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eno/Desktop/Workspace/Rental_Scanner/"/>
    </mc:Choice>
  </mc:AlternateContent>
  <xr:revisionPtr revIDLastSave="0" documentId="13_ncr:1_{2EEE3597-BDCF-AD4C-A055-AD5AFFF5B838}" xr6:coauthVersionLast="47" xr6:coauthVersionMax="47" xr10:uidLastSave="{00000000-0000-0000-0000-000000000000}"/>
  <bookViews>
    <workbookView xWindow="0" yWindow="760" windowWidth="30240" windowHeight="17680" xr2:uid="{CA0EE2BD-369B-C94B-AE49-115054CBFE0B}"/>
  </bookViews>
  <sheets>
    <sheet name="Dashboard" sheetId="1" r:id="rId1"/>
    <sheet name="Settings" sheetId="2" r:id="rId2"/>
    <sheet name="Listings" sheetId="6" r:id="rId3"/>
  </sheets>
  <definedNames>
    <definedName name="_xlnm._FilterDatabase" localSheetId="0" hidden="1">Dashboard!$A$1:$N$821</definedName>
    <definedName name="ExternalData_1" localSheetId="2" hidden="1">Listings!$A$1:$AT$821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B46" i="1"/>
  <c r="C46" i="1"/>
  <c r="D46" i="1"/>
  <c r="I46" i="1"/>
  <c r="J46" i="1"/>
  <c r="H46" i="1" s="1"/>
  <c r="G46" i="1" s="1"/>
  <c r="A620" i="1"/>
  <c r="B620" i="1"/>
  <c r="C620" i="1"/>
  <c r="D620" i="1"/>
  <c r="I620" i="1"/>
  <c r="J620" i="1"/>
  <c r="A264" i="1"/>
  <c r="B264" i="1"/>
  <c r="C264" i="1"/>
  <c r="D264" i="1"/>
  <c r="I264" i="1"/>
  <c r="J264" i="1"/>
  <c r="A326" i="1"/>
  <c r="B326" i="1"/>
  <c r="C326" i="1"/>
  <c r="D326" i="1"/>
  <c r="I326" i="1"/>
  <c r="J326" i="1"/>
  <c r="H326" i="1" s="1"/>
  <c r="G326" i="1" s="1"/>
  <c r="A453" i="1"/>
  <c r="B453" i="1"/>
  <c r="C453" i="1"/>
  <c r="D453" i="1"/>
  <c r="I453" i="1"/>
  <c r="J453" i="1"/>
  <c r="F453" i="1" s="1"/>
  <c r="A430" i="1"/>
  <c r="B430" i="1"/>
  <c r="C430" i="1"/>
  <c r="D430" i="1"/>
  <c r="I430" i="1"/>
  <c r="J430" i="1"/>
  <c r="F430" i="1" s="1"/>
  <c r="A467" i="1"/>
  <c r="B467" i="1"/>
  <c r="C467" i="1"/>
  <c r="D467" i="1"/>
  <c r="I467" i="1"/>
  <c r="J467" i="1"/>
  <c r="A529" i="1"/>
  <c r="B529" i="1"/>
  <c r="C529" i="1"/>
  <c r="D529" i="1"/>
  <c r="I529" i="1"/>
  <c r="J529" i="1"/>
  <c r="A718" i="1"/>
  <c r="B718" i="1"/>
  <c r="C718" i="1"/>
  <c r="D718" i="1"/>
  <c r="I718" i="1"/>
  <c r="J718" i="1"/>
  <c r="A346" i="1"/>
  <c r="B346" i="1"/>
  <c r="C346" i="1"/>
  <c r="D346" i="1"/>
  <c r="F346" i="1"/>
  <c r="I346" i="1"/>
  <c r="J346" i="1"/>
  <c r="H346" i="1" s="1"/>
  <c r="G346" i="1" s="1"/>
  <c r="A568" i="1"/>
  <c r="B568" i="1"/>
  <c r="C568" i="1"/>
  <c r="D568" i="1"/>
  <c r="I568" i="1"/>
  <c r="J568" i="1"/>
  <c r="F568" i="1" s="1"/>
  <c r="A432" i="1"/>
  <c r="B432" i="1"/>
  <c r="C432" i="1"/>
  <c r="D432" i="1"/>
  <c r="I432" i="1"/>
  <c r="J432" i="1"/>
  <c r="F432" i="1" s="1"/>
  <c r="A118" i="1"/>
  <c r="B118" i="1"/>
  <c r="C118" i="1"/>
  <c r="D118" i="1"/>
  <c r="I118" i="1"/>
  <c r="J118" i="1"/>
  <c r="A519" i="1"/>
  <c r="B519" i="1"/>
  <c r="C519" i="1"/>
  <c r="D519" i="1"/>
  <c r="I519" i="1"/>
  <c r="J519" i="1"/>
  <c r="A51" i="1"/>
  <c r="B51" i="1"/>
  <c r="C51" i="1"/>
  <c r="D51" i="1"/>
  <c r="I51" i="1"/>
  <c r="J51" i="1"/>
  <c r="A62" i="1"/>
  <c r="B62" i="1"/>
  <c r="C62" i="1"/>
  <c r="D62" i="1"/>
  <c r="I62" i="1"/>
  <c r="J62" i="1"/>
  <c r="H62" i="1" s="1"/>
  <c r="G62" i="1" s="1"/>
  <c r="A484" i="1"/>
  <c r="B484" i="1"/>
  <c r="C484" i="1"/>
  <c r="D484" i="1"/>
  <c r="I484" i="1"/>
  <c r="J484" i="1"/>
  <c r="F484" i="1" s="1"/>
  <c r="A638" i="1"/>
  <c r="B638" i="1"/>
  <c r="C638" i="1"/>
  <c r="D638" i="1"/>
  <c r="I638" i="1"/>
  <c r="J638" i="1"/>
  <c r="A596" i="1"/>
  <c r="B596" i="1"/>
  <c r="C596" i="1"/>
  <c r="D596" i="1"/>
  <c r="I596" i="1"/>
  <c r="J596" i="1"/>
  <c r="F596" i="1" s="1"/>
  <c r="A240" i="1"/>
  <c r="B240" i="1"/>
  <c r="C240" i="1"/>
  <c r="D240" i="1"/>
  <c r="I240" i="1"/>
  <c r="J240" i="1"/>
  <c r="H240" i="1" s="1"/>
  <c r="G240" i="1" s="1"/>
  <c r="A345" i="1"/>
  <c r="B345" i="1"/>
  <c r="C345" i="1"/>
  <c r="D345" i="1"/>
  <c r="I345" i="1"/>
  <c r="J345" i="1"/>
  <c r="A204" i="1"/>
  <c r="B204" i="1"/>
  <c r="C204" i="1"/>
  <c r="D204" i="1"/>
  <c r="I204" i="1"/>
  <c r="J204" i="1"/>
  <c r="H204" i="1" s="1"/>
  <c r="G204" i="1" s="1"/>
  <c r="A162" i="1"/>
  <c r="B162" i="1"/>
  <c r="C162" i="1"/>
  <c r="D162" i="1"/>
  <c r="I162" i="1"/>
  <c r="J162" i="1"/>
  <c r="F162" i="1" s="1"/>
  <c r="A737" i="1"/>
  <c r="B737" i="1"/>
  <c r="C737" i="1"/>
  <c r="D737" i="1"/>
  <c r="I737" i="1"/>
  <c r="J737" i="1"/>
  <c r="A785" i="1"/>
  <c r="B785" i="1"/>
  <c r="C785" i="1"/>
  <c r="D785" i="1"/>
  <c r="I785" i="1"/>
  <c r="J785" i="1"/>
  <c r="F785" i="1" s="1"/>
  <c r="A738" i="1"/>
  <c r="B738" i="1"/>
  <c r="C738" i="1"/>
  <c r="D738" i="1"/>
  <c r="I738" i="1"/>
  <c r="J738" i="1"/>
  <c r="A523" i="1"/>
  <c r="B523" i="1"/>
  <c r="C523" i="1"/>
  <c r="D523" i="1"/>
  <c r="I523" i="1"/>
  <c r="J523" i="1"/>
  <c r="A628" i="1"/>
  <c r="B628" i="1"/>
  <c r="C628" i="1"/>
  <c r="D628" i="1"/>
  <c r="I628" i="1"/>
  <c r="J628" i="1"/>
  <c r="H628" i="1" s="1"/>
  <c r="G628" i="1" s="1"/>
  <c r="A442" i="1"/>
  <c r="B442" i="1"/>
  <c r="C442" i="1"/>
  <c r="D442" i="1"/>
  <c r="I442" i="1"/>
  <c r="J442" i="1"/>
  <c r="A165" i="1"/>
  <c r="B165" i="1"/>
  <c r="C165" i="1"/>
  <c r="D165" i="1"/>
  <c r="I165" i="1"/>
  <c r="J165" i="1"/>
  <c r="H165" i="1" s="1"/>
  <c r="G165" i="1" s="1"/>
  <c r="A368" i="1"/>
  <c r="B368" i="1"/>
  <c r="C368" i="1"/>
  <c r="D368" i="1"/>
  <c r="I368" i="1"/>
  <c r="J368" i="1"/>
  <c r="F368" i="1" s="1"/>
  <c r="A499" i="1"/>
  <c r="B499" i="1"/>
  <c r="C499" i="1"/>
  <c r="D499" i="1"/>
  <c r="I499" i="1"/>
  <c r="J499" i="1"/>
  <c r="A64" i="1"/>
  <c r="B64" i="1"/>
  <c r="C64" i="1"/>
  <c r="D64" i="1"/>
  <c r="I64" i="1"/>
  <c r="J64" i="1"/>
  <c r="A388" i="1"/>
  <c r="B388" i="1"/>
  <c r="C388" i="1"/>
  <c r="D388" i="1"/>
  <c r="I388" i="1"/>
  <c r="J388" i="1"/>
  <c r="H388" i="1" s="1"/>
  <c r="G388" i="1" s="1"/>
  <c r="A304" i="1"/>
  <c r="B304" i="1"/>
  <c r="C304" i="1"/>
  <c r="D304" i="1"/>
  <c r="I304" i="1"/>
  <c r="J304" i="1"/>
  <c r="A692" i="1"/>
  <c r="B692" i="1"/>
  <c r="C692" i="1"/>
  <c r="D692" i="1"/>
  <c r="I692" i="1"/>
  <c r="J692" i="1"/>
  <c r="H692" i="1" s="1"/>
  <c r="G692" i="1" s="1"/>
  <c r="A781" i="1"/>
  <c r="B781" i="1"/>
  <c r="C781" i="1"/>
  <c r="D781" i="1"/>
  <c r="I781" i="1"/>
  <c r="J781" i="1"/>
  <c r="H781" i="1" s="1"/>
  <c r="G781" i="1" s="1"/>
  <c r="A482" i="1"/>
  <c r="B482" i="1"/>
  <c r="C482" i="1"/>
  <c r="D482" i="1"/>
  <c r="I482" i="1"/>
  <c r="J482" i="1"/>
  <c r="A782" i="1"/>
  <c r="B782" i="1"/>
  <c r="C782" i="1"/>
  <c r="D782" i="1"/>
  <c r="I782" i="1"/>
  <c r="J782" i="1"/>
  <c r="A251" i="1"/>
  <c r="B251" i="1"/>
  <c r="C251" i="1"/>
  <c r="D251" i="1"/>
  <c r="I251" i="1"/>
  <c r="J251" i="1"/>
  <c r="H251" i="1" s="1"/>
  <c r="G251" i="1" s="1"/>
  <c r="A256" i="1"/>
  <c r="B256" i="1"/>
  <c r="C256" i="1"/>
  <c r="D256" i="1"/>
  <c r="I256" i="1"/>
  <c r="J256" i="1"/>
  <c r="F256" i="1" s="1"/>
  <c r="A359" i="1"/>
  <c r="B359" i="1"/>
  <c r="C359" i="1"/>
  <c r="D359" i="1"/>
  <c r="I359" i="1"/>
  <c r="J359" i="1"/>
  <c r="A161" i="1"/>
  <c r="B161" i="1"/>
  <c r="C161" i="1"/>
  <c r="D161" i="1"/>
  <c r="I161" i="1"/>
  <c r="J161" i="1"/>
  <c r="F161" i="1" s="1"/>
  <c r="A566" i="1"/>
  <c r="B566" i="1"/>
  <c r="C566" i="1"/>
  <c r="D566" i="1"/>
  <c r="I566" i="1"/>
  <c r="J566" i="1"/>
  <c r="H566" i="1" s="1"/>
  <c r="G566" i="1" s="1"/>
  <c r="A729" i="1"/>
  <c r="B729" i="1"/>
  <c r="C729" i="1"/>
  <c r="D729" i="1"/>
  <c r="I729" i="1"/>
  <c r="J729" i="1"/>
  <c r="A489" i="1"/>
  <c r="B489" i="1"/>
  <c r="C489" i="1"/>
  <c r="D489" i="1"/>
  <c r="I489" i="1"/>
  <c r="J489" i="1"/>
  <c r="H489" i="1" s="1"/>
  <c r="G489" i="1" s="1"/>
  <c r="A469" i="1"/>
  <c r="B469" i="1"/>
  <c r="C469" i="1"/>
  <c r="D469" i="1"/>
  <c r="I469" i="1"/>
  <c r="J469" i="1"/>
  <c r="F469" i="1" s="1"/>
  <c r="A209" i="1"/>
  <c r="B209" i="1"/>
  <c r="C209" i="1"/>
  <c r="D209" i="1"/>
  <c r="I209" i="1"/>
  <c r="J209" i="1"/>
  <c r="F209" i="1" s="1"/>
  <c r="A298" i="1"/>
  <c r="B298" i="1"/>
  <c r="C298" i="1"/>
  <c r="D298" i="1"/>
  <c r="I298" i="1"/>
  <c r="J298" i="1"/>
  <c r="F298" i="1" s="1"/>
  <c r="A73" i="1"/>
  <c r="B73" i="1"/>
  <c r="C73" i="1"/>
  <c r="D73" i="1"/>
  <c r="I73" i="1"/>
  <c r="J73" i="1"/>
  <c r="A215" i="1"/>
  <c r="B215" i="1"/>
  <c r="C215" i="1"/>
  <c r="D215" i="1"/>
  <c r="I215" i="1"/>
  <c r="J215" i="1"/>
  <c r="A485" i="1"/>
  <c r="B485" i="1"/>
  <c r="C485" i="1"/>
  <c r="D485" i="1"/>
  <c r="I485" i="1"/>
  <c r="J485" i="1"/>
  <c r="H485" i="1" s="1"/>
  <c r="G485" i="1" s="1"/>
  <c r="A80" i="1"/>
  <c r="B80" i="1"/>
  <c r="C80" i="1"/>
  <c r="D80" i="1"/>
  <c r="I80" i="1"/>
  <c r="J80" i="1"/>
  <c r="F80" i="1" s="1"/>
  <c r="A509" i="1"/>
  <c r="B509" i="1"/>
  <c r="C509" i="1"/>
  <c r="D509" i="1"/>
  <c r="I509" i="1"/>
  <c r="J509" i="1"/>
  <c r="H509" i="1" s="1"/>
  <c r="G509" i="1" s="1"/>
  <c r="A300" i="1"/>
  <c r="B300" i="1"/>
  <c r="C300" i="1"/>
  <c r="D300" i="1"/>
  <c r="I300" i="1"/>
  <c r="J300" i="1"/>
  <c r="F300" i="1" s="1"/>
  <c r="A548" i="1"/>
  <c r="B548" i="1"/>
  <c r="C548" i="1"/>
  <c r="D548" i="1"/>
  <c r="I548" i="1"/>
  <c r="J548" i="1"/>
  <c r="A724" i="1"/>
  <c r="B724" i="1"/>
  <c r="C724" i="1"/>
  <c r="D724" i="1"/>
  <c r="I724" i="1"/>
  <c r="J724" i="1"/>
  <c r="A659" i="1"/>
  <c r="B659" i="1"/>
  <c r="C659" i="1"/>
  <c r="D659" i="1"/>
  <c r="I659" i="1"/>
  <c r="J659" i="1"/>
  <c r="F659" i="1" s="1"/>
  <c r="A416" i="1"/>
  <c r="B416" i="1"/>
  <c r="C416" i="1"/>
  <c r="D416" i="1"/>
  <c r="I416" i="1"/>
  <c r="J416" i="1"/>
  <c r="A288" i="1"/>
  <c r="B288" i="1"/>
  <c r="C288" i="1"/>
  <c r="D288" i="1"/>
  <c r="I288" i="1"/>
  <c r="J288" i="1"/>
  <c r="H288" i="1" s="1"/>
  <c r="G288" i="1" s="1"/>
  <c r="A66" i="1"/>
  <c r="B66" i="1"/>
  <c r="C66" i="1"/>
  <c r="D66" i="1"/>
  <c r="I66" i="1"/>
  <c r="J66" i="1"/>
  <c r="H66" i="1" s="1"/>
  <c r="G66" i="1" s="1"/>
  <c r="A134" i="1"/>
  <c r="B134" i="1"/>
  <c r="C134" i="1"/>
  <c r="D134" i="1"/>
  <c r="I134" i="1"/>
  <c r="J134" i="1"/>
  <c r="A166" i="1"/>
  <c r="B166" i="1"/>
  <c r="C166" i="1"/>
  <c r="D166" i="1"/>
  <c r="I166" i="1"/>
  <c r="J166" i="1"/>
  <c r="A720" i="1"/>
  <c r="B720" i="1"/>
  <c r="C720" i="1"/>
  <c r="D720" i="1"/>
  <c r="I720" i="1"/>
  <c r="J720" i="1"/>
  <c r="A181" i="1"/>
  <c r="B181" i="1"/>
  <c r="C181" i="1"/>
  <c r="D181" i="1"/>
  <c r="I181" i="1"/>
  <c r="J181" i="1"/>
  <c r="A241" i="1"/>
  <c r="B241" i="1"/>
  <c r="C241" i="1"/>
  <c r="D241" i="1"/>
  <c r="I241" i="1"/>
  <c r="J241" i="1"/>
  <c r="H241" i="1" s="1"/>
  <c r="G241" i="1" s="1"/>
  <c r="A555" i="1"/>
  <c r="B555" i="1"/>
  <c r="C555" i="1"/>
  <c r="D555" i="1"/>
  <c r="I555" i="1"/>
  <c r="J555" i="1"/>
  <c r="F555" i="1" s="1"/>
  <c r="A242" i="1"/>
  <c r="B242" i="1"/>
  <c r="C242" i="1"/>
  <c r="D242" i="1"/>
  <c r="I242" i="1"/>
  <c r="J242" i="1"/>
  <c r="A112" i="1"/>
  <c r="B112" i="1"/>
  <c r="C112" i="1"/>
  <c r="D112" i="1"/>
  <c r="I112" i="1"/>
  <c r="J112" i="1"/>
  <c r="A218" i="1"/>
  <c r="B218" i="1"/>
  <c r="C218" i="1"/>
  <c r="D218" i="1"/>
  <c r="I218" i="1"/>
  <c r="J218" i="1"/>
  <c r="A115" i="1"/>
  <c r="B115" i="1"/>
  <c r="C115" i="1"/>
  <c r="D115" i="1"/>
  <c r="I115" i="1"/>
  <c r="J115" i="1"/>
  <c r="F115" i="1" s="1"/>
  <c r="A329" i="1"/>
  <c r="B329" i="1"/>
  <c r="C329" i="1"/>
  <c r="D329" i="1"/>
  <c r="I329" i="1"/>
  <c r="J329" i="1"/>
  <c r="H329" i="1" s="1"/>
  <c r="G329" i="1" s="1"/>
  <c r="A54" i="1"/>
  <c r="B54" i="1"/>
  <c r="C54" i="1"/>
  <c r="D54" i="1"/>
  <c r="I54" i="1"/>
  <c r="J54" i="1"/>
  <c r="E54" i="1" s="1"/>
  <c r="A191" i="1"/>
  <c r="B191" i="1"/>
  <c r="C191" i="1"/>
  <c r="D191" i="1"/>
  <c r="I191" i="1"/>
  <c r="J191" i="1"/>
  <c r="A709" i="1"/>
  <c r="B709" i="1"/>
  <c r="C709" i="1"/>
  <c r="D709" i="1"/>
  <c r="I709" i="1"/>
  <c r="J709" i="1"/>
  <c r="A471" i="1"/>
  <c r="B471" i="1"/>
  <c r="C471" i="1"/>
  <c r="D471" i="1"/>
  <c r="I471" i="1"/>
  <c r="J471" i="1"/>
  <c r="F471" i="1" s="1"/>
  <c r="A415" i="1"/>
  <c r="B415" i="1"/>
  <c r="C415" i="1"/>
  <c r="D415" i="1"/>
  <c r="I415" i="1"/>
  <c r="J415" i="1"/>
  <c r="H415" i="1" s="1"/>
  <c r="G415" i="1" s="1"/>
  <c r="A299" i="1"/>
  <c r="B299" i="1"/>
  <c r="C299" i="1"/>
  <c r="D299" i="1"/>
  <c r="I299" i="1"/>
  <c r="J299" i="1"/>
  <c r="H299" i="1" s="1"/>
  <c r="G299" i="1" s="1"/>
  <c r="A764" i="1"/>
  <c r="B764" i="1"/>
  <c r="C764" i="1"/>
  <c r="D764" i="1"/>
  <c r="I764" i="1"/>
  <c r="J764" i="1"/>
  <c r="A689" i="1"/>
  <c r="B689" i="1"/>
  <c r="C689" i="1"/>
  <c r="D689" i="1"/>
  <c r="I689" i="1"/>
  <c r="J689" i="1"/>
  <c r="A348" i="1"/>
  <c r="B348" i="1"/>
  <c r="C348" i="1"/>
  <c r="D348" i="1"/>
  <c r="I348" i="1"/>
  <c r="J348" i="1"/>
  <c r="A805" i="1"/>
  <c r="B805" i="1"/>
  <c r="C805" i="1"/>
  <c r="D805" i="1"/>
  <c r="I805" i="1"/>
  <c r="J805" i="1"/>
  <c r="F805" i="1" s="1"/>
  <c r="A794" i="1"/>
  <c r="B794" i="1"/>
  <c r="C794" i="1"/>
  <c r="D794" i="1"/>
  <c r="I794" i="1"/>
  <c r="J794" i="1"/>
  <c r="F794" i="1" s="1"/>
  <c r="A802" i="1"/>
  <c r="B802" i="1"/>
  <c r="C802" i="1"/>
  <c r="D802" i="1"/>
  <c r="I802" i="1"/>
  <c r="J802" i="1"/>
  <c r="H802" i="1" s="1"/>
  <c r="G802" i="1" s="1"/>
  <c r="A152" i="1"/>
  <c r="B152" i="1"/>
  <c r="C152" i="1"/>
  <c r="D152" i="1"/>
  <c r="I152" i="1"/>
  <c r="J152" i="1"/>
  <c r="A551" i="1"/>
  <c r="B551" i="1"/>
  <c r="C551" i="1"/>
  <c r="D551" i="1"/>
  <c r="I551" i="1"/>
  <c r="J551" i="1"/>
  <c r="A751" i="1"/>
  <c r="B751" i="1"/>
  <c r="C751" i="1"/>
  <c r="D751" i="1"/>
  <c r="I751" i="1"/>
  <c r="J751" i="1"/>
  <c r="A98" i="1"/>
  <c r="B98" i="1"/>
  <c r="C98" i="1"/>
  <c r="D98" i="1"/>
  <c r="I98" i="1"/>
  <c r="J98" i="1"/>
  <c r="A196" i="1"/>
  <c r="B196" i="1"/>
  <c r="C196" i="1"/>
  <c r="D196" i="1"/>
  <c r="I196" i="1"/>
  <c r="J196" i="1"/>
  <c r="F196" i="1" s="1"/>
  <c r="A385" i="1"/>
  <c r="B385" i="1"/>
  <c r="C385" i="1"/>
  <c r="D385" i="1"/>
  <c r="I385" i="1"/>
  <c r="J385" i="1"/>
  <c r="H385" i="1" s="1"/>
  <c r="G385" i="1" s="1"/>
  <c r="A786" i="1"/>
  <c r="B786" i="1"/>
  <c r="C786" i="1"/>
  <c r="D786" i="1"/>
  <c r="I786" i="1"/>
  <c r="J786" i="1"/>
  <c r="A569" i="1"/>
  <c r="B569" i="1"/>
  <c r="C569" i="1"/>
  <c r="D569" i="1"/>
  <c r="I569" i="1"/>
  <c r="J569" i="1"/>
  <c r="A428" i="1"/>
  <c r="B428" i="1"/>
  <c r="C428" i="1"/>
  <c r="D428" i="1"/>
  <c r="I428" i="1"/>
  <c r="J428" i="1"/>
  <c r="A556" i="1"/>
  <c r="B556" i="1"/>
  <c r="C556" i="1"/>
  <c r="D556" i="1"/>
  <c r="I556" i="1"/>
  <c r="J556" i="1"/>
  <c r="A411" i="1"/>
  <c r="B411" i="1"/>
  <c r="C411" i="1"/>
  <c r="D411" i="1"/>
  <c r="I411" i="1"/>
  <c r="J411" i="1"/>
  <c r="H411" i="1" s="1"/>
  <c r="G411" i="1" s="1"/>
  <c r="A159" i="1"/>
  <c r="B159" i="1"/>
  <c r="C159" i="1"/>
  <c r="D159" i="1"/>
  <c r="I159" i="1"/>
  <c r="J159" i="1"/>
  <c r="H159" i="1" s="1"/>
  <c r="G159" i="1" s="1"/>
  <c r="A207" i="1"/>
  <c r="B207" i="1"/>
  <c r="C207" i="1"/>
  <c r="D207" i="1"/>
  <c r="I207" i="1"/>
  <c r="J207" i="1"/>
  <c r="A508" i="1"/>
  <c r="B508" i="1"/>
  <c r="C508" i="1"/>
  <c r="D508" i="1"/>
  <c r="I508" i="1"/>
  <c r="J508" i="1"/>
  <c r="A332" i="1"/>
  <c r="B332" i="1"/>
  <c r="C332" i="1"/>
  <c r="D332" i="1"/>
  <c r="I332" i="1"/>
  <c r="J332" i="1"/>
  <c r="A665" i="1"/>
  <c r="B665" i="1"/>
  <c r="C665" i="1"/>
  <c r="D665" i="1"/>
  <c r="I665" i="1"/>
  <c r="J665" i="1"/>
  <c r="F665" i="1" s="1"/>
  <c r="A473" i="1"/>
  <c r="B473" i="1"/>
  <c r="C473" i="1"/>
  <c r="D473" i="1"/>
  <c r="I473" i="1"/>
  <c r="J473" i="1"/>
  <c r="A756" i="1"/>
  <c r="B756" i="1"/>
  <c r="C756" i="1"/>
  <c r="D756" i="1"/>
  <c r="I756" i="1"/>
  <c r="J756" i="1"/>
  <c r="H756" i="1" s="1"/>
  <c r="G756" i="1" s="1"/>
  <c r="A212" i="1"/>
  <c r="B212" i="1"/>
  <c r="C212" i="1"/>
  <c r="D212" i="1"/>
  <c r="I212" i="1"/>
  <c r="J212" i="1"/>
  <c r="A517" i="1"/>
  <c r="B517" i="1"/>
  <c r="C517" i="1"/>
  <c r="D517" i="1"/>
  <c r="I517" i="1"/>
  <c r="J517" i="1"/>
  <c r="A714" i="1"/>
  <c r="B714" i="1"/>
  <c r="C714" i="1"/>
  <c r="D714" i="1"/>
  <c r="I714" i="1"/>
  <c r="J714" i="1"/>
  <c r="A514" i="1"/>
  <c r="B514" i="1"/>
  <c r="C514" i="1"/>
  <c r="D514" i="1"/>
  <c r="I514" i="1"/>
  <c r="J514" i="1"/>
  <c r="F514" i="1" s="1"/>
  <c r="A603" i="1"/>
  <c r="B603" i="1"/>
  <c r="C603" i="1"/>
  <c r="D603" i="1"/>
  <c r="I603" i="1"/>
  <c r="J603" i="1"/>
  <c r="A377" i="1"/>
  <c r="B377" i="1"/>
  <c r="C377" i="1"/>
  <c r="D377" i="1"/>
  <c r="I377" i="1"/>
  <c r="J377" i="1"/>
  <c r="H377" i="1" s="1"/>
  <c r="G377" i="1" s="1"/>
  <c r="A97" i="1"/>
  <c r="B97" i="1"/>
  <c r="C97" i="1"/>
  <c r="D97" i="1"/>
  <c r="I97" i="1"/>
  <c r="J97" i="1"/>
  <c r="A76" i="1"/>
  <c r="B76" i="1"/>
  <c r="C76" i="1"/>
  <c r="D76" i="1"/>
  <c r="I76" i="1"/>
  <c r="J76" i="1"/>
  <c r="H76" i="1" s="1"/>
  <c r="G76" i="1" s="1"/>
  <c r="A93" i="1"/>
  <c r="B93" i="1"/>
  <c r="C93" i="1"/>
  <c r="D93" i="1"/>
  <c r="I93" i="1"/>
  <c r="J93" i="1"/>
  <c r="A143" i="1"/>
  <c r="B143" i="1"/>
  <c r="C143" i="1"/>
  <c r="D143" i="1"/>
  <c r="I143" i="1"/>
  <c r="J143" i="1"/>
  <c r="F143" i="1" s="1"/>
  <c r="A67" i="1"/>
  <c r="B67" i="1"/>
  <c r="C67" i="1"/>
  <c r="D67" i="1"/>
  <c r="I67" i="1"/>
  <c r="J67" i="1"/>
  <c r="F67" i="1" s="1"/>
  <c r="A601" i="1"/>
  <c r="B601" i="1"/>
  <c r="C601" i="1"/>
  <c r="D601" i="1"/>
  <c r="I601" i="1"/>
  <c r="J601" i="1"/>
  <c r="A553" i="1"/>
  <c r="B553" i="1"/>
  <c r="C553" i="1"/>
  <c r="D553" i="1"/>
  <c r="I553" i="1"/>
  <c r="J553" i="1"/>
  <c r="F553" i="1" s="1"/>
  <c r="A546" i="1"/>
  <c r="B546" i="1"/>
  <c r="C546" i="1"/>
  <c r="D546" i="1"/>
  <c r="I546" i="1"/>
  <c r="J546" i="1"/>
  <c r="A321" i="1"/>
  <c r="B321" i="1"/>
  <c r="C321" i="1"/>
  <c r="D321" i="1"/>
  <c r="I321" i="1"/>
  <c r="J321" i="1"/>
  <c r="A634" i="1"/>
  <c r="B634" i="1"/>
  <c r="C634" i="1"/>
  <c r="D634" i="1"/>
  <c r="I634" i="1"/>
  <c r="J634" i="1"/>
  <c r="F634" i="1" s="1"/>
  <c r="A739" i="1"/>
  <c r="B739" i="1"/>
  <c r="C739" i="1"/>
  <c r="D739" i="1"/>
  <c r="I739" i="1"/>
  <c r="J739" i="1"/>
  <c r="F739" i="1" s="1"/>
  <c r="A438" i="1"/>
  <c r="B438" i="1"/>
  <c r="C438" i="1"/>
  <c r="D438" i="1"/>
  <c r="I438" i="1"/>
  <c r="J438" i="1"/>
  <c r="H438" i="1" s="1"/>
  <c r="G438" i="1" s="1"/>
  <c r="A381" i="1"/>
  <c r="B381" i="1"/>
  <c r="C381" i="1"/>
  <c r="D381" i="1"/>
  <c r="I381" i="1"/>
  <c r="J381" i="1"/>
  <c r="H381" i="1" s="1"/>
  <c r="G381" i="1" s="1"/>
  <c r="A582" i="1"/>
  <c r="B582" i="1"/>
  <c r="C582" i="1"/>
  <c r="D582" i="1"/>
  <c r="I582" i="1"/>
  <c r="J582" i="1"/>
  <c r="A153" i="1"/>
  <c r="B153" i="1"/>
  <c r="C153" i="1"/>
  <c r="D153" i="1"/>
  <c r="I153" i="1"/>
  <c r="J153" i="1"/>
  <c r="A163" i="1"/>
  <c r="B163" i="1"/>
  <c r="C163" i="1"/>
  <c r="D163" i="1"/>
  <c r="I163" i="1"/>
  <c r="J163" i="1"/>
  <c r="F163" i="1" s="1"/>
  <c r="A542" i="1"/>
  <c r="B542" i="1"/>
  <c r="C542" i="1"/>
  <c r="D542" i="1"/>
  <c r="I542" i="1"/>
  <c r="J542" i="1"/>
  <c r="F542" i="1" s="1"/>
  <c r="A527" i="1"/>
  <c r="B527" i="1"/>
  <c r="C527" i="1"/>
  <c r="D527" i="1"/>
  <c r="I527" i="1"/>
  <c r="J527" i="1"/>
  <c r="H527" i="1" s="1"/>
  <c r="G527" i="1" s="1"/>
  <c r="A734" i="1"/>
  <c r="B734" i="1"/>
  <c r="C734" i="1"/>
  <c r="D734" i="1"/>
  <c r="I734" i="1"/>
  <c r="J734" i="1"/>
  <c r="H734" i="1" s="1"/>
  <c r="G734" i="1" s="1"/>
  <c r="A713" i="1"/>
  <c r="B713" i="1"/>
  <c r="C713" i="1"/>
  <c r="D713" i="1"/>
  <c r="I713" i="1"/>
  <c r="J713" i="1"/>
  <c r="A662" i="1"/>
  <c r="B662" i="1"/>
  <c r="C662" i="1"/>
  <c r="D662" i="1"/>
  <c r="I662" i="1"/>
  <c r="J662" i="1"/>
  <c r="A265" i="1"/>
  <c r="B265" i="1"/>
  <c r="C265" i="1"/>
  <c r="D265" i="1"/>
  <c r="I265" i="1"/>
  <c r="J265" i="1"/>
  <c r="H265" i="1" s="1"/>
  <c r="G265" i="1" s="1"/>
  <c r="A271" i="1"/>
  <c r="B271" i="1"/>
  <c r="C271" i="1"/>
  <c r="D271" i="1"/>
  <c r="I271" i="1"/>
  <c r="J271" i="1"/>
  <c r="F271" i="1" s="1"/>
  <c r="A587" i="1"/>
  <c r="B587" i="1"/>
  <c r="C587" i="1"/>
  <c r="D587" i="1"/>
  <c r="I587" i="1"/>
  <c r="J587" i="1"/>
  <c r="A306" i="1"/>
  <c r="B306" i="1"/>
  <c r="C306" i="1"/>
  <c r="D306" i="1"/>
  <c r="I306" i="1"/>
  <c r="J306" i="1"/>
  <c r="A164" i="1"/>
  <c r="B164" i="1"/>
  <c r="C164" i="1"/>
  <c r="D164" i="1"/>
  <c r="I164" i="1"/>
  <c r="J164" i="1"/>
  <c r="A267" i="1"/>
  <c r="B267" i="1"/>
  <c r="C267" i="1"/>
  <c r="D267" i="1"/>
  <c r="I267" i="1"/>
  <c r="J267" i="1"/>
  <c r="A663" i="1"/>
  <c r="B663" i="1"/>
  <c r="C663" i="1"/>
  <c r="D663" i="1"/>
  <c r="I663" i="1"/>
  <c r="J663" i="1"/>
  <c r="A200" i="1"/>
  <c r="B200" i="1"/>
  <c r="C200" i="1"/>
  <c r="D200" i="1"/>
  <c r="I200" i="1"/>
  <c r="J200" i="1"/>
  <c r="A281" i="1"/>
  <c r="B281" i="1"/>
  <c r="C281" i="1"/>
  <c r="D281" i="1"/>
  <c r="I281" i="1"/>
  <c r="J281" i="1"/>
  <c r="A563" i="1"/>
  <c r="B563" i="1"/>
  <c r="C563" i="1"/>
  <c r="D563" i="1"/>
  <c r="I563" i="1"/>
  <c r="J563" i="1"/>
  <c r="A652" i="1"/>
  <c r="B652" i="1"/>
  <c r="C652" i="1"/>
  <c r="D652" i="1"/>
  <c r="I652" i="1"/>
  <c r="J652" i="1"/>
  <c r="H652" i="1" s="1"/>
  <c r="G652" i="1" s="1"/>
  <c r="A261" i="1"/>
  <c r="B261" i="1"/>
  <c r="C261" i="1"/>
  <c r="D261" i="1"/>
  <c r="I261" i="1"/>
  <c r="J261" i="1"/>
  <c r="A170" i="1"/>
  <c r="B170" i="1"/>
  <c r="C170" i="1"/>
  <c r="D170" i="1"/>
  <c r="I170" i="1"/>
  <c r="J170" i="1"/>
  <c r="F170" i="1" s="1"/>
  <c r="A45" i="1"/>
  <c r="B45" i="1"/>
  <c r="C45" i="1"/>
  <c r="D45" i="1"/>
  <c r="I45" i="1"/>
  <c r="J45" i="1"/>
  <c r="F45" i="1" s="1"/>
  <c r="A213" i="1"/>
  <c r="B213" i="1"/>
  <c r="C213" i="1"/>
  <c r="D213" i="1"/>
  <c r="I213" i="1"/>
  <c r="J213" i="1"/>
  <c r="A337" i="1"/>
  <c r="B337" i="1"/>
  <c r="C337" i="1"/>
  <c r="D337" i="1"/>
  <c r="I337" i="1"/>
  <c r="J337" i="1"/>
  <c r="H337" i="1" s="1"/>
  <c r="G337" i="1" s="1"/>
  <c r="A488" i="1"/>
  <c r="B488" i="1"/>
  <c r="C488" i="1"/>
  <c r="D488" i="1"/>
  <c r="I488" i="1"/>
  <c r="J488" i="1"/>
  <c r="H488" i="1" s="1"/>
  <c r="G488" i="1" s="1"/>
  <c r="A268" i="1"/>
  <c r="B268" i="1"/>
  <c r="C268" i="1"/>
  <c r="D268" i="1"/>
  <c r="I268" i="1"/>
  <c r="J268" i="1"/>
  <c r="A492" i="1"/>
  <c r="B492" i="1"/>
  <c r="C492" i="1"/>
  <c r="D492" i="1"/>
  <c r="I492" i="1"/>
  <c r="J492" i="1"/>
  <c r="A526" i="1"/>
  <c r="B526" i="1"/>
  <c r="C526" i="1"/>
  <c r="D526" i="1"/>
  <c r="I526" i="1"/>
  <c r="J526" i="1"/>
  <c r="F526" i="1" s="1"/>
  <c r="A335" i="1"/>
  <c r="B335" i="1"/>
  <c r="C335" i="1"/>
  <c r="D335" i="1"/>
  <c r="I335" i="1"/>
  <c r="J335" i="1"/>
  <c r="A452" i="1"/>
  <c r="B452" i="1"/>
  <c r="C452" i="1"/>
  <c r="D452" i="1"/>
  <c r="I452" i="1"/>
  <c r="J452" i="1"/>
  <c r="F452" i="1" s="1"/>
  <c r="A632" i="1"/>
  <c r="B632" i="1"/>
  <c r="C632" i="1"/>
  <c r="D632" i="1"/>
  <c r="I632" i="1"/>
  <c r="J632" i="1"/>
  <c r="A616" i="1"/>
  <c r="B616" i="1"/>
  <c r="C616" i="1"/>
  <c r="D616" i="1"/>
  <c r="I616" i="1"/>
  <c r="J616" i="1"/>
  <c r="A434" i="1"/>
  <c r="B434" i="1"/>
  <c r="C434" i="1"/>
  <c r="D434" i="1"/>
  <c r="I434" i="1"/>
  <c r="J434" i="1"/>
  <c r="F434" i="1" s="1"/>
  <c r="A798" i="1"/>
  <c r="B798" i="1"/>
  <c r="C798" i="1"/>
  <c r="D798" i="1"/>
  <c r="I798" i="1"/>
  <c r="J798" i="1"/>
  <c r="F798" i="1" s="1"/>
  <c r="A809" i="1"/>
  <c r="B809" i="1"/>
  <c r="C809" i="1"/>
  <c r="D809" i="1"/>
  <c r="I809" i="1"/>
  <c r="J809" i="1"/>
  <c r="H809" i="1" s="1"/>
  <c r="G809" i="1" s="1"/>
  <c r="A564" i="1"/>
  <c r="B564" i="1"/>
  <c r="C564" i="1"/>
  <c r="D564" i="1"/>
  <c r="I564" i="1"/>
  <c r="J564" i="1"/>
  <c r="F564" i="1" s="1"/>
  <c r="A767" i="1"/>
  <c r="B767" i="1"/>
  <c r="C767" i="1"/>
  <c r="D767" i="1"/>
  <c r="I767" i="1"/>
  <c r="J767" i="1"/>
  <c r="H767" i="1" s="1"/>
  <c r="G767" i="1" s="1"/>
  <c r="A694" i="1"/>
  <c r="B694" i="1"/>
  <c r="C694" i="1"/>
  <c r="D694" i="1"/>
  <c r="I694" i="1"/>
  <c r="J694" i="1"/>
  <c r="A101" i="1"/>
  <c r="B101" i="1"/>
  <c r="C101" i="1"/>
  <c r="D101" i="1"/>
  <c r="I101" i="1"/>
  <c r="J101" i="1"/>
  <c r="F101" i="1" s="1"/>
  <c r="A294" i="1"/>
  <c r="B294" i="1"/>
  <c r="C294" i="1"/>
  <c r="D294" i="1"/>
  <c r="I294" i="1"/>
  <c r="J294" i="1"/>
  <c r="A252" i="1"/>
  <c r="B252" i="1"/>
  <c r="C252" i="1"/>
  <c r="D252" i="1"/>
  <c r="I252" i="1"/>
  <c r="J252" i="1"/>
  <c r="H252" i="1" s="1"/>
  <c r="G252" i="1" s="1"/>
  <c r="A94" i="1"/>
  <c r="B94" i="1"/>
  <c r="C94" i="1"/>
  <c r="D94" i="1"/>
  <c r="I94" i="1"/>
  <c r="J94" i="1"/>
  <c r="A768" i="1"/>
  <c r="B768" i="1"/>
  <c r="C768" i="1"/>
  <c r="D768" i="1"/>
  <c r="I768" i="1"/>
  <c r="J768" i="1"/>
  <c r="A790" i="1"/>
  <c r="B790" i="1"/>
  <c r="C790" i="1"/>
  <c r="D790" i="1"/>
  <c r="I790" i="1"/>
  <c r="J790" i="1"/>
  <c r="A814" i="1"/>
  <c r="B814" i="1"/>
  <c r="C814" i="1"/>
  <c r="D814" i="1"/>
  <c r="I814" i="1"/>
  <c r="J814" i="1"/>
  <c r="F814" i="1" s="1"/>
  <c r="A813" i="1"/>
  <c r="B813" i="1"/>
  <c r="C813" i="1"/>
  <c r="D813" i="1"/>
  <c r="I813" i="1"/>
  <c r="J813" i="1"/>
  <c r="F813" i="1" s="1"/>
  <c r="A561" i="1"/>
  <c r="B561" i="1"/>
  <c r="C561" i="1"/>
  <c r="D561" i="1"/>
  <c r="I561" i="1"/>
  <c r="J561" i="1"/>
  <c r="A90" i="1"/>
  <c r="B90" i="1"/>
  <c r="C90" i="1"/>
  <c r="D90" i="1"/>
  <c r="I90" i="1"/>
  <c r="J90" i="1"/>
  <c r="F90" i="1" s="1"/>
  <c r="A644" i="1"/>
  <c r="B644" i="1"/>
  <c r="C644" i="1"/>
  <c r="D644" i="1"/>
  <c r="I644" i="1"/>
  <c r="J644" i="1"/>
  <c r="H644" i="1" s="1"/>
  <c r="G644" i="1" s="1"/>
  <c r="A799" i="1"/>
  <c r="B799" i="1"/>
  <c r="C799" i="1"/>
  <c r="D799" i="1"/>
  <c r="I799" i="1"/>
  <c r="J799" i="1"/>
  <c r="A518" i="1"/>
  <c r="B518" i="1"/>
  <c r="C518" i="1"/>
  <c r="D518" i="1"/>
  <c r="I518" i="1"/>
  <c r="J518" i="1"/>
  <c r="F518" i="1" s="1"/>
  <c r="A468" i="1"/>
  <c r="B468" i="1"/>
  <c r="C468" i="1"/>
  <c r="D468" i="1"/>
  <c r="I468" i="1"/>
  <c r="J468" i="1"/>
  <c r="F468" i="1" s="1"/>
  <c r="A705" i="1"/>
  <c r="B705" i="1"/>
  <c r="C705" i="1"/>
  <c r="D705" i="1"/>
  <c r="I705" i="1"/>
  <c r="J705" i="1"/>
  <c r="F705" i="1" s="1"/>
  <c r="A172" i="1"/>
  <c r="B172" i="1"/>
  <c r="C172" i="1"/>
  <c r="D172" i="1"/>
  <c r="I172" i="1"/>
  <c r="J172" i="1"/>
  <c r="A594" i="1"/>
  <c r="B594" i="1"/>
  <c r="C594" i="1"/>
  <c r="D594" i="1"/>
  <c r="I594" i="1"/>
  <c r="J594" i="1"/>
  <c r="H594" i="1" s="1"/>
  <c r="G594" i="1" s="1"/>
  <c r="A695" i="1"/>
  <c r="B695" i="1"/>
  <c r="C695" i="1"/>
  <c r="D695" i="1"/>
  <c r="I695" i="1"/>
  <c r="J695" i="1"/>
  <c r="A301" i="1"/>
  <c r="B301" i="1"/>
  <c r="C301" i="1"/>
  <c r="D301" i="1"/>
  <c r="I301" i="1"/>
  <c r="J301" i="1"/>
  <c r="A668" i="1"/>
  <c r="B668" i="1"/>
  <c r="C668" i="1"/>
  <c r="D668" i="1"/>
  <c r="I668" i="1"/>
  <c r="J668" i="1"/>
  <c r="F668" i="1" s="1"/>
  <c r="A641" i="1"/>
  <c r="B641" i="1"/>
  <c r="C641" i="1"/>
  <c r="D641" i="1"/>
  <c r="I641" i="1"/>
  <c r="J641" i="1"/>
  <c r="A625" i="1"/>
  <c r="B625" i="1"/>
  <c r="C625" i="1"/>
  <c r="D625" i="1"/>
  <c r="I625" i="1"/>
  <c r="J625" i="1"/>
  <c r="F625" i="1" s="1"/>
  <c r="A436" i="1"/>
  <c r="B436" i="1"/>
  <c r="C436" i="1"/>
  <c r="D436" i="1"/>
  <c r="I436" i="1"/>
  <c r="J436" i="1"/>
  <c r="A483" i="1"/>
  <c r="B483" i="1"/>
  <c r="C483" i="1"/>
  <c r="D483" i="1"/>
  <c r="I483" i="1"/>
  <c r="J483" i="1"/>
  <c r="A567" i="1"/>
  <c r="B567" i="1"/>
  <c r="C567" i="1"/>
  <c r="D567" i="1"/>
  <c r="I567" i="1"/>
  <c r="J567" i="1"/>
  <c r="H567" i="1" s="1"/>
  <c r="G567" i="1" s="1"/>
  <c r="A311" i="1"/>
  <c r="B311" i="1"/>
  <c r="C311" i="1"/>
  <c r="D311" i="1"/>
  <c r="I311" i="1"/>
  <c r="J311" i="1"/>
  <c r="F311" i="1" s="1"/>
  <c r="A116" i="1"/>
  <c r="B116" i="1"/>
  <c r="C116" i="1"/>
  <c r="D116" i="1"/>
  <c r="I116" i="1"/>
  <c r="J116" i="1"/>
  <c r="H116" i="1" s="1"/>
  <c r="G116" i="1" s="1"/>
  <c r="A520" i="1"/>
  <c r="B520" i="1"/>
  <c r="C520" i="1"/>
  <c r="D520" i="1"/>
  <c r="I520" i="1"/>
  <c r="J520" i="1"/>
  <c r="F520" i="1" s="1"/>
  <c r="A365" i="1"/>
  <c r="B365" i="1"/>
  <c r="C365" i="1"/>
  <c r="D365" i="1"/>
  <c r="I365" i="1"/>
  <c r="J365" i="1"/>
  <c r="A457" i="1"/>
  <c r="B457" i="1"/>
  <c r="C457" i="1"/>
  <c r="D457" i="1"/>
  <c r="I457" i="1"/>
  <c r="J457" i="1"/>
  <c r="A649" i="1"/>
  <c r="B649" i="1"/>
  <c r="C649" i="1"/>
  <c r="D649" i="1"/>
  <c r="I649" i="1"/>
  <c r="J649" i="1"/>
  <c r="A418" i="1"/>
  <c r="B418" i="1"/>
  <c r="C418" i="1"/>
  <c r="D418" i="1"/>
  <c r="I418" i="1"/>
  <c r="J418" i="1"/>
  <c r="F418" i="1" s="1"/>
  <c r="A629" i="1"/>
  <c r="B629" i="1"/>
  <c r="C629" i="1"/>
  <c r="D629" i="1"/>
  <c r="I629" i="1"/>
  <c r="J629" i="1"/>
  <c r="A333" i="1"/>
  <c r="B333" i="1"/>
  <c r="C333" i="1"/>
  <c r="D333" i="1"/>
  <c r="I333" i="1"/>
  <c r="J333" i="1"/>
  <c r="A360" i="1"/>
  <c r="B360" i="1"/>
  <c r="C360" i="1"/>
  <c r="D360" i="1"/>
  <c r="I360" i="1"/>
  <c r="J360" i="1"/>
  <c r="A323" i="1"/>
  <c r="B323" i="1"/>
  <c r="C323" i="1"/>
  <c r="D323" i="1"/>
  <c r="I323" i="1"/>
  <c r="J323" i="1"/>
  <c r="A197" i="1"/>
  <c r="B197" i="1"/>
  <c r="C197" i="1"/>
  <c r="D197" i="1"/>
  <c r="I197" i="1"/>
  <c r="J197" i="1"/>
  <c r="A127" i="1"/>
  <c r="B127" i="1"/>
  <c r="C127" i="1"/>
  <c r="D127" i="1"/>
  <c r="I127" i="1"/>
  <c r="J127" i="1"/>
  <c r="F127" i="1" s="1"/>
  <c r="A74" i="1"/>
  <c r="B74" i="1"/>
  <c r="C74" i="1"/>
  <c r="D74" i="1"/>
  <c r="I74" i="1"/>
  <c r="J74" i="1"/>
  <c r="A138" i="1"/>
  <c r="B138" i="1"/>
  <c r="C138" i="1"/>
  <c r="D138" i="1"/>
  <c r="I138" i="1"/>
  <c r="J138" i="1"/>
  <c r="H138" i="1" s="1"/>
  <c r="G138" i="1" s="1"/>
  <c r="A361" i="1"/>
  <c r="B361" i="1"/>
  <c r="C361" i="1"/>
  <c r="D361" i="1"/>
  <c r="I361" i="1"/>
  <c r="J361" i="1"/>
  <c r="H361" i="1" s="1"/>
  <c r="G361" i="1" s="1"/>
  <c r="A607" i="1"/>
  <c r="B607" i="1"/>
  <c r="C607" i="1"/>
  <c r="D607" i="1"/>
  <c r="I607" i="1"/>
  <c r="J607" i="1"/>
  <c r="A598" i="1"/>
  <c r="B598" i="1"/>
  <c r="C598" i="1"/>
  <c r="D598" i="1"/>
  <c r="I598" i="1"/>
  <c r="J598" i="1"/>
  <c r="F598" i="1" s="1"/>
  <c r="A307" i="1"/>
  <c r="B307" i="1"/>
  <c r="C307" i="1"/>
  <c r="D307" i="1"/>
  <c r="I307" i="1"/>
  <c r="J307" i="1"/>
  <c r="A185" i="1"/>
  <c r="B185" i="1"/>
  <c r="C185" i="1"/>
  <c r="D185" i="1"/>
  <c r="I185" i="1"/>
  <c r="J185" i="1"/>
  <c r="H185" i="1" s="1"/>
  <c r="G185" i="1" s="1"/>
  <c r="A730" i="1"/>
  <c r="B730" i="1"/>
  <c r="C730" i="1"/>
  <c r="D730" i="1"/>
  <c r="I730" i="1"/>
  <c r="J730" i="1"/>
  <c r="A253" i="1"/>
  <c r="B253" i="1"/>
  <c r="C253" i="1"/>
  <c r="D253" i="1"/>
  <c r="I253" i="1"/>
  <c r="J253" i="1"/>
  <c r="A691" i="1"/>
  <c r="B691" i="1"/>
  <c r="C691" i="1"/>
  <c r="D691" i="1"/>
  <c r="I691" i="1"/>
  <c r="J691" i="1"/>
  <c r="A477" i="1"/>
  <c r="B477" i="1"/>
  <c r="C477" i="1"/>
  <c r="D477" i="1"/>
  <c r="I477" i="1"/>
  <c r="J477" i="1"/>
  <c r="F477" i="1" s="1"/>
  <c r="A494" i="1"/>
  <c r="B494" i="1"/>
  <c r="C494" i="1"/>
  <c r="D494" i="1"/>
  <c r="I494" i="1"/>
  <c r="J494" i="1"/>
  <c r="F494" i="1" s="1"/>
  <c r="A639" i="1"/>
  <c r="B639" i="1"/>
  <c r="C639" i="1"/>
  <c r="D639" i="1"/>
  <c r="I639" i="1"/>
  <c r="J639" i="1"/>
  <c r="H639" i="1" s="1"/>
  <c r="G639" i="1" s="1"/>
  <c r="A678" i="1"/>
  <c r="B678" i="1"/>
  <c r="C678" i="1"/>
  <c r="D678" i="1"/>
  <c r="I678" i="1"/>
  <c r="J678" i="1"/>
  <c r="A478" i="1"/>
  <c r="B478" i="1"/>
  <c r="C478" i="1"/>
  <c r="D478" i="1"/>
  <c r="I478" i="1"/>
  <c r="J478" i="1"/>
  <c r="A736" i="1"/>
  <c r="B736" i="1"/>
  <c r="C736" i="1"/>
  <c r="D736" i="1"/>
  <c r="I736" i="1"/>
  <c r="J736" i="1"/>
  <c r="A230" i="1"/>
  <c r="B230" i="1"/>
  <c r="C230" i="1"/>
  <c r="D230" i="1"/>
  <c r="I230" i="1"/>
  <c r="J230" i="1"/>
  <c r="F230" i="1" s="1"/>
  <c r="A672" i="1"/>
  <c r="B672" i="1"/>
  <c r="C672" i="1"/>
  <c r="D672" i="1"/>
  <c r="I672" i="1"/>
  <c r="J672" i="1"/>
  <c r="A801" i="1"/>
  <c r="B801" i="1"/>
  <c r="C801" i="1"/>
  <c r="D801" i="1"/>
  <c r="I801" i="1"/>
  <c r="J801" i="1"/>
  <c r="A796" i="1"/>
  <c r="B796" i="1"/>
  <c r="C796" i="1"/>
  <c r="D796" i="1"/>
  <c r="I796" i="1"/>
  <c r="J796" i="1"/>
  <c r="F796" i="1" s="1"/>
  <c r="A791" i="1"/>
  <c r="B791" i="1"/>
  <c r="C791" i="1"/>
  <c r="D791" i="1"/>
  <c r="I791" i="1"/>
  <c r="J791" i="1"/>
  <c r="A811" i="1"/>
  <c r="B811" i="1"/>
  <c r="C811" i="1"/>
  <c r="D811" i="1"/>
  <c r="I811" i="1"/>
  <c r="J811" i="1"/>
  <c r="A812" i="1"/>
  <c r="B812" i="1"/>
  <c r="C812" i="1"/>
  <c r="D812" i="1"/>
  <c r="I812" i="1"/>
  <c r="J812" i="1"/>
  <c r="A817" i="1"/>
  <c r="B817" i="1"/>
  <c r="C817" i="1"/>
  <c r="D817" i="1"/>
  <c r="I817" i="1"/>
  <c r="J817" i="1"/>
  <c r="F817" i="1" s="1"/>
  <c r="A821" i="1"/>
  <c r="B821" i="1"/>
  <c r="C821" i="1"/>
  <c r="D821" i="1"/>
  <c r="I821" i="1"/>
  <c r="J821" i="1"/>
  <c r="A501" i="1"/>
  <c r="B501" i="1"/>
  <c r="C501" i="1"/>
  <c r="D501" i="1"/>
  <c r="I501" i="1"/>
  <c r="J501" i="1"/>
  <c r="A168" i="1"/>
  <c r="B168" i="1"/>
  <c r="C168" i="1"/>
  <c r="D168" i="1"/>
  <c r="I168" i="1"/>
  <c r="J168" i="1"/>
  <c r="H168" i="1" s="1"/>
  <c r="G168" i="1" s="1"/>
  <c r="A600" i="1"/>
  <c r="B600" i="1"/>
  <c r="C600" i="1"/>
  <c r="D600" i="1"/>
  <c r="I600" i="1"/>
  <c r="J600" i="1"/>
  <c r="A671" i="1"/>
  <c r="B671" i="1"/>
  <c r="C671" i="1"/>
  <c r="D671" i="1"/>
  <c r="I671" i="1"/>
  <c r="J671" i="1"/>
  <c r="F671" i="1" s="1"/>
  <c r="A579" i="1"/>
  <c r="B579" i="1"/>
  <c r="C579" i="1"/>
  <c r="D579" i="1"/>
  <c r="I579" i="1"/>
  <c r="J579" i="1"/>
  <c r="F579" i="1" s="1"/>
  <c r="A173" i="1"/>
  <c r="B173" i="1"/>
  <c r="C173" i="1"/>
  <c r="D173" i="1"/>
  <c r="I173" i="1"/>
  <c r="J173" i="1"/>
  <c r="H173" i="1" s="1"/>
  <c r="G173" i="1" s="1"/>
  <c r="A302" i="1"/>
  <c r="B302" i="1"/>
  <c r="C302" i="1"/>
  <c r="D302" i="1"/>
  <c r="I302" i="1"/>
  <c r="J302" i="1"/>
  <c r="A148" i="1"/>
  <c r="B148" i="1"/>
  <c r="C148" i="1"/>
  <c r="D148" i="1"/>
  <c r="I148" i="1"/>
  <c r="J148" i="1"/>
  <c r="A458" i="1"/>
  <c r="B458" i="1"/>
  <c r="C458" i="1"/>
  <c r="D458" i="1"/>
  <c r="I458" i="1"/>
  <c r="J458" i="1"/>
  <c r="A624" i="1"/>
  <c r="B624" i="1"/>
  <c r="C624" i="1"/>
  <c r="D624" i="1"/>
  <c r="I624" i="1"/>
  <c r="J624" i="1"/>
  <c r="A343" i="1"/>
  <c r="B343" i="1"/>
  <c r="C343" i="1"/>
  <c r="D343" i="1"/>
  <c r="I343" i="1"/>
  <c r="J343" i="1"/>
  <c r="A504" i="1"/>
  <c r="B504" i="1"/>
  <c r="C504" i="1"/>
  <c r="D504" i="1"/>
  <c r="I504" i="1"/>
  <c r="J504" i="1"/>
  <c r="A676" i="1"/>
  <c r="B676" i="1"/>
  <c r="C676" i="1"/>
  <c r="D676" i="1"/>
  <c r="I676" i="1"/>
  <c r="J676" i="1"/>
  <c r="F676" i="1" s="1"/>
  <c r="A272" i="1"/>
  <c r="B272" i="1"/>
  <c r="C272" i="1"/>
  <c r="D272" i="1"/>
  <c r="I272" i="1"/>
  <c r="J272" i="1"/>
  <c r="H272" i="1" s="1"/>
  <c r="G272" i="1" s="1"/>
  <c r="A470" i="1"/>
  <c r="B470" i="1"/>
  <c r="C470" i="1"/>
  <c r="D470" i="1"/>
  <c r="I470" i="1"/>
  <c r="J470" i="1"/>
  <c r="A680" i="1"/>
  <c r="B680" i="1"/>
  <c r="C680" i="1"/>
  <c r="D680" i="1"/>
  <c r="I680" i="1"/>
  <c r="J680" i="1"/>
  <c r="F680" i="1" s="1"/>
  <c r="A194" i="1"/>
  <c r="B194" i="1"/>
  <c r="C194" i="1"/>
  <c r="D194" i="1"/>
  <c r="I194" i="1"/>
  <c r="J194" i="1"/>
  <c r="H194" i="1" s="1"/>
  <c r="G194" i="1" s="1"/>
  <c r="A784" i="1"/>
  <c r="B784" i="1"/>
  <c r="C784" i="1"/>
  <c r="D784" i="1"/>
  <c r="I784" i="1"/>
  <c r="J784" i="1"/>
  <c r="A622" i="1"/>
  <c r="B622" i="1"/>
  <c r="C622" i="1"/>
  <c r="D622" i="1"/>
  <c r="I622" i="1"/>
  <c r="J622" i="1"/>
  <c r="A572" i="1"/>
  <c r="B572" i="1"/>
  <c r="C572" i="1"/>
  <c r="D572" i="1"/>
  <c r="I572" i="1"/>
  <c r="J572" i="1"/>
  <c r="H572" i="1" s="1"/>
  <c r="G572" i="1" s="1"/>
  <c r="A409" i="1"/>
  <c r="B409" i="1"/>
  <c r="C409" i="1"/>
  <c r="D409" i="1"/>
  <c r="I409" i="1"/>
  <c r="J409" i="1"/>
  <c r="F409" i="1" s="1"/>
  <c r="A505" i="1"/>
  <c r="B505" i="1"/>
  <c r="C505" i="1"/>
  <c r="D505" i="1"/>
  <c r="I505" i="1"/>
  <c r="J505" i="1"/>
  <c r="H505" i="1" s="1"/>
  <c r="G505" i="1" s="1"/>
  <c r="A510" i="1"/>
  <c r="B510" i="1"/>
  <c r="C510" i="1"/>
  <c r="D510" i="1"/>
  <c r="I510" i="1"/>
  <c r="J510" i="1"/>
  <c r="A773" i="1"/>
  <c r="B773" i="1"/>
  <c r="C773" i="1"/>
  <c r="D773" i="1"/>
  <c r="I773" i="1"/>
  <c r="J773" i="1"/>
  <c r="F773" i="1" s="1"/>
  <c r="A491" i="1"/>
  <c r="B491" i="1"/>
  <c r="C491" i="1"/>
  <c r="D491" i="1"/>
  <c r="I491" i="1"/>
  <c r="J491" i="1"/>
  <c r="A313" i="1"/>
  <c r="B313" i="1"/>
  <c r="C313" i="1"/>
  <c r="D313" i="1"/>
  <c r="I313" i="1"/>
  <c r="J313" i="1"/>
  <c r="H313" i="1" s="1"/>
  <c r="G313" i="1" s="1"/>
  <c r="A787" i="1"/>
  <c r="B787" i="1"/>
  <c r="C787" i="1"/>
  <c r="D787" i="1"/>
  <c r="I787" i="1"/>
  <c r="J787" i="1"/>
  <c r="A605" i="1"/>
  <c r="B605" i="1"/>
  <c r="C605" i="1"/>
  <c r="D605" i="1"/>
  <c r="I605" i="1"/>
  <c r="J605" i="1"/>
  <c r="F605" i="1" s="1"/>
  <c r="A84" i="1"/>
  <c r="B84" i="1"/>
  <c r="C84" i="1"/>
  <c r="D84" i="1"/>
  <c r="I84" i="1"/>
  <c r="J84" i="1"/>
  <c r="A58" i="1"/>
  <c r="B58" i="1"/>
  <c r="C58" i="1"/>
  <c r="D58" i="1"/>
  <c r="I58" i="1"/>
  <c r="J58" i="1"/>
  <c r="F58" i="1" s="1"/>
  <c r="A697" i="1"/>
  <c r="B697" i="1"/>
  <c r="C697" i="1"/>
  <c r="D697" i="1"/>
  <c r="I697" i="1"/>
  <c r="J697" i="1"/>
  <c r="H697" i="1" s="1"/>
  <c r="G697" i="1" s="1"/>
  <c r="A685" i="1"/>
  <c r="B685" i="1"/>
  <c r="C685" i="1"/>
  <c r="D685" i="1"/>
  <c r="I685" i="1"/>
  <c r="J685" i="1"/>
  <c r="H685" i="1" s="1"/>
  <c r="G685" i="1" s="1"/>
  <c r="A135" i="1"/>
  <c r="B135" i="1"/>
  <c r="C135" i="1"/>
  <c r="D135" i="1"/>
  <c r="I135" i="1"/>
  <c r="J135" i="1"/>
  <c r="A123" i="1"/>
  <c r="B123" i="1"/>
  <c r="C123" i="1"/>
  <c r="D123" i="1"/>
  <c r="I123" i="1"/>
  <c r="J123" i="1"/>
  <c r="H123" i="1" s="1"/>
  <c r="G123" i="1" s="1"/>
  <c r="A755" i="1"/>
  <c r="B755" i="1"/>
  <c r="C755" i="1"/>
  <c r="D755" i="1"/>
  <c r="I755" i="1"/>
  <c r="J755" i="1"/>
  <c r="A465" i="1"/>
  <c r="B465" i="1"/>
  <c r="C465" i="1"/>
  <c r="D465" i="1"/>
  <c r="I465" i="1"/>
  <c r="J465" i="1"/>
  <c r="A238" i="1"/>
  <c r="B238" i="1"/>
  <c r="C238" i="1"/>
  <c r="D238" i="1"/>
  <c r="I238" i="1"/>
  <c r="J238" i="1"/>
  <c r="A462" i="1"/>
  <c r="B462" i="1"/>
  <c r="C462" i="1"/>
  <c r="D462" i="1"/>
  <c r="I462" i="1"/>
  <c r="J462" i="1"/>
  <c r="H462" i="1" s="1"/>
  <c r="G462" i="1" s="1"/>
  <c r="A573" i="1"/>
  <c r="B573" i="1"/>
  <c r="C573" i="1"/>
  <c r="D573" i="1"/>
  <c r="I573" i="1"/>
  <c r="J573" i="1"/>
  <c r="F573" i="1" s="1"/>
  <c r="A382" i="1"/>
  <c r="B382" i="1"/>
  <c r="C382" i="1"/>
  <c r="D382" i="1"/>
  <c r="I382" i="1"/>
  <c r="J382" i="1"/>
  <c r="A820" i="1"/>
  <c r="B820" i="1"/>
  <c r="C820" i="1"/>
  <c r="D820" i="1"/>
  <c r="I820" i="1"/>
  <c r="J820" i="1"/>
  <c r="A246" i="1"/>
  <c r="B246" i="1"/>
  <c r="C246" i="1"/>
  <c r="D246" i="1"/>
  <c r="I246" i="1"/>
  <c r="J246" i="1"/>
  <c r="H246" i="1" s="1"/>
  <c r="G246" i="1" s="1"/>
  <c r="A89" i="1"/>
  <c r="B89" i="1"/>
  <c r="C89" i="1"/>
  <c r="D89" i="1"/>
  <c r="I89" i="1"/>
  <c r="J89" i="1"/>
  <c r="A245" i="1"/>
  <c r="B245" i="1"/>
  <c r="C245" i="1"/>
  <c r="D245" i="1"/>
  <c r="I245" i="1"/>
  <c r="J245" i="1"/>
  <c r="A314" i="1"/>
  <c r="B314" i="1"/>
  <c r="C314" i="1"/>
  <c r="D314" i="1"/>
  <c r="I314" i="1"/>
  <c r="J314" i="1"/>
  <c r="H314" i="1" s="1"/>
  <c r="G314" i="1" s="1"/>
  <c r="A342" i="1"/>
  <c r="B342" i="1"/>
  <c r="C342" i="1"/>
  <c r="D342" i="1"/>
  <c r="I342" i="1"/>
  <c r="J342" i="1"/>
  <c r="A228" i="1"/>
  <c r="B228" i="1"/>
  <c r="C228" i="1"/>
  <c r="D228" i="1"/>
  <c r="I228" i="1"/>
  <c r="J228" i="1"/>
  <c r="A231" i="1"/>
  <c r="B231" i="1"/>
  <c r="C231" i="1"/>
  <c r="D231" i="1"/>
  <c r="I231" i="1"/>
  <c r="J231" i="1"/>
  <c r="A108" i="1"/>
  <c r="B108" i="1"/>
  <c r="C108" i="1"/>
  <c r="D108" i="1"/>
  <c r="I108" i="1"/>
  <c r="J108" i="1"/>
  <c r="A513" i="1"/>
  <c r="B513" i="1"/>
  <c r="C513" i="1"/>
  <c r="D513" i="1"/>
  <c r="I513" i="1"/>
  <c r="J513" i="1"/>
  <c r="A395" i="1"/>
  <c r="B395" i="1"/>
  <c r="C395" i="1"/>
  <c r="D395" i="1"/>
  <c r="I395" i="1"/>
  <c r="J395" i="1"/>
  <c r="F395" i="1" s="1"/>
  <c r="A157" i="1"/>
  <c r="B157" i="1"/>
  <c r="C157" i="1"/>
  <c r="D157" i="1"/>
  <c r="I157" i="1"/>
  <c r="J157" i="1"/>
  <c r="H157" i="1" s="1"/>
  <c r="G157" i="1" s="1"/>
  <c r="A225" i="1"/>
  <c r="B225" i="1"/>
  <c r="C225" i="1"/>
  <c r="D225" i="1"/>
  <c r="I225" i="1"/>
  <c r="J225" i="1"/>
  <c r="A541" i="1"/>
  <c r="B541" i="1"/>
  <c r="C541" i="1"/>
  <c r="D541" i="1"/>
  <c r="I541" i="1"/>
  <c r="J541" i="1"/>
  <c r="H541" i="1" s="1"/>
  <c r="G541" i="1" s="1"/>
  <c r="A274" i="1"/>
  <c r="B274" i="1"/>
  <c r="C274" i="1"/>
  <c r="D274" i="1"/>
  <c r="I274" i="1"/>
  <c r="J274" i="1"/>
  <c r="A727" i="1"/>
  <c r="B727" i="1"/>
  <c r="C727" i="1"/>
  <c r="D727" i="1"/>
  <c r="I727" i="1"/>
  <c r="J727" i="1"/>
  <c r="H727" i="1" s="1"/>
  <c r="G727" i="1" s="1"/>
  <c r="A643" i="1"/>
  <c r="B643" i="1"/>
  <c r="C643" i="1"/>
  <c r="D643" i="1"/>
  <c r="I643" i="1"/>
  <c r="J643" i="1"/>
  <c r="H643" i="1" s="1"/>
  <c r="G643" i="1" s="1"/>
  <c r="A593" i="1"/>
  <c r="B593" i="1"/>
  <c r="C593" i="1"/>
  <c r="D593" i="1"/>
  <c r="I593" i="1"/>
  <c r="J593" i="1"/>
  <c r="A818" i="1"/>
  <c r="B818" i="1"/>
  <c r="C818" i="1"/>
  <c r="D818" i="1"/>
  <c r="I818" i="1"/>
  <c r="J818" i="1"/>
  <c r="A804" i="1"/>
  <c r="B804" i="1"/>
  <c r="C804" i="1"/>
  <c r="D804" i="1"/>
  <c r="I804" i="1"/>
  <c r="J804" i="1"/>
  <c r="A806" i="1"/>
  <c r="B806" i="1"/>
  <c r="C806" i="1"/>
  <c r="D806" i="1"/>
  <c r="I806" i="1"/>
  <c r="J806" i="1"/>
  <c r="A807" i="1"/>
  <c r="B807" i="1"/>
  <c r="C807" i="1"/>
  <c r="D807" i="1"/>
  <c r="I807" i="1"/>
  <c r="J807" i="1"/>
  <c r="H807" i="1" s="1"/>
  <c r="G807" i="1" s="1"/>
  <c r="A747" i="1"/>
  <c r="B747" i="1"/>
  <c r="C747" i="1"/>
  <c r="D747" i="1"/>
  <c r="I747" i="1"/>
  <c r="J747" i="1"/>
  <c r="A749" i="1"/>
  <c r="B749" i="1"/>
  <c r="C749" i="1"/>
  <c r="D749" i="1"/>
  <c r="I749" i="1"/>
  <c r="J749" i="1"/>
  <c r="H749" i="1" s="1"/>
  <c r="G749" i="1" s="1"/>
  <c r="A543" i="1"/>
  <c r="B543" i="1"/>
  <c r="C543" i="1"/>
  <c r="D543" i="1"/>
  <c r="I543" i="1"/>
  <c r="J543" i="1"/>
  <c r="H543" i="1" s="1"/>
  <c r="G543" i="1" s="1"/>
  <c r="A631" i="1"/>
  <c r="B631" i="1"/>
  <c r="C631" i="1"/>
  <c r="D631" i="1"/>
  <c r="I631" i="1"/>
  <c r="J631" i="1"/>
  <c r="H631" i="1" s="1"/>
  <c r="G631" i="1" s="1"/>
  <c r="A537" i="1"/>
  <c r="B537" i="1"/>
  <c r="C537" i="1"/>
  <c r="D537" i="1"/>
  <c r="I537" i="1"/>
  <c r="J537" i="1"/>
  <c r="A50" i="1"/>
  <c r="B50" i="1"/>
  <c r="C50" i="1"/>
  <c r="D50" i="1"/>
  <c r="I50" i="1"/>
  <c r="J50" i="1"/>
  <c r="A669" i="1"/>
  <c r="B669" i="1"/>
  <c r="C669" i="1"/>
  <c r="D669" i="1"/>
  <c r="I669" i="1"/>
  <c r="J669" i="1"/>
  <c r="F669" i="1" s="1"/>
  <c r="A82" i="1"/>
  <c r="B82" i="1"/>
  <c r="C82" i="1"/>
  <c r="D82" i="1"/>
  <c r="I82" i="1"/>
  <c r="J82" i="1"/>
  <c r="A279" i="1"/>
  <c r="B279" i="1"/>
  <c r="C279" i="1"/>
  <c r="D279" i="1"/>
  <c r="I279" i="1"/>
  <c r="J279" i="1"/>
  <c r="A23" i="1"/>
  <c r="B23" i="1"/>
  <c r="C23" i="1"/>
  <c r="D23" i="1"/>
  <c r="I23" i="1"/>
  <c r="J23" i="1"/>
  <c r="A77" i="1"/>
  <c r="B77" i="1"/>
  <c r="C77" i="1"/>
  <c r="D77" i="1"/>
  <c r="I77" i="1"/>
  <c r="J77" i="1"/>
  <c r="A249" i="1"/>
  <c r="B249" i="1"/>
  <c r="C249" i="1"/>
  <c r="D249" i="1"/>
  <c r="I249" i="1"/>
  <c r="J249" i="1"/>
  <c r="H249" i="1" s="1"/>
  <c r="G249" i="1" s="1"/>
  <c r="A648" i="1"/>
  <c r="B648" i="1"/>
  <c r="C648" i="1"/>
  <c r="D648" i="1"/>
  <c r="I648" i="1"/>
  <c r="J648" i="1"/>
  <c r="H648" i="1" s="1"/>
  <c r="G648" i="1" s="1"/>
  <c r="A640" i="1"/>
  <c r="B640" i="1"/>
  <c r="C640" i="1"/>
  <c r="D640" i="1"/>
  <c r="I640" i="1"/>
  <c r="J640" i="1"/>
  <c r="F640" i="1" s="1"/>
  <c r="A149" i="1"/>
  <c r="B149" i="1"/>
  <c r="C149" i="1"/>
  <c r="D149" i="1"/>
  <c r="I149" i="1"/>
  <c r="J149" i="1"/>
  <c r="A151" i="1"/>
  <c r="B151" i="1"/>
  <c r="C151" i="1"/>
  <c r="D151" i="1"/>
  <c r="I151" i="1"/>
  <c r="J151" i="1"/>
  <c r="H151" i="1" s="1"/>
  <c r="G151" i="1" s="1"/>
  <c r="A96" i="1"/>
  <c r="B96" i="1"/>
  <c r="C96" i="1"/>
  <c r="D96" i="1"/>
  <c r="I96" i="1"/>
  <c r="J96" i="1"/>
  <c r="A521" i="1"/>
  <c r="B521" i="1"/>
  <c r="C521" i="1"/>
  <c r="D521" i="1"/>
  <c r="I521" i="1"/>
  <c r="J521" i="1"/>
  <c r="A355" i="1"/>
  <c r="B355" i="1"/>
  <c r="C355" i="1"/>
  <c r="D355" i="1"/>
  <c r="I355" i="1"/>
  <c r="J355" i="1"/>
  <c r="A656" i="1"/>
  <c r="B656" i="1"/>
  <c r="C656" i="1"/>
  <c r="D656" i="1"/>
  <c r="I656" i="1"/>
  <c r="J656" i="1"/>
  <c r="H656" i="1" s="1"/>
  <c r="G656" i="1" s="1"/>
  <c r="A358" i="1"/>
  <c r="B358" i="1"/>
  <c r="C358" i="1"/>
  <c r="D358" i="1"/>
  <c r="I358" i="1"/>
  <c r="J358" i="1"/>
  <c r="F358" i="1" s="1"/>
  <c r="A584" i="1"/>
  <c r="B584" i="1"/>
  <c r="C584" i="1"/>
  <c r="D584" i="1"/>
  <c r="I584" i="1"/>
  <c r="J584" i="1"/>
  <c r="A583" i="1"/>
  <c r="B583" i="1"/>
  <c r="C583" i="1"/>
  <c r="D583" i="1"/>
  <c r="I583" i="1"/>
  <c r="J583" i="1"/>
  <c r="A595" i="1"/>
  <c r="B595" i="1"/>
  <c r="C595" i="1"/>
  <c r="D595" i="1"/>
  <c r="I595" i="1"/>
  <c r="J595" i="1"/>
  <c r="A328" i="1"/>
  <c r="B328" i="1"/>
  <c r="C328" i="1"/>
  <c r="D328" i="1"/>
  <c r="I328" i="1"/>
  <c r="J328" i="1"/>
  <c r="F328" i="1" s="1"/>
  <c r="A645" i="1"/>
  <c r="B645" i="1"/>
  <c r="C645" i="1"/>
  <c r="D645" i="1"/>
  <c r="I645" i="1"/>
  <c r="J645" i="1"/>
  <c r="A419" i="1"/>
  <c r="B419" i="1"/>
  <c r="C419" i="1"/>
  <c r="D419" i="1"/>
  <c r="I419" i="1"/>
  <c r="J419" i="1"/>
  <c r="F419" i="1" s="1"/>
  <c r="A647" i="1"/>
  <c r="B647" i="1"/>
  <c r="C647" i="1"/>
  <c r="D647" i="1"/>
  <c r="I647" i="1"/>
  <c r="J647" i="1"/>
  <c r="H647" i="1" s="1"/>
  <c r="G647" i="1" s="1"/>
  <c r="A554" i="1"/>
  <c r="B554" i="1"/>
  <c r="C554" i="1"/>
  <c r="D554" i="1"/>
  <c r="I554" i="1"/>
  <c r="J554" i="1"/>
  <c r="A558" i="1"/>
  <c r="B558" i="1"/>
  <c r="C558" i="1"/>
  <c r="D558" i="1"/>
  <c r="I558" i="1"/>
  <c r="J558" i="1"/>
  <c r="A461" i="1"/>
  <c r="B461" i="1"/>
  <c r="C461" i="1"/>
  <c r="D461" i="1"/>
  <c r="I461" i="1"/>
  <c r="J461" i="1"/>
  <c r="F461" i="1" s="1"/>
  <c r="A679" i="1"/>
  <c r="B679" i="1"/>
  <c r="C679" i="1"/>
  <c r="D679" i="1"/>
  <c r="I679" i="1"/>
  <c r="J679" i="1"/>
  <c r="A744" i="1"/>
  <c r="B744" i="1"/>
  <c r="C744" i="1"/>
  <c r="D744" i="1"/>
  <c r="I744" i="1"/>
  <c r="J744" i="1"/>
  <c r="A674" i="1"/>
  <c r="B674" i="1"/>
  <c r="C674" i="1"/>
  <c r="D674" i="1"/>
  <c r="I674" i="1"/>
  <c r="J674" i="1"/>
  <c r="A446" i="1"/>
  <c r="B446" i="1"/>
  <c r="C446" i="1"/>
  <c r="D446" i="1"/>
  <c r="I446" i="1"/>
  <c r="J446" i="1"/>
  <c r="A291" i="1"/>
  <c r="B291" i="1"/>
  <c r="C291" i="1"/>
  <c r="D291" i="1"/>
  <c r="I291" i="1"/>
  <c r="J291" i="1"/>
  <c r="H291" i="1" s="1"/>
  <c r="G291" i="1" s="1"/>
  <c r="A606" i="1"/>
  <c r="B606" i="1"/>
  <c r="C606" i="1"/>
  <c r="D606" i="1"/>
  <c r="I606" i="1"/>
  <c r="J606" i="1"/>
  <c r="H606" i="1" s="1"/>
  <c r="G606" i="1" s="1"/>
  <c r="A495" i="1"/>
  <c r="B495" i="1"/>
  <c r="C495" i="1"/>
  <c r="D495" i="1"/>
  <c r="I495" i="1"/>
  <c r="J495" i="1"/>
  <c r="F495" i="1" s="1"/>
  <c r="A726" i="1"/>
  <c r="B726" i="1"/>
  <c r="C726" i="1"/>
  <c r="D726" i="1"/>
  <c r="I726" i="1"/>
  <c r="J726" i="1"/>
  <c r="A779" i="1"/>
  <c r="B779" i="1"/>
  <c r="C779" i="1"/>
  <c r="D779" i="1"/>
  <c r="I779" i="1"/>
  <c r="J779" i="1"/>
  <c r="H779" i="1" s="1"/>
  <c r="G779" i="1" s="1"/>
  <c r="A760" i="1"/>
  <c r="B760" i="1"/>
  <c r="C760" i="1"/>
  <c r="D760" i="1"/>
  <c r="I760" i="1"/>
  <c r="J760" i="1"/>
  <c r="A259" i="1"/>
  <c r="B259" i="1"/>
  <c r="C259" i="1"/>
  <c r="D259" i="1"/>
  <c r="I259" i="1"/>
  <c r="J259" i="1"/>
  <c r="A599" i="1"/>
  <c r="B599" i="1"/>
  <c r="C599" i="1"/>
  <c r="D599" i="1"/>
  <c r="I599" i="1"/>
  <c r="J599" i="1"/>
  <c r="F599" i="1" s="1"/>
  <c r="A637" i="1"/>
  <c r="B637" i="1"/>
  <c r="C637" i="1"/>
  <c r="D637" i="1"/>
  <c r="I637" i="1"/>
  <c r="J637" i="1"/>
  <c r="H637" i="1" s="1"/>
  <c r="G637" i="1" s="1"/>
  <c r="A189" i="1"/>
  <c r="B189" i="1"/>
  <c r="C189" i="1"/>
  <c r="D189" i="1"/>
  <c r="I189" i="1"/>
  <c r="J189" i="1"/>
  <c r="A292" i="1"/>
  <c r="B292" i="1"/>
  <c r="C292" i="1"/>
  <c r="D292" i="1"/>
  <c r="I292" i="1"/>
  <c r="J292" i="1"/>
  <c r="A562" i="1"/>
  <c r="B562" i="1"/>
  <c r="C562" i="1"/>
  <c r="D562" i="1"/>
  <c r="I562" i="1"/>
  <c r="J562" i="1"/>
  <c r="A636" i="1"/>
  <c r="B636" i="1"/>
  <c r="C636" i="1"/>
  <c r="D636" i="1"/>
  <c r="I636" i="1"/>
  <c r="J636" i="1"/>
  <c r="H636" i="1" s="1"/>
  <c r="G636" i="1" s="1"/>
  <c r="A732" i="1"/>
  <c r="B732" i="1"/>
  <c r="C732" i="1"/>
  <c r="D732" i="1"/>
  <c r="I732" i="1"/>
  <c r="J732" i="1"/>
  <c r="F732" i="1" s="1"/>
  <c r="A693" i="1"/>
  <c r="B693" i="1"/>
  <c r="C693" i="1"/>
  <c r="D693" i="1"/>
  <c r="I693" i="1"/>
  <c r="J693" i="1"/>
  <c r="F693" i="1" s="1"/>
  <c r="A193" i="1"/>
  <c r="B193" i="1"/>
  <c r="C193" i="1"/>
  <c r="D193" i="1"/>
  <c r="I193" i="1"/>
  <c r="J193" i="1"/>
  <c r="A657" i="1"/>
  <c r="B657" i="1"/>
  <c r="C657" i="1"/>
  <c r="D657" i="1"/>
  <c r="I657" i="1"/>
  <c r="J657" i="1"/>
  <c r="H657" i="1" s="1"/>
  <c r="G657" i="1" s="1"/>
  <c r="A706" i="1"/>
  <c r="B706" i="1"/>
  <c r="C706" i="1"/>
  <c r="D706" i="1"/>
  <c r="I706" i="1"/>
  <c r="J706" i="1"/>
  <c r="A141" i="1"/>
  <c r="B141" i="1"/>
  <c r="C141" i="1"/>
  <c r="D141" i="1"/>
  <c r="I141" i="1"/>
  <c r="J141" i="1"/>
  <c r="H141" i="1" s="1"/>
  <c r="G141" i="1" s="1"/>
  <c r="A789" i="1"/>
  <c r="B789" i="1"/>
  <c r="C789" i="1"/>
  <c r="D789" i="1"/>
  <c r="I789" i="1"/>
  <c r="J789" i="1"/>
  <c r="A795" i="1"/>
  <c r="B795" i="1"/>
  <c r="C795" i="1"/>
  <c r="D795" i="1"/>
  <c r="I795" i="1"/>
  <c r="J795" i="1"/>
  <c r="A244" i="1"/>
  <c r="B244" i="1"/>
  <c r="C244" i="1"/>
  <c r="D244" i="1"/>
  <c r="I244" i="1"/>
  <c r="J244" i="1"/>
  <c r="A38" i="1"/>
  <c r="B38" i="1"/>
  <c r="C38" i="1"/>
  <c r="D38" i="1"/>
  <c r="I38" i="1"/>
  <c r="J38" i="1"/>
  <c r="A417" i="1"/>
  <c r="B417" i="1"/>
  <c r="C417" i="1"/>
  <c r="D417" i="1"/>
  <c r="I417" i="1"/>
  <c r="J417" i="1"/>
  <c r="A538" i="1"/>
  <c r="B538" i="1"/>
  <c r="C538" i="1"/>
  <c r="D538" i="1"/>
  <c r="I538" i="1"/>
  <c r="J538" i="1"/>
  <c r="H538" i="1" s="1"/>
  <c r="G538" i="1" s="1"/>
  <c r="A651" i="1"/>
  <c r="B651" i="1"/>
  <c r="C651" i="1"/>
  <c r="D651" i="1"/>
  <c r="I651" i="1"/>
  <c r="J651" i="1"/>
  <c r="H651" i="1" s="1"/>
  <c r="G651" i="1" s="1"/>
  <c r="A426" i="1"/>
  <c r="B426" i="1"/>
  <c r="C426" i="1"/>
  <c r="D426" i="1"/>
  <c r="I426" i="1"/>
  <c r="J426" i="1"/>
  <c r="A440" i="1"/>
  <c r="B440" i="1"/>
  <c r="C440" i="1"/>
  <c r="D440" i="1"/>
  <c r="I440" i="1"/>
  <c r="J440" i="1"/>
  <c r="A503" i="1"/>
  <c r="B503" i="1"/>
  <c r="C503" i="1"/>
  <c r="D503" i="1"/>
  <c r="I503" i="1"/>
  <c r="J503" i="1"/>
  <c r="A617" i="1"/>
  <c r="B617" i="1"/>
  <c r="C617" i="1"/>
  <c r="D617" i="1"/>
  <c r="I617" i="1"/>
  <c r="J617" i="1"/>
  <c r="A176" i="1"/>
  <c r="B176" i="1"/>
  <c r="C176" i="1"/>
  <c r="D176" i="1"/>
  <c r="I176" i="1"/>
  <c r="J176" i="1"/>
  <c r="H176" i="1" s="1"/>
  <c r="G176" i="1" s="1"/>
  <c r="A362" i="1"/>
  <c r="B362" i="1"/>
  <c r="C362" i="1"/>
  <c r="D362" i="1"/>
  <c r="I362" i="1"/>
  <c r="J362" i="1"/>
  <c r="A375" i="1"/>
  <c r="B375" i="1"/>
  <c r="C375" i="1"/>
  <c r="D375" i="1"/>
  <c r="I375" i="1"/>
  <c r="J375" i="1"/>
  <c r="H375" i="1" s="1"/>
  <c r="G375" i="1" s="1"/>
  <c r="A420" i="1"/>
  <c r="B420" i="1"/>
  <c r="C420" i="1"/>
  <c r="D420" i="1"/>
  <c r="I420" i="1"/>
  <c r="J420" i="1"/>
  <c r="H420" i="1" s="1"/>
  <c r="G420" i="1" s="1"/>
  <c r="A531" i="1"/>
  <c r="B531" i="1"/>
  <c r="C531" i="1"/>
  <c r="D531" i="1"/>
  <c r="I531" i="1"/>
  <c r="J531" i="1"/>
  <c r="A534" i="1"/>
  <c r="B534" i="1"/>
  <c r="C534" i="1"/>
  <c r="D534" i="1"/>
  <c r="I534" i="1"/>
  <c r="J534" i="1"/>
  <c r="A334" i="1"/>
  <c r="B334" i="1"/>
  <c r="C334" i="1"/>
  <c r="D334" i="1"/>
  <c r="I334" i="1"/>
  <c r="J334" i="1"/>
  <c r="H334" i="1" s="1"/>
  <c r="G334" i="1" s="1"/>
  <c r="A687" i="1"/>
  <c r="B687" i="1"/>
  <c r="C687" i="1"/>
  <c r="D687" i="1"/>
  <c r="I687" i="1"/>
  <c r="J687" i="1"/>
  <c r="H687" i="1" s="1"/>
  <c r="G687" i="1" s="1"/>
  <c r="A319" i="1"/>
  <c r="B319" i="1"/>
  <c r="C319" i="1"/>
  <c r="D319" i="1"/>
  <c r="I319" i="1"/>
  <c r="J319" i="1"/>
  <c r="H319" i="1" s="1"/>
  <c r="G319" i="1" s="1"/>
  <c r="A336" i="1"/>
  <c r="B336" i="1"/>
  <c r="C336" i="1"/>
  <c r="D336" i="1"/>
  <c r="I336" i="1"/>
  <c r="J336" i="1"/>
  <c r="F336" i="1" s="1"/>
  <c r="A353" i="1"/>
  <c r="B353" i="1"/>
  <c r="C353" i="1"/>
  <c r="D353" i="1"/>
  <c r="I353" i="1"/>
  <c r="J353" i="1"/>
  <c r="A614" i="1"/>
  <c r="B614" i="1"/>
  <c r="C614" i="1"/>
  <c r="D614" i="1"/>
  <c r="I614" i="1"/>
  <c r="J614" i="1"/>
  <c r="A819" i="1"/>
  <c r="B819" i="1"/>
  <c r="C819" i="1"/>
  <c r="D819" i="1"/>
  <c r="I819" i="1"/>
  <c r="J819" i="1"/>
  <c r="H819" i="1" s="1"/>
  <c r="G819" i="1" s="1"/>
  <c r="A696" i="1"/>
  <c r="B696" i="1"/>
  <c r="C696" i="1"/>
  <c r="D696" i="1"/>
  <c r="I696" i="1"/>
  <c r="J696" i="1"/>
  <c r="A13" i="1"/>
  <c r="B13" i="1"/>
  <c r="C13" i="1"/>
  <c r="D13" i="1"/>
  <c r="I13" i="1"/>
  <c r="J13" i="1"/>
  <c r="F13" i="1" s="1"/>
  <c r="A124" i="1"/>
  <c r="B124" i="1"/>
  <c r="C124" i="1"/>
  <c r="D124" i="1"/>
  <c r="I124" i="1"/>
  <c r="J124" i="1"/>
  <c r="A287" i="1"/>
  <c r="B287" i="1"/>
  <c r="C287" i="1"/>
  <c r="D287" i="1"/>
  <c r="I287" i="1"/>
  <c r="J287" i="1"/>
  <c r="A72" i="1"/>
  <c r="B72" i="1"/>
  <c r="C72" i="1"/>
  <c r="D72" i="1"/>
  <c r="I72" i="1"/>
  <c r="J72" i="1"/>
  <c r="A179" i="1"/>
  <c r="B179" i="1"/>
  <c r="C179" i="1"/>
  <c r="D179" i="1"/>
  <c r="I179" i="1"/>
  <c r="J179" i="1"/>
  <c r="A451" i="1"/>
  <c r="B451" i="1"/>
  <c r="C451" i="1"/>
  <c r="D451" i="1"/>
  <c r="I451" i="1"/>
  <c r="J451" i="1"/>
  <c r="H451" i="1" s="1"/>
  <c r="G451" i="1" s="1"/>
  <c r="A459" i="1"/>
  <c r="B459" i="1"/>
  <c r="C459" i="1"/>
  <c r="D459" i="1"/>
  <c r="I459" i="1"/>
  <c r="J459" i="1"/>
  <c r="F459" i="1" s="1"/>
  <c r="A608" i="1"/>
  <c r="B608" i="1"/>
  <c r="C608" i="1"/>
  <c r="D608" i="1"/>
  <c r="I608" i="1"/>
  <c r="J608" i="1"/>
  <c r="A589" i="1"/>
  <c r="B589" i="1"/>
  <c r="C589" i="1"/>
  <c r="D589" i="1"/>
  <c r="I589" i="1"/>
  <c r="J589" i="1"/>
  <c r="A500" i="1"/>
  <c r="B500" i="1"/>
  <c r="C500" i="1"/>
  <c r="D500" i="1"/>
  <c r="I500" i="1"/>
  <c r="J500" i="1"/>
  <c r="F500" i="1" s="1"/>
  <c r="A816" i="1"/>
  <c r="B816" i="1"/>
  <c r="C816" i="1"/>
  <c r="D816" i="1"/>
  <c r="I816" i="1"/>
  <c r="J816" i="1"/>
  <c r="H816" i="1" s="1"/>
  <c r="G816" i="1" s="1"/>
  <c r="A792" i="1"/>
  <c r="B792" i="1"/>
  <c r="C792" i="1"/>
  <c r="D792" i="1"/>
  <c r="I792" i="1"/>
  <c r="J792" i="1"/>
  <c r="A793" i="1"/>
  <c r="B793" i="1"/>
  <c r="C793" i="1"/>
  <c r="D793" i="1"/>
  <c r="I793" i="1"/>
  <c r="J793" i="1"/>
  <c r="E793" i="1" s="1"/>
  <c r="A815" i="1"/>
  <c r="B815" i="1"/>
  <c r="C815" i="1"/>
  <c r="D815" i="1"/>
  <c r="I815" i="1"/>
  <c r="J815" i="1"/>
  <c r="F815" i="1" s="1"/>
  <c r="A177" i="1"/>
  <c r="B177" i="1"/>
  <c r="C177" i="1"/>
  <c r="D177" i="1"/>
  <c r="I177" i="1"/>
  <c r="J177" i="1"/>
  <c r="A753" i="1"/>
  <c r="B753" i="1"/>
  <c r="C753" i="1"/>
  <c r="D753" i="1"/>
  <c r="I753" i="1"/>
  <c r="J753" i="1"/>
  <c r="F753" i="1" s="1"/>
  <c r="A719" i="1"/>
  <c r="B719" i="1"/>
  <c r="C719" i="1"/>
  <c r="D719" i="1"/>
  <c r="I719" i="1"/>
  <c r="J719" i="1"/>
  <c r="A289" i="1"/>
  <c r="B289" i="1"/>
  <c r="C289" i="1"/>
  <c r="D289" i="1"/>
  <c r="I289" i="1"/>
  <c r="J289" i="1"/>
  <c r="A85" i="1"/>
  <c r="B85" i="1"/>
  <c r="C85" i="1"/>
  <c r="D85" i="1"/>
  <c r="I85" i="1"/>
  <c r="J85" i="1"/>
  <c r="H85" i="1" s="1"/>
  <c r="G85" i="1" s="1"/>
  <c r="A352" i="1"/>
  <c r="B352" i="1"/>
  <c r="C352" i="1"/>
  <c r="D352" i="1"/>
  <c r="I352" i="1"/>
  <c r="J352" i="1"/>
  <c r="A803" i="1"/>
  <c r="B803" i="1"/>
  <c r="C803" i="1"/>
  <c r="D803" i="1"/>
  <c r="I803" i="1"/>
  <c r="J803" i="1"/>
  <c r="A69" i="1"/>
  <c r="B69" i="1"/>
  <c r="C69" i="1"/>
  <c r="D69" i="1"/>
  <c r="I69" i="1"/>
  <c r="J69" i="1"/>
  <c r="F69" i="1" s="1"/>
  <c r="A373" i="1"/>
  <c r="B373" i="1"/>
  <c r="C373" i="1"/>
  <c r="D373" i="1"/>
  <c r="I373" i="1"/>
  <c r="J373" i="1"/>
  <c r="H373" i="1" s="1"/>
  <c r="G373" i="1" s="1"/>
  <c r="A655" i="1"/>
  <c r="B655" i="1"/>
  <c r="C655" i="1"/>
  <c r="D655" i="1"/>
  <c r="I655" i="1"/>
  <c r="J655" i="1"/>
  <c r="A497" i="1"/>
  <c r="B497" i="1"/>
  <c r="C497" i="1"/>
  <c r="D497" i="1"/>
  <c r="I497" i="1"/>
  <c r="J497" i="1"/>
  <c r="H497" i="1" s="1"/>
  <c r="G497" i="1" s="1"/>
  <c r="A633" i="1"/>
  <c r="B633" i="1"/>
  <c r="C633" i="1"/>
  <c r="D633" i="1"/>
  <c r="I633" i="1"/>
  <c r="J633" i="1"/>
  <c r="F633" i="1" s="1"/>
  <c r="A266" i="1"/>
  <c r="B266" i="1"/>
  <c r="C266" i="1"/>
  <c r="D266" i="1"/>
  <c r="I266" i="1"/>
  <c r="J266" i="1"/>
  <c r="A788" i="1"/>
  <c r="B788" i="1"/>
  <c r="C788" i="1"/>
  <c r="D788" i="1"/>
  <c r="I788" i="1"/>
  <c r="J788" i="1"/>
  <c r="F788" i="1" s="1"/>
  <c r="A448" i="1"/>
  <c r="B448" i="1"/>
  <c r="C448" i="1"/>
  <c r="D448" i="1"/>
  <c r="I448" i="1"/>
  <c r="J448" i="1"/>
  <c r="A515" i="1"/>
  <c r="B515" i="1"/>
  <c r="C515" i="1"/>
  <c r="D515" i="1"/>
  <c r="I515" i="1"/>
  <c r="J515" i="1"/>
  <c r="A156" i="1"/>
  <c r="B156" i="1"/>
  <c r="C156" i="1"/>
  <c r="D156" i="1"/>
  <c r="I156" i="1"/>
  <c r="J156" i="1"/>
  <c r="H156" i="1" s="1"/>
  <c r="G156" i="1" s="1"/>
  <c r="A406" i="1"/>
  <c r="B406" i="1"/>
  <c r="C406" i="1"/>
  <c r="D406" i="1"/>
  <c r="I406" i="1"/>
  <c r="J406" i="1"/>
  <c r="A421" i="1"/>
  <c r="B421" i="1"/>
  <c r="C421" i="1"/>
  <c r="D421" i="1"/>
  <c r="I421" i="1"/>
  <c r="J421" i="1"/>
  <c r="A392" i="1"/>
  <c r="B392" i="1"/>
  <c r="C392" i="1"/>
  <c r="D392" i="1"/>
  <c r="I392" i="1"/>
  <c r="J392" i="1"/>
  <c r="F392" i="1" s="1"/>
  <c r="A507" i="1"/>
  <c r="B507" i="1"/>
  <c r="C507" i="1"/>
  <c r="D507" i="1"/>
  <c r="I507" i="1"/>
  <c r="J507" i="1"/>
  <c r="H507" i="1" s="1"/>
  <c r="G507" i="1" s="1"/>
  <c r="A626" i="1"/>
  <c r="B626" i="1"/>
  <c r="C626" i="1"/>
  <c r="D626" i="1"/>
  <c r="I626" i="1"/>
  <c r="J626" i="1"/>
  <c r="H626" i="1" s="1"/>
  <c r="G626" i="1" s="1"/>
  <c r="A131" i="1"/>
  <c r="B131" i="1"/>
  <c r="C131" i="1"/>
  <c r="D131" i="1"/>
  <c r="I131" i="1"/>
  <c r="J131" i="1"/>
  <c r="A740" i="1"/>
  <c r="B740" i="1"/>
  <c r="C740" i="1"/>
  <c r="D740" i="1"/>
  <c r="I740" i="1"/>
  <c r="J740" i="1"/>
  <c r="A139" i="1"/>
  <c r="B139" i="1"/>
  <c r="C139" i="1"/>
  <c r="D139" i="1"/>
  <c r="I139" i="1"/>
  <c r="J139" i="1"/>
  <c r="A273" i="1"/>
  <c r="B273" i="1"/>
  <c r="C273" i="1"/>
  <c r="D273" i="1"/>
  <c r="I273" i="1"/>
  <c r="J273" i="1"/>
  <c r="A290" i="1"/>
  <c r="B290" i="1"/>
  <c r="C290" i="1"/>
  <c r="D290" i="1"/>
  <c r="I290" i="1"/>
  <c r="J290" i="1"/>
  <c r="A686" i="1"/>
  <c r="B686" i="1"/>
  <c r="C686" i="1"/>
  <c r="D686" i="1"/>
  <c r="I686" i="1"/>
  <c r="J686" i="1"/>
  <c r="A49" i="1"/>
  <c r="B49" i="1"/>
  <c r="C49" i="1"/>
  <c r="D49" i="1"/>
  <c r="I49" i="1"/>
  <c r="J49" i="1"/>
  <c r="H49" i="1" s="1"/>
  <c r="G49" i="1" s="1"/>
  <c r="A746" i="1"/>
  <c r="B746" i="1"/>
  <c r="C746" i="1"/>
  <c r="D746" i="1"/>
  <c r="I746" i="1"/>
  <c r="J746" i="1"/>
  <c r="F746" i="1" s="1"/>
  <c r="A282" i="1"/>
  <c r="B282" i="1"/>
  <c r="C282" i="1"/>
  <c r="D282" i="1"/>
  <c r="I282" i="1"/>
  <c r="J282" i="1"/>
  <c r="A654" i="1"/>
  <c r="B654" i="1"/>
  <c r="C654" i="1"/>
  <c r="D654" i="1"/>
  <c r="I654" i="1"/>
  <c r="J654" i="1"/>
  <c r="A234" i="1"/>
  <c r="B234" i="1"/>
  <c r="C234" i="1"/>
  <c r="D234" i="1"/>
  <c r="I234" i="1"/>
  <c r="J234" i="1"/>
  <c r="A683" i="1"/>
  <c r="B683" i="1"/>
  <c r="C683" i="1"/>
  <c r="D683" i="1"/>
  <c r="I683" i="1"/>
  <c r="J683" i="1"/>
  <c r="H683" i="1" s="1"/>
  <c r="G683" i="1" s="1"/>
  <c r="A682" i="1"/>
  <c r="B682" i="1"/>
  <c r="C682" i="1"/>
  <c r="D682" i="1"/>
  <c r="I682" i="1"/>
  <c r="J682" i="1"/>
  <c r="A661" i="1"/>
  <c r="B661" i="1"/>
  <c r="C661" i="1"/>
  <c r="D661" i="1"/>
  <c r="I661" i="1"/>
  <c r="J661" i="1"/>
  <c r="F661" i="1" s="1"/>
  <c r="A613" i="1"/>
  <c r="B613" i="1"/>
  <c r="C613" i="1"/>
  <c r="D613" i="1"/>
  <c r="I613" i="1"/>
  <c r="J613" i="1"/>
  <c r="A394" i="1"/>
  <c r="B394" i="1"/>
  <c r="C394" i="1"/>
  <c r="D394" i="1"/>
  <c r="I394" i="1"/>
  <c r="J394" i="1"/>
  <c r="H394" i="1" s="1"/>
  <c r="G394" i="1" s="1"/>
  <c r="A707" i="1"/>
  <c r="B707" i="1"/>
  <c r="C707" i="1"/>
  <c r="D707" i="1"/>
  <c r="I707" i="1"/>
  <c r="J707" i="1"/>
  <c r="F707" i="1" s="1"/>
  <c r="A422" i="1"/>
  <c r="B422" i="1"/>
  <c r="C422" i="1"/>
  <c r="D422" i="1"/>
  <c r="I422" i="1"/>
  <c r="J422" i="1"/>
  <c r="F422" i="1" s="1"/>
  <c r="A199" i="1"/>
  <c r="B199" i="1"/>
  <c r="C199" i="1"/>
  <c r="D199" i="1"/>
  <c r="I199" i="1"/>
  <c r="J199" i="1"/>
  <c r="A44" i="1"/>
  <c r="B44" i="1"/>
  <c r="C44" i="1"/>
  <c r="D44" i="1"/>
  <c r="I44" i="1"/>
  <c r="J44" i="1"/>
  <c r="A15" i="1"/>
  <c r="B15" i="1"/>
  <c r="C15" i="1"/>
  <c r="D15" i="1"/>
  <c r="I15" i="1"/>
  <c r="J15" i="1"/>
  <c r="H15" i="1" s="1"/>
  <c r="G15" i="1" s="1"/>
  <c r="A154" i="1"/>
  <c r="B154" i="1"/>
  <c r="C154" i="1"/>
  <c r="D154" i="1"/>
  <c r="I154" i="1"/>
  <c r="J154" i="1"/>
  <c r="H154" i="1" s="1"/>
  <c r="G154" i="1" s="1"/>
  <c r="A533" i="1"/>
  <c r="B533" i="1"/>
  <c r="C533" i="1"/>
  <c r="D533" i="1"/>
  <c r="I533" i="1"/>
  <c r="J533" i="1"/>
  <c r="F533" i="1" s="1"/>
  <c r="A91" i="1"/>
  <c r="B91" i="1"/>
  <c r="C91" i="1"/>
  <c r="D91" i="1"/>
  <c r="I91" i="1"/>
  <c r="J91" i="1"/>
  <c r="H91" i="1" s="1"/>
  <c r="G91" i="1" s="1"/>
  <c r="A780" i="1"/>
  <c r="B780" i="1"/>
  <c r="C780" i="1"/>
  <c r="D780" i="1"/>
  <c r="I780" i="1"/>
  <c r="J780" i="1"/>
  <c r="A783" i="1"/>
  <c r="B783" i="1"/>
  <c r="C783" i="1"/>
  <c r="D783" i="1"/>
  <c r="I783" i="1"/>
  <c r="J783" i="1"/>
  <c r="A800" i="1"/>
  <c r="B800" i="1"/>
  <c r="C800" i="1"/>
  <c r="D800" i="1"/>
  <c r="I800" i="1"/>
  <c r="J800" i="1"/>
  <c r="H800" i="1" s="1"/>
  <c r="G800" i="1" s="1"/>
  <c r="A759" i="1"/>
  <c r="B759" i="1"/>
  <c r="C759" i="1"/>
  <c r="D759" i="1"/>
  <c r="I759" i="1"/>
  <c r="J759" i="1"/>
  <c r="A684" i="1"/>
  <c r="B684" i="1"/>
  <c r="C684" i="1"/>
  <c r="D684" i="1"/>
  <c r="I684" i="1"/>
  <c r="J684" i="1"/>
  <c r="A642" i="1"/>
  <c r="B642" i="1"/>
  <c r="C642" i="1"/>
  <c r="D642" i="1"/>
  <c r="I642" i="1"/>
  <c r="J642" i="1"/>
  <c r="A308" i="1"/>
  <c r="B308" i="1"/>
  <c r="C308" i="1"/>
  <c r="D308" i="1"/>
  <c r="I308" i="1"/>
  <c r="J308" i="1"/>
  <c r="A330" i="1"/>
  <c r="B330" i="1"/>
  <c r="C330" i="1"/>
  <c r="D330" i="1"/>
  <c r="I330" i="1"/>
  <c r="J330" i="1"/>
  <c r="A155" i="1"/>
  <c r="B155" i="1"/>
  <c r="C155" i="1"/>
  <c r="D155" i="1"/>
  <c r="I155" i="1"/>
  <c r="J155" i="1"/>
  <c r="A549" i="1"/>
  <c r="B549" i="1"/>
  <c r="C549" i="1"/>
  <c r="D549" i="1"/>
  <c r="I549" i="1"/>
  <c r="J549" i="1"/>
  <c r="F549" i="1" s="1"/>
  <c r="A16" i="1"/>
  <c r="B16" i="1"/>
  <c r="C16" i="1"/>
  <c r="D16" i="1"/>
  <c r="I16" i="1"/>
  <c r="J16" i="1"/>
  <c r="A765" i="1"/>
  <c r="B765" i="1"/>
  <c r="C765" i="1"/>
  <c r="D765" i="1"/>
  <c r="I765" i="1"/>
  <c r="J765" i="1"/>
  <c r="A286" i="1"/>
  <c r="B286" i="1"/>
  <c r="C286" i="1"/>
  <c r="D286" i="1"/>
  <c r="I286" i="1"/>
  <c r="J286" i="1"/>
  <c r="H286" i="1" s="1"/>
  <c r="G286" i="1" s="1"/>
  <c r="A369" i="1"/>
  <c r="B369" i="1"/>
  <c r="C369" i="1"/>
  <c r="D369" i="1"/>
  <c r="I369" i="1"/>
  <c r="J369" i="1"/>
  <c r="A610" i="1"/>
  <c r="B610" i="1"/>
  <c r="C610" i="1"/>
  <c r="D610" i="1"/>
  <c r="I610" i="1"/>
  <c r="J610" i="1"/>
  <c r="A175" i="1"/>
  <c r="B175" i="1"/>
  <c r="C175" i="1"/>
  <c r="D175" i="1"/>
  <c r="I175" i="1"/>
  <c r="J175" i="1"/>
  <c r="H175" i="1" s="1"/>
  <c r="G175" i="1" s="1"/>
  <c r="A232" i="1"/>
  <c r="B232" i="1"/>
  <c r="C232" i="1"/>
  <c r="D232" i="1"/>
  <c r="I232" i="1"/>
  <c r="J232" i="1"/>
  <c r="A208" i="1"/>
  <c r="B208" i="1"/>
  <c r="C208" i="1"/>
  <c r="D208" i="1"/>
  <c r="I208" i="1"/>
  <c r="J208" i="1"/>
  <c r="A530" i="1"/>
  <c r="B530" i="1"/>
  <c r="C530" i="1"/>
  <c r="D530" i="1"/>
  <c r="I530" i="1"/>
  <c r="J530" i="1"/>
  <c r="A592" i="1"/>
  <c r="B592" i="1"/>
  <c r="C592" i="1"/>
  <c r="D592" i="1"/>
  <c r="I592" i="1"/>
  <c r="J592" i="1"/>
  <c r="A490" i="1"/>
  <c r="B490" i="1"/>
  <c r="C490" i="1"/>
  <c r="D490" i="1"/>
  <c r="I490" i="1"/>
  <c r="J490" i="1"/>
  <c r="H490" i="1" s="1"/>
  <c r="G490" i="1" s="1"/>
  <c r="A254" i="1"/>
  <c r="B254" i="1"/>
  <c r="C254" i="1"/>
  <c r="D254" i="1"/>
  <c r="I254" i="1"/>
  <c r="J254" i="1"/>
  <c r="F254" i="1" s="1"/>
  <c r="A109" i="1"/>
  <c r="B109" i="1"/>
  <c r="C109" i="1"/>
  <c r="D109" i="1"/>
  <c r="I109" i="1"/>
  <c r="J109" i="1"/>
  <c r="A295" i="1"/>
  <c r="B295" i="1"/>
  <c r="C295" i="1"/>
  <c r="D295" i="1"/>
  <c r="I295" i="1"/>
  <c r="J295" i="1"/>
  <c r="A188" i="1"/>
  <c r="B188" i="1"/>
  <c r="C188" i="1"/>
  <c r="D188" i="1"/>
  <c r="I188" i="1"/>
  <c r="J188" i="1"/>
  <c r="A487" i="1"/>
  <c r="B487" i="1"/>
  <c r="C487" i="1"/>
  <c r="D487" i="1"/>
  <c r="I487" i="1"/>
  <c r="J487" i="1"/>
  <c r="A475" i="1"/>
  <c r="B475" i="1"/>
  <c r="C475" i="1"/>
  <c r="D475" i="1"/>
  <c r="I475" i="1"/>
  <c r="J475" i="1"/>
  <c r="H475" i="1" s="1"/>
  <c r="G475" i="1" s="1"/>
  <c r="A670" i="1"/>
  <c r="B670" i="1"/>
  <c r="C670" i="1"/>
  <c r="D670" i="1"/>
  <c r="I670" i="1"/>
  <c r="J670" i="1"/>
  <c r="F670" i="1" s="1"/>
  <c r="A635" i="1"/>
  <c r="B635" i="1"/>
  <c r="C635" i="1"/>
  <c r="D635" i="1"/>
  <c r="I635" i="1"/>
  <c r="J635" i="1"/>
  <c r="F635" i="1" s="1"/>
  <c r="A703" i="1"/>
  <c r="B703" i="1"/>
  <c r="C703" i="1"/>
  <c r="D703" i="1"/>
  <c r="I703" i="1"/>
  <c r="J703" i="1"/>
  <c r="A702" i="1"/>
  <c r="B702" i="1"/>
  <c r="C702" i="1"/>
  <c r="D702" i="1"/>
  <c r="I702" i="1"/>
  <c r="J702" i="1"/>
  <c r="A248" i="1"/>
  <c r="B248" i="1"/>
  <c r="C248" i="1"/>
  <c r="D248" i="1"/>
  <c r="I248" i="1"/>
  <c r="J248" i="1"/>
  <c r="A540" i="1"/>
  <c r="B540" i="1"/>
  <c r="C540" i="1"/>
  <c r="D540" i="1"/>
  <c r="I540" i="1"/>
  <c r="J540" i="1"/>
  <c r="H540" i="1" s="1"/>
  <c r="G540" i="1" s="1"/>
  <c r="A229" i="1"/>
  <c r="B229" i="1"/>
  <c r="C229" i="1"/>
  <c r="D229" i="1"/>
  <c r="I229" i="1"/>
  <c r="J229" i="1"/>
  <c r="F229" i="1" s="1"/>
  <c r="A356" i="1"/>
  <c r="B356" i="1"/>
  <c r="C356" i="1"/>
  <c r="D356" i="1"/>
  <c r="I356" i="1"/>
  <c r="J356" i="1"/>
  <c r="F356" i="1" s="1"/>
  <c r="A5" i="1"/>
  <c r="B5" i="1"/>
  <c r="C5" i="1"/>
  <c r="D5" i="1"/>
  <c r="I5" i="1"/>
  <c r="J5" i="1"/>
  <c r="F5" i="1" s="1"/>
  <c r="A223" i="1"/>
  <c r="B223" i="1"/>
  <c r="C223" i="1"/>
  <c r="D223" i="1"/>
  <c r="I223" i="1"/>
  <c r="J223" i="1"/>
  <c r="A338" i="1"/>
  <c r="B338" i="1"/>
  <c r="C338" i="1"/>
  <c r="D338" i="1"/>
  <c r="I338" i="1"/>
  <c r="J338" i="1"/>
  <c r="A771" i="1"/>
  <c r="B771" i="1"/>
  <c r="C771" i="1"/>
  <c r="D771" i="1"/>
  <c r="I771" i="1"/>
  <c r="J771" i="1"/>
  <c r="A275" i="1"/>
  <c r="B275" i="1"/>
  <c r="C275" i="1"/>
  <c r="D275" i="1"/>
  <c r="I275" i="1"/>
  <c r="J275" i="1"/>
  <c r="A235" i="1"/>
  <c r="B235" i="1"/>
  <c r="C235" i="1"/>
  <c r="D235" i="1"/>
  <c r="I235" i="1"/>
  <c r="J235" i="1"/>
  <c r="A214" i="1"/>
  <c r="B214" i="1"/>
  <c r="C214" i="1"/>
  <c r="D214" i="1"/>
  <c r="I214" i="1"/>
  <c r="J214" i="1"/>
  <c r="H214" i="1" s="1"/>
  <c r="G214" i="1" s="1"/>
  <c r="A366" i="1"/>
  <c r="B366" i="1"/>
  <c r="C366" i="1"/>
  <c r="D366" i="1"/>
  <c r="I366" i="1"/>
  <c r="J366" i="1"/>
  <c r="A257" i="1"/>
  <c r="B257" i="1"/>
  <c r="C257" i="1"/>
  <c r="D257" i="1"/>
  <c r="I257" i="1"/>
  <c r="J257" i="1"/>
  <c r="A318" i="1"/>
  <c r="B318" i="1"/>
  <c r="C318" i="1"/>
  <c r="D318" i="1"/>
  <c r="I318" i="1"/>
  <c r="J318" i="1"/>
  <c r="H318" i="1" s="1"/>
  <c r="G318" i="1" s="1"/>
  <c r="A405" i="1"/>
  <c r="B405" i="1"/>
  <c r="C405" i="1"/>
  <c r="D405" i="1"/>
  <c r="I405" i="1"/>
  <c r="J405" i="1"/>
  <c r="F405" i="1" s="1"/>
  <c r="A711" i="1"/>
  <c r="B711" i="1"/>
  <c r="C711" i="1"/>
  <c r="D711" i="1"/>
  <c r="I711" i="1"/>
  <c r="J711" i="1"/>
  <c r="H711" i="1" s="1"/>
  <c r="G711" i="1" s="1"/>
  <c r="A444" i="1"/>
  <c r="B444" i="1"/>
  <c r="C444" i="1"/>
  <c r="D444" i="1"/>
  <c r="I444" i="1"/>
  <c r="J444" i="1"/>
  <c r="A544" i="1"/>
  <c r="B544" i="1"/>
  <c r="C544" i="1"/>
  <c r="D544" i="1"/>
  <c r="I544" i="1"/>
  <c r="J544" i="1"/>
  <c r="H544" i="1" s="1"/>
  <c r="G544" i="1" s="1"/>
  <c r="A61" i="1"/>
  <c r="B61" i="1"/>
  <c r="C61" i="1"/>
  <c r="D61" i="1"/>
  <c r="I61" i="1"/>
  <c r="J61" i="1"/>
  <c r="A120" i="1"/>
  <c r="B120" i="1"/>
  <c r="C120" i="1"/>
  <c r="D120" i="1"/>
  <c r="I120" i="1"/>
  <c r="J120" i="1"/>
  <c r="H120" i="1" s="1"/>
  <c r="G120" i="1" s="1"/>
  <c r="A40" i="1"/>
  <c r="B40" i="1"/>
  <c r="C40" i="1"/>
  <c r="D40" i="1"/>
  <c r="I40" i="1"/>
  <c r="J40" i="1"/>
  <c r="F40" i="1" s="1"/>
  <c r="A545" i="1"/>
  <c r="B545" i="1"/>
  <c r="C545" i="1"/>
  <c r="D545" i="1"/>
  <c r="I545" i="1"/>
  <c r="J545" i="1"/>
  <c r="F545" i="1" s="1"/>
  <c r="A201" i="1"/>
  <c r="B201" i="1"/>
  <c r="C201" i="1"/>
  <c r="D201" i="1"/>
  <c r="I201" i="1"/>
  <c r="J201" i="1"/>
  <c r="A107" i="1"/>
  <c r="B107" i="1"/>
  <c r="C107" i="1"/>
  <c r="D107" i="1"/>
  <c r="I107" i="1"/>
  <c r="J107" i="1"/>
  <c r="A122" i="1"/>
  <c r="B122" i="1"/>
  <c r="C122" i="1"/>
  <c r="D122" i="1"/>
  <c r="I122" i="1"/>
  <c r="J122" i="1"/>
  <c r="A372" i="1"/>
  <c r="B372" i="1"/>
  <c r="C372" i="1"/>
  <c r="D372" i="1"/>
  <c r="I372" i="1"/>
  <c r="J372" i="1"/>
  <c r="A701" i="1"/>
  <c r="B701" i="1"/>
  <c r="C701" i="1"/>
  <c r="D701" i="1"/>
  <c r="I701" i="1"/>
  <c r="J701" i="1"/>
  <c r="H701" i="1" s="1"/>
  <c r="G701" i="1" s="1"/>
  <c r="A745" i="1"/>
  <c r="B745" i="1"/>
  <c r="C745" i="1"/>
  <c r="D745" i="1"/>
  <c r="I745" i="1"/>
  <c r="J745" i="1"/>
  <c r="A297" i="1"/>
  <c r="B297" i="1"/>
  <c r="C297" i="1"/>
  <c r="D297" i="1"/>
  <c r="I297" i="1"/>
  <c r="J297" i="1"/>
  <c r="A331" i="1"/>
  <c r="B331" i="1"/>
  <c r="C331" i="1"/>
  <c r="D331" i="1"/>
  <c r="I331" i="1"/>
  <c r="J331" i="1"/>
  <c r="A464" i="1"/>
  <c r="B464" i="1"/>
  <c r="C464" i="1"/>
  <c r="D464" i="1"/>
  <c r="I464" i="1"/>
  <c r="J464" i="1"/>
  <c r="A88" i="1"/>
  <c r="B88" i="1"/>
  <c r="C88" i="1"/>
  <c r="D88" i="1"/>
  <c r="I88" i="1"/>
  <c r="J88" i="1"/>
  <c r="A810" i="1"/>
  <c r="B810" i="1"/>
  <c r="C810" i="1"/>
  <c r="D810" i="1"/>
  <c r="I810" i="1"/>
  <c r="J810" i="1"/>
  <c r="H810" i="1" s="1"/>
  <c r="G810" i="1" s="1"/>
  <c r="A236" i="1"/>
  <c r="B236" i="1"/>
  <c r="C236" i="1"/>
  <c r="D236" i="1"/>
  <c r="I236" i="1"/>
  <c r="J236" i="1"/>
  <c r="H236" i="1" s="1"/>
  <c r="G236" i="1" s="1"/>
  <c r="A721" i="1"/>
  <c r="B721" i="1"/>
  <c r="C721" i="1"/>
  <c r="D721" i="1"/>
  <c r="I721" i="1"/>
  <c r="J721" i="1"/>
  <c r="A752" i="1"/>
  <c r="B752" i="1"/>
  <c r="C752" i="1"/>
  <c r="D752" i="1"/>
  <c r="I752" i="1"/>
  <c r="J752" i="1"/>
  <c r="A733" i="1"/>
  <c r="B733" i="1"/>
  <c r="C733" i="1"/>
  <c r="D733" i="1"/>
  <c r="I733" i="1"/>
  <c r="J733" i="1"/>
  <c r="A344" i="1"/>
  <c r="B344" i="1"/>
  <c r="C344" i="1"/>
  <c r="D344" i="1"/>
  <c r="I344" i="1"/>
  <c r="J344" i="1"/>
  <c r="H344" i="1" s="1"/>
  <c r="G344" i="1" s="1"/>
  <c r="A55" i="1"/>
  <c r="B55" i="1"/>
  <c r="C55" i="1"/>
  <c r="D55" i="1"/>
  <c r="I55" i="1"/>
  <c r="J55" i="1"/>
  <c r="H55" i="1" s="1"/>
  <c r="G55" i="1" s="1"/>
  <c r="A119" i="1"/>
  <c r="B119" i="1"/>
  <c r="C119" i="1"/>
  <c r="D119" i="1"/>
  <c r="I119" i="1"/>
  <c r="J119" i="1"/>
  <c r="F119" i="1" s="1"/>
  <c r="A604" i="1"/>
  <c r="B604" i="1"/>
  <c r="C604" i="1"/>
  <c r="D604" i="1"/>
  <c r="I604" i="1"/>
  <c r="J604" i="1"/>
  <c r="H604" i="1" s="1"/>
  <c r="G604" i="1" s="1"/>
  <c r="A8" i="1"/>
  <c r="B8" i="1"/>
  <c r="C8" i="1"/>
  <c r="D8" i="1"/>
  <c r="I8" i="1"/>
  <c r="J8" i="1"/>
  <c r="A349" i="1"/>
  <c r="B349" i="1"/>
  <c r="C349" i="1"/>
  <c r="D349" i="1"/>
  <c r="I349" i="1"/>
  <c r="J349" i="1"/>
  <c r="A627" i="1"/>
  <c r="B627" i="1"/>
  <c r="C627" i="1"/>
  <c r="D627" i="1"/>
  <c r="I627" i="1"/>
  <c r="J627" i="1"/>
  <c r="H627" i="1" s="1"/>
  <c r="G627" i="1" s="1"/>
  <c r="A586" i="1"/>
  <c r="B586" i="1"/>
  <c r="C586" i="1"/>
  <c r="D586" i="1"/>
  <c r="I586" i="1"/>
  <c r="J586" i="1"/>
  <c r="A117" i="1"/>
  <c r="B117" i="1"/>
  <c r="C117" i="1"/>
  <c r="D117" i="1"/>
  <c r="I117" i="1"/>
  <c r="J117" i="1"/>
  <c r="A454" i="1"/>
  <c r="B454" i="1"/>
  <c r="C454" i="1"/>
  <c r="D454" i="1"/>
  <c r="I454" i="1"/>
  <c r="J454" i="1"/>
  <c r="H454" i="1" s="1"/>
  <c r="G454" i="1" s="1"/>
  <c r="A100" i="1"/>
  <c r="B100" i="1"/>
  <c r="C100" i="1"/>
  <c r="D100" i="1"/>
  <c r="I100" i="1"/>
  <c r="J100" i="1"/>
  <c r="A580" i="1"/>
  <c r="B580" i="1"/>
  <c r="C580" i="1"/>
  <c r="D580" i="1"/>
  <c r="I580" i="1"/>
  <c r="J580" i="1"/>
  <c r="A522" i="1"/>
  <c r="B522" i="1"/>
  <c r="C522" i="1"/>
  <c r="D522" i="1"/>
  <c r="I522" i="1"/>
  <c r="J522" i="1"/>
  <c r="H522" i="1" s="1"/>
  <c r="G522" i="1" s="1"/>
  <c r="A725" i="1"/>
  <c r="B725" i="1"/>
  <c r="C725" i="1"/>
  <c r="D725" i="1"/>
  <c r="I725" i="1"/>
  <c r="J725" i="1"/>
  <c r="F725" i="1" s="1"/>
  <c r="A712" i="1"/>
  <c r="B712" i="1"/>
  <c r="C712" i="1"/>
  <c r="D712" i="1"/>
  <c r="I712" i="1"/>
  <c r="J712" i="1"/>
  <c r="F712" i="1" s="1"/>
  <c r="A770" i="1"/>
  <c r="B770" i="1"/>
  <c r="C770" i="1"/>
  <c r="D770" i="1"/>
  <c r="I770" i="1"/>
  <c r="J770" i="1"/>
  <c r="E770" i="1" s="1"/>
  <c r="A86" i="1"/>
  <c r="B86" i="1"/>
  <c r="C86" i="1"/>
  <c r="D86" i="1"/>
  <c r="I86" i="1"/>
  <c r="J86" i="1"/>
  <c r="A239" i="1"/>
  <c r="B239" i="1"/>
  <c r="C239" i="1"/>
  <c r="D239" i="1"/>
  <c r="I239" i="1"/>
  <c r="J239" i="1"/>
  <c r="A621" i="1"/>
  <c r="B621" i="1"/>
  <c r="C621" i="1"/>
  <c r="D621" i="1"/>
  <c r="I621" i="1"/>
  <c r="J621" i="1"/>
  <c r="A429" i="1"/>
  <c r="B429" i="1"/>
  <c r="C429" i="1"/>
  <c r="D429" i="1"/>
  <c r="I429" i="1"/>
  <c r="J429" i="1"/>
  <c r="H429" i="1" s="1"/>
  <c r="G429" i="1" s="1"/>
  <c r="A95" i="1"/>
  <c r="B95" i="1"/>
  <c r="C95" i="1"/>
  <c r="D95" i="1"/>
  <c r="I95" i="1"/>
  <c r="J95" i="1"/>
  <c r="F95" i="1" s="1"/>
  <c r="A699" i="1"/>
  <c r="B699" i="1"/>
  <c r="C699" i="1"/>
  <c r="D699" i="1"/>
  <c r="I699" i="1"/>
  <c r="J699" i="1"/>
  <c r="A646" i="1"/>
  <c r="B646" i="1"/>
  <c r="C646" i="1"/>
  <c r="D646" i="1"/>
  <c r="I646" i="1"/>
  <c r="J646" i="1"/>
  <c r="A673" i="1"/>
  <c r="B673" i="1"/>
  <c r="C673" i="1"/>
  <c r="D673" i="1"/>
  <c r="I673" i="1"/>
  <c r="J673" i="1"/>
  <c r="A224" i="1"/>
  <c r="B224" i="1"/>
  <c r="C224" i="1"/>
  <c r="D224" i="1"/>
  <c r="I224" i="1"/>
  <c r="J224" i="1"/>
  <c r="H224" i="1" s="1"/>
  <c r="G224" i="1" s="1"/>
  <c r="A741" i="1"/>
  <c r="B741" i="1"/>
  <c r="C741" i="1"/>
  <c r="D741" i="1"/>
  <c r="I741" i="1"/>
  <c r="J741" i="1"/>
  <c r="H741" i="1" s="1"/>
  <c r="G741" i="1" s="1"/>
  <c r="A708" i="1"/>
  <c r="B708" i="1"/>
  <c r="C708" i="1"/>
  <c r="D708" i="1"/>
  <c r="I708" i="1"/>
  <c r="J708" i="1"/>
  <c r="A722" i="1"/>
  <c r="B722" i="1"/>
  <c r="C722" i="1"/>
  <c r="D722" i="1"/>
  <c r="I722" i="1"/>
  <c r="J722" i="1"/>
  <c r="H722" i="1" s="1"/>
  <c r="G722" i="1" s="1"/>
  <c r="A623" i="1"/>
  <c r="B623" i="1"/>
  <c r="C623" i="1"/>
  <c r="D623" i="1"/>
  <c r="I623" i="1"/>
  <c r="J623" i="1"/>
  <c r="A653" i="1"/>
  <c r="B653" i="1"/>
  <c r="C653" i="1"/>
  <c r="D653" i="1"/>
  <c r="I653" i="1"/>
  <c r="J653" i="1"/>
  <c r="A618" i="1"/>
  <c r="B618" i="1"/>
  <c r="C618" i="1"/>
  <c r="D618" i="1"/>
  <c r="I618" i="1"/>
  <c r="J618" i="1"/>
  <c r="A588" i="1"/>
  <c r="B588" i="1"/>
  <c r="C588" i="1"/>
  <c r="D588" i="1"/>
  <c r="I588" i="1"/>
  <c r="J588" i="1"/>
  <c r="F588" i="1" s="1"/>
  <c r="A715" i="1"/>
  <c r="B715" i="1"/>
  <c r="C715" i="1"/>
  <c r="D715" i="1"/>
  <c r="I715" i="1"/>
  <c r="J715" i="1"/>
  <c r="F715" i="1" s="1"/>
  <c r="A762" i="1"/>
  <c r="B762" i="1"/>
  <c r="C762" i="1"/>
  <c r="D762" i="1"/>
  <c r="I762" i="1"/>
  <c r="J762" i="1"/>
  <c r="A498" i="1"/>
  <c r="B498" i="1"/>
  <c r="C498" i="1"/>
  <c r="D498" i="1"/>
  <c r="I498" i="1"/>
  <c r="J498" i="1"/>
  <c r="A284" i="1"/>
  <c r="B284" i="1"/>
  <c r="C284" i="1"/>
  <c r="D284" i="1"/>
  <c r="I284" i="1"/>
  <c r="J284" i="1"/>
  <c r="A322" i="1"/>
  <c r="B322" i="1"/>
  <c r="C322" i="1"/>
  <c r="D322" i="1"/>
  <c r="I322" i="1"/>
  <c r="J322" i="1"/>
  <c r="H322" i="1" s="1"/>
  <c r="G322" i="1" s="1"/>
  <c r="A380" i="1"/>
  <c r="B380" i="1"/>
  <c r="C380" i="1"/>
  <c r="D380" i="1"/>
  <c r="I380" i="1"/>
  <c r="J380" i="1"/>
  <c r="A320" i="1"/>
  <c r="B320" i="1"/>
  <c r="C320" i="1"/>
  <c r="D320" i="1"/>
  <c r="I320" i="1"/>
  <c r="J320" i="1"/>
  <c r="F320" i="1" s="1"/>
  <c r="A774" i="1"/>
  <c r="B774" i="1"/>
  <c r="C774" i="1"/>
  <c r="D774" i="1"/>
  <c r="I774" i="1"/>
  <c r="J774" i="1"/>
  <c r="A547" i="1"/>
  <c r="B547" i="1"/>
  <c r="C547" i="1"/>
  <c r="D547" i="1"/>
  <c r="I547" i="1"/>
  <c r="J547" i="1"/>
  <c r="A237" i="1"/>
  <c r="B237" i="1"/>
  <c r="C237" i="1"/>
  <c r="D237" i="1"/>
  <c r="I237" i="1"/>
  <c r="J237" i="1"/>
  <c r="A53" i="1"/>
  <c r="B53" i="1"/>
  <c r="C53" i="1"/>
  <c r="D53" i="1"/>
  <c r="I53" i="1"/>
  <c r="J53" i="1"/>
  <c r="H53" i="1" s="1"/>
  <c r="G53" i="1" s="1"/>
  <c r="A280" i="1"/>
  <c r="B280" i="1"/>
  <c r="C280" i="1"/>
  <c r="D280" i="1"/>
  <c r="I280" i="1"/>
  <c r="J280" i="1"/>
  <c r="F280" i="1" s="1"/>
  <c r="A211" i="1"/>
  <c r="B211" i="1"/>
  <c r="C211" i="1"/>
  <c r="D211" i="1"/>
  <c r="I211" i="1"/>
  <c r="J211" i="1"/>
  <c r="F211" i="1" s="1"/>
  <c r="A363" i="1"/>
  <c r="B363" i="1"/>
  <c r="C363" i="1"/>
  <c r="D363" i="1"/>
  <c r="I363" i="1"/>
  <c r="J363" i="1"/>
  <c r="H363" i="1" s="1"/>
  <c r="G363" i="1" s="1"/>
  <c r="A71" i="1"/>
  <c r="B71" i="1"/>
  <c r="C71" i="1"/>
  <c r="D71" i="1"/>
  <c r="I71" i="1"/>
  <c r="J71" i="1"/>
  <c r="A133" i="1"/>
  <c r="B133" i="1"/>
  <c r="C133" i="1"/>
  <c r="D133" i="1"/>
  <c r="I133" i="1"/>
  <c r="J133" i="1"/>
  <c r="F133" i="1" s="1"/>
  <c r="A327" i="1"/>
  <c r="B327" i="1"/>
  <c r="C327" i="1"/>
  <c r="D327" i="1"/>
  <c r="I327" i="1"/>
  <c r="J327" i="1"/>
  <c r="F327" i="1" s="1"/>
  <c r="A114" i="1"/>
  <c r="B114" i="1"/>
  <c r="C114" i="1"/>
  <c r="D114" i="1"/>
  <c r="I114" i="1"/>
  <c r="J114" i="1"/>
  <c r="F114" i="1" s="1"/>
  <c r="A536" i="1"/>
  <c r="B536" i="1"/>
  <c r="C536" i="1"/>
  <c r="D536" i="1"/>
  <c r="I536" i="1"/>
  <c r="J536" i="1"/>
  <c r="F536" i="1" s="1"/>
  <c r="A187" i="1"/>
  <c r="B187" i="1"/>
  <c r="C187" i="1"/>
  <c r="D187" i="1"/>
  <c r="I187" i="1"/>
  <c r="J187" i="1"/>
  <c r="A690" i="1"/>
  <c r="B690" i="1"/>
  <c r="C690" i="1"/>
  <c r="D690" i="1"/>
  <c r="I690" i="1"/>
  <c r="J690" i="1"/>
  <c r="A19" i="1"/>
  <c r="B19" i="1"/>
  <c r="C19" i="1"/>
  <c r="D19" i="1"/>
  <c r="I19" i="1"/>
  <c r="J19" i="1"/>
  <c r="F19" i="1" s="1"/>
  <c r="A728" i="1"/>
  <c r="B728" i="1"/>
  <c r="C728" i="1"/>
  <c r="D728" i="1"/>
  <c r="I728" i="1"/>
  <c r="J728" i="1"/>
  <c r="H728" i="1" s="1"/>
  <c r="G728" i="1" s="1"/>
  <c r="A309" i="1"/>
  <c r="B309" i="1"/>
  <c r="C309" i="1"/>
  <c r="D309" i="1"/>
  <c r="I309" i="1"/>
  <c r="J309" i="1"/>
  <c r="A150" i="1"/>
  <c r="B150" i="1"/>
  <c r="C150" i="1"/>
  <c r="D150" i="1"/>
  <c r="I150" i="1"/>
  <c r="J150" i="1"/>
  <c r="A463" i="1"/>
  <c r="B463" i="1"/>
  <c r="C463" i="1"/>
  <c r="D463" i="1"/>
  <c r="I463" i="1"/>
  <c r="J463" i="1"/>
  <c r="H463" i="1" s="1"/>
  <c r="G463" i="1" s="1"/>
  <c r="A192" i="1"/>
  <c r="B192" i="1"/>
  <c r="C192" i="1"/>
  <c r="D192" i="1"/>
  <c r="I192" i="1"/>
  <c r="J192" i="1"/>
  <c r="F192" i="1" s="1"/>
  <c r="A303" i="1"/>
  <c r="B303" i="1"/>
  <c r="C303" i="1"/>
  <c r="D303" i="1"/>
  <c r="I303" i="1"/>
  <c r="J303" i="1"/>
  <c r="A439" i="1"/>
  <c r="B439" i="1"/>
  <c r="C439" i="1"/>
  <c r="D439" i="1"/>
  <c r="I439" i="1"/>
  <c r="J439" i="1"/>
  <c r="F439" i="1" s="1"/>
  <c r="A142" i="1"/>
  <c r="B142" i="1"/>
  <c r="C142" i="1"/>
  <c r="D142" i="1"/>
  <c r="I142" i="1"/>
  <c r="J142" i="1"/>
  <c r="A75" i="1"/>
  <c r="B75" i="1"/>
  <c r="C75" i="1"/>
  <c r="D75" i="1"/>
  <c r="I75" i="1"/>
  <c r="J75" i="1"/>
  <c r="A698" i="1"/>
  <c r="B698" i="1"/>
  <c r="C698" i="1"/>
  <c r="D698" i="1"/>
  <c r="I698" i="1"/>
  <c r="J698" i="1"/>
  <c r="F698" i="1" s="1"/>
  <c r="A79" i="1"/>
  <c r="B79" i="1"/>
  <c r="C79" i="1"/>
  <c r="D79" i="1"/>
  <c r="I79" i="1"/>
  <c r="J79" i="1"/>
  <c r="F79" i="1" s="1"/>
  <c r="A60" i="1"/>
  <c r="B60" i="1"/>
  <c r="C60" i="1"/>
  <c r="D60" i="1"/>
  <c r="I60" i="1"/>
  <c r="J60" i="1"/>
  <c r="A68" i="1"/>
  <c r="B68" i="1"/>
  <c r="C68" i="1"/>
  <c r="D68" i="1"/>
  <c r="I68" i="1"/>
  <c r="J68" i="1"/>
  <c r="A171" i="1"/>
  <c r="B171" i="1"/>
  <c r="C171" i="1"/>
  <c r="D171" i="1"/>
  <c r="I171" i="1"/>
  <c r="J171" i="1"/>
  <c r="H171" i="1" s="1"/>
  <c r="G171" i="1" s="1"/>
  <c r="A763" i="1"/>
  <c r="B763" i="1"/>
  <c r="C763" i="1"/>
  <c r="D763" i="1"/>
  <c r="I763" i="1"/>
  <c r="J763" i="1"/>
  <c r="A743" i="1"/>
  <c r="B743" i="1"/>
  <c r="C743" i="1"/>
  <c r="D743" i="1"/>
  <c r="I743" i="1"/>
  <c r="J743" i="1"/>
  <c r="A506" i="1"/>
  <c r="B506" i="1"/>
  <c r="C506" i="1"/>
  <c r="D506" i="1"/>
  <c r="I506" i="1"/>
  <c r="J506" i="1"/>
  <c r="F506" i="1" s="1"/>
  <c r="A658" i="1"/>
  <c r="B658" i="1"/>
  <c r="C658" i="1"/>
  <c r="D658" i="1"/>
  <c r="I658" i="1"/>
  <c r="J658" i="1"/>
  <c r="A243" i="1"/>
  <c r="B243" i="1"/>
  <c r="C243" i="1"/>
  <c r="D243" i="1"/>
  <c r="I243" i="1"/>
  <c r="J243" i="1"/>
  <c r="A178" i="1"/>
  <c r="B178" i="1"/>
  <c r="C178" i="1"/>
  <c r="D178" i="1"/>
  <c r="I178" i="1"/>
  <c r="J178" i="1"/>
  <c r="A496" i="1"/>
  <c r="B496" i="1"/>
  <c r="C496" i="1"/>
  <c r="D496" i="1"/>
  <c r="I496" i="1"/>
  <c r="J496" i="1"/>
  <c r="A704" i="1"/>
  <c r="B704" i="1"/>
  <c r="C704" i="1"/>
  <c r="D704" i="1"/>
  <c r="I704" i="1"/>
  <c r="J704" i="1"/>
  <c r="H704" i="1" s="1"/>
  <c r="G704" i="1" s="1"/>
  <c r="A316" i="1"/>
  <c r="B316" i="1"/>
  <c r="C316" i="1"/>
  <c r="D316" i="1"/>
  <c r="I316" i="1"/>
  <c r="J316" i="1"/>
  <c r="F316" i="1" s="1"/>
  <c r="A210" i="1"/>
  <c r="B210" i="1"/>
  <c r="C210" i="1"/>
  <c r="D210" i="1"/>
  <c r="I210" i="1"/>
  <c r="J210" i="1"/>
  <c r="A125" i="1"/>
  <c r="B125" i="1"/>
  <c r="C125" i="1"/>
  <c r="D125" i="1"/>
  <c r="I125" i="1"/>
  <c r="J125" i="1"/>
  <c r="F125" i="1" s="1"/>
  <c r="A565" i="1"/>
  <c r="B565" i="1"/>
  <c r="C565" i="1"/>
  <c r="D565" i="1"/>
  <c r="I565" i="1"/>
  <c r="J565" i="1"/>
  <c r="A219" i="1"/>
  <c r="B219" i="1"/>
  <c r="C219" i="1"/>
  <c r="D219" i="1"/>
  <c r="I219" i="1"/>
  <c r="J219" i="1"/>
  <c r="A325" i="1"/>
  <c r="B325" i="1"/>
  <c r="C325" i="1"/>
  <c r="D325" i="1"/>
  <c r="I325" i="1"/>
  <c r="J325" i="1"/>
  <c r="F325" i="1" s="1"/>
  <c r="A145" i="1"/>
  <c r="B145" i="1"/>
  <c r="C145" i="1"/>
  <c r="D145" i="1"/>
  <c r="I145" i="1"/>
  <c r="J145" i="1"/>
  <c r="F145" i="1" s="1"/>
  <c r="A190" i="1"/>
  <c r="B190" i="1"/>
  <c r="C190" i="1"/>
  <c r="D190" i="1"/>
  <c r="I190" i="1"/>
  <c r="J190" i="1"/>
  <c r="A121" i="1"/>
  <c r="B121" i="1"/>
  <c r="C121" i="1"/>
  <c r="D121" i="1"/>
  <c r="I121" i="1"/>
  <c r="J121" i="1"/>
  <c r="A666" i="1"/>
  <c r="B666" i="1"/>
  <c r="C666" i="1"/>
  <c r="D666" i="1"/>
  <c r="I666" i="1"/>
  <c r="J666" i="1"/>
  <c r="H666" i="1" s="1"/>
  <c r="G666" i="1" s="1"/>
  <c r="A602" i="1"/>
  <c r="B602" i="1"/>
  <c r="C602" i="1"/>
  <c r="D602" i="1"/>
  <c r="I602" i="1"/>
  <c r="J602" i="1"/>
  <c r="A758" i="1"/>
  <c r="B758" i="1"/>
  <c r="C758" i="1"/>
  <c r="D758" i="1"/>
  <c r="I758" i="1"/>
  <c r="J758" i="1"/>
  <c r="A226" i="1"/>
  <c r="B226" i="1"/>
  <c r="C226" i="1"/>
  <c r="D226" i="1"/>
  <c r="I226" i="1"/>
  <c r="J226" i="1"/>
  <c r="F226" i="1" s="1"/>
  <c r="A186" i="1"/>
  <c r="B186" i="1"/>
  <c r="C186" i="1"/>
  <c r="D186" i="1"/>
  <c r="I186" i="1"/>
  <c r="J186" i="1"/>
  <c r="A198" i="1"/>
  <c r="B198" i="1"/>
  <c r="C198" i="1"/>
  <c r="D198" i="1"/>
  <c r="I198" i="1"/>
  <c r="J198" i="1"/>
  <c r="H198" i="1" s="1"/>
  <c r="G198" i="1" s="1"/>
  <c r="A180" i="1"/>
  <c r="B180" i="1"/>
  <c r="C180" i="1"/>
  <c r="D180" i="1"/>
  <c r="I180" i="1"/>
  <c r="J180" i="1"/>
  <c r="H180" i="1" s="1"/>
  <c r="G180" i="1" s="1"/>
  <c r="A262" i="1"/>
  <c r="B262" i="1"/>
  <c r="C262" i="1"/>
  <c r="D262" i="1"/>
  <c r="I262" i="1"/>
  <c r="J262" i="1"/>
  <c r="A183" i="1"/>
  <c r="B183" i="1"/>
  <c r="C183" i="1"/>
  <c r="D183" i="1"/>
  <c r="I183" i="1"/>
  <c r="J183" i="1"/>
  <c r="H183" i="1" s="1"/>
  <c r="G183" i="1" s="1"/>
  <c r="A221" i="1"/>
  <c r="B221" i="1"/>
  <c r="C221" i="1"/>
  <c r="D221" i="1"/>
  <c r="I221" i="1"/>
  <c r="J221" i="1"/>
  <c r="F221" i="1" s="1"/>
  <c r="A581" i="1"/>
  <c r="B581" i="1"/>
  <c r="C581" i="1"/>
  <c r="D581" i="1"/>
  <c r="I581" i="1"/>
  <c r="J581" i="1"/>
  <c r="A460" i="1"/>
  <c r="B460" i="1"/>
  <c r="C460" i="1"/>
  <c r="D460" i="1"/>
  <c r="I460" i="1"/>
  <c r="J460" i="1"/>
  <c r="F460" i="1" s="1"/>
  <c r="A619" i="1"/>
  <c r="B619" i="1"/>
  <c r="C619" i="1"/>
  <c r="D619" i="1"/>
  <c r="I619" i="1"/>
  <c r="J619" i="1"/>
  <c r="H619" i="1" s="1"/>
  <c r="G619" i="1" s="1"/>
  <c r="A445" i="1"/>
  <c r="B445" i="1"/>
  <c r="C445" i="1"/>
  <c r="D445" i="1"/>
  <c r="I445" i="1"/>
  <c r="J445" i="1"/>
  <c r="A216" i="1"/>
  <c r="B216" i="1"/>
  <c r="C216" i="1"/>
  <c r="D216" i="1"/>
  <c r="I216" i="1"/>
  <c r="J216" i="1"/>
  <c r="H216" i="1" s="1"/>
  <c r="G216" i="1" s="1"/>
  <c r="A354" i="1"/>
  <c r="B354" i="1"/>
  <c r="C354" i="1"/>
  <c r="D354" i="1"/>
  <c r="I354" i="1"/>
  <c r="J354" i="1"/>
  <c r="A480" i="1"/>
  <c r="B480" i="1"/>
  <c r="C480" i="1"/>
  <c r="D480" i="1"/>
  <c r="I480" i="1"/>
  <c r="J480" i="1"/>
  <c r="A277" i="1"/>
  <c r="B277" i="1"/>
  <c r="C277" i="1"/>
  <c r="D277" i="1"/>
  <c r="I277" i="1"/>
  <c r="J277" i="1"/>
  <c r="F277" i="1" s="1"/>
  <c r="A247" i="1"/>
  <c r="B247" i="1"/>
  <c r="C247" i="1"/>
  <c r="D247" i="1"/>
  <c r="I247" i="1"/>
  <c r="J247" i="1"/>
  <c r="H247" i="1" s="1"/>
  <c r="G247" i="1" s="1"/>
  <c r="A104" i="1"/>
  <c r="B104" i="1"/>
  <c r="C104" i="1"/>
  <c r="D104" i="1"/>
  <c r="I104" i="1"/>
  <c r="J104" i="1"/>
  <c r="A11" i="1"/>
  <c r="B11" i="1"/>
  <c r="C11" i="1"/>
  <c r="D11" i="1"/>
  <c r="I11" i="1"/>
  <c r="J11" i="1"/>
  <c r="H11" i="1" s="1"/>
  <c r="G11" i="1" s="1"/>
  <c r="A92" i="1"/>
  <c r="B92" i="1"/>
  <c r="C92" i="1"/>
  <c r="D92" i="1"/>
  <c r="I92" i="1"/>
  <c r="J92" i="1"/>
  <c r="F92" i="1" s="1"/>
  <c r="A136" i="1"/>
  <c r="B136" i="1"/>
  <c r="C136" i="1"/>
  <c r="D136" i="1"/>
  <c r="I136" i="1"/>
  <c r="J136" i="1"/>
  <c r="A535" i="1"/>
  <c r="B535" i="1"/>
  <c r="C535" i="1"/>
  <c r="D535" i="1"/>
  <c r="I535" i="1"/>
  <c r="J535" i="1"/>
  <c r="F535" i="1" s="1"/>
  <c r="A516" i="1"/>
  <c r="B516" i="1"/>
  <c r="C516" i="1"/>
  <c r="D516" i="1"/>
  <c r="I516" i="1"/>
  <c r="J516" i="1"/>
  <c r="H516" i="1" s="1"/>
  <c r="G516" i="1" s="1"/>
  <c r="A10" i="1"/>
  <c r="B10" i="1"/>
  <c r="C10" i="1"/>
  <c r="D10" i="1"/>
  <c r="I10" i="1"/>
  <c r="J10" i="1"/>
  <c r="A455" i="1"/>
  <c r="B455" i="1"/>
  <c r="C455" i="1"/>
  <c r="D455" i="1"/>
  <c r="I455" i="1"/>
  <c r="J455" i="1"/>
  <c r="H455" i="1" s="1"/>
  <c r="G455" i="1" s="1"/>
  <c r="A552" i="1"/>
  <c r="B552" i="1"/>
  <c r="C552" i="1"/>
  <c r="D552" i="1"/>
  <c r="I552" i="1"/>
  <c r="J552" i="1"/>
  <c r="F552" i="1" s="1"/>
  <c r="A524" i="1"/>
  <c r="B524" i="1"/>
  <c r="C524" i="1"/>
  <c r="D524" i="1"/>
  <c r="I524" i="1"/>
  <c r="J524" i="1"/>
  <c r="A24" i="1"/>
  <c r="B24" i="1"/>
  <c r="C24" i="1"/>
  <c r="D24" i="1"/>
  <c r="I24" i="1"/>
  <c r="J24" i="1"/>
  <c r="F24" i="1" s="1"/>
  <c r="A35" i="1"/>
  <c r="B35" i="1"/>
  <c r="C35" i="1"/>
  <c r="D35" i="1"/>
  <c r="I35" i="1"/>
  <c r="J35" i="1"/>
  <c r="A28" i="1"/>
  <c r="B28" i="1"/>
  <c r="C28" i="1"/>
  <c r="D28" i="1"/>
  <c r="I28" i="1"/>
  <c r="J28" i="1"/>
  <c r="A25" i="1"/>
  <c r="B25" i="1"/>
  <c r="C25" i="1"/>
  <c r="D25" i="1"/>
  <c r="I25" i="1"/>
  <c r="J25" i="1"/>
  <c r="H25" i="1" s="1"/>
  <c r="G25" i="1" s="1"/>
  <c r="A32" i="1"/>
  <c r="B32" i="1"/>
  <c r="C32" i="1"/>
  <c r="D32" i="1"/>
  <c r="I32" i="1"/>
  <c r="J32" i="1"/>
  <c r="F32" i="1" s="1"/>
  <c r="A33" i="1"/>
  <c r="B33" i="1"/>
  <c r="C33" i="1"/>
  <c r="D33" i="1"/>
  <c r="I33" i="1"/>
  <c r="J33" i="1"/>
  <c r="A43" i="1"/>
  <c r="B43" i="1"/>
  <c r="C43" i="1"/>
  <c r="D43" i="1"/>
  <c r="I43" i="1"/>
  <c r="J43" i="1"/>
  <c r="H43" i="1" s="1"/>
  <c r="G43" i="1" s="1"/>
  <c r="A27" i="1"/>
  <c r="B27" i="1"/>
  <c r="C27" i="1"/>
  <c r="D27" i="1"/>
  <c r="I27" i="1"/>
  <c r="J27" i="1"/>
  <c r="A37" i="1"/>
  <c r="B37" i="1"/>
  <c r="C37" i="1"/>
  <c r="D37" i="1"/>
  <c r="I37" i="1"/>
  <c r="J37" i="1"/>
  <c r="A222" i="1"/>
  <c r="B222" i="1"/>
  <c r="C222" i="1"/>
  <c r="D222" i="1"/>
  <c r="I222" i="1"/>
  <c r="J222" i="1"/>
  <c r="A574" i="1"/>
  <c r="B574" i="1"/>
  <c r="C574" i="1"/>
  <c r="D574" i="1"/>
  <c r="I574" i="1"/>
  <c r="J574" i="1"/>
  <c r="F574" i="1" s="1"/>
  <c r="A269" i="1"/>
  <c r="B269" i="1"/>
  <c r="C269" i="1"/>
  <c r="D269" i="1"/>
  <c r="I269" i="1"/>
  <c r="J269" i="1"/>
  <c r="A315" i="1"/>
  <c r="B315" i="1"/>
  <c r="C315" i="1"/>
  <c r="D315" i="1"/>
  <c r="I315" i="1"/>
  <c r="J315" i="1"/>
  <c r="H315" i="1" s="1"/>
  <c r="G315" i="1" s="1"/>
  <c r="A202" i="1"/>
  <c r="B202" i="1"/>
  <c r="C202" i="1"/>
  <c r="D202" i="1"/>
  <c r="I202" i="1"/>
  <c r="J202" i="1"/>
  <c r="A250" i="1"/>
  <c r="B250" i="1"/>
  <c r="C250" i="1"/>
  <c r="D250" i="1"/>
  <c r="I250" i="1"/>
  <c r="J250" i="1"/>
  <c r="A276" i="1"/>
  <c r="B276" i="1"/>
  <c r="C276" i="1"/>
  <c r="D276" i="1"/>
  <c r="I276" i="1"/>
  <c r="J276" i="1"/>
  <c r="H276" i="1" s="1"/>
  <c r="G276" i="1" s="1"/>
  <c r="A723" i="1"/>
  <c r="B723" i="1"/>
  <c r="C723" i="1"/>
  <c r="D723" i="1"/>
  <c r="I723" i="1"/>
  <c r="J723" i="1"/>
  <c r="A169" i="1"/>
  <c r="B169" i="1"/>
  <c r="C169" i="1"/>
  <c r="D169" i="1"/>
  <c r="I169" i="1"/>
  <c r="J169" i="1"/>
  <c r="A126" i="1"/>
  <c r="B126" i="1"/>
  <c r="C126" i="1"/>
  <c r="D126" i="1"/>
  <c r="I126" i="1"/>
  <c r="J126" i="1"/>
  <c r="F126" i="1" s="1"/>
  <c r="A341" i="1"/>
  <c r="B341" i="1"/>
  <c r="C341" i="1"/>
  <c r="D341" i="1"/>
  <c r="I341" i="1"/>
  <c r="J341" i="1"/>
  <c r="A754" i="1"/>
  <c r="B754" i="1"/>
  <c r="C754" i="1"/>
  <c r="D754" i="1"/>
  <c r="I754" i="1"/>
  <c r="J754" i="1"/>
  <c r="A56" i="1"/>
  <c r="B56" i="1"/>
  <c r="C56" i="1"/>
  <c r="D56" i="1"/>
  <c r="I56" i="1"/>
  <c r="J56" i="1"/>
  <c r="F56" i="1" s="1"/>
  <c r="A47" i="1"/>
  <c r="B47" i="1"/>
  <c r="C47" i="1"/>
  <c r="D47" i="1"/>
  <c r="I47" i="1"/>
  <c r="J47" i="1"/>
  <c r="E47" i="1" s="1"/>
  <c r="A808" i="1"/>
  <c r="B808" i="1"/>
  <c r="C808" i="1"/>
  <c r="D808" i="1"/>
  <c r="I808" i="1"/>
  <c r="J808" i="1"/>
  <c r="A12" i="1"/>
  <c r="B12" i="1"/>
  <c r="C12" i="1"/>
  <c r="D12" i="1"/>
  <c r="I12" i="1"/>
  <c r="J12" i="1"/>
  <c r="E12" i="1" s="1"/>
  <c r="A87" i="1"/>
  <c r="B87" i="1"/>
  <c r="C87" i="1"/>
  <c r="D87" i="1"/>
  <c r="I87" i="1"/>
  <c r="J87" i="1"/>
  <c r="A357" i="1"/>
  <c r="B357" i="1"/>
  <c r="C357" i="1"/>
  <c r="D357" i="1"/>
  <c r="I357" i="1"/>
  <c r="J357" i="1"/>
  <c r="A731" i="1"/>
  <c r="B731" i="1"/>
  <c r="C731" i="1"/>
  <c r="D731" i="1"/>
  <c r="I731" i="1"/>
  <c r="J731" i="1"/>
  <c r="F731" i="1" s="1"/>
  <c r="A716" i="1"/>
  <c r="B716" i="1"/>
  <c r="C716" i="1"/>
  <c r="D716" i="1"/>
  <c r="I716" i="1"/>
  <c r="J716" i="1"/>
  <c r="H716" i="1" s="1"/>
  <c r="G716" i="1" s="1"/>
  <c r="A570" i="1"/>
  <c r="B570" i="1"/>
  <c r="C570" i="1"/>
  <c r="D570" i="1"/>
  <c r="I570" i="1"/>
  <c r="J570" i="1"/>
  <c r="A182" i="1"/>
  <c r="B182" i="1"/>
  <c r="C182" i="1"/>
  <c r="D182" i="1"/>
  <c r="I182" i="1"/>
  <c r="J182" i="1"/>
  <c r="A113" i="1"/>
  <c r="B113" i="1"/>
  <c r="C113" i="1"/>
  <c r="D113" i="1"/>
  <c r="I113" i="1"/>
  <c r="J113" i="1"/>
  <c r="H113" i="1" s="1"/>
  <c r="G113" i="1" s="1"/>
  <c r="A350" i="1"/>
  <c r="B350" i="1"/>
  <c r="C350" i="1"/>
  <c r="D350" i="1"/>
  <c r="I350" i="1"/>
  <c r="J350" i="1"/>
  <c r="A511" i="1"/>
  <c r="B511" i="1"/>
  <c r="C511" i="1"/>
  <c r="D511" i="1"/>
  <c r="I511" i="1"/>
  <c r="J511" i="1"/>
  <c r="A532" i="1"/>
  <c r="B532" i="1"/>
  <c r="C532" i="1"/>
  <c r="D532" i="1"/>
  <c r="I532" i="1"/>
  <c r="J532" i="1"/>
  <c r="F532" i="1" s="1"/>
  <c r="A681" i="1"/>
  <c r="B681" i="1"/>
  <c r="C681" i="1"/>
  <c r="D681" i="1"/>
  <c r="I681" i="1"/>
  <c r="J681" i="1"/>
  <c r="A777" i="1"/>
  <c r="B777" i="1"/>
  <c r="C777" i="1"/>
  <c r="D777" i="1"/>
  <c r="I777" i="1"/>
  <c r="J777" i="1"/>
  <c r="A775" i="1"/>
  <c r="B775" i="1"/>
  <c r="C775" i="1"/>
  <c r="D775" i="1"/>
  <c r="I775" i="1"/>
  <c r="J775" i="1"/>
  <c r="A750" i="1"/>
  <c r="B750" i="1"/>
  <c r="C750" i="1"/>
  <c r="D750" i="1"/>
  <c r="I750" i="1"/>
  <c r="J750" i="1"/>
  <c r="A557" i="1"/>
  <c r="B557" i="1"/>
  <c r="C557" i="1"/>
  <c r="D557" i="1"/>
  <c r="I557" i="1"/>
  <c r="J557" i="1"/>
  <c r="F557" i="1" s="1"/>
  <c r="A757" i="1"/>
  <c r="B757" i="1"/>
  <c r="C757" i="1"/>
  <c r="D757" i="1"/>
  <c r="I757" i="1"/>
  <c r="J757" i="1"/>
  <c r="H757" i="1" s="1"/>
  <c r="G757" i="1" s="1"/>
  <c r="A144" i="1"/>
  <c r="B144" i="1"/>
  <c r="C144" i="1"/>
  <c r="D144" i="1"/>
  <c r="I144" i="1"/>
  <c r="J144" i="1"/>
  <c r="A550" i="1"/>
  <c r="B550" i="1"/>
  <c r="C550" i="1"/>
  <c r="D550" i="1"/>
  <c r="I550" i="1"/>
  <c r="J550" i="1"/>
  <c r="H550" i="1" s="1"/>
  <c r="G550" i="1" s="1"/>
  <c r="A36" i="1"/>
  <c r="B36" i="1"/>
  <c r="C36" i="1"/>
  <c r="D36" i="1"/>
  <c r="I36" i="1"/>
  <c r="J36" i="1"/>
  <c r="H36" i="1" s="1"/>
  <c r="G36" i="1" s="1"/>
  <c r="A81" i="1"/>
  <c r="B81" i="1"/>
  <c r="C81" i="1"/>
  <c r="D81" i="1"/>
  <c r="I81" i="1"/>
  <c r="J81" i="1"/>
  <c r="A575" i="1"/>
  <c r="B575" i="1"/>
  <c r="C575" i="1"/>
  <c r="D575" i="1"/>
  <c r="I575" i="1"/>
  <c r="J575" i="1"/>
  <c r="A512" i="1"/>
  <c r="B512" i="1"/>
  <c r="C512" i="1"/>
  <c r="D512" i="1"/>
  <c r="I512" i="1"/>
  <c r="J512" i="1"/>
  <c r="F512" i="1" s="1"/>
  <c r="A528" i="1"/>
  <c r="B528" i="1"/>
  <c r="C528" i="1"/>
  <c r="D528" i="1"/>
  <c r="I528" i="1"/>
  <c r="J528" i="1"/>
  <c r="A233" i="1"/>
  <c r="B233" i="1"/>
  <c r="C233" i="1"/>
  <c r="D233" i="1"/>
  <c r="I233" i="1"/>
  <c r="J233" i="1"/>
  <c r="H233" i="1" s="1"/>
  <c r="G233" i="1" s="1"/>
  <c r="A423" i="1"/>
  <c r="B423" i="1"/>
  <c r="C423" i="1"/>
  <c r="D423" i="1"/>
  <c r="I423" i="1"/>
  <c r="J423" i="1"/>
  <c r="A688" i="1"/>
  <c r="B688" i="1"/>
  <c r="C688" i="1"/>
  <c r="D688" i="1"/>
  <c r="I688" i="1"/>
  <c r="J688" i="1"/>
  <c r="A3" i="1"/>
  <c r="B3" i="1"/>
  <c r="C3" i="1"/>
  <c r="D3" i="1"/>
  <c r="I3" i="1"/>
  <c r="J3" i="1"/>
  <c r="F3" i="1" s="1"/>
  <c r="A667" i="1"/>
  <c r="B667" i="1"/>
  <c r="C667" i="1"/>
  <c r="D667" i="1"/>
  <c r="I667" i="1"/>
  <c r="J667" i="1"/>
  <c r="A571" i="1"/>
  <c r="B571" i="1"/>
  <c r="C571" i="1"/>
  <c r="D571" i="1"/>
  <c r="I571" i="1"/>
  <c r="J571" i="1"/>
  <c r="A39" i="1"/>
  <c r="B39" i="1"/>
  <c r="C39" i="1"/>
  <c r="D39" i="1"/>
  <c r="I39" i="1"/>
  <c r="J39" i="1"/>
  <c r="A2" i="1"/>
  <c r="B2" i="1"/>
  <c r="C2" i="1"/>
  <c r="D2" i="1"/>
  <c r="I2" i="1"/>
  <c r="J2" i="1"/>
  <c r="H2" i="1" s="1"/>
  <c r="G2" i="1" s="1"/>
  <c r="A660" i="1"/>
  <c r="B660" i="1"/>
  <c r="C660" i="1"/>
  <c r="D660" i="1"/>
  <c r="I660" i="1"/>
  <c r="J660" i="1"/>
  <c r="A305" i="1"/>
  <c r="B305" i="1"/>
  <c r="C305" i="1"/>
  <c r="D305" i="1"/>
  <c r="I305" i="1"/>
  <c r="J305" i="1"/>
  <c r="A612" i="1"/>
  <c r="B612" i="1"/>
  <c r="C612" i="1"/>
  <c r="D612" i="1"/>
  <c r="I612" i="1"/>
  <c r="J612" i="1"/>
  <c r="F612" i="1" s="1"/>
  <c r="A772" i="1"/>
  <c r="B772" i="1"/>
  <c r="C772" i="1"/>
  <c r="D772" i="1"/>
  <c r="I772" i="1"/>
  <c r="J772" i="1"/>
  <c r="A766" i="1"/>
  <c r="B766" i="1"/>
  <c r="C766" i="1"/>
  <c r="D766" i="1"/>
  <c r="I766" i="1"/>
  <c r="J766" i="1"/>
  <c r="A425" i="1"/>
  <c r="B425" i="1"/>
  <c r="C425" i="1"/>
  <c r="D425" i="1"/>
  <c r="I425" i="1"/>
  <c r="J425" i="1"/>
  <c r="A486" i="1"/>
  <c r="B486" i="1"/>
  <c r="C486" i="1"/>
  <c r="D486" i="1"/>
  <c r="I486" i="1"/>
  <c r="J486" i="1"/>
  <c r="A111" i="1"/>
  <c r="B111" i="1"/>
  <c r="C111" i="1"/>
  <c r="D111" i="1"/>
  <c r="I111" i="1"/>
  <c r="J111" i="1"/>
  <c r="H111" i="1" s="1"/>
  <c r="G111" i="1" s="1"/>
  <c r="A525" i="1"/>
  <c r="B525" i="1"/>
  <c r="C525" i="1"/>
  <c r="D525" i="1"/>
  <c r="I525" i="1"/>
  <c r="J525" i="1"/>
  <c r="H525" i="1" s="1"/>
  <c r="G525" i="1" s="1"/>
  <c r="A585" i="1"/>
  <c r="B585" i="1"/>
  <c r="C585" i="1"/>
  <c r="D585" i="1"/>
  <c r="I585" i="1"/>
  <c r="J585" i="1"/>
  <c r="A7" i="1"/>
  <c r="B7" i="1"/>
  <c r="C7" i="1"/>
  <c r="D7" i="1"/>
  <c r="I7" i="1"/>
  <c r="J7" i="1"/>
  <c r="F7" i="1" s="1"/>
  <c r="A435" i="1"/>
  <c r="B435" i="1"/>
  <c r="C435" i="1"/>
  <c r="D435" i="1"/>
  <c r="I435" i="1"/>
  <c r="J435" i="1"/>
  <c r="A449" i="1"/>
  <c r="B449" i="1"/>
  <c r="C449" i="1"/>
  <c r="D449" i="1"/>
  <c r="I449" i="1"/>
  <c r="J449" i="1"/>
  <c r="A450" i="1"/>
  <c r="B450" i="1"/>
  <c r="C450" i="1"/>
  <c r="D450" i="1"/>
  <c r="I450" i="1"/>
  <c r="J450" i="1"/>
  <c r="A609" i="1"/>
  <c r="B609" i="1"/>
  <c r="C609" i="1"/>
  <c r="D609" i="1"/>
  <c r="I609" i="1"/>
  <c r="J609" i="1"/>
  <c r="F609" i="1" s="1"/>
  <c r="A591" i="1"/>
  <c r="B591" i="1"/>
  <c r="C591" i="1"/>
  <c r="D591" i="1"/>
  <c r="I591" i="1"/>
  <c r="J591" i="1"/>
  <c r="A376" i="1"/>
  <c r="B376" i="1"/>
  <c r="C376" i="1"/>
  <c r="D376" i="1"/>
  <c r="I376" i="1"/>
  <c r="J376" i="1"/>
  <c r="H376" i="1" s="1"/>
  <c r="G376" i="1" s="1"/>
  <c r="A203" i="1"/>
  <c r="B203" i="1"/>
  <c r="C203" i="1"/>
  <c r="D203" i="1"/>
  <c r="I203" i="1"/>
  <c r="J203" i="1"/>
  <c r="H203" i="1" s="1"/>
  <c r="G203" i="1" s="1"/>
  <c r="A493" i="1"/>
  <c r="B493" i="1"/>
  <c r="C493" i="1"/>
  <c r="D493" i="1"/>
  <c r="I493" i="1"/>
  <c r="J493" i="1"/>
  <c r="A427" i="1"/>
  <c r="B427" i="1"/>
  <c r="C427" i="1"/>
  <c r="D427" i="1"/>
  <c r="I427" i="1"/>
  <c r="J427" i="1"/>
  <c r="H427" i="1" s="1"/>
  <c r="G427" i="1" s="1"/>
  <c r="A310" i="1"/>
  <c r="B310" i="1"/>
  <c r="C310" i="1"/>
  <c r="D310" i="1"/>
  <c r="I310" i="1"/>
  <c r="J310" i="1"/>
  <c r="F310" i="1" s="1"/>
  <c r="A379" i="1"/>
  <c r="B379" i="1"/>
  <c r="C379" i="1"/>
  <c r="D379" i="1"/>
  <c r="I379" i="1"/>
  <c r="J379" i="1"/>
  <c r="A391" i="1"/>
  <c r="B391" i="1"/>
  <c r="C391" i="1"/>
  <c r="D391" i="1"/>
  <c r="I391" i="1"/>
  <c r="J391" i="1"/>
  <c r="H391" i="1" s="1"/>
  <c r="G391" i="1" s="1"/>
  <c r="A700" i="1"/>
  <c r="B700" i="1"/>
  <c r="C700" i="1"/>
  <c r="D700" i="1"/>
  <c r="I700" i="1"/>
  <c r="J700" i="1"/>
  <c r="A401" i="1"/>
  <c r="B401" i="1"/>
  <c r="C401" i="1"/>
  <c r="D401" i="1"/>
  <c r="I401" i="1"/>
  <c r="J401" i="1"/>
  <c r="A258" i="1"/>
  <c r="B258" i="1"/>
  <c r="C258" i="1"/>
  <c r="D258" i="1"/>
  <c r="I258" i="1"/>
  <c r="J258" i="1"/>
  <c r="A742" i="1"/>
  <c r="B742" i="1"/>
  <c r="C742" i="1"/>
  <c r="D742" i="1"/>
  <c r="I742" i="1"/>
  <c r="J742" i="1"/>
  <c r="F742" i="1" s="1"/>
  <c r="A447" i="1"/>
  <c r="B447" i="1"/>
  <c r="C447" i="1"/>
  <c r="D447" i="1"/>
  <c r="I447" i="1"/>
  <c r="J447" i="1"/>
  <c r="A63" i="1"/>
  <c r="B63" i="1"/>
  <c r="C63" i="1"/>
  <c r="D63" i="1"/>
  <c r="I63" i="1"/>
  <c r="J63" i="1"/>
  <c r="H63" i="1" s="1"/>
  <c r="G63" i="1" s="1"/>
  <c r="A476" i="1"/>
  <c r="B476" i="1"/>
  <c r="C476" i="1"/>
  <c r="D476" i="1"/>
  <c r="I476" i="1"/>
  <c r="J476" i="1"/>
  <c r="A367" i="1"/>
  <c r="B367" i="1"/>
  <c r="C367" i="1"/>
  <c r="D367" i="1"/>
  <c r="I367" i="1"/>
  <c r="J367" i="1"/>
  <c r="A158" i="1"/>
  <c r="B158" i="1"/>
  <c r="C158" i="1"/>
  <c r="D158" i="1"/>
  <c r="I158" i="1"/>
  <c r="J158" i="1"/>
  <c r="F158" i="1" s="1"/>
  <c r="A502" i="1"/>
  <c r="B502" i="1"/>
  <c r="C502" i="1"/>
  <c r="D502" i="1"/>
  <c r="I502" i="1"/>
  <c r="J502" i="1"/>
  <c r="F502" i="1" s="1"/>
  <c r="A479" i="1"/>
  <c r="B479" i="1"/>
  <c r="C479" i="1"/>
  <c r="D479" i="1"/>
  <c r="I479" i="1"/>
  <c r="J479" i="1"/>
  <c r="F479" i="1" s="1"/>
  <c r="A41" i="1"/>
  <c r="B41" i="1"/>
  <c r="C41" i="1"/>
  <c r="D41" i="1"/>
  <c r="I41" i="1"/>
  <c r="J41" i="1"/>
  <c r="F41" i="1" s="1"/>
  <c r="A263" i="1"/>
  <c r="B263" i="1"/>
  <c r="C263" i="1"/>
  <c r="D263" i="1"/>
  <c r="I263" i="1"/>
  <c r="J263" i="1"/>
  <c r="A414" i="1"/>
  <c r="B414" i="1"/>
  <c r="C414" i="1"/>
  <c r="D414" i="1"/>
  <c r="I414" i="1"/>
  <c r="J414" i="1"/>
  <c r="A370" i="1"/>
  <c r="B370" i="1"/>
  <c r="C370" i="1"/>
  <c r="D370" i="1"/>
  <c r="I370" i="1"/>
  <c r="J370" i="1"/>
  <c r="A270" i="1"/>
  <c r="B270" i="1"/>
  <c r="C270" i="1"/>
  <c r="D270" i="1"/>
  <c r="I270" i="1"/>
  <c r="J270" i="1"/>
  <c r="F270" i="1" s="1"/>
  <c r="A437" i="1"/>
  <c r="B437" i="1"/>
  <c r="C437" i="1"/>
  <c r="D437" i="1"/>
  <c r="I437" i="1"/>
  <c r="J437" i="1"/>
  <c r="F437" i="1" s="1"/>
  <c r="A6" i="1"/>
  <c r="B6" i="1"/>
  <c r="C6" i="1"/>
  <c r="D6" i="1"/>
  <c r="I6" i="1"/>
  <c r="J6" i="1"/>
  <c r="H6" i="1" s="1"/>
  <c r="G6" i="1" s="1"/>
  <c r="A4" i="1"/>
  <c r="B4" i="1"/>
  <c r="C4" i="1"/>
  <c r="D4" i="1"/>
  <c r="I4" i="1"/>
  <c r="J4" i="1"/>
  <c r="A615" i="1"/>
  <c r="B615" i="1"/>
  <c r="C615" i="1"/>
  <c r="D615" i="1"/>
  <c r="I615" i="1"/>
  <c r="J615" i="1"/>
  <c r="A347" i="1"/>
  <c r="B347" i="1"/>
  <c r="C347" i="1"/>
  <c r="D347" i="1"/>
  <c r="I347" i="1"/>
  <c r="J347" i="1"/>
  <c r="A160" i="1"/>
  <c r="B160" i="1"/>
  <c r="C160" i="1"/>
  <c r="D160" i="1"/>
  <c r="I160" i="1"/>
  <c r="J160" i="1"/>
  <c r="F160" i="1" s="1"/>
  <c r="A260" i="1"/>
  <c r="B260" i="1"/>
  <c r="C260" i="1"/>
  <c r="D260" i="1"/>
  <c r="I260" i="1"/>
  <c r="J260" i="1"/>
  <c r="A34" i="1"/>
  <c r="B34" i="1"/>
  <c r="C34" i="1"/>
  <c r="D34" i="1"/>
  <c r="I34" i="1"/>
  <c r="J34" i="1"/>
  <c r="A283" i="1"/>
  <c r="B283" i="1"/>
  <c r="C283" i="1"/>
  <c r="D283" i="1"/>
  <c r="I283" i="1"/>
  <c r="J283" i="1"/>
  <c r="A559" i="1"/>
  <c r="B559" i="1"/>
  <c r="C559" i="1"/>
  <c r="D559" i="1"/>
  <c r="I559" i="1"/>
  <c r="J559" i="1"/>
  <c r="A431" i="1"/>
  <c r="B431" i="1"/>
  <c r="C431" i="1"/>
  <c r="D431" i="1"/>
  <c r="I431" i="1"/>
  <c r="J431" i="1"/>
  <c r="A400" i="1"/>
  <c r="B400" i="1"/>
  <c r="C400" i="1"/>
  <c r="D400" i="1"/>
  <c r="I400" i="1"/>
  <c r="J400" i="1"/>
  <c r="F400" i="1" s="1"/>
  <c r="A441" i="1"/>
  <c r="B441" i="1"/>
  <c r="C441" i="1"/>
  <c r="D441" i="1"/>
  <c r="I441" i="1"/>
  <c r="J441" i="1"/>
  <c r="A22" i="1"/>
  <c r="B22" i="1"/>
  <c r="C22" i="1"/>
  <c r="D22" i="1"/>
  <c r="I22" i="1"/>
  <c r="J22" i="1"/>
  <c r="A748" i="1"/>
  <c r="B748" i="1"/>
  <c r="C748" i="1"/>
  <c r="D748" i="1"/>
  <c r="I748" i="1"/>
  <c r="J748" i="1"/>
  <c r="A433" i="1"/>
  <c r="B433" i="1"/>
  <c r="C433" i="1"/>
  <c r="D433" i="1"/>
  <c r="I433" i="1"/>
  <c r="J433" i="1"/>
  <c r="A217" i="1"/>
  <c r="B217" i="1"/>
  <c r="C217" i="1"/>
  <c r="D217" i="1"/>
  <c r="I217" i="1"/>
  <c r="J217" i="1"/>
  <c r="F217" i="1" s="1"/>
  <c r="A132" i="1"/>
  <c r="B132" i="1"/>
  <c r="C132" i="1"/>
  <c r="D132" i="1"/>
  <c r="I132" i="1"/>
  <c r="J132" i="1"/>
  <c r="F132" i="1" s="1"/>
  <c r="A296" i="1"/>
  <c r="B296" i="1"/>
  <c r="C296" i="1"/>
  <c r="D296" i="1"/>
  <c r="I296" i="1"/>
  <c r="J296" i="1"/>
  <c r="F296" i="1" s="1"/>
  <c r="A472" i="1"/>
  <c r="B472" i="1"/>
  <c r="C472" i="1"/>
  <c r="D472" i="1"/>
  <c r="I472" i="1"/>
  <c r="J472" i="1"/>
  <c r="H472" i="1" s="1"/>
  <c r="G472" i="1" s="1"/>
  <c r="A220" i="1"/>
  <c r="B220" i="1"/>
  <c r="C220" i="1"/>
  <c r="D220" i="1"/>
  <c r="I220" i="1"/>
  <c r="J220" i="1"/>
  <c r="A611" i="1"/>
  <c r="B611" i="1"/>
  <c r="C611" i="1"/>
  <c r="D611" i="1"/>
  <c r="I611" i="1"/>
  <c r="J611" i="1"/>
  <c r="A710" i="1"/>
  <c r="B710" i="1"/>
  <c r="C710" i="1"/>
  <c r="D710" i="1"/>
  <c r="I710" i="1"/>
  <c r="J710" i="1"/>
  <c r="A539" i="1"/>
  <c r="B539" i="1"/>
  <c r="C539" i="1"/>
  <c r="D539" i="1"/>
  <c r="I539" i="1"/>
  <c r="J539" i="1"/>
  <c r="F539" i="1" s="1"/>
  <c r="A797" i="1"/>
  <c r="B797" i="1"/>
  <c r="C797" i="1"/>
  <c r="D797" i="1"/>
  <c r="I797" i="1"/>
  <c r="J797" i="1"/>
  <c r="A387" i="1"/>
  <c r="B387" i="1"/>
  <c r="C387" i="1"/>
  <c r="D387" i="1"/>
  <c r="I387" i="1"/>
  <c r="J387" i="1"/>
  <c r="A364" i="1"/>
  <c r="B364" i="1"/>
  <c r="C364" i="1"/>
  <c r="D364" i="1"/>
  <c r="I364" i="1"/>
  <c r="J364" i="1"/>
  <c r="A664" i="1"/>
  <c r="B664" i="1"/>
  <c r="C664" i="1"/>
  <c r="D664" i="1"/>
  <c r="I664" i="1"/>
  <c r="J664" i="1"/>
  <c r="A408" i="1"/>
  <c r="B408" i="1"/>
  <c r="C408" i="1"/>
  <c r="D408" i="1"/>
  <c r="I408" i="1"/>
  <c r="J408" i="1"/>
  <c r="F408" i="1" s="1"/>
  <c r="A383" i="1"/>
  <c r="B383" i="1"/>
  <c r="C383" i="1"/>
  <c r="D383" i="1"/>
  <c r="I383" i="1"/>
  <c r="J383" i="1"/>
  <c r="F383" i="1" s="1"/>
  <c r="A650" i="1"/>
  <c r="B650" i="1"/>
  <c r="C650" i="1"/>
  <c r="D650" i="1"/>
  <c r="I650" i="1"/>
  <c r="J650" i="1"/>
  <c r="A407" i="1"/>
  <c r="B407" i="1"/>
  <c r="C407" i="1"/>
  <c r="D407" i="1"/>
  <c r="I407" i="1"/>
  <c r="J407" i="1"/>
  <c r="H407" i="1" s="1"/>
  <c r="G407" i="1" s="1"/>
  <c r="A42" i="1"/>
  <c r="B42" i="1"/>
  <c r="C42" i="1"/>
  <c r="D42" i="1"/>
  <c r="I42" i="1"/>
  <c r="J42" i="1"/>
  <c r="A103" i="1"/>
  <c r="B103" i="1"/>
  <c r="C103" i="1"/>
  <c r="D103" i="1"/>
  <c r="I103" i="1"/>
  <c r="J103" i="1"/>
  <c r="A776" i="1"/>
  <c r="B776" i="1"/>
  <c r="C776" i="1"/>
  <c r="D776" i="1"/>
  <c r="I776" i="1"/>
  <c r="J776" i="1"/>
  <c r="F776" i="1" s="1"/>
  <c r="A130" i="1"/>
  <c r="B130" i="1"/>
  <c r="C130" i="1"/>
  <c r="D130" i="1"/>
  <c r="I130" i="1"/>
  <c r="J130" i="1"/>
  <c r="F130" i="1" s="1"/>
  <c r="A769" i="1"/>
  <c r="B769" i="1"/>
  <c r="C769" i="1"/>
  <c r="D769" i="1"/>
  <c r="I769" i="1"/>
  <c r="J769" i="1"/>
  <c r="A255" i="1"/>
  <c r="B255" i="1"/>
  <c r="C255" i="1"/>
  <c r="D255" i="1"/>
  <c r="I255" i="1"/>
  <c r="J255" i="1"/>
  <c r="F255" i="1" s="1"/>
  <c r="A578" i="1"/>
  <c r="B578" i="1"/>
  <c r="C578" i="1"/>
  <c r="D578" i="1"/>
  <c r="I578" i="1"/>
  <c r="J578" i="1"/>
  <c r="A205" i="1"/>
  <c r="B205" i="1"/>
  <c r="C205" i="1"/>
  <c r="D205" i="1"/>
  <c r="I205" i="1"/>
  <c r="J205" i="1"/>
  <c r="A317" i="1"/>
  <c r="B317" i="1"/>
  <c r="C317" i="1"/>
  <c r="D317" i="1"/>
  <c r="I317" i="1"/>
  <c r="J317" i="1"/>
  <c r="A26" i="1"/>
  <c r="B26" i="1"/>
  <c r="C26" i="1"/>
  <c r="D26" i="1"/>
  <c r="I26" i="1"/>
  <c r="J26" i="1"/>
  <c r="F26" i="1" s="1"/>
  <c r="A30" i="1"/>
  <c r="B30" i="1"/>
  <c r="C30" i="1"/>
  <c r="D30" i="1"/>
  <c r="I30" i="1"/>
  <c r="J30" i="1"/>
  <c r="A20" i="1"/>
  <c r="B20" i="1"/>
  <c r="C20" i="1"/>
  <c r="D20" i="1"/>
  <c r="I20" i="1"/>
  <c r="J20" i="1"/>
  <c r="A397" i="1"/>
  <c r="B397" i="1"/>
  <c r="C397" i="1"/>
  <c r="D397" i="1"/>
  <c r="I397" i="1"/>
  <c r="J397" i="1"/>
  <c r="A70" i="1"/>
  <c r="B70" i="1"/>
  <c r="C70" i="1"/>
  <c r="D70" i="1"/>
  <c r="I70" i="1"/>
  <c r="J70" i="1"/>
  <c r="A99" i="1"/>
  <c r="B99" i="1"/>
  <c r="C99" i="1"/>
  <c r="D99" i="1"/>
  <c r="I99" i="1"/>
  <c r="J99" i="1"/>
  <c r="H99" i="1" s="1"/>
  <c r="G99" i="1" s="1"/>
  <c r="A393" i="1"/>
  <c r="B393" i="1"/>
  <c r="C393" i="1"/>
  <c r="D393" i="1"/>
  <c r="I393" i="1"/>
  <c r="J393" i="1"/>
  <c r="F393" i="1" s="1"/>
  <c r="A466" i="1"/>
  <c r="B466" i="1"/>
  <c r="C466" i="1"/>
  <c r="D466" i="1"/>
  <c r="I466" i="1"/>
  <c r="J466" i="1"/>
  <c r="H466" i="1" s="1"/>
  <c r="G466" i="1" s="1"/>
  <c r="A105" i="1"/>
  <c r="B105" i="1"/>
  <c r="C105" i="1"/>
  <c r="D105" i="1"/>
  <c r="I105" i="1"/>
  <c r="J105" i="1"/>
  <c r="H105" i="1" s="1"/>
  <c r="G105" i="1" s="1"/>
  <c r="A102" i="1"/>
  <c r="B102" i="1"/>
  <c r="C102" i="1"/>
  <c r="D102" i="1"/>
  <c r="I102" i="1"/>
  <c r="J102" i="1"/>
  <c r="A140" i="1"/>
  <c r="B140" i="1"/>
  <c r="C140" i="1"/>
  <c r="D140" i="1"/>
  <c r="I140" i="1"/>
  <c r="J140" i="1"/>
  <c r="A481" i="1"/>
  <c r="B481" i="1"/>
  <c r="C481" i="1"/>
  <c r="D481" i="1"/>
  <c r="I481" i="1"/>
  <c r="J481" i="1"/>
  <c r="A324" i="1"/>
  <c r="B324" i="1"/>
  <c r="C324" i="1"/>
  <c r="D324" i="1"/>
  <c r="I324" i="1"/>
  <c r="J324" i="1"/>
  <c r="F324" i="1" s="1"/>
  <c r="A374" i="1"/>
  <c r="B374" i="1"/>
  <c r="C374" i="1"/>
  <c r="D374" i="1"/>
  <c r="I374" i="1"/>
  <c r="J374" i="1"/>
  <c r="H374" i="1" s="1"/>
  <c r="G374" i="1" s="1"/>
  <c r="A560" i="1"/>
  <c r="B560" i="1"/>
  <c r="C560" i="1"/>
  <c r="D560" i="1"/>
  <c r="I560" i="1"/>
  <c r="J560" i="1"/>
  <c r="H560" i="1" s="1"/>
  <c r="G560" i="1" s="1"/>
  <c r="A456" i="1"/>
  <c r="B456" i="1"/>
  <c r="C456" i="1"/>
  <c r="D456" i="1"/>
  <c r="I456" i="1"/>
  <c r="J456" i="1"/>
  <c r="A146" i="1"/>
  <c r="B146" i="1"/>
  <c r="C146" i="1"/>
  <c r="D146" i="1"/>
  <c r="I146" i="1"/>
  <c r="J146" i="1"/>
  <c r="A717" i="1"/>
  <c r="B717" i="1"/>
  <c r="C717" i="1"/>
  <c r="D717" i="1"/>
  <c r="I717" i="1"/>
  <c r="J717" i="1"/>
  <c r="A312" i="1"/>
  <c r="B312" i="1"/>
  <c r="C312" i="1"/>
  <c r="D312" i="1"/>
  <c r="I312" i="1"/>
  <c r="J312" i="1"/>
  <c r="F312" i="1" s="1"/>
  <c r="A474" i="1"/>
  <c r="B474" i="1"/>
  <c r="C474" i="1"/>
  <c r="D474" i="1"/>
  <c r="I474" i="1"/>
  <c r="J474" i="1"/>
  <c r="H474" i="1" s="1"/>
  <c r="G474" i="1" s="1"/>
  <c r="A137" i="1"/>
  <c r="B137" i="1"/>
  <c r="C137" i="1"/>
  <c r="D137" i="1"/>
  <c r="I137" i="1"/>
  <c r="J137" i="1"/>
  <c r="F137" i="1" s="1"/>
  <c r="A278" i="1"/>
  <c r="B278" i="1"/>
  <c r="C278" i="1"/>
  <c r="D278" i="1"/>
  <c r="I278" i="1"/>
  <c r="J278" i="1"/>
  <c r="A403" i="1"/>
  <c r="B403" i="1"/>
  <c r="C403" i="1"/>
  <c r="D403" i="1"/>
  <c r="I403" i="1"/>
  <c r="J403" i="1"/>
  <c r="E403" i="1" s="1"/>
  <c r="A57" i="1"/>
  <c r="B57" i="1"/>
  <c r="C57" i="1"/>
  <c r="D57" i="1"/>
  <c r="I57" i="1"/>
  <c r="J57" i="1"/>
  <c r="A577" i="1"/>
  <c r="B577" i="1"/>
  <c r="C577" i="1"/>
  <c r="D577" i="1"/>
  <c r="I577" i="1"/>
  <c r="J577" i="1"/>
  <c r="F577" i="1" s="1"/>
  <c r="A339" i="1"/>
  <c r="B339" i="1"/>
  <c r="C339" i="1"/>
  <c r="D339" i="1"/>
  <c r="I339" i="1"/>
  <c r="J339" i="1"/>
  <c r="H339" i="1" s="1"/>
  <c r="G339" i="1" s="1"/>
  <c r="A378" i="1"/>
  <c r="B378" i="1"/>
  <c r="C378" i="1"/>
  <c r="D378" i="1"/>
  <c r="I378" i="1"/>
  <c r="J378" i="1"/>
  <c r="E378" i="1" s="1"/>
  <c r="A17" i="1"/>
  <c r="B17" i="1"/>
  <c r="C17" i="1"/>
  <c r="D17" i="1"/>
  <c r="I17" i="1"/>
  <c r="J17" i="1"/>
  <c r="A340" i="1"/>
  <c r="B340" i="1"/>
  <c r="C340" i="1"/>
  <c r="D340" i="1"/>
  <c r="I340" i="1"/>
  <c r="J340" i="1"/>
  <c r="E340" i="1" s="1"/>
  <c r="A424" i="1"/>
  <c r="B424" i="1"/>
  <c r="C424" i="1"/>
  <c r="D424" i="1"/>
  <c r="I424" i="1"/>
  <c r="J424" i="1"/>
  <c r="H424" i="1" s="1"/>
  <c r="G424" i="1" s="1"/>
  <c r="A184" i="1"/>
  <c r="B184" i="1"/>
  <c r="C184" i="1"/>
  <c r="D184" i="1"/>
  <c r="I184" i="1"/>
  <c r="J184" i="1"/>
  <c r="F184" i="1" s="1"/>
  <c r="A778" i="1"/>
  <c r="B778" i="1"/>
  <c r="C778" i="1"/>
  <c r="D778" i="1"/>
  <c r="I778" i="1"/>
  <c r="J778" i="1"/>
  <c r="H778" i="1" s="1"/>
  <c r="G778" i="1" s="1"/>
  <c r="A399" i="1"/>
  <c r="B399" i="1"/>
  <c r="C399" i="1"/>
  <c r="D399" i="1"/>
  <c r="I399" i="1"/>
  <c r="J399" i="1"/>
  <c r="H399" i="1" s="1"/>
  <c r="G399" i="1" s="1"/>
  <c r="A410" i="1"/>
  <c r="B410" i="1"/>
  <c r="C410" i="1"/>
  <c r="D410" i="1"/>
  <c r="I410" i="1"/>
  <c r="J410" i="1"/>
  <c r="A18" i="1"/>
  <c r="B18" i="1"/>
  <c r="C18" i="1"/>
  <c r="D18" i="1"/>
  <c r="I18" i="1"/>
  <c r="J18" i="1"/>
  <c r="A675" i="1"/>
  <c r="B675" i="1"/>
  <c r="C675" i="1"/>
  <c r="D675" i="1"/>
  <c r="I675" i="1"/>
  <c r="J675" i="1"/>
  <c r="H675" i="1" s="1"/>
  <c r="G675" i="1" s="1"/>
  <c r="A761" i="1"/>
  <c r="B761" i="1"/>
  <c r="C761" i="1"/>
  <c r="D761" i="1"/>
  <c r="I761" i="1"/>
  <c r="J761" i="1"/>
  <c r="F761" i="1" s="1"/>
  <c r="A14" i="1"/>
  <c r="B14" i="1"/>
  <c r="C14" i="1"/>
  <c r="D14" i="1"/>
  <c r="I14" i="1"/>
  <c r="J14" i="1"/>
  <c r="H14" i="1" s="1"/>
  <c r="G14" i="1" s="1"/>
  <c r="A576" i="1"/>
  <c r="B576" i="1"/>
  <c r="C576" i="1"/>
  <c r="D576" i="1"/>
  <c r="I576" i="1"/>
  <c r="J576" i="1"/>
  <c r="H576" i="1" s="1"/>
  <c r="G576" i="1" s="1"/>
  <c r="A443" i="1"/>
  <c r="B443" i="1"/>
  <c r="C443" i="1"/>
  <c r="D443" i="1"/>
  <c r="I443" i="1"/>
  <c r="J443" i="1"/>
  <c r="A404" i="1"/>
  <c r="B404" i="1"/>
  <c r="C404" i="1"/>
  <c r="D404" i="1"/>
  <c r="I404" i="1"/>
  <c r="J404" i="1"/>
  <c r="A31" i="1"/>
  <c r="B31" i="1"/>
  <c r="C31" i="1"/>
  <c r="D31" i="1"/>
  <c r="I31" i="1"/>
  <c r="J31" i="1"/>
  <c r="H31" i="1" s="1"/>
  <c r="G31" i="1" s="1"/>
  <c r="A384" i="1"/>
  <c r="B384" i="1"/>
  <c r="C384" i="1"/>
  <c r="D384" i="1"/>
  <c r="I384" i="1"/>
  <c r="J384" i="1"/>
  <c r="F384" i="1" s="1"/>
  <c r="A110" i="1"/>
  <c r="B110" i="1"/>
  <c r="C110" i="1"/>
  <c r="D110" i="1"/>
  <c r="I110" i="1"/>
  <c r="J110" i="1"/>
  <c r="H110" i="1" s="1"/>
  <c r="G110" i="1" s="1"/>
  <c r="A351" i="1"/>
  <c r="B351" i="1"/>
  <c r="C351" i="1"/>
  <c r="D351" i="1"/>
  <c r="I351" i="1"/>
  <c r="J351" i="1"/>
  <c r="F351" i="1" s="1"/>
  <c r="A412" i="1"/>
  <c r="B412" i="1"/>
  <c r="C412" i="1"/>
  <c r="D412" i="1"/>
  <c r="I412" i="1"/>
  <c r="J412" i="1"/>
  <c r="A206" i="1"/>
  <c r="B206" i="1"/>
  <c r="C206" i="1"/>
  <c r="D206" i="1"/>
  <c r="I206" i="1"/>
  <c r="J206" i="1"/>
  <c r="A398" i="1"/>
  <c r="B398" i="1"/>
  <c r="C398" i="1"/>
  <c r="D398" i="1"/>
  <c r="I398" i="1"/>
  <c r="J398" i="1"/>
  <c r="A386" i="1"/>
  <c r="B386" i="1"/>
  <c r="C386" i="1"/>
  <c r="D386" i="1"/>
  <c r="I386" i="1"/>
  <c r="J386" i="1"/>
  <c r="F386" i="1" s="1"/>
  <c r="A402" i="1"/>
  <c r="B402" i="1"/>
  <c r="C402" i="1"/>
  <c r="D402" i="1"/>
  <c r="I402" i="1"/>
  <c r="J402" i="1"/>
  <c r="H402" i="1" s="1"/>
  <c r="G402" i="1" s="1"/>
  <c r="A29" i="1"/>
  <c r="B29" i="1"/>
  <c r="C29" i="1"/>
  <c r="D29" i="1"/>
  <c r="I29" i="1"/>
  <c r="J29" i="1"/>
  <c r="A285" i="1"/>
  <c r="B285" i="1"/>
  <c r="C285" i="1"/>
  <c r="D285" i="1"/>
  <c r="I285" i="1"/>
  <c r="J285" i="1"/>
  <c r="A195" i="1"/>
  <c r="B195" i="1"/>
  <c r="C195" i="1"/>
  <c r="D195" i="1"/>
  <c r="I195" i="1"/>
  <c r="J195" i="1"/>
  <c r="A48" i="1"/>
  <c r="B48" i="1"/>
  <c r="C48" i="1"/>
  <c r="D48" i="1"/>
  <c r="I48" i="1"/>
  <c r="J48" i="1"/>
  <c r="A59" i="1"/>
  <c r="B59" i="1"/>
  <c r="C59" i="1"/>
  <c r="D59" i="1"/>
  <c r="I59" i="1"/>
  <c r="J59" i="1"/>
  <c r="F59" i="1" s="1"/>
  <c r="A21" i="1"/>
  <c r="B21" i="1"/>
  <c r="C21" i="1"/>
  <c r="D21" i="1"/>
  <c r="I21" i="1"/>
  <c r="J21" i="1"/>
  <c r="H21" i="1" s="1"/>
  <c r="G21" i="1" s="1"/>
  <c r="A83" i="1"/>
  <c r="B83" i="1"/>
  <c r="C83" i="1"/>
  <c r="D83" i="1"/>
  <c r="I83" i="1"/>
  <c r="J83" i="1"/>
  <c r="A129" i="1"/>
  <c r="B129" i="1"/>
  <c r="C129" i="1"/>
  <c r="D129" i="1"/>
  <c r="I129" i="1"/>
  <c r="J129" i="1"/>
  <c r="A52" i="1"/>
  <c r="B52" i="1"/>
  <c r="C52" i="1"/>
  <c r="D52" i="1"/>
  <c r="I52" i="1"/>
  <c r="J52" i="1"/>
  <c r="A371" i="1"/>
  <c r="B371" i="1"/>
  <c r="C371" i="1"/>
  <c r="D371" i="1"/>
  <c r="I371" i="1"/>
  <c r="J371" i="1"/>
  <c r="A174" i="1"/>
  <c r="B174" i="1"/>
  <c r="C174" i="1"/>
  <c r="D174" i="1"/>
  <c r="I174" i="1"/>
  <c r="J174" i="1"/>
  <c r="F174" i="1" s="1"/>
  <c r="A396" i="1"/>
  <c r="B396" i="1"/>
  <c r="C396" i="1"/>
  <c r="D396" i="1"/>
  <c r="I396" i="1"/>
  <c r="J396" i="1"/>
  <c r="H396" i="1" s="1"/>
  <c r="G396" i="1" s="1"/>
  <c r="A227" i="1"/>
  <c r="B227" i="1"/>
  <c r="C227" i="1"/>
  <c r="D227" i="1"/>
  <c r="I227" i="1"/>
  <c r="J227" i="1"/>
  <c r="A413" i="1"/>
  <c r="B413" i="1"/>
  <c r="C413" i="1"/>
  <c r="D413" i="1"/>
  <c r="I413" i="1"/>
  <c r="J413" i="1"/>
  <c r="A106" i="1"/>
  <c r="B106" i="1"/>
  <c r="C106" i="1"/>
  <c r="D106" i="1"/>
  <c r="I106" i="1"/>
  <c r="J106" i="1"/>
  <c r="A147" i="1"/>
  <c r="B147" i="1"/>
  <c r="C147" i="1"/>
  <c r="D147" i="1"/>
  <c r="I147" i="1"/>
  <c r="J147" i="1"/>
  <c r="A128" i="1"/>
  <c r="B128" i="1"/>
  <c r="C128" i="1"/>
  <c r="D128" i="1"/>
  <c r="I128" i="1"/>
  <c r="J128" i="1"/>
  <c r="F128" i="1" s="1"/>
  <c r="A735" i="1"/>
  <c r="B735" i="1"/>
  <c r="C735" i="1"/>
  <c r="D735" i="1"/>
  <c r="I735" i="1"/>
  <c r="J735" i="1"/>
  <c r="H735" i="1" s="1"/>
  <c r="G735" i="1" s="1"/>
  <c r="A293" i="1"/>
  <c r="B293" i="1"/>
  <c r="C293" i="1"/>
  <c r="D293" i="1"/>
  <c r="I293" i="1"/>
  <c r="J293" i="1"/>
  <c r="A630" i="1"/>
  <c r="B630" i="1"/>
  <c r="C630" i="1"/>
  <c r="D630" i="1"/>
  <c r="I630" i="1"/>
  <c r="J630" i="1"/>
  <c r="H630" i="1" s="1"/>
  <c r="G630" i="1" s="1"/>
  <c r="A9" i="1"/>
  <c r="B9" i="1"/>
  <c r="C9" i="1"/>
  <c r="D9" i="1"/>
  <c r="I9" i="1"/>
  <c r="J9" i="1"/>
  <c r="A390" i="1"/>
  <c r="B390" i="1"/>
  <c r="C390" i="1"/>
  <c r="D390" i="1"/>
  <c r="I390" i="1"/>
  <c r="J390" i="1"/>
  <c r="F390" i="1" s="1"/>
  <c r="A78" i="1"/>
  <c r="B78" i="1"/>
  <c r="C78" i="1"/>
  <c r="D78" i="1"/>
  <c r="I78" i="1"/>
  <c r="J78" i="1"/>
  <c r="F78" i="1" s="1"/>
  <c r="A597" i="1"/>
  <c r="B597" i="1"/>
  <c r="C597" i="1"/>
  <c r="D597" i="1"/>
  <c r="I597" i="1"/>
  <c r="J597" i="1"/>
  <c r="H597" i="1" s="1"/>
  <c r="G597" i="1" s="1"/>
  <c r="A677" i="1"/>
  <c r="B677" i="1"/>
  <c r="C677" i="1"/>
  <c r="D677" i="1"/>
  <c r="I677" i="1"/>
  <c r="J677" i="1"/>
  <c r="A389" i="1"/>
  <c r="B389" i="1"/>
  <c r="C389" i="1"/>
  <c r="D389" i="1"/>
  <c r="I389" i="1"/>
  <c r="J389" i="1"/>
  <c r="H389" i="1" s="1"/>
  <c r="G389" i="1" s="1"/>
  <c r="A590" i="1"/>
  <c r="B590" i="1"/>
  <c r="C590" i="1"/>
  <c r="D590" i="1"/>
  <c r="I590" i="1"/>
  <c r="J590" i="1"/>
  <c r="A167" i="1"/>
  <c r="B167" i="1"/>
  <c r="C167" i="1"/>
  <c r="D167" i="1"/>
  <c r="I167" i="1"/>
  <c r="J167" i="1"/>
  <c r="F167" i="1" s="1"/>
  <c r="M46" i="1"/>
  <c r="N46" i="1" s="1"/>
  <c r="M620" i="1"/>
  <c r="N620" i="1" s="1"/>
  <c r="M264" i="1"/>
  <c r="N264" i="1" s="1"/>
  <c r="M326" i="1"/>
  <c r="N326" i="1" s="1"/>
  <c r="M453" i="1"/>
  <c r="N453" i="1" s="1"/>
  <c r="M430" i="1"/>
  <c r="N430" i="1" s="1"/>
  <c r="M467" i="1"/>
  <c r="N467" i="1" s="1"/>
  <c r="M529" i="1"/>
  <c r="N529" i="1" s="1"/>
  <c r="M718" i="1"/>
  <c r="N718" i="1" s="1"/>
  <c r="M346" i="1"/>
  <c r="N346" i="1" s="1"/>
  <c r="M568" i="1"/>
  <c r="N568" i="1" s="1"/>
  <c r="M432" i="1"/>
  <c r="N432" i="1" s="1"/>
  <c r="M118" i="1"/>
  <c r="N118" i="1" s="1"/>
  <c r="M519" i="1"/>
  <c r="N519" i="1" s="1"/>
  <c r="M51" i="1"/>
  <c r="N51" i="1" s="1"/>
  <c r="M62" i="1"/>
  <c r="N62" i="1" s="1"/>
  <c r="M484" i="1"/>
  <c r="N484" i="1" s="1"/>
  <c r="M638" i="1"/>
  <c r="N638" i="1" s="1"/>
  <c r="M596" i="1"/>
  <c r="N596" i="1" s="1"/>
  <c r="M240" i="1"/>
  <c r="N240" i="1" s="1"/>
  <c r="M345" i="1"/>
  <c r="N345" i="1" s="1"/>
  <c r="M204" i="1"/>
  <c r="N204" i="1" s="1"/>
  <c r="M162" i="1"/>
  <c r="N162" i="1" s="1"/>
  <c r="M737" i="1"/>
  <c r="N737" i="1" s="1"/>
  <c r="M785" i="1"/>
  <c r="N785" i="1" s="1"/>
  <c r="M738" i="1"/>
  <c r="N738" i="1" s="1"/>
  <c r="M523" i="1"/>
  <c r="N523" i="1" s="1"/>
  <c r="M628" i="1"/>
  <c r="N628" i="1" s="1"/>
  <c r="M442" i="1"/>
  <c r="N442" i="1" s="1"/>
  <c r="M165" i="1"/>
  <c r="N165" i="1" s="1"/>
  <c r="M368" i="1"/>
  <c r="N368" i="1" s="1"/>
  <c r="M499" i="1"/>
  <c r="N499" i="1" s="1"/>
  <c r="M64" i="1"/>
  <c r="N64" i="1" s="1"/>
  <c r="M388" i="1"/>
  <c r="N388" i="1" s="1"/>
  <c r="M304" i="1"/>
  <c r="N304" i="1" s="1"/>
  <c r="M692" i="1"/>
  <c r="N692" i="1" s="1"/>
  <c r="M781" i="1"/>
  <c r="N781" i="1" s="1"/>
  <c r="M482" i="1"/>
  <c r="N482" i="1" s="1"/>
  <c r="M782" i="1"/>
  <c r="N782" i="1" s="1"/>
  <c r="M251" i="1"/>
  <c r="N251" i="1" s="1"/>
  <c r="M256" i="1"/>
  <c r="N256" i="1" s="1"/>
  <c r="M359" i="1"/>
  <c r="N359" i="1" s="1"/>
  <c r="M161" i="1"/>
  <c r="N161" i="1" s="1"/>
  <c r="M566" i="1"/>
  <c r="N566" i="1" s="1"/>
  <c r="M729" i="1"/>
  <c r="N729" i="1" s="1"/>
  <c r="M489" i="1"/>
  <c r="N489" i="1" s="1"/>
  <c r="M469" i="1"/>
  <c r="N469" i="1" s="1"/>
  <c r="M209" i="1"/>
  <c r="N209" i="1" s="1"/>
  <c r="M298" i="1"/>
  <c r="N298" i="1" s="1"/>
  <c r="M73" i="1"/>
  <c r="N73" i="1" s="1"/>
  <c r="M215" i="1"/>
  <c r="N215" i="1" s="1"/>
  <c r="M485" i="1"/>
  <c r="N485" i="1" s="1"/>
  <c r="M80" i="1"/>
  <c r="N80" i="1" s="1"/>
  <c r="M509" i="1"/>
  <c r="N509" i="1" s="1"/>
  <c r="M300" i="1"/>
  <c r="N300" i="1" s="1"/>
  <c r="M548" i="1"/>
  <c r="N548" i="1" s="1"/>
  <c r="M724" i="1"/>
  <c r="N724" i="1" s="1"/>
  <c r="M659" i="1"/>
  <c r="N659" i="1" s="1"/>
  <c r="M416" i="1"/>
  <c r="N416" i="1" s="1"/>
  <c r="M288" i="1"/>
  <c r="N288" i="1" s="1"/>
  <c r="M66" i="1"/>
  <c r="N66" i="1" s="1"/>
  <c r="M134" i="1"/>
  <c r="N134" i="1" s="1"/>
  <c r="M166" i="1"/>
  <c r="N166" i="1" s="1"/>
  <c r="M720" i="1"/>
  <c r="N720" i="1" s="1"/>
  <c r="M181" i="1"/>
  <c r="N181" i="1" s="1"/>
  <c r="M241" i="1"/>
  <c r="N241" i="1" s="1"/>
  <c r="M555" i="1"/>
  <c r="N555" i="1" s="1"/>
  <c r="M242" i="1"/>
  <c r="N242" i="1" s="1"/>
  <c r="M112" i="1"/>
  <c r="N112" i="1" s="1"/>
  <c r="M218" i="1"/>
  <c r="N218" i="1" s="1"/>
  <c r="M115" i="1"/>
  <c r="N115" i="1" s="1"/>
  <c r="M329" i="1"/>
  <c r="N329" i="1" s="1"/>
  <c r="M54" i="1"/>
  <c r="N54" i="1" s="1"/>
  <c r="M191" i="1"/>
  <c r="N191" i="1" s="1"/>
  <c r="M709" i="1"/>
  <c r="N709" i="1" s="1"/>
  <c r="M471" i="1"/>
  <c r="N471" i="1" s="1"/>
  <c r="M415" i="1"/>
  <c r="N415" i="1" s="1"/>
  <c r="M299" i="1"/>
  <c r="N299" i="1" s="1"/>
  <c r="M764" i="1"/>
  <c r="N764" i="1" s="1"/>
  <c r="M689" i="1"/>
  <c r="N689" i="1" s="1"/>
  <c r="M348" i="1"/>
  <c r="N348" i="1" s="1"/>
  <c r="M805" i="1"/>
  <c r="N805" i="1" s="1"/>
  <c r="M794" i="1"/>
  <c r="N794" i="1" s="1"/>
  <c r="M802" i="1"/>
  <c r="N802" i="1" s="1"/>
  <c r="M152" i="1"/>
  <c r="N152" i="1" s="1"/>
  <c r="M551" i="1"/>
  <c r="N551" i="1" s="1"/>
  <c r="M751" i="1"/>
  <c r="N751" i="1" s="1"/>
  <c r="M98" i="1"/>
  <c r="N98" i="1" s="1"/>
  <c r="M196" i="1"/>
  <c r="N196" i="1" s="1"/>
  <c r="M385" i="1"/>
  <c r="N385" i="1" s="1"/>
  <c r="M786" i="1"/>
  <c r="N786" i="1" s="1"/>
  <c r="M569" i="1"/>
  <c r="N569" i="1" s="1"/>
  <c r="M428" i="1"/>
  <c r="N428" i="1" s="1"/>
  <c r="M556" i="1"/>
  <c r="N556" i="1" s="1"/>
  <c r="M411" i="1"/>
  <c r="N411" i="1" s="1"/>
  <c r="M159" i="1"/>
  <c r="N159" i="1" s="1"/>
  <c r="M207" i="1"/>
  <c r="N207" i="1" s="1"/>
  <c r="M508" i="1"/>
  <c r="N508" i="1" s="1"/>
  <c r="M332" i="1"/>
  <c r="N332" i="1" s="1"/>
  <c r="M665" i="1"/>
  <c r="N665" i="1" s="1"/>
  <c r="M473" i="1"/>
  <c r="N473" i="1" s="1"/>
  <c r="M756" i="1"/>
  <c r="N756" i="1" s="1"/>
  <c r="M212" i="1"/>
  <c r="N212" i="1" s="1"/>
  <c r="M517" i="1"/>
  <c r="N517" i="1" s="1"/>
  <c r="M714" i="1"/>
  <c r="N714" i="1" s="1"/>
  <c r="M514" i="1"/>
  <c r="N514" i="1" s="1"/>
  <c r="M603" i="1"/>
  <c r="N603" i="1" s="1"/>
  <c r="M377" i="1"/>
  <c r="N377" i="1" s="1"/>
  <c r="M97" i="1"/>
  <c r="N97" i="1" s="1"/>
  <c r="M76" i="1"/>
  <c r="N76" i="1" s="1"/>
  <c r="M93" i="1"/>
  <c r="N93" i="1" s="1"/>
  <c r="M143" i="1"/>
  <c r="N143" i="1" s="1"/>
  <c r="M67" i="1"/>
  <c r="N67" i="1" s="1"/>
  <c r="M601" i="1"/>
  <c r="N601" i="1" s="1"/>
  <c r="M553" i="1"/>
  <c r="N553" i="1" s="1"/>
  <c r="M546" i="1"/>
  <c r="N546" i="1" s="1"/>
  <c r="M321" i="1"/>
  <c r="N321" i="1" s="1"/>
  <c r="M634" i="1"/>
  <c r="N634" i="1" s="1"/>
  <c r="M739" i="1"/>
  <c r="N739" i="1" s="1"/>
  <c r="M438" i="1"/>
  <c r="N438" i="1" s="1"/>
  <c r="M381" i="1"/>
  <c r="N381" i="1" s="1"/>
  <c r="M582" i="1"/>
  <c r="N582" i="1" s="1"/>
  <c r="M153" i="1"/>
  <c r="N153" i="1" s="1"/>
  <c r="M163" i="1"/>
  <c r="N163" i="1" s="1"/>
  <c r="M542" i="1"/>
  <c r="N542" i="1" s="1"/>
  <c r="M527" i="1"/>
  <c r="N527" i="1" s="1"/>
  <c r="M734" i="1"/>
  <c r="N734" i="1" s="1"/>
  <c r="M713" i="1"/>
  <c r="N713" i="1" s="1"/>
  <c r="M662" i="1"/>
  <c r="N662" i="1" s="1"/>
  <c r="M265" i="1"/>
  <c r="N265" i="1" s="1"/>
  <c r="M271" i="1"/>
  <c r="N271" i="1" s="1"/>
  <c r="M587" i="1"/>
  <c r="N587" i="1" s="1"/>
  <c r="M306" i="1"/>
  <c r="N306" i="1" s="1"/>
  <c r="M164" i="1"/>
  <c r="N164" i="1" s="1"/>
  <c r="M267" i="1"/>
  <c r="N267" i="1" s="1"/>
  <c r="M663" i="1"/>
  <c r="N663" i="1" s="1"/>
  <c r="M200" i="1"/>
  <c r="N200" i="1" s="1"/>
  <c r="M281" i="1"/>
  <c r="N281" i="1" s="1"/>
  <c r="M563" i="1"/>
  <c r="N563" i="1" s="1"/>
  <c r="M652" i="1"/>
  <c r="N652" i="1" s="1"/>
  <c r="M261" i="1"/>
  <c r="N261" i="1" s="1"/>
  <c r="M170" i="1"/>
  <c r="N170" i="1" s="1"/>
  <c r="M45" i="1"/>
  <c r="N45" i="1" s="1"/>
  <c r="M213" i="1"/>
  <c r="N213" i="1" s="1"/>
  <c r="M337" i="1"/>
  <c r="N337" i="1" s="1"/>
  <c r="M488" i="1"/>
  <c r="N488" i="1" s="1"/>
  <c r="M268" i="1"/>
  <c r="N268" i="1" s="1"/>
  <c r="M492" i="1"/>
  <c r="N492" i="1" s="1"/>
  <c r="M526" i="1"/>
  <c r="N526" i="1" s="1"/>
  <c r="M335" i="1"/>
  <c r="N335" i="1" s="1"/>
  <c r="M452" i="1"/>
  <c r="N452" i="1" s="1"/>
  <c r="M632" i="1"/>
  <c r="N632" i="1" s="1"/>
  <c r="M616" i="1"/>
  <c r="N616" i="1" s="1"/>
  <c r="M434" i="1"/>
  <c r="N434" i="1" s="1"/>
  <c r="M798" i="1"/>
  <c r="N798" i="1" s="1"/>
  <c r="M809" i="1"/>
  <c r="N809" i="1" s="1"/>
  <c r="M564" i="1"/>
  <c r="N564" i="1" s="1"/>
  <c r="M767" i="1"/>
  <c r="N767" i="1" s="1"/>
  <c r="M694" i="1"/>
  <c r="N694" i="1" s="1"/>
  <c r="M101" i="1"/>
  <c r="N101" i="1" s="1"/>
  <c r="M294" i="1"/>
  <c r="N294" i="1" s="1"/>
  <c r="M252" i="1"/>
  <c r="N252" i="1" s="1"/>
  <c r="M94" i="1"/>
  <c r="N94" i="1" s="1"/>
  <c r="M768" i="1"/>
  <c r="N768" i="1" s="1"/>
  <c r="M790" i="1"/>
  <c r="N790" i="1" s="1"/>
  <c r="M814" i="1"/>
  <c r="N814" i="1" s="1"/>
  <c r="M813" i="1"/>
  <c r="N813" i="1" s="1"/>
  <c r="M561" i="1"/>
  <c r="N561" i="1" s="1"/>
  <c r="M90" i="1"/>
  <c r="N90" i="1" s="1"/>
  <c r="M644" i="1"/>
  <c r="N644" i="1" s="1"/>
  <c r="M799" i="1"/>
  <c r="N799" i="1" s="1"/>
  <c r="M518" i="1"/>
  <c r="N518" i="1" s="1"/>
  <c r="M468" i="1"/>
  <c r="N468" i="1" s="1"/>
  <c r="M705" i="1"/>
  <c r="N705" i="1" s="1"/>
  <c r="M172" i="1"/>
  <c r="N172" i="1" s="1"/>
  <c r="M594" i="1"/>
  <c r="N594" i="1" s="1"/>
  <c r="M695" i="1"/>
  <c r="N695" i="1" s="1"/>
  <c r="M301" i="1"/>
  <c r="N301" i="1" s="1"/>
  <c r="M668" i="1"/>
  <c r="N668" i="1" s="1"/>
  <c r="M641" i="1"/>
  <c r="N641" i="1" s="1"/>
  <c r="M625" i="1"/>
  <c r="N625" i="1" s="1"/>
  <c r="M436" i="1"/>
  <c r="N436" i="1" s="1"/>
  <c r="M483" i="1"/>
  <c r="N483" i="1" s="1"/>
  <c r="M567" i="1"/>
  <c r="N567" i="1" s="1"/>
  <c r="M311" i="1"/>
  <c r="N311" i="1" s="1"/>
  <c r="M116" i="1"/>
  <c r="N116" i="1" s="1"/>
  <c r="M520" i="1"/>
  <c r="N520" i="1" s="1"/>
  <c r="M365" i="1"/>
  <c r="N365" i="1" s="1"/>
  <c r="M457" i="1"/>
  <c r="N457" i="1" s="1"/>
  <c r="M649" i="1"/>
  <c r="N649" i="1" s="1"/>
  <c r="M418" i="1"/>
  <c r="N418" i="1" s="1"/>
  <c r="M629" i="1"/>
  <c r="N629" i="1" s="1"/>
  <c r="M333" i="1"/>
  <c r="N333" i="1" s="1"/>
  <c r="M360" i="1"/>
  <c r="N360" i="1" s="1"/>
  <c r="M323" i="1"/>
  <c r="N323" i="1" s="1"/>
  <c r="M197" i="1"/>
  <c r="N197" i="1" s="1"/>
  <c r="M127" i="1"/>
  <c r="N127" i="1" s="1"/>
  <c r="M74" i="1"/>
  <c r="N74" i="1" s="1"/>
  <c r="M138" i="1"/>
  <c r="N138" i="1" s="1"/>
  <c r="M361" i="1"/>
  <c r="N361" i="1" s="1"/>
  <c r="M607" i="1"/>
  <c r="N607" i="1" s="1"/>
  <c r="M598" i="1"/>
  <c r="N598" i="1" s="1"/>
  <c r="M307" i="1"/>
  <c r="N307" i="1" s="1"/>
  <c r="M185" i="1"/>
  <c r="N185" i="1" s="1"/>
  <c r="M730" i="1"/>
  <c r="N730" i="1" s="1"/>
  <c r="M253" i="1"/>
  <c r="N253" i="1" s="1"/>
  <c r="M691" i="1"/>
  <c r="N691" i="1" s="1"/>
  <c r="M477" i="1"/>
  <c r="N477" i="1" s="1"/>
  <c r="M494" i="1"/>
  <c r="N494" i="1" s="1"/>
  <c r="M639" i="1"/>
  <c r="N639" i="1" s="1"/>
  <c r="M678" i="1"/>
  <c r="N678" i="1" s="1"/>
  <c r="M478" i="1"/>
  <c r="N478" i="1" s="1"/>
  <c r="M736" i="1"/>
  <c r="N736" i="1" s="1"/>
  <c r="M230" i="1"/>
  <c r="N230" i="1" s="1"/>
  <c r="M672" i="1"/>
  <c r="N672" i="1" s="1"/>
  <c r="M801" i="1"/>
  <c r="N801" i="1" s="1"/>
  <c r="M796" i="1"/>
  <c r="N796" i="1" s="1"/>
  <c r="M791" i="1"/>
  <c r="N791" i="1" s="1"/>
  <c r="M811" i="1"/>
  <c r="N811" i="1" s="1"/>
  <c r="M812" i="1"/>
  <c r="N812" i="1" s="1"/>
  <c r="M817" i="1"/>
  <c r="N817" i="1" s="1"/>
  <c r="M821" i="1"/>
  <c r="N821" i="1" s="1"/>
  <c r="M501" i="1"/>
  <c r="N501" i="1" s="1"/>
  <c r="M168" i="1"/>
  <c r="N168" i="1" s="1"/>
  <c r="M600" i="1"/>
  <c r="N600" i="1" s="1"/>
  <c r="M671" i="1"/>
  <c r="N671" i="1" s="1"/>
  <c r="M579" i="1"/>
  <c r="N579" i="1" s="1"/>
  <c r="M173" i="1"/>
  <c r="N173" i="1" s="1"/>
  <c r="M302" i="1"/>
  <c r="N302" i="1" s="1"/>
  <c r="M148" i="1"/>
  <c r="N148" i="1" s="1"/>
  <c r="M458" i="1"/>
  <c r="N458" i="1" s="1"/>
  <c r="M624" i="1"/>
  <c r="N624" i="1" s="1"/>
  <c r="M343" i="1"/>
  <c r="N343" i="1" s="1"/>
  <c r="M504" i="1"/>
  <c r="N504" i="1" s="1"/>
  <c r="M676" i="1"/>
  <c r="N676" i="1" s="1"/>
  <c r="M272" i="1"/>
  <c r="N272" i="1" s="1"/>
  <c r="M470" i="1"/>
  <c r="N470" i="1" s="1"/>
  <c r="M680" i="1"/>
  <c r="N680" i="1" s="1"/>
  <c r="M194" i="1"/>
  <c r="N194" i="1" s="1"/>
  <c r="M784" i="1"/>
  <c r="N784" i="1" s="1"/>
  <c r="M622" i="1"/>
  <c r="N622" i="1" s="1"/>
  <c r="M572" i="1"/>
  <c r="N572" i="1" s="1"/>
  <c r="M409" i="1"/>
  <c r="N409" i="1" s="1"/>
  <c r="M505" i="1"/>
  <c r="N505" i="1" s="1"/>
  <c r="M510" i="1"/>
  <c r="N510" i="1" s="1"/>
  <c r="M773" i="1"/>
  <c r="N773" i="1" s="1"/>
  <c r="M491" i="1"/>
  <c r="N491" i="1" s="1"/>
  <c r="M313" i="1"/>
  <c r="N313" i="1" s="1"/>
  <c r="M787" i="1"/>
  <c r="N787" i="1" s="1"/>
  <c r="M605" i="1"/>
  <c r="N605" i="1" s="1"/>
  <c r="M84" i="1"/>
  <c r="N84" i="1" s="1"/>
  <c r="M58" i="1"/>
  <c r="N58" i="1" s="1"/>
  <c r="M697" i="1"/>
  <c r="N697" i="1" s="1"/>
  <c r="M685" i="1"/>
  <c r="N685" i="1" s="1"/>
  <c r="M135" i="1"/>
  <c r="N135" i="1" s="1"/>
  <c r="M123" i="1"/>
  <c r="N123" i="1" s="1"/>
  <c r="M755" i="1"/>
  <c r="N755" i="1" s="1"/>
  <c r="M465" i="1"/>
  <c r="N465" i="1" s="1"/>
  <c r="M238" i="1"/>
  <c r="N238" i="1" s="1"/>
  <c r="M462" i="1"/>
  <c r="N462" i="1" s="1"/>
  <c r="M573" i="1"/>
  <c r="N573" i="1" s="1"/>
  <c r="M382" i="1"/>
  <c r="N382" i="1" s="1"/>
  <c r="M820" i="1"/>
  <c r="N820" i="1" s="1"/>
  <c r="M246" i="1"/>
  <c r="N246" i="1" s="1"/>
  <c r="M89" i="1"/>
  <c r="N89" i="1" s="1"/>
  <c r="M245" i="1"/>
  <c r="N245" i="1" s="1"/>
  <c r="M314" i="1"/>
  <c r="N314" i="1" s="1"/>
  <c r="M342" i="1"/>
  <c r="N342" i="1" s="1"/>
  <c r="M228" i="1"/>
  <c r="N228" i="1" s="1"/>
  <c r="M231" i="1"/>
  <c r="N231" i="1" s="1"/>
  <c r="M108" i="1"/>
  <c r="N108" i="1" s="1"/>
  <c r="M513" i="1"/>
  <c r="N513" i="1" s="1"/>
  <c r="M395" i="1"/>
  <c r="N395" i="1" s="1"/>
  <c r="M157" i="1"/>
  <c r="N157" i="1" s="1"/>
  <c r="M225" i="1"/>
  <c r="N225" i="1" s="1"/>
  <c r="M541" i="1"/>
  <c r="N541" i="1" s="1"/>
  <c r="M274" i="1"/>
  <c r="N274" i="1" s="1"/>
  <c r="M727" i="1"/>
  <c r="N727" i="1" s="1"/>
  <c r="M643" i="1"/>
  <c r="N643" i="1" s="1"/>
  <c r="M593" i="1"/>
  <c r="N593" i="1" s="1"/>
  <c r="M818" i="1"/>
  <c r="N818" i="1" s="1"/>
  <c r="M804" i="1"/>
  <c r="N804" i="1" s="1"/>
  <c r="M806" i="1"/>
  <c r="N806" i="1" s="1"/>
  <c r="M807" i="1"/>
  <c r="N807" i="1" s="1"/>
  <c r="M747" i="1"/>
  <c r="N747" i="1" s="1"/>
  <c r="M749" i="1"/>
  <c r="N749" i="1" s="1"/>
  <c r="M543" i="1"/>
  <c r="N543" i="1" s="1"/>
  <c r="M631" i="1"/>
  <c r="N631" i="1" s="1"/>
  <c r="M537" i="1"/>
  <c r="N537" i="1" s="1"/>
  <c r="M50" i="1"/>
  <c r="N50" i="1" s="1"/>
  <c r="M669" i="1"/>
  <c r="N669" i="1" s="1"/>
  <c r="M82" i="1"/>
  <c r="N82" i="1" s="1"/>
  <c r="M279" i="1"/>
  <c r="N279" i="1" s="1"/>
  <c r="M23" i="1"/>
  <c r="N23" i="1" s="1"/>
  <c r="M77" i="1"/>
  <c r="N77" i="1" s="1"/>
  <c r="M249" i="1"/>
  <c r="N249" i="1" s="1"/>
  <c r="M648" i="1"/>
  <c r="N648" i="1" s="1"/>
  <c r="M640" i="1"/>
  <c r="N640" i="1" s="1"/>
  <c r="M149" i="1"/>
  <c r="N149" i="1" s="1"/>
  <c r="M151" i="1"/>
  <c r="N151" i="1" s="1"/>
  <c r="M96" i="1"/>
  <c r="N96" i="1" s="1"/>
  <c r="M521" i="1"/>
  <c r="N521" i="1" s="1"/>
  <c r="M355" i="1"/>
  <c r="N355" i="1" s="1"/>
  <c r="M656" i="1"/>
  <c r="N656" i="1" s="1"/>
  <c r="M358" i="1"/>
  <c r="N358" i="1" s="1"/>
  <c r="M584" i="1"/>
  <c r="N584" i="1" s="1"/>
  <c r="M583" i="1"/>
  <c r="N583" i="1" s="1"/>
  <c r="M595" i="1"/>
  <c r="N595" i="1" s="1"/>
  <c r="M328" i="1"/>
  <c r="N328" i="1" s="1"/>
  <c r="M645" i="1"/>
  <c r="N645" i="1" s="1"/>
  <c r="M419" i="1"/>
  <c r="N419" i="1" s="1"/>
  <c r="M647" i="1"/>
  <c r="N647" i="1" s="1"/>
  <c r="M554" i="1"/>
  <c r="N554" i="1" s="1"/>
  <c r="M558" i="1"/>
  <c r="N558" i="1" s="1"/>
  <c r="M461" i="1"/>
  <c r="N461" i="1" s="1"/>
  <c r="M679" i="1"/>
  <c r="N679" i="1" s="1"/>
  <c r="M744" i="1"/>
  <c r="N744" i="1" s="1"/>
  <c r="M674" i="1"/>
  <c r="N674" i="1" s="1"/>
  <c r="M446" i="1"/>
  <c r="N446" i="1" s="1"/>
  <c r="M291" i="1"/>
  <c r="N291" i="1" s="1"/>
  <c r="M606" i="1"/>
  <c r="N606" i="1" s="1"/>
  <c r="M495" i="1"/>
  <c r="N495" i="1" s="1"/>
  <c r="M726" i="1"/>
  <c r="N726" i="1" s="1"/>
  <c r="M779" i="1"/>
  <c r="N779" i="1" s="1"/>
  <c r="M760" i="1"/>
  <c r="N760" i="1" s="1"/>
  <c r="M259" i="1"/>
  <c r="N259" i="1" s="1"/>
  <c r="M599" i="1"/>
  <c r="N599" i="1" s="1"/>
  <c r="M637" i="1"/>
  <c r="N637" i="1" s="1"/>
  <c r="M189" i="1"/>
  <c r="N189" i="1" s="1"/>
  <c r="M292" i="1"/>
  <c r="N292" i="1" s="1"/>
  <c r="M562" i="1"/>
  <c r="N562" i="1" s="1"/>
  <c r="M636" i="1"/>
  <c r="N636" i="1" s="1"/>
  <c r="M732" i="1"/>
  <c r="N732" i="1" s="1"/>
  <c r="M693" i="1"/>
  <c r="N693" i="1" s="1"/>
  <c r="M193" i="1"/>
  <c r="N193" i="1" s="1"/>
  <c r="M657" i="1"/>
  <c r="N657" i="1" s="1"/>
  <c r="M706" i="1"/>
  <c r="N706" i="1" s="1"/>
  <c r="M141" i="1"/>
  <c r="N141" i="1" s="1"/>
  <c r="M789" i="1"/>
  <c r="N789" i="1" s="1"/>
  <c r="M795" i="1"/>
  <c r="N795" i="1" s="1"/>
  <c r="M244" i="1"/>
  <c r="N244" i="1" s="1"/>
  <c r="M38" i="1"/>
  <c r="N38" i="1" s="1"/>
  <c r="M417" i="1"/>
  <c r="N417" i="1" s="1"/>
  <c r="M538" i="1"/>
  <c r="N538" i="1" s="1"/>
  <c r="M651" i="1"/>
  <c r="N651" i="1" s="1"/>
  <c r="M426" i="1"/>
  <c r="N426" i="1" s="1"/>
  <c r="M440" i="1"/>
  <c r="N440" i="1" s="1"/>
  <c r="M503" i="1"/>
  <c r="N503" i="1" s="1"/>
  <c r="M617" i="1"/>
  <c r="N617" i="1" s="1"/>
  <c r="M176" i="1"/>
  <c r="N176" i="1" s="1"/>
  <c r="M362" i="1"/>
  <c r="N362" i="1" s="1"/>
  <c r="M375" i="1"/>
  <c r="N375" i="1" s="1"/>
  <c r="M420" i="1"/>
  <c r="N420" i="1" s="1"/>
  <c r="M531" i="1"/>
  <c r="N531" i="1" s="1"/>
  <c r="M534" i="1"/>
  <c r="N534" i="1" s="1"/>
  <c r="M334" i="1"/>
  <c r="N334" i="1" s="1"/>
  <c r="M687" i="1"/>
  <c r="N687" i="1" s="1"/>
  <c r="M319" i="1"/>
  <c r="N319" i="1" s="1"/>
  <c r="M336" i="1"/>
  <c r="N336" i="1" s="1"/>
  <c r="M353" i="1"/>
  <c r="N353" i="1" s="1"/>
  <c r="M614" i="1"/>
  <c r="N614" i="1" s="1"/>
  <c r="M819" i="1"/>
  <c r="N819" i="1" s="1"/>
  <c r="M696" i="1"/>
  <c r="N696" i="1" s="1"/>
  <c r="M13" i="1"/>
  <c r="N13" i="1" s="1"/>
  <c r="M124" i="1"/>
  <c r="N124" i="1" s="1"/>
  <c r="M287" i="1"/>
  <c r="N287" i="1" s="1"/>
  <c r="M72" i="1"/>
  <c r="N72" i="1" s="1"/>
  <c r="M179" i="1"/>
  <c r="N179" i="1" s="1"/>
  <c r="M451" i="1"/>
  <c r="N451" i="1" s="1"/>
  <c r="M459" i="1"/>
  <c r="N459" i="1" s="1"/>
  <c r="M608" i="1"/>
  <c r="N608" i="1" s="1"/>
  <c r="M589" i="1"/>
  <c r="N589" i="1" s="1"/>
  <c r="M500" i="1"/>
  <c r="N500" i="1" s="1"/>
  <c r="M816" i="1"/>
  <c r="N816" i="1" s="1"/>
  <c r="M792" i="1"/>
  <c r="N792" i="1" s="1"/>
  <c r="M793" i="1"/>
  <c r="N793" i="1" s="1"/>
  <c r="M815" i="1"/>
  <c r="N815" i="1" s="1"/>
  <c r="M177" i="1"/>
  <c r="N177" i="1" s="1"/>
  <c r="M753" i="1"/>
  <c r="N753" i="1" s="1"/>
  <c r="M719" i="1"/>
  <c r="N719" i="1" s="1"/>
  <c r="M289" i="1"/>
  <c r="N289" i="1" s="1"/>
  <c r="M85" i="1"/>
  <c r="N85" i="1" s="1"/>
  <c r="M352" i="1"/>
  <c r="N352" i="1" s="1"/>
  <c r="M803" i="1"/>
  <c r="N803" i="1" s="1"/>
  <c r="M69" i="1"/>
  <c r="N69" i="1" s="1"/>
  <c r="M373" i="1"/>
  <c r="N373" i="1" s="1"/>
  <c r="M655" i="1"/>
  <c r="N655" i="1" s="1"/>
  <c r="M497" i="1"/>
  <c r="N497" i="1" s="1"/>
  <c r="M633" i="1"/>
  <c r="N633" i="1" s="1"/>
  <c r="M266" i="1"/>
  <c r="N266" i="1" s="1"/>
  <c r="M788" i="1"/>
  <c r="N788" i="1" s="1"/>
  <c r="M448" i="1"/>
  <c r="N448" i="1" s="1"/>
  <c r="M515" i="1"/>
  <c r="N515" i="1" s="1"/>
  <c r="M156" i="1"/>
  <c r="N156" i="1" s="1"/>
  <c r="M406" i="1"/>
  <c r="N406" i="1" s="1"/>
  <c r="M421" i="1"/>
  <c r="N421" i="1" s="1"/>
  <c r="M392" i="1"/>
  <c r="N392" i="1" s="1"/>
  <c r="M507" i="1"/>
  <c r="N507" i="1" s="1"/>
  <c r="M626" i="1"/>
  <c r="N626" i="1" s="1"/>
  <c r="M131" i="1"/>
  <c r="N131" i="1" s="1"/>
  <c r="M740" i="1"/>
  <c r="N740" i="1" s="1"/>
  <c r="M139" i="1"/>
  <c r="N139" i="1" s="1"/>
  <c r="M273" i="1"/>
  <c r="N273" i="1" s="1"/>
  <c r="M290" i="1"/>
  <c r="N290" i="1" s="1"/>
  <c r="M686" i="1"/>
  <c r="N686" i="1" s="1"/>
  <c r="M49" i="1"/>
  <c r="N49" i="1" s="1"/>
  <c r="M746" i="1"/>
  <c r="N746" i="1" s="1"/>
  <c r="M282" i="1"/>
  <c r="N282" i="1" s="1"/>
  <c r="M654" i="1"/>
  <c r="N654" i="1" s="1"/>
  <c r="M234" i="1"/>
  <c r="N234" i="1" s="1"/>
  <c r="M683" i="1"/>
  <c r="N683" i="1" s="1"/>
  <c r="M682" i="1"/>
  <c r="N682" i="1" s="1"/>
  <c r="M661" i="1"/>
  <c r="N661" i="1" s="1"/>
  <c r="M613" i="1"/>
  <c r="N613" i="1" s="1"/>
  <c r="M394" i="1"/>
  <c r="N394" i="1" s="1"/>
  <c r="M707" i="1"/>
  <c r="N707" i="1" s="1"/>
  <c r="M422" i="1"/>
  <c r="N422" i="1" s="1"/>
  <c r="M199" i="1"/>
  <c r="N199" i="1" s="1"/>
  <c r="M44" i="1"/>
  <c r="N44" i="1" s="1"/>
  <c r="M15" i="1"/>
  <c r="N15" i="1" s="1"/>
  <c r="M154" i="1"/>
  <c r="N154" i="1" s="1"/>
  <c r="M533" i="1"/>
  <c r="N533" i="1" s="1"/>
  <c r="M91" i="1"/>
  <c r="N91" i="1" s="1"/>
  <c r="M780" i="1"/>
  <c r="N780" i="1" s="1"/>
  <c r="M783" i="1"/>
  <c r="N783" i="1" s="1"/>
  <c r="M800" i="1"/>
  <c r="N800" i="1" s="1"/>
  <c r="M759" i="1"/>
  <c r="N759" i="1" s="1"/>
  <c r="M684" i="1"/>
  <c r="N684" i="1" s="1"/>
  <c r="M642" i="1"/>
  <c r="N642" i="1" s="1"/>
  <c r="M308" i="1"/>
  <c r="N308" i="1" s="1"/>
  <c r="M330" i="1"/>
  <c r="N330" i="1" s="1"/>
  <c r="M155" i="1"/>
  <c r="N155" i="1" s="1"/>
  <c r="M549" i="1"/>
  <c r="N549" i="1" s="1"/>
  <c r="M16" i="1"/>
  <c r="N16" i="1" s="1"/>
  <c r="M765" i="1"/>
  <c r="N765" i="1" s="1"/>
  <c r="M286" i="1"/>
  <c r="N286" i="1" s="1"/>
  <c r="M369" i="1"/>
  <c r="N369" i="1" s="1"/>
  <c r="M610" i="1"/>
  <c r="N610" i="1" s="1"/>
  <c r="M175" i="1"/>
  <c r="N175" i="1" s="1"/>
  <c r="M232" i="1"/>
  <c r="N232" i="1" s="1"/>
  <c r="M208" i="1"/>
  <c r="N208" i="1" s="1"/>
  <c r="M530" i="1"/>
  <c r="N530" i="1" s="1"/>
  <c r="M592" i="1"/>
  <c r="N592" i="1" s="1"/>
  <c r="M490" i="1"/>
  <c r="N490" i="1" s="1"/>
  <c r="M254" i="1"/>
  <c r="N254" i="1" s="1"/>
  <c r="M109" i="1"/>
  <c r="N109" i="1" s="1"/>
  <c r="M295" i="1"/>
  <c r="N295" i="1" s="1"/>
  <c r="M188" i="1"/>
  <c r="N188" i="1" s="1"/>
  <c r="M487" i="1"/>
  <c r="N487" i="1" s="1"/>
  <c r="M475" i="1"/>
  <c r="N475" i="1" s="1"/>
  <c r="M670" i="1"/>
  <c r="N670" i="1" s="1"/>
  <c r="M635" i="1"/>
  <c r="N635" i="1" s="1"/>
  <c r="M703" i="1"/>
  <c r="N703" i="1" s="1"/>
  <c r="M702" i="1"/>
  <c r="N702" i="1" s="1"/>
  <c r="M248" i="1"/>
  <c r="N248" i="1" s="1"/>
  <c r="M540" i="1"/>
  <c r="N540" i="1" s="1"/>
  <c r="M229" i="1"/>
  <c r="N229" i="1" s="1"/>
  <c r="M356" i="1"/>
  <c r="N356" i="1" s="1"/>
  <c r="M5" i="1"/>
  <c r="N5" i="1" s="1"/>
  <c r="M223" i="1"/>
  <c r="N223" i="1" s="1"/>
  <c r="M338" i="1"/>
  <c r="N338" i="1" s="1"/>
  <c r="M771" i="1"/>
  <c r="N771" i="1" s="1"/>
  <c r="M275" i="1"/>
  <c r="N275" i="1" s="1"/>
  <c r="M235" i="1"/>
  <c r="N235" i="1" s="1"/>
  <c r="M214" i="1"/>
  <c r="N214" i="1" s="1"/>
  <c r="M366" i="1"/>
  <c r="N366" i="1" s="1"/>
  <c r="M257" i="1"/>
  <c r="N257" i="1" s="1"/>
  <c r="M318" i="1"/>
  <c r="N318" i="1" s="1"/>
  <c r="M405" i="1"/>
  <c r="N405" i="1" s="1"/>
  <c r="M711" i="1"/>
  <c r="N711" i="1" s="1"/>
  <c r="M444" i="1"/>
  <c r="N444" i="1" s="1"/>
  <c r="M544" i="1"/>
  <c r="N544" i="1" s="1"/>
  <c r="M61" i="1"/>
  <c r="N61" i="1" s="1"/>
  <c r="M120" i="1"/>
  <c r="N120" i="1" s="1"/>
  <c r="M40" i="1"/>
  <c r="N40" i="1" s="1"/>
  <c r="M545" i="1"/>
  <c r="N545" i="1" s="1"/>
  <c r="M201" i="1"/>
  <c r="N201" i="1" s="1"/>
  <c r="M107" i="1"/>
  <c r="N107" i="1" s="1"/>
  <c r="M122" i="1"/>
  <c r="N122" i="1" s="1"/>
  <c r="M372" i="1"/>
  <c r="N372" i="1" s="1"/>
  <c r="M701" i="1"/>
  <c r="N701" i="1" s="1"/>
  <c r="M745" i="1"/>
  <c r="N745" i="1" s="1"/>
  <c r="M297" i="1"/>
  <c r="N297" i="1" s="1"/>
  <c r="M331" i="1"/>
  <c r="N331" i="1" s="1"/>
  <c r="M464" i="1"/>
  <c r="N464" i="1" s="1"/>
  <c r="M88" i="1"/>
  <c r="N88" i="1" s="1"/>
  <c r="M810" i="1"/>
  <c r="N810" i="1" s="1"/>
  <c r="M236" i="1"/>
  <c r="N236" i="1" s="1"/>
  <c r="M721" i="1"/>
  <c r="N721" i="1" s="1"/>
  <c r="M752" i="1"/>
  <c r="N752" i="1" s="1"/>
  <c r="M733" i="1"/>
  <c r="N733" i="1" s="1"/>
  <c r="M344" i="1"/>
  <c r="N344" i="1" s="1"/>
  <c r="M55" i="1"/>
  <c r="N55" i="1" s="1"/>
  <c r="M119" i="1"/>
  <c r="N119" i="1" s="1"/>
  <c r="M604" i="1"/>
  <c r="N604" i="1" s="1"/>
  <c r="M8" i="1"/>
  <c r="N8" i="1" s="1"/>
  <c r="M349" i="1"/>
  <c r="N349" i="1" s="1"/>
  <c r="M627" i="1"/>
  <c r="N627" i="1" s="1"/>
  <c r="M586" i="1"/>
  <c r="N586" i="1" s="1"/>
  <c r="M117" i="1"/>
  <c r="N117" i="1" s="1"/>
  <c r="M454" i="1"/>
  <c r="N454" i="1" s="1"/>
  <c r="M100" i="1"/>
  <c r="N100" i="1" s="1"/>
  <c r="M580" i="1"/>
  <c r="N580" i="1" s="1"/>
  <c r="M522" i="1"/>
  <c r="N522" i="1" s="1"/>
  <c r="M725" i="1"/>
  <c r="N725" i="1" s="1"/>
  <c r="M712" i="1"/>
  <c r="N712" i="1" s="1"/>
  <c r="M770" i="1"/>
  <c r="N770" i="1" s="1"/>
  <c r="M86" i="1"/>
  <c r="N86" i="1" s="1"/>
  <c r="M239" i="1"/>
  <c r="N239" i="1" s="1"/>
  <c r="M621" i="1"/>
  <c r="N621" i="1" s="1"/>
  <c r="M429" i="1"/>
  <c r="N429" i="1" s="1"/>
  <c r="M95" i="1"/>
  <c r="N95" i="1" s="1"/>
  <c r="M699" i="1"/>
  <c r="N699" i="1" s="1"/>
  <c r="M646" i="1"/>
  <c r="N646" i="1" s="1"/>
  <c r="M673" i="1"/>
  <c r="N673" i="1" s="1"/>
  <c r="M224" i="1"/>
  <c r="N224" i="1" s="1"/>
  <c r="M741" i="1"/>
  <c r="N741" i="1" s="1"/>
  <c r="M708" i="1"/>
  <c r="N708" i="1" s="1"/>
  <c r="M722" i="1"/>
  <c r="N722" i="1" s="1"/>
  <c r="M623" i="1"/>
  <c r="N623" i="1" s="1"/>
  <c r="M653" i="1"/>
  <c r="N653" i="1" s="1"/>
  <c r="M618" i="1"/>
  <c r="N618" i="1" s="1"/>
  <c r="M588" i="1"/>
  <c r="N588" i="1" s="1"/>
  <c r="M715" i="1"/>
  <c r="N715" i="1" s="1"/>
  <c r="M762" i="1"/>
  <c r="N762" i="1" s="1"/>
  <c r="M498" i="1"/>
  <c r="N498" i="1" s="1"/>
  <c r="M284" i="1"/>
  <c r="N284" i="1" s="1"/>
  <c r="M322" i="1"/>
  <c r="N322" i="1" s="1"/>
  <c r="M380" i="1"/>
  <c r="N380" i="1" s="1"/>
  <c r="M320" i="1"/>
  <c r="N320" i="1" s="1"/>
  <c r="M774" i="1"/>
  <c r="N774" i="1" s="1"/>
  <c r="M547" i="1"/>
  <c r="N547" i="1" s="1"/>
  <c r="M237" i="1"/>
  <c r="N237" i="1" s="1"/>
  <c r="M53" i="1"/>
  <c r="N53" i="1" s="1"/>
  <c r="M280" i="1"/>
  <c r="N280" i="1" s="1"/>
  <c r="M211" i="1"/>
  <c r="N211" i="1" s="1"/>
  <c r="M363" i="1"/>
  <c r="N363" i="1" s="1"/>
  <c r="M71" i="1"/>
  <c r="N71" i="1" s="1"/>
  <c r="M133" i="1"/>
  <c r="N133" i="1" s="1"/>
  <c r="M327" i="1"/>
  <c r="N327" i="1" s="1"/>
  <c r="M114" i="1"/>
  <c r="N114" i="1" s="1"/>
  <c r="M536" i="1"/>
  <c r="N536" i="1" s="1"/>
  <c r="M187" i="1"/>
  <c r="N187" i="1" s="1"/>
  <c r="M690" i="1"/>
  <c r="N690" i="1" s="1"/>
  <c r="M19" i="1"/>
  <c r="N19" i="1" s="1"/>
  <c r="M728" i="1"/>
  <c r="N728" i="1" s="1"/>
  <c r="M309" i="1"/>
  <c r="N309" i="1" s="1"/>
  <c r="M150" i="1"/>
  <c r="N150" i="1" s="1"/>
  <c r="M463" i="1"/>
  <c r="N463" i="1" s="1"/>
  <c r="M192" i="1"/>
  <c r="N192" i="1" s="1"/>
  <c r="M303" i="1"/>
  <c r="N303" i="1" s="1"/>
  <c r="M439" i="1"/>
  <c r="N439" i="1" s="1"/>
  <c r="M142" i="1"/>
  <c r="N142" i="1" s="1"/>
  <c r="M75" i="1"/>
  <c r="N75" i="1" s="1"/>
  <c r="M698" i="1"/>
  <c r="N698" i="1" s="1"/>
  <c r="M79" i="1"/>
  <c r="N79" i="1" s="1"/>
  <c r="M60" i="1"/>
  <c r="N60" i="1" s="1"/>
  <c r="M68" i="1"/>
  <c r="N68" i="1" s="1"/>
  <c r="M171" i="1"/>
  <c r="N171" i="1" s="1"/>
  <c r="M763" i="1"/>
  <c r="N763" i="1" s="1"/>
  <c r="M743" i="1"/>
  <c r="N743" i="1" s="1"/>
  <c r="M506" i="1"/>
  <c r="N506" i="1" s="1"/>
  <c r="M658" i="1"/>
  <c r="N658" i="1" s="1"/>
  <c r="M243" i="1"/>
  <c r="N243" i="1" s="1"/>
  <c r="M178" i="1"/>
  <c r="N178" i="1" s="1"/>
  <c r="M496" i="1"/>
  <c r="N496" i="1" s="1"/>
  <c r="M704" i="1"/>
  <c r="N704" i="1" s="1"/>
  <c r="M316" i="1"/>
  <c r="N316" i="1" s="1"/>
  <c r="M210" i="1"/>
  <c r="N210" i="1" s="1"/>
  <c r="M125" i="1"/>
  <c r="N125" i="1" s="1"/>
  <c r="M565" i="1"/>
  <c r="N565" i="1" s="1"/>
  <c r="M219" i="1"/>
  <c r="N219" i="1" s="1"/>
  <c r="M325" i="1"/>
  <c r="N325" i="1" s="1"/>
  <c r="M145" i="1"/>
  <c r="N145" i="1" s="1"/>
  <c r="M190" i="1"/>
  <c r="N190" i="1" s="1"/>
  <c r="M121" i="1"/>
  <c r="N121" i="1" s="1"/>
  <c r="M666" i="1"/>
  <c r="N666" i="1" s="1"/>
  <c r="M602" i="1"/>
  <c r="N602" i="1" s="1"/>
  <c r="M758" i="1"/>
  <c r="N758" i="1" s="1"/>
  <c r="M226" i="1"/>
  <c r="N226" i="1" s="1"/>
  <c r="M186" i="1"/>
  <c r="N186" i="1" s="1"/>
  <c r="M198" i="1"/>
  <c r="N198" i="1" s="1"/>
  <c r="M180" i="1"/>
  <c r="N180" i="1" s="1"/>
  <c r="M262" i="1"/>
  <c r="N262" i="1" s="1"/>
  <c r="M183" i="1"/>
  <c r="N183" i="1" s="1"/>
  <c r="M221" i="1"/>
  <c r="N221" i="1" s="1"/>
  <c r="M581" i="1"/>
  <c r="N581" i="1" s="1"/>
  <c r="M460" i="1"/>
  <c r="N460" i="1" s="1"/>
  <c r="M619" i="1"/>
  <c r="N619" i="1" s="1"/>
  <c r="M445" i="1"/>
  <c r="N445" i="1" s="1"/>
  <c r="M216" i="1"/>
  <c r="N216" i="1" s="1"/>
  <c r="M354" i="1"/>
  <c r="N354" i="1" s="1"/>
  <c r="M480" i="1"/>
  <c r="N480" i="1" s="1"/>
  <c r="M277" i="1"/>
  <c r="N277" i="1" s="1"/>
  <c r="M247" i="1"/>
  <c r="N247" i="1" s="1"/>
  <c r="M104" i="1"/>
  <c r="N104" i="1" s="1"/>
  <c r="M11" i="1"/>
  <c r="N11" i="1" s="1"/>
  <c r="M92" i="1"/>
  <c r="N92" i="1" s="1"/>
  <c r="M136" i="1"/>
  <c r="N136" i="1" s="1"/>
  <c r="M535" i="1"/>
  <c r="N535" i="1" s="1"/>
  <c r="M516" i="1"/>
  <c r="N516" i="1" s="1"/>
  <c r="M10" i="1"/>
  <c r="N10" i="1" s="1"/>
  <c r="M455" i="1"/>
  <c r="N455" i="1" s="1"/>
  <c r="M552" i="1"/>
  <c r="N552" i="1" s="1"/>
  <c r="M524" i="1"/>
  <c r="N524" i="1" s="1"/>
  <c r="M24" i="1"/>
  <c r="N24" i="1" s="1"/>
  <c r="M35" i="1"/>
  <c r="N35" i="1" s="1"/>
  <c r="M28" i="1"/>
  <c r="N28" i="1" s="1"/>
  <c r="M25" i="1"/>
  <c r="N25" i="1" s="1"/>
  <c r="M32" i="1"/>
  <c r="N32" i="1" s="1"/>
  <c r="M33" i="1"/>
  <c r="N33" i="1" s="1"/>
  <c r="M43" i="1"/>
  <c r="N43" i="1" s="1"/>
  <c r="M27" i="1"/>
  <c r="N27" i="1" s="1"/>
  <c r="M37" i="1"/>
  <c r="N37" i="1" s="1"/>
  <c r="M222" i="1"/>
  <c r="N222" i="1" s="1"/>
  <c r="M574" i="1"/>
  <c r="N574" i="1" s="1"/>
  <c r="M269" i="1"/>
  <c r="N269" i="1" s="1"/>
  <c r="M315" i="1"/>
  <c r="N315" i="1" s="1"/>
  <c r="M202" i="1"/>
  <c r="N202" i="1" s="1"/>
  <c r="M250" i="1"/>
  <c r="N250" i="1" s="1"/>
  <c r="M276" i="1"/>
  <c r="N276" i="1" s="1"/>
  <c r="M723" i="1"/>
  <c r="N723" i="1" s="1"/>
  <c r="M169" i="1"/>
  <c r="N169" i="1" s="1"/>
  <c r="M126" i="1"/>
  <c r="N126" i="1" s="1"/>
  <c r="M341" i="1"/>
  <c r="N341" i="1" s="1"/>
  <c r="M754" i="1"/>
  <c r="N754" i="1" s="1"/>
  <c r="M56" i="1"/>
  <c r="N56" i="1" s="1"/>
  <c r="M47" i="1"/>
  <c r="N47" i="1" s="1"/>
  <c r="M808" i="1"/>
  <c r="N808" i="1" s="1"/>
  <c r="M12" i="1"/>
  <c r="N12" i="1" s="1"/>
  <c r="M87" i="1"/>
  <c r="N87" i="1" s="1"/>
  <c r="M357" i="1"/>
  <c r="N357" i="1" s="1"/>
  <c r="M731" i="1"/>
  <c r="N731" i="1" s="1"/>
  <c r="M716" i="1"/>
  <c r="N716" i="1" s="1"/>
  <c r="M570" i="1"/>
  <c r="N570" i="1" s="1"/>
  <c r="M182" i="1"/>
  <c r="N182" i="1" s="1"/>
  <c r="M113" i="1"/>
  <c r="N113" i="1" s="1"/>
  <c r="M350" i="1"/>
  <c r="N350" i="1" s="1"/>
  <c r="M511" i="1"/>
  <c r="N511" i="1" s="1"/>
  <c r="M532" i="1"/>
  <c r="N532" i="1" s="1"/>
  <c r="M681" i="1"/>
  <c r="N681" i="1" s="1"/>
  <c r="M777" i="1"/>
  <c r="N777" i="1" s="1"/>
  <c r="M775" i="1"/>
  <c r="N775" i="1" s="1"/>
  <c r="M750" i="1"/>
  <c r="N750" i="1" s="1"/>
  <c r="M557" i="1"/>
  <c r="N557" i="1" s="1"/>
  <c r="M757" i="1"/>
  <c r="N757" i="1" s="1"/>
  <c r="M144" i="1"/>
  <c r="N144" i="1" s="1"/>
  <c r="M550" i="1"/>
  <c r="N550" i="1" s="1"/>
  <c r="M36" i="1"/>
  <c r="N36" i="1" s="1"/>
  <c r="M81" i="1"/>
  <c r="N81" i="1" s="1"/>
  <c r="M575" i="1"/>
  <c r="N575" i="1" s="1"/>
  <c r="M512" i="1"/>
  <c r="N512" i="1" s="1"/>
  <c r="M528" i="1"/>
  <c r="N528" i="1" s="1"/>
  <c r="M233" i="1"/>
  <c r="N233" i="1" s="1"/>
  <c r="M423" i="1"/>
  <c r="N423" i="1" s="1"/>
  <c r="M688" i="1"/>
  <c r="N688" i="1" s="1"/>
  <c r="M3" i="1"/>
  <c r="N3" i="1" s="1"/>
  <c r="M667" i="1"/>
  <c r="N667" i="1" s="1"/>
  <c r="M571" i="1"/>
  <c r="N571" i="1" s="1"/>
  <c r="M39" i="1"/>
  <c r="N39" i="1" s="1"/>
  <c r="M2" i="1"/>
  <c r="N2" i="1" s="1"/>
  <c r="M660" i="1"/>
  <c r="N660" i="1" s="1"/>
  <c r="M305" i="1"/>
  <c r="N305" i="1" s="1"/>
  <c r="M612" i="1"/>
  <c r="N612" i="1" s="1"/>
  <c r="M772" i="1"/>
  <c r="N772" i="1" s="1"/>
  <c r="M766" i="1"/>
  <c r="N766" i="1" s="1"/>
  <c r="M425" i="1"/>
  <c r="N425" i="1" s="1"/>
  <c r="M486" i="1"/>
  <c r="N486" i="1" s="1"/>
  <c r="M111" i="1"/>
  <c r="N111" i="1" s="1"/>
  <c r="M525" i="1"/>
  <c r="N525" i="1" s="1"/>
  <c r="M585" i="1"/>
  <c r="N585" i="1" s="1"/>
  <c r="M7" i="1"/>
  <c r="N7" i="1" s="1"/>
  <c r="M435" i="1"/>
  <c r="N435" i="1" s="1"/>
  <c r="M449" i="1"/>
  <c r="N449" i="1" s="1"/>
  <c r="M450" i="1"/>
  <c r="N450" i="1" s="1"/>
  <c r="M609" i="1"/>
  <c r="N609" i="1" s="1"/>
  <c r="M591" i="1"/>
  <c r="N591" i="1" s="1"/>
  <c r="M376" i="1"/>
  <c r="N376" i="1" s="1"/>
  <c r="M203" i="1"/>
  <c r="N203" i="1" s="1"/>
  <c r="M493" i="1"/>
  <c r="N493" i="1" s="1"/>
  <c r="M427" i="1"/>
  <c r="N427" i="1" s="1"/>
  <c r="M310" i="1"/>
  <c r="N310" i="1" s="1"/>
  <c r="M379" i="1"/>
  <c r="N379" i="1" s="1"/>
  <c r="M391" i="1"/>
  <c r="N391" i="1" s="1"/>
  <c r="M700" i="1"/>
  <c r="N700" i="1" s="1"/>
  <c r="M401" i="1"/>
  <c r="N401" i="1" s="1"/>
  <c r="M258" i="1"/>
  <c r="N258" i="1" s="1"/>
  <c r="M742" i="1"/>
  <c r="N742" i="1" s="1"/>
  <c r="M447" i="1"/>
  <c r="N447" i="1" s="1"/>
  <c r="M63" i="1"/>
  <c r="N63" i="1" s="1"/>
  <c r="M476" i="1"/>
  <c r="N476" i="1" s="1"/>
  <c r="M367" i="1"/>
  <c r="N367" i="1" s="1"/>
  <c r="M158" i="1"/>
  <c r="N158" i="1" s="1"/>
  <c r="M502" i="1"/>
  <c r="N502" i="1" s="1"/>
  <c r="M479" i="1"/>
  <c r="N479" i="1" s="1"/>
  <c r="M41" i="1"/>
  <c r="N41" i="1" s="1"/>
  <c r="M263" i="1"/>
  <c r="N263" i="1" s="1"/>
  <c r="M414" i="1"/>
  <c r="N414" i="1" s="1"/>
  <c r="M370" i="1"/>
  <c r="N370" i="1" s="1"/>
  <c r="M270" i="1"/>
  <c r="N270" i="1" s="1"/>
  <c r="M437" i="1"/>
  <c r="N437" i="1" s="1"/>
  <c r="M6" i="1"/>
  <c r="N6" i="1" s="1"/>
  <c r="M4" i="1"/>
  <c r="N4" i="1" s="1"/>
  <c r="M615" i="1"/>
  <c r="N615" i="1" s="1"/>
  <c r="M347" i="1"/>
  <c r="N347" i="1" s="1"/>
  <c r="M160" i="1"/>
  <c r="N160" i="1" s="1"/>
  <c r="M260" i="1"/>
  <c r="N260" i="1" s="1"/>
  <c r="M34" i="1"/>
  <c r="N34" i="1" s="1"/>
  <c r="M283" i="1"/>
  <c r="N283" i="1" s="1"/>
  <c r="M559" i="1"/>
  <c r="N559" i="1" s="1"/>
  <c r="M431" i="1"/>
  <c r="N431" i="1" s="1"/>
  <c r="M400" i="1"/>
  <c r="N400" i="1" s="1"/>
  <c r="M441" i="1"/>
  <c r="N441" i="1" s="1"/>
  <c r="M22" i="1"/>
  <c r="N22" i="1" s="1"/>
  <c r="M748" i="1"/>
  <c r="N748" i="1" s="1"/>
  <c r="M433" i="1"/>
  <c r="N433" i="1" s="1"/>
  <c r="M217" i="1"/>
  <c r="N217" i="1" s="1"/>
  <c r="M132" i="1"/>
  <c r="N132" i="1" s="1"/>
  <c r="M296" i="1"/>
  <c r="N296" i="1" s="1"/>
  <c r="M472" i="1"/>
  <c r="N472" i="1" s="1"/>
  <c r="M220" i="1"/>
  <c r="N220" i="1" s="1"/>
  <c r="M611" i="1"/>
  <c r="N611" i="1" s="1"/>
  <c r="M710" i="1"/>
  <c r="N710" i="1" s="1"/>
  <c r="M539" i="1"/>
  <c r="N539" i="1" s="1"/>
  <c r="M797" i="1"/>
  <c r="N797" i="1" s="1"/>
  <c r="M387" i="1"/>
  <c r="N387" i="1" s="1"/>
  <c r="M364" i="1"/>
  <c r="N364" i="1" s="1"/>
  <c r="M664" i="1"/>
  <c r="N664" i="1" s="1"/>
  <c r="M408" i="1"/>
  <c r="N408" i="1" s="1"/>
  <c r="M383" i="1"/>
  <c r="N383" i="1" s="1"/>
  <c r="M650" i="1"/>
  <c r="N650" i="1" s="1"/>
  <c r="M407" i="1"/>
  <c r="N407" i="1" s="1"/>
  <c r="M42" i="1"/>
  <c r="N42" i="1" s="1"/>
  <c r="M103" i="1"/>
  <c r="N103" i="1" s="1"/>
  <c r="M776" i="1"/>
  <c r="N776" i="1" s="1"/>
  <c r="M130" i="1"/>
  <c r="N130" i="1" s="1"/>
  <c r="M769" i="1"/>
  <c r="N769" i="1" s="1"/>
  <c r="M255" i="1"/>
  <c r="N255" i="1" s="1"/>
  <c r="M578" i="1"/>
  <c r="N578" i="1" s="1"/>
  <c r="M205" i="1"/>
  <c r="N205" i="1" s="1"/>
  <c r="M317" i="1"/>
  <c r="N317" i="1" s="1"/>
  <c r="M26" i="1"/>
  <c r="N26" i="1" s="1"/>
  <c r="M30" i="1"/>
  <c r="N30" i="1" s="1"/>
  <c r="M20" i="1"/>
  <c r="N20" i="1" s="1"/>
  <c r="M397" i="1"/>
  <c r="N397" i="1" s="1"/>
  <c r="M70" i="1"/>
  <c r="N70" i="1" s="1"/>
  <c r="M99" i="1"/>
  <c r="N99" i="1" s="1"/>
  <c r="M393" i="1"/>
  <c r="N393" i="1" s="1"/>
  <c r="M466" i="1"/>
  <c r="N466" i="1" s="1"/>
  <c r="M105" i="1"/>
  <c r="N105" i="1" s="1"/>
  <c r="M102" i="1"/>
  <c r="N102" i="1" s="1"/>
  <c r="M140" i="1"/>
  <c r="N140" i="1" s="1"/>
  <c r="M481" i="1"/>
  <c r="N481" i="1" s="1"/>
  <c r="M324" i="1"/>
  <c r="N324" i="1" s="1"/>
  <c r="M374" i="1"/>
  <c r="N374" i="1" s="1"/>
  <c r="M560" i="1"/>
  <c r="N560" i="1" s="1"/>
  <c r="M456" i="1"/>
  <c r="N456" i="1" s="1"/>
  <c r="M146" i="1"/>
  <c r="N146" i="1" s="1"/>
  <c r="M717" i="1"/>
  <c r="N717" i="1" s="1"/>
  <c r="M312" i="1"/>
  <c r="N312" i="1" s="1"/>
  <c r="M474" i="1"/>
  <c r="N474" i="1" s="1"/>
  <c r="M137" i="1"/>
  <c r="N137" i="1" s="1"/>
  <c r="M278" i="1"/>
  <c r="N278" i="1" s="1"/>
  <c r="M403" i="1"/>
  <c r="N403" i="1" s="1"/>
  <c r="M57" i="1"/>
  <c r="N57" i="1" s="1"/>
  <c r="M577" i="1"/>
  <c r="N577" i="1" s="1"/>
  <c r="M339" i="1"/>
  <c r="N339" i="1" s="1"/>
  <c r="M378" i="1"/>
  <c r="N378" i="1" s="1"/>
  <c r="M17" i="1"/>
  <c r="N17" i="1" s="1"/>
  <c r="M340" i="1"/>
  <c r="N340" i="1" s="1"/>
  <c r="M424" i="1"/>
  <c r="N424" i="1" s="1"/>
  <c r="M184" i="1"/>
  <c r="N184" i="1" s="1"/>
  <c r="M778" i="1"/>
  <c r="N778" i="1" s="1"/>
  <c r="M399" i="1"/>
  <c r="N399" i="1" s="1"/>
  <c r="M410" i="1"/>
  <c r="N410" i="1" s="1"/>
  <c r="M18" i="1"/>
  <c r="N18" i="1" s="1"/>
  <c r="M675" i="1"/>
  <c r="N675" i="1" s="1"/>
  <c r="M761" i="1"/>
  <c r="N761" i="1" s="1"/>
  <c r="M14" i="1"/>
  <c r="N14" i="1" s="1"/>
  <c r="M576" i="1"/>
  <c r="N576" i="1" s="1"/>
  <c r="M443" i="1"/>
  <c r="N443" i="1" s="1"/>
  <c r="M404" i="1"/>
  <c r="N404" i="1" s="1"/>
  <c r="M31" i="1"/>
  <c r="N31" i="1" s="1"/>
  <c r="M384" i="1"/>
  <c r="N384" i="1" s="1"/>
  <c r="M110" i="1"/>
  <c r="N110" i="1" s="1"/>
  <c r="M351" i="1"/>
  <c r="N351" i="1" s="1"/>
  <c r="M412" i="1"/>
  <c r="N412" i="1" s="1"/>
  <c r="M206" i="1"/>
  <c r="N206" i="1" s="1"/>
  <c r="M398" i="1"/>
  <c r="N398" i="1" s="1"/>
  <c r="M386" i="1"/>
  <c r="N386" i="1" s="1"/>
  <c r="M402" i="1"/>
  <c r="N402" i="1" s="1"/>
  <c r="M29" i="1"/>
  <c r="N29" i="1" s="1"/>
  <c r="M285" i="1"/>
  <c r="N285" i="1" s="1"/>
  <c r="M195" i="1"/>
  <c r="N195" i="1" s="1"/>
  <c r="M48" i="1"/>
  <c r="N48" i="1" s="1"/>
  <c r="M59" i="1"/>
  <c r="N59" i="1" s="1"/>
  <c r="M21" i="1"/>
  <c r="N21" i="1" s="1"/>
  <c r="M83" i="1"/>
  <c r="N83" i="1" s="1"/>
  <c r="M129" i="1"/>
  <c r="N129" i="1" s="1"/>
  <c r="M52" i="1"/>
  <c r="N52" i="1" s="1"/>
  <c r="M371" i="1"/>
  <c r="N371" i="1" s="1"/>
  <c r="M174" i="1"/>
  <c r="N174" i="1" s="1"/>
  <c r="M396" i="1"/>
  <c r="N396" i="1" s="1"/>
  <c r="M227" i="1"/>
  <c r="N227" i="1" s="1"/>
  <c r="M413" i="1"/>
  <c r="N413" i="1" s="1"/>
  <c r="M106" i="1"/>
  <c r="N106" i="1" s="1"/>
  <c r="M147" i="1"/>
  <c r="N147" i="1" s="1"/>
  <c r="M128" i="1"/>
  <c r="N128" i="1" s="1"/>
  <c r="M735" i="1"/>
  <c r="N735" i="1" s="1"/>
  <c r="M293" i="1"/>
  <c r="N293" i="1" s="1"/>
  <c r="M630" i="1"/>
  <c r="N630" i="1" s="1"/>
  <c r="M9" i="1"/>
  <c r="N9" i="1" s="1"/>
  <c r="M390" i="1"/>
  <c r="N390" i="1" s="1"/>
  <c r="M78" i="1"/>
  <c r="N78" i="1" s="1"/>
  <c r="M597" i="1"/>
  <c r="N597" i="1" s="1"/>
  <c r="M677" i="1"/>
  <c r="N677" i="1" s="1"/>
  <c r="M389" i="1"/>
  <c r="N389" i="1" s="1"/>
  <c r="M590" i="1"/>
  <c r="N590" i="1" s="1"/>
  <c r="M167" i="1"/>
  <c r="N167" i="1" s="1"/>
  <c r="M65" i="1"/>
  <c r="N65" i="1" s="1"/>
  <c r="J65" i="1"/>
  <c r="H65" i="1" s="1"/>
  <c r="G65" i="1" s="1"/>
  <c r="I65" i="1"/>
  <c r="D65" i="1"/>
  <c r="C65" i="1"/>
  <c r="B65" i="1"/>
  <c r="A65" i="1"/>
  <c r="H390" i="1" l="1"/>
  <c r="G390" i="1" s="1"/>
  <c r="H557" i="1"/>
  <c r="G557" i="1" s="1"/>
  <c r="E371" i="1"/>
  <c r="E398" i="1"/>
  <c r="F337" i="1"/>
  <c r="E439" i="1"/>
  <c r="H192" i="1"/>
  <c r="G192" i="1" s="1"/>
  <c r="E645" i="1"/>
  <c r="E649" i="1"/>
  <c r="E301" i="1"/>
  <c r="E150" i="1"/>
  <c r="E491" i="1"/>
  <c r="E730" i="1"/>
  <c r="E172" i="1"/>
  <c r="E643" i="1"/>
  <c r="E573" i="1"/>
  <c r="F415" i="1"/>
  <c r="E118" i="1"/>
  <c r="E743" i="1"/>
  <c r="F538" i="1"/>
  <c r="E160" i="1"/>
  <c r="H41" i="1"/>
  <c r="G41" i="1" s="1"/>
  <c r="E605" i="1"/>
  <c r="F576" i="1"/>
  <c r="H612" i="1"/>
  <c r="G612" i="1" s="1"/>
  <c r="H101" i="1"/>
  <c r="G101" i="1" s="1"/>
  <c r="F175" i="1"/>
  <c r="E175" i="1"/>
  <c r="E789" i="1"/>
  <c r="F407" i="1"/>
  <c r="H545" i="1"/>
  <c r="G545" i="1" s="1"/>
  <c r="E747" i="1"/>
  <c r="H814" i="1"/>
  <c r="G814" i="1" s="1"/>
  <c r="F540" i="1"/>
  <c r="E66" i="1"/>
  <c r="F675" i="1"/>
  <c r="H817" i="1"/>
  <c r="G817" i="1" s="1"/>
  <c r="H163" i="1"/>
  <c r="G163" i="1" s="1"/>
  <c r="F424" i="1"/>
  <c r="E237" i="1"/>
  <c r="E494" i="1"/>
  <c r="H625" i="1"/>
  <c r="G625" i="1" s="1"/>
  <c r="E424" i="1"/>
  <c r="E625" i="1"/>
  <c r="E163" i="1"/>
  <c r="H634" i="1"/>
  <c r="G634" i="1" s="1"/>
  <c r="H145" i="1"/>
  <c r="G145" i="1" s="1"/>
  <c r="E624" i="1"/>
  <c r="E452" i="1"/>
  <c r="E563" i="1"/>
  <c r="E677" i="1"/>
  <c r="E611" i="1"/>
  <c r="E22" i="1"/>
  <c r="E740" i="1"/>
  <c r="E515" i="1"/>
  <c r="E423" i="1"/>
  <c r="H574" i="1"/>
  <c r="G574" i="1" s="1"/>
  <c r="E354" i="1"/>
  <c r="E72" i="1"/>
  <c r="E181" i="1"/>
  <c r="E293" i="1"/>
  <c r="H640" i="1"/>
  <c r="G640" i="1" s="1"/>
  <c r="H491" i="1"/>
  <c r="G491" i="1" s="1"/>
  <c r="E481" i="1"/>
  <c r="E317" i="1"/>
  <c r="E41" i="1"/>
  <c r="F198" i="1"/>
  <c r="E18" i="1"/>
  <c r="E243" i="1"/>
  <c r="H408" i="1"/>
  <c r="G408" i="1" s="1"/>
  <c r="E431" i="1"/>
  <c r="F525" i="1"/>
  <c r="F604" i="1"/>
  <c r="E733" i="1"/>
  <c r="E721" i="1"/>
  <c r="H707" i="1"/>
  <c r="G707" i="1" s="1"/>
  <c r="E719" i="1"/>
  <c r="H461" i="1"/>
  <c r="G461" i="1" s="1"/>
  <c r="E817" i="1"/>
  <c r="F734" i="1"/>
  <c r="E634" i="1"/>
  <c r="E162" i="1"/>
  <c r="E596" i="1"/>
  <c r="E484" i="1"/>
  <c r="E568" i="1"/>
  <c r="E604" i="1"/>
  <c r="E408" i="1"/>
  <c r="E450" i="1"/>
  <c r="E707" i="1"/>
  <c r="F648" i="1"/>
  <c r="E225" i="1"/>
  <c r="F505" i="1"/>
  <c r="H668" i="1"/>
  <c r="G668" i="1" s="1"/>
  <c r="H659" i="1"/>
  <c r="G659" i="1" s="1"/>
  <c r="E612" i="1"/>
  <c r="F216" i="1"/>
  <c r="H450" i="1"/>
  <c r="G450" i="1" s="1"/>
  <c r="E435" i="1"/>
  <c r="E369" i="1"/>
  <c r="E765" i="1"/>
  <c r="E759" i="1"/>
  <c r="F334" i="1"/>
  <c r="E505" i="1"/>
  <c r="H468" i="1"/>
  <c r="G468" i="1" s="1"/>
  <c r="E663" i="1"/>
  <c r="F450" i="1"/>
  <c r="E254" i="1"/>
  <c r="F225" i="1"/>
  <c r="E468" i="1"/>
  <c r="E294" i="1"/>
  <c r="E659" i="1"/>
  <c r="E511" i="1"/>
  <c r="E43" i="1"/>
  <c r="E147" i="1"/>
  <c r="E20" i="1"/>
  <c r="E205" i="1"/>
  <c r="E407" i="1"/>
  <c r="E710" i="1"/>
  <c r="E39" i="1"/>
  <c r="E178" i="1"/>
  <c r="E690" i="1"/>
  <c r="E57" i="1"/>
  <c r="E717" i="1"/>
  <c r="E233" i="1"/>
  <c r="E28" i="1"/>
  <c r="F704" i="1"/>
  <c r="E454" i="1"/>
  <c r="E448" i="1"/>
  <c r="E461" i="1"/>
  <c r="H573" i="1"/>
  <c r="G573" i="1" s="1"/>
  <c r="E755" i="1"/>
  <c r="E773" i="1"/>
  <c r="H759" i="1"/>
  <c r="G759" i="1" s="1"/>
  <c r="F172" i="1"/>
  <c r="E115" i="1"/>
  <c r="H555" i="1"/>
  <c r="G555" i="1" s="1"/>
  <c r="F759" i="1"/>
  <c r="H481" i="1"/>
  <c r="G481" i="1" s="1"/>
  <c r="H431" i="1"/>
  <c r="G431" i="1" s="1"/>
  <c r="F63" i="1"/>
  <c r="F183" i="1"/>
  <c r="E211" i="1"/>
  <c r="H422" i="1"/>
  <c r="G422" i="1" s="1"/>
  <c r="F687" i="1"/>
  <c r="F636" i="1"/>
  <c r="E96" i="1"/>
  <c r="H680" i="1"/>
  <c r="G680" i="1" s="1"/>
  <c r="H434" i="1"/>
  <c r="G434" i="1" s="1"/>
  <c r="E143" i="1"/>
  <c r="E556" i="1"/>
  <c r="E555" i="1"/>
  <c r="F388" i="1"/>
  <c r="E277" i="1"/>
  <c r="H354" i="1"/>
  <c r="G354" i="1" s="1"/>
  <c r="H316" i="1"/>
  <c r="G316" i="1" s="1"/>
  <c r="E122" i="1"/>
  <c r="F490" i="1"/>
  <c r="E687" i="1"/>
  <c r="E636" i="1"/>
  <c r="F291" i="1"/>
  <c r="F727" i="1"/>
  <c r="F624" i="1"/>
  <c r="H494" i="1"/>
  <c r="G494" i="1" s="1"/>
  <c r="F567" i="1"/>
  <c r="E90" i="1"/>
  <c r="E813" i="1"/>
  <c r="E434" i="1"/>
  <c r="F66" i="1"/>
  <c r="E388" i="1"/>
  <c r="H453" i="1"/>
  <c r="G453" i="1" s="1"/>
  <c r="F402" i="1"/>
  <c r="F431" i="1"/>
  <c r="E63" i="1"/>
  <c r="H532" i="1"/>
  <c r="G532" i="1" s="1"/>
  <c r="H405" i="1"/>
  <c r="G405" i="1" s="1"/>
  <c r="F293" i="1"/>
  <c r="E99" i="1"/>
  <c r="E539" i="1"/>
  <c r="E376" i="1"/>
  <c r="E316" i="1"/>
  <c r="H19" i="1"/>
  <c r="G19" i="1" s="1"/>
  <c r="H789" i="1"/>
  <c r="G789" i="1" s="1"/>
  <c r="E245" i="1"/>
  <c r="F173" i="1"/>
  <c r="F730" i="1"/>
  <c r="E739" i="1"/>
  <c r="E453" i="1"/>
  <c r="H539" i="1"/>
  <c r="G539" i="1" s="1"/>
  <c r="F376" i="1"/>
  <c r="E291" i="1"/>
  <c r="H174" i="1"/>
  <c r="G174" i="1" s="1"/>
  <c r="E83" i="1"/>
  <c r="E675" i="1"/>
  <c r="H22" i="1"/>
  <c r="G22" i="1" s="1"/>
  <c r="H3" i="1"/>
  <c r="G3" i="1" s="1"/>
  <c r="E532" i="1"/>
  <c r="H460" i="1"/>
  <c r="G460" i="1" s="1"/>
  <c r="H243" i="1"/>
  <c r="G243" i="1" s="1"/>
  <c r="E405" i="1"/>
  <c r="F214" i="1"/>
  <c r="F626" i="1"/>
  <c r="F819" i="1"/>
  <c r="F789" i="1"/>
  <c r="H645" i="1"/>
  <c r="G645" i="1" s="1"/>
  <c r="F265" i="1"/>
  <c r="H300" i="1"/>
  <c r="G300" i="1" s="1"/>
  <c r="H293" i="1"/>
  <c r="G293" i="1" s="1"/>
  <c r="F99" i="1"/>
  <c r="E174" i="1"/>
  <c r="F560" i="1"/>
  <c r="F22" i="1"/>
  <c r="E158" i="1"/>
  <c r="H126" i="1"/>
  <c r="G126" i="1" s="1"/>
  <c r="E455" i="1"/>
  <c r="E460" i="1"/>
  <c r="E192" i="1"/>
  <c r="F363" i="1"/>
  <c r="E229" i="1"/>
  <c r="E248" i="1"/>
  <c r="E732" i="1"/>
  <c r="F643" i="1"/>
  <c r="F123" i="1"/>
  <c r="F138" i="1"/>
  <c r="E333" i="1"/>
  <c r="E720" i="1"/>
  <c r="E256" i="1"/>
  <c r="F781" i="1"/>
  <c r="E442" i="1"/>
  <c r="F481" i="1"/>
  <c r="E560" i="1"/>
  <c r="E140" i="1"/>
  <c r="E559" i="1"/>
  <c r="E34" i="1"/>
  <c r="E258" i="1"/>
  <c r="E221" i="1"/>
  <c r="H439" i="1"/>
  <c r="G439" i="1" s="1"/>
  <c r="F236" i="1"/>
  <c r="E521" i="1"/>
  <c r="E58" i="1"/>
  <c r="E138" i="1"/>
  <c r="H518" i="1"/>
  <c r="G518" i="1" s="1"/>
  <c r="E798" i="1"/>
  <c r="E603" i="1"/>
  <c r="E212" i="1"/>
  <c r="E473" i="1"/>
  <c r="E207" i="1"/>
  <c r="E402" i="1"/>
  <c r="E393" i="1"/>
  <c r="E550" i="1"/>
  <c r="E810" i="1"/>
  <c r="E678" i="1"/>
  <c r="E567" i="1"/>
  <c r="E337" i="1"/>
  <c r="E265" i="1"/>
  <c r="E59" i="1"/>
  <c r="E776" i="1"/>
  <c r="E217" i="1"/>
  <c r="E400" i="1"/>
  <c r="E7" i="1"/>
  <c r="F65" i="1"/>
  <c r="E390" i="1"/>
  <c r="H371" i="1"/>
  <c r="G371" i="1" s="1"/>
  <c r="E576" i="1"/>
  <c r="H742" i="1"/>
  <c r="G742" i="1" s="1"/>
  <c r="E575" i="1"/>
  <c r="H731" i="1"/>
  <c r="G731" i="1" s="1"/>
  <c r="H535" i="1"/>
  <c r="G535" i="1" s="1"/>
  <c r="H79" i="1"/>
  <c r="G79" i="1" s="1"/>
  <c r="H536" i="1"/>
  <c r="G536" i="1" s="1"/>
  <c r="H320" i="1"/>
  <c r="G320" i="1" s="1"/>
  <c r="H40" i="1"/>
  <c r="G40" i="1" s="1"/>
  <c r="E61" i="1"/>
  <c r="E235" i="1"/>
  <c r="H670" i="1"/>
  <c r="G670" i="1" s="1"/>
  <c r="H515" i="1"/>
  <c r="G515" i="1" s="1"/>
  <c r="F176" i="1"/>
  <c r="E259" i="1"/>
  <c r="E358" i="1"/>
  <c r="H747" i="1"/>
  <c r="G747" i="1" s="1"/>
  <c r="H418" i="1"/>
  <c r="G418" i="1" s="1"/>
  <c r="E564" i="1"/>
  <c r="E45" i="1"/>
  <c r="E200" i="1"/>
  <c r="F212" i="1"/>
  <c r="E471" i="1"/>
  <c r="H368" i="1"/>
  <c r="G368" i="1" s="1"/>
  <c r="E467" i="1"/>
  <c r="F550" i="1"/>
  <c r="E552" i="1"/>
  <c r="E11" i="1"/>
  <c r="F728" i="1"/>
  <c r="E114" i="1"/>
  <c r="F53" i="1"/>
  <c r="E722" i="1"/>
  <c r="F810" i="1"/>
  <c r="E5" i="1"/>
  <c r="E65" i="1"/>
  <c r="F371" i="1"/>
  <c r="H386" i="1"/>
  <c r="G386" i="1" s="1"/>
  <c r="H577" i="1"/>
  <c r="G577" i="1" s="1"/>
  <c r="E26" i="1"/>
  <c r="H158" i="1"/>
  <c r="G158" i="1" s="1"/>
  <c r="E525" i="1"/>
  <c r="E486" i="1"/>
  <c r="E766" i="1"/>
  <c r="E750" i="1"/>
  <c r="E777" i="1"/>
  <c r="E250" i="1"/>
  <c r="E35" i="1"/>
  <c r="E535" i="1"/>
  <c r="H221" i="1"/>
  <c r="G221" i="1" s="1"/>
  <c r="H125" i="1"/>
  <c r="G125" i="1" s="1"/>
  <c r="E75" i="1"/>
  <c r="E309" i="1"/>
  <c r="E536" i="1"/>
  <c r="H280" i="1"/>
  <c r="G280" i="1" s="1"/>
  <c r="E320" i="1"/>
  <c r="F322" i="1"/>
  <c r="E295" i="1"/>
  <c r="E682" i="1"/>
  <c r="E139" i="1"/>
  <c r="F515" i="1"/>
  <c r="H793" i="1"/>
  <c r="G793" i="1" s="1"/>
  <c r="H495" i="1"/>
  <c r="G495" i="1" s="1"/>
  <c r="F249" i="1"/>
  <c r="F747" i="1"/>
  <c r="H676" i="1"/>
  <c r="G676" i="1" s="1"/>
  <c r="H678" i="1"/>
  <c r="G678" i="1" s="1"/>
  <c r="H598" i="1"/>
  <c r="G598" i="1" s="1"/>
  <c r="H301" i="1"/>
  <c r="G301" i="1" s="1"/>
  <c r="F252" i="1"/>
  <c r="E306" i="1"/>
  <c r="F381" i="1"/>
  <c r="F207" i="1"/>
  <c r="E786" i="1"/>
  <c r="H181" i="1"/>
  <c r="G181" i="1" s="1"/>
  <c r="E509" i="1"/>
  <c r="E368" i="1"/>
  <c r="E785" i="1"/>
  <c r="F677" i="1"/>
  <c r="H147" i="1"/>
  <c r="G147" i="1" s="1"/>
  <c r="E549" i="1"/>
  <c r="E227" i="1"/>
  <c r="E48" i="1"/>
  <c r="E386" i="1"/>
  <c r="E577" i="1"/>
  <c r="H160" i="1"/>
  <c r="G160" i="1" s="1"/>
  <c r="E742" i="1"/>
  <c r="E310" i="1"/>
  <c r="H575" i="1"/>
  <c r="G575" i="1" s="1"/>
  <c r="E574" i="1"/>
  <c r="F25" i="1"/>
  <c r="E92" i="1"/>
  <c r="E125" i="1"/>
  <c r="F463" i="1"/>
  <c r="E280" i="1"/>
  <c r="F454" i="1"/>
  <c r="E670" i="1"/>
  <c r="E131" i="1"/>
  <c r="F816" i="1"/>
  <c r="E495" i="1"/>
  <c r="H358" i="1"/>
  <c r="G358" i="1" s="1"/>
  <c r="E249" i="1"/>
  <c r="E671" i="1"/>
  <c r="F678" i="1"/>
  <c r="H90" i="1"/>
  <c r="G90" i="1" s="1"/>
  <c r="E252" i="1"/>
  <c r="F200" i="1"/>
  <c r="F527" i="1"/>
  <c r="E381" i="1"/>
  <c r="E152" i="1"/>
  <c r="E218" i="1"/>
  <c r="E416" i="1"/>
  <c r="H467" i="1"/>
  <c r="G467" i="1" s="1"/>
  <c r="E667" i="1"/>
  <c r="E262" i="1"/>
  <c r="E171" i="1"/>
  <c r="E208" i="1"/>
  <c r="E764" i="1"/>
  <c r="E182" i="1"/>
  <c r="E37" i="1"/>
  <c r="E352" i="1"/>
  <c r="E562" i="1"/>
  <c r="E189" i="1"/>
  <c r="E812" i="1"/>
  <c r="E197" i="1"/>
  <c r="E46" i="1"/>
  <c r="H69" i="1"/>
  <c r="G69" i="1" s="1"/>
  <c r="F243" i="1"/>
  <c r="H58" i="1"/>
  <c r="G58" i="1" s="1"/>
  <c r="F491" i="1"/>
  <c r="H579" i="1"/>
  <c r="G579" i="1" s="1"/>
  <c r="E230" i="1"/>
  <c r="E668" i="1"/>
  <c r="E518" i="1"/>
  <c r="H526" i="1"/>
  <c r="G526" i="1" s="1"/>
  <c r="E170" i="1"/>
  <c r="E734" i="1"/>
  <c r="E98" i="1"/>
  <c r="H54" i="1"/>
  <c r="G54" i="1" s="1"/>
  <c r="E300" i="1"/>
  <c r="E298" i="1"/>
  <c r="E165" i="1"/>
  <c r="F628" i="1"/>
  <c r="H118" i="1"/>
  <c r="G118" i="1" s="1"/>
  <c r="E346" i="1"/>
  <c r="H677" i="1"/>
  <c r="G677" i="1" s="1"/>
  <c r="H512" i="1"/>
  <c r="G512" i="1" s="1"/>
  <c r="H12" i="1"/>
  <c r="G12" i="1" s="1"/>
  <c r="F354" i="1"/>
  <c r="E198" i="1"/>
  <c r="F224" i="1"/>
  <c r="E228" i="1"/>
  <c r="F147" i="1"/>
  <c r="E195" i="1"/>
  <c r="E29" i="1"/>
  <c r="F399" i="1"/>
  <c r="F105" i="1"/>
  <c r="H776" i="1"/>
  <c r="G776" i="1" s="1"/>
  <c r="H383" i="1"/>
  <c r="G383" i="1" s="1"/>
  <c r="H217" i="1"/>
  <c r="G217" i="1" s="1"/>
  <c r="H400" i="1"/>
  <c r="G400" i="1" s="1"/>
  <c r="E347" i="1"/>
  <c r="E370" i="1"/>
  <c r="H7" i="1"/>
  <c r="G7" i="1" s="1"/>
  <c r="F111" i="1"/>
  <c r="E557" i="1"/>
  <c r="H47" i="1"/>
  <c r="G47" i="1" s="1"/>
  <c r="E276" i="1"/>
  <c r="E247" i="1"/>
  <c r="H114" i="1"/>
  <c r="G114" i="1" s="1"/>
  <c r="E284" i="1"/>
  <c r="H588" i="1"/>
  <c r="G588" i="1" s="1"/>
  <c r="H5" i="1"/>
  <c r="G5" i="1" s="1"/>
  <c r="F475" i="1"/>
  <c r="H549" i="1"/>
  <c r="G549" i="1" s="1"/>
  <c r="F15" i="1"/>
  <c r="E199" i="1"/>
  <c r="E497" i="1"/>
  <c r="E608" i="1"/>
  <c r="F651" i="1"/>
  <c r="H693" i="1"/>
  <c r="G693" i="1" s="1"/>
  <c r="E595" i="1"/>
  <c r="H669" i="1"/>
  <c r="G669" i="1" s="1"/>
  <c r="E89" i="1"/>
  <c r="E820" i="1"/>
  <c r="E501" i="1"/>
  <c r="H294" i="1"/>
  <c r="G294" i="1" s="1"/>
  <c r="F809" i="1"/>
  <c r="E526" i="1"/>
  <c r="E553" i="1"/>
  <c r="H67" i="1"/>
  <c r="G67" i="1" s="1"/>
  <c r="F556" i="1"/>
  <c r="E805" i="1"/>
  <c r="F54" i="1"/>
  <c r="E469" i="1"/>
  <c r="E628" i="1"/>
  <c r="F118" i="1"/>
  <c r="F276" i="1"/>
  <c r="F43" i="1"/>
  <c r="F55" i="1"/>
  <c r="E214" i="1"/>
  <c r="F394" i="1"/>
  <c r="E819" i="1"/>
  <c r="H59" i="1"/>
  <c r="G59" i="1" s="1"/>
  <c r="E399" i="1"/>
  <c r="E105" i="1"/>
  <c r="H393" i="1"/>
  <c r="G393" i="1" s="1"/>
  <c r="E383" i="1"/>
  <c r="E664" i="1"/>
  <c r="E387" i="1"/>
  <c r="E111" i="1"/>
  <c r="E305" i="1"/>
  <c r="E757" i="1"/>
  <c r="F47" i="1"/>
  <c r="E126" i="1"/>
  <c r="E24" i="1"/>
  <c r="H552" i="1"/>
  <c r="G552" i="1" s="1"/>
  <c r="F11" i="1"/>
  <c r="E180" i="1"/>
  <c r="E588" i="1"/>
  <c r="F722" i="1"/>
  <c r="F627" i="1"/>
  <c r="E297" i="1"/>
  <c r="E15" i="1"/>
  <c r="F740" i="1"/>
  <c r="H500" i="1"/>
  <c r="G500" i="1" s="1"/>
  <c r="E651" i="1"/>
  <c r="E693" i="1"/>
  <c r="H228" i="1"/>
  <c r="G228" i="1" s="1"/>
  <c r="H624" i="1"/>
  <c r="G624" i="1" s="1"/>
  <c r="F639" i="1"/>
  <c r="E477" i="1"/>
  <c r="H172" i="1"/>
  <c r="G172" i="1" s="1"/>
  <c r="E809" i="1"/>
  <c r="E542" i="1"/>
  <c r="F438" i="1"/>
  <c r="E97" i="1"/>
  <c r="F98" i="1"/>
  <c r="E161" i="1"/>
  <c r="E304" i="1"/>
  <c r="E67" i="1"/>
  <c r="E404" i="1"/>
  <c r="E425" i="1"/>
  <c r="E688" i="1"/>
  <c r="E341" i="1"/>
  <c r="H341" i="1"/>
  <c r="G341" i="1" s="1"/>
  <c r="E121" i="1"/>
  <c r="F121" i="1"/>
  <c r="H121" i="1"/>
  <c r="G121" i="1" s="1"/>
  <c r="H88" i="1"/>
  <c r="G88" i="1" s="1"/>
  <c r="F88" i="1"/>
  <c r="E44" i="1"/>
  <c r="H44" i="1"/>
  <c r="G44" i="1" s="1"/>
  <c r="E279" i="1"/>
  <c r="H279" i="1"/>
  <c r="G279" i="1" s="1"/>
  <c r="F382" i="1"/>
  <c r="H382" i="1"/>
  <c r="G382" i="1" s="1"/>
  <c r="E492" i="1"/>
  <c r="F492" i="1"/>
  <c r="H492" i="1"/>
  <c r="G492" i="1" s="1"/>
  <c r="E493" i="1"/>
  <c r="E775" i="1"/>
  <c r="E145" i="1"/>
  <c r="H309" i="1"/>
  <c r="G309" i="1" s="1"/>
  <c r="H618" i="1"/>
  <c r="G618" i="1" s="1"/>
  <c r="F618" i="1"/>
  <c r="E673" i="1"/>
  <c r="E699" i="1"/>
  <c r="F522" i="1"/>
  <c r="E117" i="1"/>
  <c r="H234" i="1"/>
  <c r="G234" i="1" s="1"/>
  <c r="F234" i="1"/>
  <c r="E282" i="1"/>
  <c r="F792" i="1"/>
  <c r="H792" i="1"/>
  <c r="G792" i="1" s="1"/>
  <c r="E420" i="1"/>
  <c r="F420" i="1"/>
  <c r="E706" i="1"/>
  <c r="H259" i="1"/>
  <c r="G259" i="1" s="1"/>
  <c r="F259" i="1"/>
  <c r="H521" i="1"/>
  <c r="G521" i="1" s="1"/>
  <c r="F521" i="1"/>
  <c r="E395" i="1"/>
  <c r="H395" i="1"/>
  <c r="G395" i="1" s="1"/>
  <c r="E101" i="1"/>
  <c r="H771" i="1"/>
  <c r="G771" i="1" s="1"/>
  <c r="F771" i="1"/>
  <c r="F232" i="1"/>
  <c r="H232" i="1"/>
  <c r="G232" i="1" s="1"/>
  <c r="E362" i="1"/>
  <c r="H362" i="1"/>
  <c r="G362" i="1" s="1"/>
  <c r="F807" i="1"/>
  <c r="E302" i="1"/>
  <c r="F302" i="1"/>
  <c r="H302" i="1"/>
  <c r="G302" i="1" s="1"/>
  <c r="F233" i="1"/>
  <c r="F575" i="1"/>
  <c r="F12" i="1"/>
  <c r="E506" i="1"/>
  <c r="H506" i="1"/>
  <c r="G506" i="1" s="1"/>
  <c r="H698" i="1"/>
  <c r="G698" i="1" s="1"/>
  <c r="E698" i="1"/>
  <c r="E187" i="1"/>
  <c r="H187" i="1"/>
  <c r="G187" i="1" s="1"/>
  <c r="E55" i="1"/>
  <c r="H372" i="1"/>
  <c r="G372" i="1" s="1"/>
  <c r="F372" i="1"/>
  <c r="H642" i="1"/>
  <c r="G642" i="1" s="1"/>
  <c r="F642" i="1"/>
  <c r="H795" i="1"/>
  <c r="G795" i="1" s="1"/>
  <c r="F795" i="1"/>
  <c r="E328" i="1"/>
  <c r="H328" i="1"/>
  <c r="G328" i="1" s="1"/>
  <c r="E382" i="1"/>
  <c r="E784" i="1"/>
  <c r="H370" i="1"/>
  <c r="G370" i="1" s="1"/>
  <c r="H39" i="1"/>
  <c r="G39" i="1" s="1"/>
  <c r="F757" i="1"/>
  <c r="H35" i="1"/>
  <c r="G35" i="1" s="1"/>
  <c r="H758" i="1"/>
  <c r="G758" i="1" s="1"/>
  <c r="F758" i="1"/>
  <c r="E142" i="1"/>
  <c r="H142" i="1"/>
  <c r="G142" i="1" s="1"/>
  <c r="E380" i="1"/>
  <c r="F380" i="1"/>
  <c r="F708" i="1"/>
  <c r="E708" i="1"/>
  <c r="F429" i="1"/>
  <c r="F49" i="1"/>
  <c r="F373" i="1"/>
  <c r="F307" i="1"/>
  <c r="H307" i="1"/>
  <c r="G307" i="1" s="1"/>
  <c r="E94" i="1"/>
  <c r="F94" i="1"/>
  <c r="H94" i="1"/>
  <c r="G94" i="1" s="1"/>
  <c r="H213" i="1"/>
  <c r="G213" i="1" s="1"/>
  <c r="F213" i="1"/>
  <c r="F39" i="1"/>
  <c r="E202" i="1"/>
  <c r="H202" i="1"/>
  <c r="G202" i="1" s="1"/>
  <c r="E429" i="1"/>
  <c r="H610" i="1"/>
  <c r="G610" i="1" s="1"/>
  <c r="F610" i="1"/>
  <c r="E642" i="1"/>
  <c r="E49" i="1"/>
  <c r="E373" i="1"/>
  <c r="F362" i="1"/>
  <c r="E795" i="1"/>
  <c r="F314" i="1"/>
  <c r="E324" i="1"/>
  <c r="H609" i="1"/>
  <c r="G609" i="1" s="1"/>
  <c r="E758" i="1"/>
  <c r="H725" i="1"/>
  <c r="G725" i="1" s="1"/>
  <c r="H558" i="1"/>
  <c r="G558" i="1" s="1"/>
  <c r="F558" i="1"/>
  <c r="E355" i="1"/>
  <c r="H355" i="1"/>
  <c r="G355" i="1" s="1"/>
  <c r="E314" i="1"/>
  <c r="E504" i="1"/>
  <c r="F504" i="1"/>
  <c r="H504" i="1"/>
  <c r="G504" i="1" s="1"/>
  <c r="E213" i="1"/>
  <c r="H281" i="1"/>
  <c r="G281" i="1" s="1"/>
  <c r="F281" i="1"/>
  <c r="H351" i="1"/>
  <c r="G351" i="1" s="1"/>
  <c r="E128" i="1"/>
  <c r="F21" i="1"/>
  <c r="H29" i="1"/>
  <c r="G29" i="1" s="1"/>
  <c r="F717" i="1"/>
  <c r="F370" i="1"/>
  <c r="E255" i="1"/>
  <c r="E167" i="1"/>
  <c r="E78" i="1"/>
  <c r="E396" i="1"/>
  <c r="H83" i="1"/>
  <c r="G83" i="1" s="1"/>
  <c r="F29" i="1"/>
  <c r="H398" i="1"/>
  <c r="G398" i="1" s="1"/>
  <c r="E351" i="1"/>
  <c r="E31" i="1"/>
  <c r="E761" i="1"/>
  <c r="E137" i="1"/>
  <c r="H20" i="1"/>
  <c r="G20" i="1" s="1"/>
  <c r="H317" i="1"/>
  <c r="G317" i="1" s="1"/>
  <c r="H130" i="1"/>
  <c r="G130" i="1" s="1"/>
  <c r="H710" i="1"/>
  <c r="G710" i="1" s="1"/>
  <c r="F6" i="1"/>
  <c r="E502" i="1"/>
  <c r="F391" i="1"/>
  <c r="F427" i="1"/>
  <c r="H305" i="1"/>
  <c r="G305" i="1" s="1"/>
  <c r="H667" i="1"/>
  <c r="G667" i="1" s="1"/>
  <c r="E3" i="1"/>
  <c r="E512" i="1"/>
  <c r="F182" i="1"/>
  <c r="E731" i="1"/>
  <c r="H32" i="1"/>
  <c r="G32" i="1" s="1"/>
  <c r="H178" i="1"/>
  <c r="G178" i="1" s="1"/>
  <c r="E79" i="1"/>
  <c r="E586" i="1"/>
  <c r="F586" i="1"/>
  <c r="E275" i="1"/>
  <c r="H275" i="1"/>
  <c r="G275" i="1" s="1"/>
  <c r="F683" i="1"/>
  <c r="F655" i="1"/>
  <c r="H655" i="1"/>
  <c r="G655" i="1" s="1"/>
  <c r="F451" i="1"/>
  <c r="E696" i="1"/>
  <c r="F696" i="1"/>
  <c r="H50" i="1"/>
  <c r="G50" i="1" s="1"/>
  <c r="F50" i="1"/>
  <c r="H137" i="1"/>
  <c r="G137" i="1" s="1"/>
  <c r="E472" i="1"/>
  <c r="H182" i="1"/>
  <c r="G182" i="1" s="1"/>
  <c r="F83" i="1"/>
  <c r="H48" i="1"/>
  <c r="G48" i="1" s="1"/>
  <c r="F398" i="1"/>
  <c r="H384" i="1"/>
  <c r="G384" i="1" s="1"/>
  <c r="F778" i="1"/>
  <c r="H57" i="1"/>
  <c r="G57" i="1" s="1"/>
  <c r="H312" i="1"/>
  <c r="G312" i="1" s="1"/>
  <c r="F20" i="1"/>
  <c r="F317" i="1"/>
  <c r="E130" i="1"/>
  <c r="H387" i="1"/>
  <c r="G387" i="1" s="1"/>
  <c r="F710" i="1"/>
  <c r="H132" i="1"/>
  <c r="G132" i="1" s="1"/>
  <c r="E6" i="1"/>
  <c r="E391" i="1"/>
  <c r="E427" i="1"/>
  <c r="H766" i="1"/>
  <c r="G766" i="1" s="1"/>
  <c r="F305" i="1"/>
  <c r="E723" i="1"/>
  <c r="F723" i="1"/>
  <c r="H222" i="1"/>
  <c r="G222" i="1" s="1"/>
  <c r="E222" i="1"/>
  <c r="E32" i="1"/>
  <c r="F120" i="1"/>
  <c r="H155" i="1"/>
  <c r="G155" i="1" s="1"/>
  <c r="F155" i="1"/>
  <c r="E683" i="1"/>
  <c r="E451" i="1"/>
  <c r="E244" i="1"/>
  <c r="F244" i="1"/>
  <c r="H599" i="1"/>
  <c r="G599" i="1" s="1"/>
  <c r="F355" i="1"/>
  <c r="H513" i="1"/>
  <c r="G513" i="1" s="1"/>
  <c r="F513" i="1"/>
  <c r="E814" i="1"/>
  <c r="E281" i="1"/>
  <c r="H717" i="1"/>
  <c r="G717" i="1" s="1"/>
  <c r="H324" i="1"/>
  <c r="G324" i="1" s="1"/>
  <c r="H255" i="1"/>
  <c r="G255" i="1" s="1"/>
  <c r="F472" i="1"/>
  <c r="H78" i="1"/>
  <c r="G78" i="1" s="1"/>
  <c r="F396" i="1"/>
  <c r="F31" i="1"/>
  <c r="H761" i="1"/>
  <c r="G761" i="1" s="1"/>
  <c r="E68" i="1"/>
  <c r="F68" i="1"/>
  <c r="H68" i="1"/>
  <c r="G68" i="1" s="1"/>
  <c r="H380" i="1"/>
  <c r="G380" i="1" s="1"/>
  <c r="H227" i="1"/>
  <c r="G227" i="1" s="1"/>
  <c r="F48" i="1"/>
  <c r="E778" i="1"/>
  <c r="H378" i="1"/>
  <c r="G378" i="1" s="1"/>
  <c r="F57" i="1"/>
  <c r="E312" i="1"/>
  <c r="F387" i="1"/>
  <c r="E132" i="1"/>
  <c r="H34" i="1"/>
  <c r="G34" i="1" s="1"/>
  <c r="H347" i="1"/>
  <c r="G347" i="1" s="1"/>
  <c r="H270" i="1"/>
  <c r="G270" i="1" s="1"/>
  <c r="H258" i="1"/>
  <c r="G258" i="1" s="1"/>
  <c r="H310" i="1"/>
  <c r="G310" i="1" s="1"/>
  <c r="E609" i="1"/>
  <c r="F766" i="1"/>
  <c r="F667" i="1"/>
  <c r="E81" i="1"/>
  <c r="H777" i="1"/>
  <c r="G777" i="1" s="1"/>
  <c r="H511" i="1"/>
  <c r="G511" i="1" s="1"/>
  <c r="F716" i="1"/>
  <c r="E27" i="1"/>
  <c r="H27" i="1"/>
  <c r="G27" i="1" s="1"/>
  <c r="E226" i="1"/>
  <c r="H226" i="1"/>
  <c r="G226" i="1" s="1"/>
  <c r="H325" i="1"/>
  <c r="G325" i="1" s="1"/>
  <c r="E325" i="1"/>
  <c r="H95" i="1"/>
  <c r="G95" i="1" s="1"/>
  <c r="H586" i="1"/>
  <c r="G586" i="1" s="1"/>
  <c r="F701" i="1"/>
  <c r="E201" i="1"/>
  <c r="F275" i="1"/>
  <c r="F91" i="1"/>
  <c r="E154" i="1"/>
  <c r="F154" i="1"/>
  <c r="H746" i="1"/>
  <c r="G746" i="1" s="1"/>
  <c r="F507" i="1"/>
  <c r="H696" i="1"/>
  <c r="G696" i="1" s="1"/>
  <c r="E606" i="1"/>
  <c r="F606" i="1"/>
  <c r="E149" i="1"/>
  <c r="H149" i="1"/>
  <c r="G149" i="1" s="1"/>
  <c r="E50" i="1"/>
  <c r="E749" i="1"/>
  <c r="H796" i="1"/>
  <c r="G796" i="1" s="1"/>
  <c r="E796" i="1"/>
  <c r="H128" i="1"/>
  <c r="G128" i="1" s="1"/>
  <c r="H184" i="1"/>
  <c r="G184" i="1" s="1"/>
  <c r="H167" i="1"/>
  <c r="G167" i="1" s="1"/>
  <c r="E184" i="1"/>
  <c r="E87" i="1"/>
  <c r="H87" i="1"/>
  <c r="G87" i="1" s="1"/>
  <c r="F227" i="1"/>
  <c r="E384" i="1"/>
  <c r="F378" i="1"/>
  <c r="H26" i="1"/>
  <c r="G26" i="1" s="1"/>
  <c r="E103" i="1"/>
  <c r="F34" i="1"/>
  <c r="F347" i="1"/>
  <c r="E270" i="1"/>
  <c r="F258" i="1"/>
  <c r="E449" i="1"/>
  <c r="F777" i="1"/>
  <c r="F511" i="1"/>
  <c r="E716" i="1"/>
  <c r="H723" i="1"/>
  <c r="G723" i="1" s="1"/>
  <c r="F222" i="1"/>
  <c r="E565" i="1"/>
  <c r="H565" i="1"/>
  <c r="G565" i="1" s="1"/>
  <c r="H743" i="1"/>
  <c r="G743" i="1" s="1"/>
  <c r="F743" i="1"/>
  <c r="E741" i="1"/>
  <c r="F741" i="1"/>
  <c r="H621" i="1"/>
  <c r="G621" i="1" s="1"/>
  <c r="F621" i="1"/>
  <c r="F344" i="1"/>
  <c r="E701" i="1"/>
  <c r="E40" i="1"/>
  <c r="E91" i="1"/>
  <c r="H686" i="1"/>
  <c r="G686" i="1" s="1"/>
  <c r="F686" i="1"/>
  <c r="F289" i="1"/>
  <c r="H289" i="1"/>
  <c r="G289" i="1" s="1"/>
  <c r="H459" i="1"/>
  <c r="G459" i="1" s="1"/>
  <c r="E459" i="1"/>
  <c r="E336" i="1"/>
  <c r="H336" i="1"/>
  <c r="G336" i="1" s="1"/>
  <c r="H244" i="1"/>
  <c r="G244" i="1" s="1"/>
  <c r="H595" i="1"/>
  <c r="G595" i="1" s="1"/>
  <c r="F595" i="1"/>
  <c r="E513" i="1"/>
  <c r="F135" i="1"/>
  <c r="H135" i="1"/>
  <c r="G135" i="1" s="1"/>
  <c r="E676" i="1"/>
  <c r="F672" i="1"/>
  <c r="H672" i="1"/>
  <c r="G672" i="1" s="1"/>
  <c r="E598" i="1"/>
  <c r="H502" i="1"/>
  <c r="G502" i="1" s="1"/>
  <c r="E21" i="1"/>
  <c r="E239" i="1"/>
  <c r="E16" i="1"/>
  <c r="H16" i="1"/>
  <c r="G16" i="1" s="1"/>
  <c r="E146" i="1"/>
  <c r="H56" i="1"/>
  <c r="G56" i="1" s="1"/>
  <c r="E56" i="1"/>
  <c r="E315" i="1"/>
  <c r="F315" i="1"/>
  <c r="E816" i="1"/>
  <c r="H245" i="1"/>
  <c r="G245" i="1" s="1"/>
  <c r="F245" i="1"/>
  <c r="H520" i="1"/>
  <c r="G520" i="1" s="1"/>
  <c r="E520" i="1"/>
  <c r="E514" i="1"/>
  <c r="E665" i="1"/>
  <c r="F411" i="1"/>
  <c r="E196" i="1"/>
  <c r="E794" i="1"/>
  <c r="E329" i="1"/>
  <c r="E704" i="1"/>
  <c r="E19" i="1"/>
  <c r="E626" i="1"/>
  <c r="E266" i="1"/>
  <c r="H501" i="1"/>
  <c r="G501" i="1" s="1"/>
  <c r="H812" i="1"/>
  <c r="G812" i="1" s="1"/>
  <c r="H333" i="1"/>
  <c r="G333" i="1" s="1"/>
  <c r="H649" i="1"/>
  <c r="G649" i="1" s="1"/>
  <c r="H563" i="1"/>
  <c r="G563" i="1" s="1"/>
  <c r="H306" i="1"/>
  <c r="G306" i="1" s="1"/>
  <c r="H603" i="1"/>
  <c r="G603" i="1" s="1"/>
  <c r="H473" i="1"/>
  <c r="G473" i="1" s="1"/>
  <c r="E411" i="1"/>
  <c r="E781" i="1"/>
  <c r="F812" i="1"/>
  <c r="F185" i="1"/>
  <c r="F649" i="1"/>
  <c r="F563" i="1"/>
  <c r="F306" i="1"/>
  <c r="F603" i="1"/>
  <c r="F473" i="1"/>
  <c r="F802" i="1"/>
  <c r="H218" i="1"/>
  <c r="G218" i="1" s="1"/>
  <c r="H720" i="1"/>
  <c r="G720" i="1" s="1"/>
  <c r="H416" i="1"/>
  <c r="G416" i="1" s="1"/>
  <c r="H80" i="1"/>
  <c r="G80" i="1" s="1"/>
  <c r="F251" i="1"/>
  <c r="H304" i="1"/>
  <c r="G304" i="1" s="1"/>
  <c r="H442" i="1"/>
  <c r="G442" i="1" s="1"/>
  <c r="H24" i="1"/>
  <c r="G24" i="1" s="1"/>
  <c r="F455" i="1"/>
  <c r="E516" i="1"/>
  <c r="H92" i="1"/>
  <c r="G92" i="1" s="1"/>
  <c r="E445" i="1"/>
  <c r="E711" i="1"/>
  <c r="H229" i="1"/>
  <c r="G229" i="1" s="1"/>
  <c r="H635" i="1"/>
  <c r="G635" i="1" s="1"/>
  <c r="H254" i="1"/>
  <c r="G254" i="1" s="1"/>
  <c r="H131" i="1"/>
  <c r="G131" i="1" s="1"/>
  <c r="H392" i="1"/>
  <c r="G392" i="1" s="1"/>
  <c r="H266" i="1"/>
  <c r="G266" i="1" s="1"/>
  <c r="E177" i="1"/>
  <c r="E319" i="1"/>
  <c r="E176" i="1"/>
  <c r="F141" i="1"/>
  <c r="H732" i="1"/>
  <c r="G732" i="1" s="1"/>
  <c r="E807" i="1"/>
  <c r="F462" i="1"/>
  <c r="H605" i="1"/>
  <c r="G605" i="1" s="1"/>
  <c r="H671" i="1"/>
  <c r="G671" i="1" s="1"/>
  <c r="F501" i="1"/>
  <c r="E672" i="1"/>
  <c r="E185" i="1"/>
  <c r="F333" i="1"/>
  <c r="H564" i="1"/>
  <c r="G564" i="1" s="1"/>
  <c r="H452" i="1"/>
  <c r="G452" i="1" s="1"/>
  <c r="H170" i="1"/>
  <c r="G170" i="1" s="1"/>
  <c r="H542" i="1"/>
  <c r="G542" i="1" s="1"/>
  <c r="H739" i="1"/>
  <c r="G739" i="1" s="1"/>
  <c r="F385" i="1"/>
  <c r="E802" i="1"/>
  <c r="H471" i="1"/>
  <c r="G471" i="1" s="1"/>
  <c r="F218" i="1"/>
  <c r="F720" i="1"/>
  <c r="F416" i="1"/>
  <c r="H161" i="1"/>
  <c r="G161" i="1" s="1"/>
  <c r="E251" i="1"/>
  <c r="F442" i="1"/>
  <c r="H596" i="1"/>
  <c r="G596" i="1" s="1"/>
  <c r="F62" i="1"/>
  <c r="H568" i="1"/>
  <c r="G568" i="1" s="1"/>
  <c r="E264" i="1"/>
  <c r="E666" i="1"/>
  <c r="E774" i="1"/>
  <c r="E684" i="1"/>
  <c r="E392" i="1"/>
  <c r="F266" i="1"/>
  <c r="E655" i="1"/>
  <c r="E792" i="1"/>
  <c r="E141" i="1"/>
  <c r="E558" i="1"/>
  <c r="E462" i="1"/>
  <c r="H784" i="1"/>
  <c r="G784" i="1" s="1"/>
  <c r="H730" i="1"/>
  <c r="G730" i="1" s="1"/>
  <c r="H197" i="1"/>
  <c r="G197" i="1" s="1"/>
  <c r="H311" i="1"/>
  <c r="G311" i="1" s="1"/>
  <c r="H663" i="1"/>
  <c r="G663" i="1" s="1"/>
  <c r="H271" i="1"/>
  <c r="G271" i="1" s="1"/>
  <c r="H786" i="1"/>
  <c r="G786" i="1" s="1"/>
  <c r="E385" i="1"/>
  <c r="H152" i="1"/>
  <c r="G152" i="1" s="1"/>
  <c r="H764" i="1"/>
  <c r="G764" i="1" s="1"/>
  <c r="E80" i="1"/>
  <c r="F304" i="1"/>
  <c r="E62" i="1"/>
  <c r="F197" i="1"/>
  <c r="E311" i="1"/>
  <c r="F663" i="1"/>
  <c r="F756" i="1"/>
  <c r="F152" i="1"/>
  <c r="F764" i="1"/>
  <c r="E648" i="1"/>
  <c r="E123" i="1"/>
  <c r="F784" i="1"/>
  <c r="E639" i="1"/>
  <c r="H45" i="1"/>
  <c r="G45" i="1" s="1"/>
  <c r="E271" i="1"/>
  <c r="F377" i="1"/>
  <c r="E756" i="1"/>
  <c r="F786" i="1"/>
  <c r="H115" i="1"/>
  <c r="G115" i="1" s="1"/>
  <c r="F181" i="1"/>
  <c r="H298" i="1"/>
  <c r="G298" i="1" s="1"/>
  <c r="F489" i="1"/>
  <c r="H256" i="1"/>
  <c r="G256" i="1" s="1"/>
  <c r="F204" i="1"/>
  <c r="H484" i="1"/>
  <c r="G484" i="1" s="1"/>
  <c r="E718" i="1"/>
  <c r="F46" i="1"/>
  <c r="E25" i="1"/>
  <c r="E183" i="1"/>
  <c r="E463" i="1"/>
  <c r="E703" i="1"/>
  <c r="E592" i="1"/>
  <c r="E69" i="1"/>
  <c r="E500" i="1"/>
  <c r="E334" i="1"/>
  <c r="E538" i="1"/>
  <c r="E727" i="1"/>
  <c r="E157" i="1"/>
  <c r="H477" i="1"/>
  <c r="G477" i="1" s="1"/>
  <c r="H127" i="1"/>
  <c r="G127" i="1" s="1"/>
  <c r="E418" i="1"/>
  <c r="H200" i="1"/>
  <c r="G200" i="1" s="1"/>
  <c r="H97" i="1"/>
  <c r="G97" i="1" s="1"/>
  <c r="E377" i="1"/>
  <c r="H212" i="1"/>
  <c r="G212" i="1" s="1"/>
  <c r="H207" i="1"/>
  <c r="G207" i="1" s="1"/>
  <c r="H556" i="1"/>
  <c r="G556" i="1" s="1"/>
  <c r="H98" i="1"/>
  <c r="G98" i="1" s="1"/>
  <c r="H805" i="1"/>
  <c r="G805" i="1" s="1"/>
  <c r="F509" i="1"/>
  <c r="E489" i="1"/>
  <c r="F165" i="1"/>
  <c r="H785" i="1"/>
  <c r="G785" i="1" s="1"/>
  <c r="E204" i="1"/>
  <c r="H277" i="1"/>
  <c r="G277" i="1" s="1"/>
  <c r="E619" i="1"/>
  <c r="E444" i="1"/>
  <c r="F800" i="1"/>
  <c r="E507" i="1"/>
  <c r="E633" i="1"/>
  <c r="E815" i="1"/>
  <c r="E419" i="1"/>
  <c r="E640" i="1"/>
  <c r="F749" i="1"/>
  <c r="F228" i="1"/>
  <c r="H773" i="1"/>
  <c r="G773" i="1" s="1"/>
  <c r="E579" i="1"/>
  <c r="H230" i="1"/>
  <c r="G230" i="1" s="1"/>
  <c r="E127" i="1"/>
  <c r="F116" i="1"/>
  <c r="F301" i="1"/>
  <c r="H813" i="1"/>
  <c r="G813" i="1" s="1"/>
  <c r="F294" i="1"/>
  <c r="H798" i="1"/>
  <c r="G798" i="1" s="1"/>
  <c r="E527" i="1"/>
  <c r="E438" i="1"/>
  <c r="H553" i="1"/>
  <c r="G553" i="1" s="1"/>
  <c r="H143" i="1"/>
  <c r="G143" i="1" s="1"/>
  <c r="F97" i="1"/>
  <c r="E415" i="1"/>
  <c r="F241" i="1"/>
  <c r="F467" i="1"/>
  <c r="F326" i="1"/>
  <c r="E216" i="1"/>
  <c r="E602" i="1"/>
  <c r="E363" i="1"/>
  <c r="E762" i="1"/>
  <c r="E95" i="1"/>
  <c r="E725" i="1"/>
  <c r="F318" i="1"/>
  <c r="E289" i="1"/>
  <c r="E193" i="1"/>
  <c r="E599" i="1"/>
  <c r="E669" i="1"/>
  <c r="E238" i="1"/>
  <c r="E680" i="1"/>
  <c r="E116" i="1"/>
  <c r="H514" i="1"/>
  <c r="G514" i="1" s="1"/>
  <c r="H665" i="1"/>
  <c r="G665" i="1" s="1"/>
  <c r="H196" i="1"/>
  <c r="G196" i="1" s="1"/>
  <c r="H794" i="1"/>
  <c r="G794" i="1" s="1"/>
  <c r="E241" i="1"/>
  <c r="F485" i="1"/>
  <c r="H469" i="1"/>
  <c r="G469" i="1" s="1"/>
  <c r="H162" i="1"/>
  <c r="G162" i="1" s="1"/>
  <c r="E326" i="1"/>
  <c r="E307" i="1"/>
  <c r="F329" i="1"/>
  <c r="E485" i="1"/>
  <c r="E210" i="1"/>
  <c r="F210" i="1"/>
  <c r="H210" i="1"/>
  <c r="G210" i="1" s="1"/>
  <c r="H82" i="1"/>
  <c r="G82" i="1" s="1"/>
  <c r="E82" i="1"/>
  <c r="F82" i="1"/>
  <c r="E458" i="1"/>
  <c r="H458" i="1"/>
  <c r="G458" i="1" s="1"/>
  <c r="F458" i="1"/>
  <c r="E729" i="1"/>
  <c r="F729" i="1"/>
  <c r="H729" i="1"/>
  <c r="G729" i="1" s="1"/>
  <c r="E630" i="1"/>
  <c r="F630" i="1"/>
  <c r="E206" i="1"/>
  <c r="E456" i="1"/>
  <c r="F456" i="1"/>
  <c r="H456" i="1"/>
  <c r="G456" i="1" s="1"/>
  <c r="E42" i="1"/>
  <c r="F42" i="1"/>
  <c r="H42" i="1"/>
  <c r="G42" i="1" s="1"/>
  <c r="E441" i="1"/>
  <c r="H441" i="1"/>
  <c r="G441" i="1" s="1"/>
  <c r="E414" i="1"/>
  <c r="E350" i="1"/>
  <c r="E524" i="1"/>
  <c r="F524" i="1"/>
  <c r="H524" i="1"/>
  <c r="G524" i="1" s="1"/>
  <c r="E10" i="1"/>
  <c r="E219" i="1"/>
  <c r="E102" i="1"/>
  <c r="F102" i="1"/>
  <c r="H102" i="1"/>
  <c r="G102" i="1" s="1"/>
  <c r="E578" i="1"/>
  <c r="F578" i="1"/>
  <c r="H578" i="1"/>
  <c r="G578" i="1" s="1"/>
  <c r="E296" i="1"/>
  <c r="H296" i="1"/>
  <c r="G296" i="1" s="1"/>
  <c r="E615" i="1"/>
  <c r="E144" i="1"/>
  <c r="F144" i="1"/>
  <c r="H144" i="1"/>
  <c r="G144" i="1" s="1"/>
  <c r="E190" i="1"/>
  <c r="F190" i="1"/>
  <c r="H190" i="1"/>
  <c r="G190" i="1" s="1"/>
  <c r="H342" i="1"/>
  <c r="G342" i="1" s="1"/>
  <c r="E342" i="1"/>
  <c r="F342" i="1"/>
  <c r="E591" i="1"/>
  <c r="F591" i="1"/>
  <c r="H591" i="1"/>
  <c r="G591" i="1" s="1"/>
  <c r="E700" i="1"/>
  <c r="F700" i="1"/>
  <c r="H700" i="1"/>
  <c r="G700" i="1" s="1"/>
  <c r="E110" i="1"/>
  <c r="F14" i="1"/>
  <c r="E650" i="1"/>
  <c r="H650" i="1"/>
  <c r="G650" i="1" s="1"/>
  <c r="E433" i="1"/>
  <c r="F441" i="1"/>
  <c r="E528" i="1"/>
  <c r="F528" i="1"/>
  <c r="H528" i="1"/>
  <c r="G528" i="1" s="1"/>
  <c r="E186" i="1"/>
  <c r="F186" i="1"/>
  <c r="H186" i="1"/>
  <c r="G186" i="1" s="1"/>
  <c r="F464" i="1"/>
  <c r="H464" i="1"/>
  <c r="G464" i="1" s="1"/>
  <c r="E464" i="1"/>
  <c r="E109" i="1"/>
  <c r="F109" i="1"/>
  <c r="H109" i="1"/>
  <c r="G109" i="1" s="1"/>
  <c r="E14" i="1"/>
  <c r="H476" i="1"/>
  <c r="G476" i="1" s="1"/>
  <c r="E476" i="1"/>
  <c r="F476" i="1"/>
  <c r="E269" i="1"/>
  <c r="F269" i="1"/>
  <c r="H269" i="1"/>
  <c r="G269" i="1" s="1"/>
  <c r="E164" i="1"/>
  <c r="F164" i="1"/>
  <c r="H164" i="1"/>
  <c r="G164" i="1" s="1"/>
  <c r="E797" i="1"/>
  <c r="H797" i="1"/>
  <c r="G797" i="1" s="1"/>
  <c r="E769" i="1"/>
  <c r="H769" i="1"/>
  <c r="G769" i="1" s="1"/>
  <c r="E30" i="1"/>
  <c r="H30" i="1"/>
  <c r="G30" i="1" s="1"/>
  <c r="E571" i="1"/>
  <c r="F571" i="1"/>
  <c r="H571" i="1"/>
  <c r="G571" i="1" s="1"/>
  <c r="E581" i="1"/>
  <c r="F581" i="1"/>
  <c r="H581" i="1"/>
  <c r="G581" i="1" s="1"/>
  <c r="E303" i="1"/>
  <c r="F303" i="1"/>
  <c r="H303" i="1"/>
  <c r="G303" i="1" s="1"/>
  <c r="E38" i="1"/>
  <c r="F38" i="1"/>
  <c r="H38" i="1"/>
  <c r="G38" i="1" s="1"/>
  <c r="E169" i="1"/>
  <c r="F169" i="1"/>
  <c r="H169" i="1"/>
  <c r="G169" i="1" s="1"/>
  <c r="F806" i="1"/>
  <c r="H806" i="1"/>
  <c r="G806" i="1" s="1"/>
  <c r="E806" i="1"/>
  <c r="E260" i="1"/>
  <c r="H260" i="1"/>
  <c r="G260" i="1" s="1"/>
  <c r="E681" i="1"/>
  <c r="F681" i="1"/>
  <c r="H681" i="1"/>
  <c r="G681" i="1" s="1"/>
  <c r="H285" i="1"/>
  <c r="G285" i="1" s="1"/>
  <c r="E285" i="1"/>
  <c r="F285" i="1"/>
  <c r="F597" i="1"/>
  <c r="E412" i="1"/>
  <c r="F412" i="1"/>
  <c r="E263" i="1"/>
  <c r="F263" i="1"/>
  <c r="H263" i="1"/>
  <c r="G263" i="1" s="1"/>
  <c r="E597" i="1"/>
  <c r="E474" i="1"/>
  <c r="F374" i="1"/>
  <c r="F769" i="1"/>
  <c r="E4" i="1"/>
  <c r="H4" i="1"/>
  <c r="G4" i="1" s="1"/>
  <c r="F4" i="1"/>
  <c r="E447" i="1"/>
  <c r="H447" i="1"/>
  <c r="G447" i="1" s="1"/>
  <c r="E60" i="1"/>
  <c r="F60" i="1"/>
  <c r="H60" i="1"/>
  <c r="G60" i="1" s="1"/>
  <c r="E397" i="1"/>
  <c r="F397" i="1"/>
  <c r="H397" i="1"/>
  <c r="G397" i="1" s="1"/>
  <c r="E9" i="1"/>
  <c r="F9" i="1"/>
  <c r="H9" i="1"/>
  <c r="G9" i="1" s="1"/>
  <c r="E339" i="1"/>
  <c r="F474" i="1"/>
  <c r="F650" i="1"/>
  <c r="F735" i="1"/>
  <c r="E106" i="1"/>
  <c r="F106" i="1"/>
  <c r="H106" i="1"/>
  <c r="G106" i="1" s="1"/>
  <c r="H412" i="1"/>
  <c r="G412" i="1" s="1"/>
  <c r="H443" i="1"/>
  <c r="G443" i="1" s="1"/>
  <c r="E443" i="1"/>
  <c r="F443" i="1"/>
  <c r="E374" i="1"/>
  <c r="F466" i="1"/>
  <c r="E70" i="1"/>
  <c r="F30" i="1"/>
  <c r="H283" i="1"/>
  <c r="G283" i="1" s="1"/>
  <c r="E283" i="1"/>
  <c r="F283" i="1"/>
  <c r="E401" i="1"/>
  <c r="E772" i="1"/>
  <c r="F772" i="1"/>
  <c r="H772" i="1"/>
  <c r="G772" i="1" s="1"/>
  <c r="E660" i="1"/>
  <c r="E808" i="1"/>
  <c r="F808" i="1"/>
  <c r="H808" i="1"/>
  <c r="G808" i="1" s="1"/>
  <c r="E754" i="1"/>
  <c r="E480" i="1"/>
  <c r="F480" i="1"/>
  <c r="H480" i="1"/>
  <c r="G480" i="1" s="1"/>
  <c r="E763" i="1"/>
  <c r="F537" i="1"/>
  <c r="H537" i="1"/>
  <c r="G537" i="1" s="1"/>
  <c r="E537" i="1"/>
  <c r="H629" i="1"/>
  <c r="G629" i="1" s="1"/>
  <c r="E629" i="1"/>
  <c r="F629" i="1"/>
  <c r="E364" i="1"/>
  <c r="H364" i="1"/>
  <c r="G364" i="1" s="1"/>
  <c r="F364" i="1"/>
  <c r="E585" i="1"/>
  <c r="F585" i="1"/>
  <c r="H585" i="1"/>
  <c r="G585" i="1" s="1"/>
  <c r="F260" i="1"/>
  <c r="E379" i="1"/>
  <c r="F379" i="1"/>
  <c r="H379" i="1"/>
  <c r="G379" i="1" s="1"/>
  <c r="E735" i="1"/>
  <c r="H410" i="1"/>
  <c r="G410" i="1" s="1"/>
  <c r="E410" i="1"/>
  <c r="F410" i="1"/>
  <c r="E466" i="1"/>
  <c r="H748" i="1"/>
  <c r="G748" i="1" s="1"/>
  <c r="E748" i="1"/>
  <c r="F748" i="1"/>
  <c r="E479" i="1"/>
  <c r="H479" i="1"/>
  <c r="G479" i="1" s="1"/>
  <c r="F447" i="1"/>
  <c r="E570" i="1"/>
  <c r="F570" i="1"/>
  <c r="H570" i="1"/>
  <c r="G570" i="1" s="1"/>
  <c r="E658" i="1"/>
  <c r="F658" i="1"/>
  <c r="H658" i="1"/>
  <c r="G658" i="1" s="1"/>
  <c r="E745" i="1"/>
  <c r="F745" i="1"/>
  <c r="H745" i="1"/>
  <c r="G745" i="1" s="1"/>
  <c r="F487" i="1"/>
  <c r="H487" i="1"/>
  <c r="G487" i="1" s="1"/>
  <c r="E487" i="1"/>
  <c r="E278" i="1"/>
  <c r="F278" i="1"/>
  <c r="H278" i="1"/>
  <c r="G278" i="1" s="1"/>
  <c r="E413" i="1"/>
  <c r="F413" i="1"/>
  <c r="F110" i="1"/>
  <c r="E33" i="1"/>
  <c r="F33" i="1"/>
  <c r="H33" i="1"/>
  <c r="G33" i="1" s="1"/>
  <c r="E590" i="1"/>
  <c r="F590" i="1"/>
  <c r="H590" i="1"/>
  <c r="G590" i="1" s="1"/>
  <c r="H413" i="1"/>
  <c r="G413" i="1" s="1"/>
  <c r="H129" i="1"/>
  <c r="G129" i="1" s="1"/>
  <c r="E129" i="1"/>
  <c r="F129" i="1"/>
  <c r="F339" i="1"/>
  <c r="F797" i="1"/>
  <c r="E389" i="1"/>
  <c r="F389" i="1"/>
  <c r="E52" i="1"/>
  <c r="F52" i="1"/>
  <c r="H52" i="1"/>
  <c r="G52" i="1" s="1"/>
  <c r="E17" i="1"/>
  <c r="F17" i="1"/>
  <c r="H17" i="1"/>
  <c r="G17" i="1" s="1"/>
  <c r="H220" i="1"/>
  <c r="G220" i="1" s="1"/>
  <c r="E220" i="1"/>
  <c r="F220" i="1"/>
  <c r="E437" i="1"/>
  <c r="H437" i="1"/>
  <c r="G437" i="1" s="1"/>
  <c r="E367" i="1"/>
  <c r="E357" i="1"/>
  <c r="E136" i="1"/>
  <c r="F136" i="1"/>
  <c r="H136" i="1"/>
  <c r="G136" i="1" s="1"/>
  <c r="E104" i="1"/>
  <c r="E496" i="1"/>
  <c r="E589" i="1"/>
  <c r="F589" i="1"/>
  <c r="H589" i="1"/>
  <c r="G589" i="1" s="1"/>
  <c r="H74" i="1"/>
  <c r="G74" i="1" s="1"/>
  <c r="E74" i="1"/>
  <c r="F74" i="1"/>
  <c r="E366" i="1"/>
  <c r="F366" i="1"/>
  <c r="E308" i="1"/>
  <c r="F308" i="1"/>
  <c r="E71" i="1"/>
  <c r="F71" i="1"/>
  <c r="E623" i="1"/>
  <c r="F623" i="1"/>
  <c r="E100" i="1"/>
  <c r="F100" i="1"/>
  <c r="H290" i="1"/>
  <c r="G290" i="1" s="1"/>
  <c r="E290" i="1"/>
  <c r="F290" i="1"/>
  <c r="E803" i="1"/>
  <c r="F803" i="1"/>
  <c r="H803" i="1"/>
  <c r="G803" i="1" s="1"/>
  <c r="F760" i="1"/>
  <c r="H760" i="1"/>
  <c r="G760" i="1" s="1"/>
  <c r="F446" i="1"/>
  <c r="H446" i="1"/>
  <c r="G446" i="1" s="1"/>
  <c r="E818" i="1"/>
  <c r="F818" i="1"/>
  <c r="H818" i="1"/>
  <c r="G818" i="1" s="1"/>
  <c r="E607" i="1"/>
  <c r="F607" i="1"/>
  <c r="H607" i="1"/>
  <c r="G607" i="1" s="1"/>
  <c r="E323" i="1"/>
  <c r="F323" i="1"/>
  <c r="H323" i="1"/>
  <c r="G323" i="1" s="1"/>
  <c r="E632" i="1"/>
  <c r="F632" i="1"/>
  <c r="H632" i="1"/>
  <c r="G632" i="1" s="1"/>
  <c r="E728" i="1"/>
  <c r="F284" i="1"/>
  <c r="H284" i="1"/>
  <c r="G284" i="1" s="1"/>
  <c r="F239" i="1"/>
  <c r="H239" i="1"/>
  <c r="G239" i="1" s="1"/>
  <c r="F122" i="1"/>
  <c r="H122" i="1"/>
  <c r="G122" i="1" s="1"/>
  <c r="E545" i="1"/>
  <c r="F592" i="1"/>
  <c r="H592" i="1"/>
  <c r="G592" i="1" s="1"/>
  <c r="E232" i="1"/>
  <c r="E422" i="1"/>
  <c r="E421" i="1"/>
  <c r="F421" i="1"/>
  <c r="H421" i="1"/>
  <c r="G421" i="1" s="1"/>
  <c r="E744" i="1"/>
  <c r="F744" i="1"/>
  <c r="H744" i="1"/>
  <c r="G744" i="1" s="1"/>
  <c r="E543" i="1"/>
  <c r="F543" i="1"/>
  <c r="F238" i="1"/>
  <c r="H238" i="1"/>
  <c r="G238" i="1" s="1"/>
  <c r="E470" i="1"/>
  <c r="H470" i="1"/>
  <c r="G470" i="1" s="1"/>
  <c r="F470" i="1"/>
  <c r="H71" i="1"/>
  <c r="G71" i="1" s="1"/>
  <c r="H774" i="1"/>
  <c r="G774" i="1" s="1"/>
  <c r="H623" i="1"/>
  <c r="G623" i="1" s="1"/>
  <c r="H699" i="1"/>
  <c r="G699" i="1" s="1"/>
  <c r="H100" i="1"/>
  <c r="G100" i="1" s="1"/>
  <c r="E8" i="1"/>
  <c r="F8" i="1"/>
  <c r="H721" i="1"/>
  <c r="G721" i="1" s="1"/>
  <c r="H366" i="1"/>
  <c r="G366" i="1" s="1"/>
  <c r="E223" i="1"/>
  <c r="F223" i="1"/>
  <c r="H703" i="1"/>
  <c r="G703" i="1" s="1"/>
  <c r="H308" i="1"/>
  <c r="G308" i="1" s="1"/>
  <c r="E780" i="1"/>
  <c r="F780" i="1"/>
  <c r="H177" i="1"/>
  <c r="G177" i="1" s="1"/>
  <c r="E760" i="1"/>
  <c r="E726" i="1"/>
  <c r="F726" i="1"/>
  <c r="E446" i="1"/>
  <c r="F656" i="1"/>
  <c r="F77" i="1"/>
  <c r="H77" i="1"/>
  <c r="G77" i="1" s="1"/>
  <c r="E691" i="1"/>
  <c r="F691" i="1"/>
  <c r="H691" i="1"/>
  <c r="G691" i="1" s="1"/>
  <c r="E215" i="1"/>
  <c r="F215" i="1"/>
  <c r="H215" i="1"/>
  <c r="G215" i="1" s="1"/>
  <c r="F721" i="1"/>
  <c r="F61" i="1"/>
  <c r="H61" i="1"/>
  <c r="G61" i="1" s="1"/>
  <c r="F703" i="1"/>
  <c r="F369" i="1"/>
  <c r="H369" i="1"/>
  <c r="G369" i="1" s="1"/>
  <c r="E613" i="1"/>
  <c r="F613" i="1"/>
  <c r="H613" i="1"/>
  <c r="G613" i="1" s="1"/>
  <c r="F177" i="1"/>
  <c r="F72" i="1"/>
  <c r="H72" i="1"/>
  <c r="G72" i="1" s="1"/>
  <c r="E531" i="1"/>
  <c r="F531" i="1"/>
  <c r="H531" i="1"/>
  <c r="G531" i="1" s="1"/>
  <c r="E503" i="1"/>
  <c r="F503" i="1"/>
  <c r="H503" i="1"/>
  <c r="G503" i="1" s="1"/>
  <c r="E426" i="1"/>
  <c r="H426" i="1"/>
  <c r="G426" i="1" s="1"/>
  <c r="F562" i="1"/>
  <c r="H562" i="1"/>
  <c r="G562" i="1" s="1"/>
  <c r="F637" i="1"/>
  <c r="E656" i="1"/>
  <c r="E569" i="1"/>
  <c r="F569" i="1"/>
  <c r="H569" i="1"/>
  <c r="G569" i="1" s="1"/>
  <c r="E689" i="1"/>
  <c r="F689" i="1"/>
  <c r="H689" i="1"/>
  <c r="G689" i="1" s="1"/>
  <c r="E547" i="1"/>
  <c r="F547" i="1"/>
  <c r="F774" i="1"/>
  <c r="H715" i="1"/>
  <c r="G715" i="1" s="1"/>
  <c r="E646" i="1"/>
  <c r="F646" i="1"/>
  <c r="F699" i="1"/>
  <c r="H712" i="1"/>
  <c r="G712" i="1" s="1"/>
  <c r="H8" i="1"/>
  <c r="G8" i="1" s="1"/>
  <c r="E752" i="1"/>
  <c r="F752" i="1"/>
  <c r="H297" i="1"/>
  <c r="G297" i="1" s="1"/>
  <c r="H223" i="1"/>
  <c r="G223" i="1" s="1"/>
  <c r="E702" i="1"/>
  <c r="F702" i="1"/>
  <c r="H295" i="1"/>
  <c r="G295" i="1" s="1"/>
  <c r="H780" i="1"/>
  <c r="G780" i="1" s="1"/>
  <c r="H282" i="1"/>
  <c r="G282" i="1" s="1"/>
  <c r="H139" i="1"/>
  <c r="G139" i="1" s="1"/>
  <c r="E124" i="1"/>
  <c r="F124" i="1"/>
  <c r="H124" i="1"/>
  <c r="G124" i="1" s="1"/>
  <c r="E637" i="1"/>
  <c r="H726" i="1"/>
  <c r="G726" i="1" s="1"/>
  <c r="E77" i="1"/>
  <c r="H820" i="1"/>
  <c r="G820" i="1" s="1"/>
  <c r="H755" i="1"/>
  <c r="G755" i="1" s="1"/>
  <c r="H84" i="1"/>
  <c r="G84" i="1" s="1"/>
  <c r="E84" i="1"/>
  <c r="F84" i="1"/>
  <c r="H775" i="1"/>
  <c r="G775" i="1" s="1"/>
  <c r="F653" i="1"/>
  <c r="H653" i="1"/>
  <c r="G653" i="1" s="1"/>
  <c r="F580" i="1"/>
  <c r="H580" i="1"/>
  <c r="G580" i="1" s="1"/>
  <c r="F297" i="1"/>
  <c r="F257" i="1"/>
  <c r="H257" i="1"/>
  <c r="G257" i="1" s="1"/>
  <c r="F295" i="1"/>
  <c r="F330" i="1"/>
  <c r="H330" i="1"/>
  <c r="G330" i="1" s="1"/>
  <c r="F282" i="1"/>
  <c r="F139" i="1"/>
  <c r="F85" i="1"/>
  <c r="F755" i="1"/>
  <c r="H435" i="1"/>
  <c r="G435" i="1" s="1"/>
  <c r="H547" i="1"/>
  <c r="G547" i="1" s="1"/>
  <c r="H646" i="1"/>
  <c r="G646" i="1" s="1"/>
  <c r="H752" i="1"/>
  <c r="G752" i="1" s="1"/>
  <c r="E331" i="1"/>
  <c r="F331" i="1"/>
  <c r="H201" i="1"/>
  <c r="G201" i="1" s="1"/>
  <c r="H702" i="1"/>
  <c r="G702" i="1" s="1"/>
  <c r="E188" i="1"/>
  <c r="F188" i="1"/>
  <c r="H208" i="1"/>
  <c r="G208" i="1" s="1"/>
  <c r="H199" i="1"/>
  <c r="G199" i="1" s="1"/>
  <c r="F273" i="1"/>
  <c r="H273" i="1"/>
  <c r="G273" i="1" s="1"/>
  <c r="F156" i="1"/>
  <c r="E85" i="1"/>
  <c r="H753" i="1"/>
  <c r="G753" i="1" s="1"/>
  <c r="E353" i="1"/>
  <c r="F353" i="1"/>
  <c r="H353" i="1"/>
  <c r="G353" i="1" s="1"/>
  <c r="F426" i="1"/>
  <c r="H193" i="1"/>
  <c r="G193" i="1" s="1"/>
  <c r="H189" i="1"/>
  <c r="G189" i="1" s="1"/>
  <c r="F279" i="1"/>
  <c r="E804" i="1"/>
  <c r="F804" i="1"/>
  <c r="H804" i="1"/>
  <c r="G804" i="1" s="1"/>
  <c r="E593" i="1"/>
  <c r="H593" i="1"/>
  <c r="G593" i="1" s="1"/>
  <c r="F274" i="1"/>
  <c r="H274" i="1"/>
  <c r="G274" i="1" s="1"/>
  <c r="E274" i="1"/>
  <c r="F820" i="1"/>
  <c r="E787" i="1"/>
  <c r="H787" i="1"/>
  <c r="G787" i="1" s="1"/>
  <c r="F787" i="1"/>
  <c r="E622" i="1"/>
  <c r="F622" i="1"/>
  <c r="H641" i="1"/>
  <c r="G641" i="1" s="1"/>
  <c r="E641" i="1"/>
  <c r="E508" i="1"/>
  <c r="F508" i="1"/>
  <c r="H508" i="1"/>
  <c r="G508" i="1" s="1"/>
  <c r="H425" i="1"/>
  <c r="G425" i="1" s="1"/>
  <c r="H423" i="1"/>
  <c r="G423" i="1" s="1"/>
  <c r="H133" i="1"/>
  <c r="G133" i="1" s="1"/>
  <c r="H770" i="1"/>
  <c r="G770" i="1" s="1"/>
  <c r="H195" i="1"/>
  <c r="G195" i="1" s="1"/>
  <c r="H206" i="1"/>
  <c r="G206" i="1" s="1"/>
  <c r="H404" i="1"/>
  <c r="G404" i="1" s="1"/>
  <c r="H18" i="1"/>
  <c r="G18" i="1" s="1"/>
  <c r="H340" i="1"/>
  <c r="G340" i="1" s="1"/>
  <c r="H403" i="1"/>
  <c r="G403" i="1" s="1"/>
  <c r="H146" i="1"/>
  <c r="G146" i="1" s="1"/>
  <c r="H140" i="1"/>
  <c r="G140" i="1" s="1"/>
  <c r="H70" i="1"/>
  <c r="G70" i="1" s="1"/>
  <c r="H205" i="1"/>
  <c r="G205" i="1" s="1"/>
  <c r="H103" i="1"/>
  <c r="G103" i="1" s="1"/>
  <c r="H664" i="1"/>
  <c r="G664" i="1" s="1"/>
  <c r="H611" i="1"/>
  <c r="G611" i="1" s="1"/>
  <c r="H433" i="1"/>
  <c r="G433" i="1" s="1"/>
  <c r="H559" i="1"/>
  <c r="G559" i="1" s="1"/>
  <c r="H615" i="1"/>
  <c r="G615" i="1" s="1"/>
  <c r="H414" i="1"/>
  <c r="G414" i="1" s="1"/>
  <c r="H367" i="1"/>
  <c r="G367" i="1" s="1"/>
  <c r="H401" i="1"/>
  <c r="G401" i="1" s="1"/>
  <c r="H493" i="1"/>
  <c r="G493" i="1" s="1"/>
  <c r="F203" i="1"/>
  <c r="H449" i="1"/>
  <c r="G449" i="1" s="1"/>
  <c r="F435" i="1"/>
  <c r="H486" i="1"/>
  <c r="G486" i="1" s="1"/>
  <c r="F425" i="1"/>
  <c r="H660" i="1"/>
  <c r="G660" i="1" s="1"/>
  <c r="F2" i="1"/>
  <c r="H688" i="1"/>
  <c r="G688" i="1" s="1"/>
  <c r="F423" i="1"/>
  <c r="H81" i="1"/>
  <c r="G81" i="1" s="1"/>
  <c r="F36" i="1"/>
  <c r="H750" i="1"/>
  <c r="G750" i="1" s="1"/>
  <c r="F775" i="1"/>
  <c r="H350" i="1"/>
  <c r="G350" i="1" s="1"/>
  <c r="F113" i="1"/>
  <c r="H357" i="1"/>
  <c r="G357" i="1" s="1"/>
  <c r="F87" i="1"/>
  <c r="H754" i="1"/>
  <c r="G754" i="1" s="1"/>
  <c r="F341" i="1"/>
  <c r="H250" i="1"/>
  <c r="G250" i="1" s="1"/>
  <c r="F202" i="1"/>
  <c r="H37" i="1"/>
  <c r="G37" i="1" s="1"/>
  <c r="F27" i="1"/>
  <c r="H28" i="1"/>
  <c r="G28" i="1" s="1"/>
  <c r="F35" i="1"/>
  <c r="H10" i="1"/>
  <c r="G10" i="1" s="1"/>
  <c r="F516" i="1"/>
  <c r="H104" i="1"/>
  <c r="G104" i="1" s="1"/>
  <c r="F247" i="1"/>
  <c r="H445" i="1"/>
  <c r="G445" i="1" s="1"/>
  <c r="F619" i="1"/>
  <c r="H262" i="1"/>
  <c r="G262" i="1" s="1"/>
  <c r="F180" i="1"/>
  <c r="H602" i="1"/>
  <c r="G602" i="1" s="1"/>
  <c r="F666" i="1"/>
  <c r="H219" i="1"/>
  <c r="G219" i="1" s="1"/>
  <c r="F565" i="1"/>
  <c r="H496" i="1"/>
  <c r="G496" i="1" s="1"/>
  <c r="F178" i="1"/>
  <c r="H763" i="1"/>
  <c r="G763" i="1" s="1"/>
  <c r="F171" i="1"/>
  <c r="H75" i="1"/>
  <c r="G75" i="1" s="1"/>
  <c r="F142" i="1"/>
  <c r="H150" i="1"/>
  <c r="G150" i="1" s="1"/>
  <c r="F309" i="1"/>
  <c r="F187" i="1"/>
  <c r="E133" i="1"/>
  <c r="E715" i="1"/>
  <c r="E653" i="1"/>
  <c r="E712" i="1"/>
  <c r="E580" i="1"/>
  <c r="H117" i="1"/>
  <c r="G117" i="1" s="1"/>
  <c r="F349" i="1"/>
  <c r="H349" i="1"/>
  <c r="G349" i="1" s="1"/>
  <c r="E119" i="1"/>
  <c r="F201" i="1"/>
  <c r="F711" i="1"/>
  <c r="E257" i="1"/>
  <c r="H235" i="1"/>
  <c r="G235" i="1" s="1"/>
  <c r="F338" i="1"/>
  <c r="H338" i="1"/>
  <c r="G338" i="1" s="1"/>
  <c r="E356" i="1"/>
  <c r="F208" i="1"/>
  <c r="F16" i="1"/>
  <c r="E330" i="1"/>
  <c r="H684" i="1"/>
  <c r="G684" i="1" s="1"/>
  <c r="F783" i="1"/>
  <c r="H783" i="1"/>
  <c r="G783" i="1" s="1"/>
  <c r="E533" i="1"/>
  <c r="F199" i="1"/>
  <c r="H682" i="1"/>
  <c r="G682" i="1" s="1"/>
  <c r="F654" i="1"/>
  <c r="H654" i="1"/>
  <c r="G654" i="1" s="1"/>
  <c r="E406" i="1"/>
  <c r="E156" i="1"/>
  <c r="H788" i="1"/>
  <c r="G788" i="1" s="1"/>
  <c r="E753" i="1"/>
  <c r="H608" i="1"/>
  <c r="G608" i="1" s="1"/>
  <c r="F189" i="1"/>
  <c r="E674" i="1"/>
  <c r="F674" i="1"/>
  <c r="H674" i="1"/>
  <c r="G674" i="1" s="1"/>
  <c r="E679" i="1"/>
  <c r="H679" i="1"/>
  <c r="G679" i="1" s="1"/>
  <c r="F554" i="1"/>
  <c r="H554" i="1"/>
  <c r="G554" i="1" s="1"/>
  <c r="E554" i="1"/>
  <c r="F149" i="1"/>
  <c r="E713" i="1"/>
  <c r="F713" i="1"/>
  <c r="H762" i="1"/>
  <c r="G762" i="1" s="1"/>
  <c r="E203" i="1"/>
  <c r="E2" i="1"/>
  <c r="E36" i="1"/>
  <c r="E113" i="1"/>
  <c r="H690" i="1"/>
  <c r="G690" i="1" s="1"/>
  <c r="H327" i="1"/>
  <c r="G327" i="1" s="1"/>
  <c r="E327" i="1"/>
  <c r="H211" i="1"/>
  <c r="G211" i="1" s="1"/>
  <c r="E498" i="1"/>
  <c r="F498" i="1"/>
  <c r="F762" i="1"/>
  <c r="H708" i="1"/>
  <c r="G708" i="1" s="1"/>
  <c r="E86" i="1"/>
  <c r="F86" i="1"/>
  <c r="F770" i="1"/>
  <c r="H331" i="1"/>
  <c r="G331" i="1" s="1"/>
  <c r="E107" i="1"/>
  <c r="F107" i="1"/>
  <c r="H444" i="1"/>
  <c r="G444" i="1" s="1"/>
  <c r="H188" i="1"/>
  <c r="G188" i="1" s="1"/>
  <c r="E530" i="1"/>
  <c r="F530" i="1"/>
  <c r="H765" i="1"/>
  <c r="G765" i="1" s="1"/>
  <c r="E788" i="1"/>
  <c r="H352" i="1"/>
  <c r="G352" i="1" s="1"/>
  <c r="F608" i="1"/>
  <c r="H179" i="1"/>
  <c r="G179" i="1" s="1"/>
  <c r="F179" i="1"/>
  <c r="F534" i="1"/>
  <c r="H534" i="1"/>
  <c r="G534" i="1" s="1"/>
  <c r="F375" i="1"/>
  <c r="F617" i="1"/>
  <c r="H617" i="1"/>
  <c r="G617" i="1" s="1"/>
  <c r="F193" i="1"/>
  <c r="E465" i="1"/>
  <c r="F465" i="1"/>
  <c r="H465" i="1"/>
  <c r="G465" i="1" s="1"/>
  <c r="H622" i="1"/>
  <c r="G622" i="1" s="1"/>
  <c r="H821" i="1"/>
  <c r="G821" i="1" s="1"/>
  <c r="E821" i="1"/>
  <c r="F641" i="1"/>
  <c r="F195" i="1"/>
  <c r="F206" i="1"/>
  <c r="F404" i="1"/>
  <c r="F18" i="1"/>
  <c r="F340" i="1"/>
  <c r="F403" i="1"/>
  <c r="F146" i="1"/>
  <c r="F140" i="1"/>
  <c r="F70" i="1"/>
  <c r="F205" i="1"/>
  <c r="F103" i="1"/>
  <c r="F664" i="1"/>
  <c r="F611" i="1"/>
  <c r="F433" i="1"/>
  <c r="F559" i="1"/>
  <c r="F615" i="1"/>
  <c r="F414" i="1"/>
  <c r="F367" i="1"/>
  <c r="F401" i="1"/>
  <c r="F493" i="1"/>
  <c r="F449" i="1"/>
  <c r="F486" i="1"/>
  <c r="F660" i="1"/>
  <c r="F688" i="1"/>
  <c r="F81" i="1"/>
  <c r="F750" i="1"/>
  <c r="F350" i="1"/>
  <c r="F357" i="1"/>
  <c r="F754" i="1"/>
  <c r="F250" i="1"/>
  <c r="F37" i="1"/>
  <c r="F28" i="1"/>
  <c r="F10" i="1"/>
  <c r="F104" i="1"/>
  <c r="F445" i="1"/>
  <c r="F262" i="1"/>
  <c r="F602" i="1"/>
  <c r="F219" i="1"/>
  <c r="F496" i="1"/>
  <c r="F763" i="1"/>
  <c r="F75" i="1"/>
  <c r="F150" i="1"/>
  <c r="F237" i="1"/>
  <c r="H237" i="1"/>
  <c r="G237" i="1" s="1"/>
  <c r="F673" i="1"/>
  <c r="H673" i="1"/>
  <c r="G673" i="1" s="1"/>
  <c r="F117" i="1"/>
  <c r="E349" i="1"/>
  <c r="H119" i="1"/>
  <c r="G119" i="1" s="1"/>
  <c r="F733" i="1"/>
  <c r="H733" i="1"/>
  <c r="G733" i="1" s="1"/>
  <c r="E236" i="1"/>
  <c r="F444" i="1"/>
  <c r="F235" i="1"/>
  <c r="E338" i="1"/>
  <c r="H356" i="1"/>
  <c r="G356" i="1" s="1"/>
  <c r="F248" i="1"/>
  <c r="H248" i="1"/>
  <c r="G248" i="1" s="1"/>
  <c r="E635" i="1"/>
  <c r="F765" i="1"/>
  <c r="F684" i="1"/>
  <c r="E783" i="1"/>
  <c r="H533" i="1"/>
  <c r="G533" i="1" s="1"/>
  <c r="E661" i="1"/>
  <c r="H661" i="1"/>
  <c r="G661" i="1" s="1"/>
  <c r="F682" i="1"/>
  <c r="E654" i="1"/>
  <c r="E273" i="1"/>
  <c r="H406" i="1"/>
  <c r="G406" i="1" s="1"/>
  <c r="F352" i="1"/>
  <c r="H719" i="1"/>
  <c r="G719" i="1" s="1"/>
  <c r="F719" i="1"/>
  <c r="E375" i="1"/>
  <c r="E440" i="1"/>
  <c r="F440" i="1"/>
  <c r="H440" i="1"/>
  <c r="G440" i="1" s="1"/>
  <c r="E23" i="1"/>
  <c r="F23" i="1"/>
  <c r="H23" i="1"/>
  <c r="G23" i="1" s="1"/>
  <c r="F593" i="1"/>
  <c r="E231" i="1"/>
  <c r="F231" i="1"/>
  <c r="H231" i="1"/>
  <c r="G231" i="1" s="1"/>
  <c r="E600" i="1"/>
  <c r="F600" i="1"/>
  <c r="H600" i="1"/>
  <c r="G600" i="1" s="1"/>
  <c r="H713" i="1"/>
  <c r="G713" i="1" s="1"/>
  <c r="F690" i="1"/>
  <c r="H498" i="1"/>
  <c r="G498" i="1" s="1"/>
  <c r="H86" i="1"/>
  <c r="G86" i="1" s="1"/>
  <c r="H107" i="1"/>
  <c r="G107" i="1" s="1"/>
  <c r="E544" i="1"/>
  <c r="F544" i="1"/>
  <c r="H530" i="1"/>
  <c r="G530" i="1" s="1"/>
  <c r="E286" i="1"/>
  <c r="F286" i="1"/>
  <c r="F406" i="1"/>
  <c r="H448" i="1"/>
  <c r="G448" i="1" s="1"/>
  <c r="F448" i="1"/>
  <c r="E179" i="1"/>
  <c r="E287" i="1"/>
  <c r="F287" i="1"/>
  <c r="H287" i="1"/>
  <c r="G287" i="1" s="1"/>
  <c r="E13" i="1"/>
  <c r="H13" i="1"/>
  <c r="G13" i="1" s="1"/>
  <c r="F319" i="1"/>
  <c r="E534" i="1"/>
  <c r="E617" i="1"/>
  <c r="E292" i="1"/>
  <c r="F292" i="1"/>
  <c r="H292" i="1"/>
  <c r="G292" i="1" s="1"/>
  <c r="F679" i="1"/>
  <c r="E584" i="1"/>
  <c r="F584" i="1"/>
  <c r="H584" i="1"/>
  <c r="G584" i="1" s="1"/>
  <c r="E697" i="1"/>
  <c r="F697" i="1"/>
  <c r="F821" i="1"/>
  <c r="E53" i="1"/>
  <c r="E322" i="1"/>
  <c r="E618" i="1"/>
  <c r="E224" i="1"/>
  <c r="E621" i="1"/>
  <c r="E522" i="1"/>
  <c r="E627" i="1"/>
  <c r="E344" i="1"/>
  <c r="E88" i="1"/>
  <c r="E372" i="1"/>
  <c r="E120" i="1"/>
  <c r="E318" i="1"/>
  <c r="E771" i="1"/>
  <c r="E540" i="1"/>
  <c r="E475" i="1"/>
  <c r="E490" i="1"/>
  <c r="E610" i="1"/>
  <c r="E155" i="1"/>
  <c r="E800" i="1"/>
  <c r="E394" i="1"/>
  <c r="E234" i="1"/>
  <c r="E746" i="1"/>
  <c r="E686" i="1"/>
  <c r="E647" i="1"/>
  <c r="F647" i="1"/>
  <c r="E541" i="1"/>
  <c r="F541" i="1"/>
  <c r="E173" i="1"/>
  <c r="E811" i="1"/>
  <c r="F811" i="1"/>
  <c r="H811" i="1"/>
  <c r="G811" i="1" s="1"/>
  <c r="H801" i="1"/>
  <c r="G801" i="1" s="1"/>
  <c r="E801" i="1"/>
  <c r="F801" i="1"/>
  <c r="E483" i="1"/>
  <c r="F483" i="1"/>
  <c r="H483" i="1"/>
  <c r="G483" i="1" s="1"/>
  <c r="E695" i="1"/>
  <c r="F695" i="1"/>
  <c r="H695" i="1"/>
  <c r="G695" i="1" s="1"/>
  <c r="H705" i="1"/>
  <c r="G705" i="1" s="1"/>
  <c r="E705" i="1"/>
  <c r="E76" i="1"/>
  <c r="F76" i="1"/>
  <c r="E430" i="1"/>
  <c r="H430" i="1"/>
  <c r="G430" i="1" s="1"/>
  <c r="E799" i="1"/>
  <c r="F799" i="1"/>
  <c r="H799" i="1"/>
  <c r="G799" i="1" s="1"/>
  <c r="H561" i="1"/>
  <c r="G561" i="1" s="1"/>
  <c r="E561" i="1"/>
  <c r="F561" i="1"/>
  <c r="E546" i="1"/>
  <c r="F546" i="1"/>
  <c r="H546" i="1"/>
  <c r="G546" i="1" s="1"/>
  <c r="E482" i="1"/>
  <c r="F482" i="1"/>
  <c r="E499" i="1"/>
  <c r="F499" i="1"/>
  <c r="H499" i="1"/>
  <c r="G499" i="1" s="1"/>
  <c r="H335" i="1"/>
  <c r="G335" i="1" s="1"/>
  <c r="E335" i="1"/>
  <c r="F335" i="1"/>
  <c r="E657" i="1"/>
  <c r="F657" i="1"/>
  <c r="E151" i="1"/>
  <c r="F151" i="1"/>
  <c r="E246" i="1"/>
  <c r="F246" i="1"/>
  <c r="E148" i="1"/>
  <c r="F148" i="1"/>
  <c r="H148" i="1"/>
  <c r="G148" i="1" s="1"/>
  <c r="H482" i="1"/>
  <c r="G482" i="1" s="1"/>
  <c r="H737" i="1"/>
  <c r="G737" i="1" s="1"/>
  <c r="E737" i="1"/>
  <c r="E478" i="1"/>
  <c r="F478" i="1"/>
  <c r="E253" i="1"/>
  <c r="F253" i="1"/>
  <c r="H253" i="1"/>
  <c r="G253" i="1" s="1"/>
  <c r="E616" i="1"/>
  <c r="F616" i="1"/>
  <c r="H616" i="1"/>
  <c r="G616" i="1" s="1"/>
  <c r="H587" i="1"/>
  <c r="G587" i="1" s="1"/>
  <c r="E587" i="1"/>
  <c r="F587" i="1"/>
  <c r="E638" i="1"/>
  <c r="H638" i="1"/>
  <c r="G638" i="1" s="1"/>
  <c r="F638" i="1"/>
  <c r="E791" i="1"/>
  <c r="F791" i="1"/>
  <c r="E365" i="1"/>
  <c r="F365" i="1"/>
  <c r="E436" i="1"/>
  <c r="F436" i="1"/>
  <c r="H436" i="1"/>
  <c r="G436" i="1" s="1"/>
  <c r="H601" i="1"/>
  <c r="G601" i="1" s="1"/>
  <c r="E601" i="1"/>
  <c r="F601" i="1"/>
  <c r="E548" i="1"/>
  <c r="F548" i="1"/>
  <c r="H548" i="1"/>
  <c r="G548" i="1" s="1"/>
  <c r="E345" i="1"/>
  <c r="F345" i="1"/>
  <c r="H345" i="1"/>
  <c r="G345" i="1" s="1"/>
  <c r="F614" i="1"/>
  <c r="H614" i="1"/>
  <c r="G614" i="1" s="1"/>
  <c r="F417" i="1"/>
  <c r="H417" i="1"/>
  <c r="G417" i="1" s="1"/>
  <c r="F583" i="1"/>
  <c r="H583" i="1"/>
  <c r="G583" i="1" s="1"/>
  <c r="F108" i="1"/>
  <c r="H108" i="1"/>
  <c r="G108" i="1" s="1"/>
  <c r="E510" i="1"/>
  <c r="F510" i="1"/>
  <c r="H510" i="1"/>
  <c r="G510" i="1" s="1"/>
  <c r="F343" i="1"/>
  <c r="E343" i="1"/>
  <c r="H343" i="1"/>
  <c r="G343" i="1" s="1"/>
  <c r="H478" i="1"/>
  <c r="G478" i="1" s="1"/>
  <c r="E360" i="1"/>
  <c r="F360" i="1"/>
  <c r="E768" i="1"/>
  <c r="F768" i="1"/>
  <c r="E267" i="1"/>
  <c r="F267" i="1"/>
  <c r="H267" i="1"/>
  <c r="G267" i="1" s="1"/>
  <c r="E332" i="1"/>
  <c r="F332" i="1"/>
  <c r="H332" i="1"/>
  <c r="G332" i="1" s="1"/>
  <c r="E523" i="1"/>
  <c r="F523" i="1"/>
  <c r="H523" i="1"/>
  <c r="G523" i="1" s="1"/>
  <c r="F737" i="1"/>
  <c r="F44" i="1"/>
  <c r="F131" i="1"/>
  <c r="F497" i="1"/>
  <c r="F793" i="1"/>
  <c r="E779" i="1"/>
  <c r="F779" i="1"/>
  <c r="F645" i="1"/>
  <c r="E631" i="1"/>
  <c r="F631" i="1"/>
  <c r="F157" i="1"/>
  <c r="F194" i="1"/>
  <c r="H791" i="1"/>
  <c r="G791" i="1" s="1"/>
  <c r="H365" i="1"/>
  <c r="G365" i="1" s="1"/>
  <c r="E644" i="1"/>
  <c r="F644" i="1"/>
  <c r="E321" i="1"/>
  <c r="F321" i="1"/>
  <c r="H321" i="1"/>
  <c r="G321" i="1" s="1"/>
  <c r="E191" i="1"/>
  <c r="F191" i="1"/>
  <c r="H191" i="1"/>
  <c r="G191" i="1" s="1"/>
  <c r="E134" i="1"/>
  <c r="F134" i="1"/>
  <c r="H134" i="1"/>
  <c r="G134" i="1" s="1"/>
  <c r="H209" i="1"/>
  <c r="G209" i="1" s="1"/>
  <c r="E209" i="1"/>
  <c r="H740" i="1"/>
  <c r="G740" i="1" s="1"/>
  <c r="H633" i="1"/>
  <c r="G633" i="1" s="1"/>
  <c r="H815" i="1"/>
  <c r="G815" i="1" s="1"/>
  <c r="E614" i="1"/>
  <c r="E417" i="1"/>
  <c r="F706" i="1"/>
  <c r="H706" i="1"/>
  <c r="G706" i="1" s="1"/>
  <c r="H419" i="1"/>
  <c r="G419" i="1" s="1"/>
  <c r="E583" i="1"/>
  <c r="F96" i="1"/>
  <c r="H96" i="1"/>
  <c r="G96" i="1" s="1"/>
  <c r="H225" i="1"/>
  <c r="G225" i="1" s="1"/>
  <c r="E108" i="1"/>
  <c r="F89" i="1"/>
  <c r="H89" i="1"/>
  <c r="G89" i="1" s="1"/>
  <c r="E409" i="1"/>
  <c r="H409" i="1"/>
  <c r="G409" i="1" s="1"/>
  <c r="E194" i="1"/>
  <c r="H360" i="1"/>
  <c r="G360" i="1" s="1"/>
  <c r="H768" i="1"/>
  <c r="G768" i="1" s="1"/>
  <c r="E488" i="1"/>
  <c r="F488" i="1"/>
  <c r="H359" i="1"/>
  <c r="G359" i="1" s="1"/>
  <c r="E359" i="1"/>
  <c r="F359" i="1"/>
  <c r="E313" i="1"/>
  <c r="F313" i="1"/>
  <c r="E272" i="1"/>
  <c r="F272" i="1"/>
  <c r="E694" i="1"/>
  <c r="F694" i="1"/>
  <c r="H694" i="1"/>
  <c r="G694" i="1" s="1"/>
  <c r="E261" i="1"/>
  <c r="F261" i="1"/>
  <c r="H261" i="1"/>
  <c r="G261" i="1" s="1"/>
  <c r="E153" i="1"/>
  <c r="F153" i="1"/>
  <c r="H153" i="1"/>
  <c r="G153" i="1" s="1"/>
  <c r="E714" i="1"/>
  <c r="F714" i="1"/>
  <c r="H714" i="1"/>
  <c r="G714" i="1" s="1"/>
  <c r="E751" i="1"/>
  <c r="F751" i="1"/>
  <c r="H751" i="1"/>
  <c r="G751" i="1" s="1"/>
  <c r="E112" i="1"/>
  <c r="F112" i="1"/>
  <c r="H112" i="1"/>
  <c r="G112" i="1" s="1"/>
  <c r="E432" i="1"/>
  <c r="H432" i="1"/>
  <c r="G432" i="1" s="1"/>
  <c r="E51" i="1"/>
  <c r="E348" i="1"/>
  <c r="F348" i="1"/>
  <c r="H348" i="1"/>
  <c r="G348" i="1" s="1"/>
  <c r="E166" i="1"/>
  <c r="F166" i="1"/>
  <c r="H166" i="1"/>
  <c r="G166" i="1" s="1"/>
  <c r="E73" i="1"/>
  <c r="F73" i="1"/>
  <c r="E782" i="1"/>
  <c r="F782" i="1"/>
  <c r="H782" i="1"/>
  <c r="G782" i="1" s="1"/>
  <c r="E738" i="1"/>
  <c r="F738" i="1"/>
  <c r="E685" i="1"/>
  <c r="F685" i="1"/>
  <c r="E572" i="1"/>
  <c r="F572" i="1"/>
  <c r="E767" i="1"/>
  <c r="F767" i="1"/>
  <c r="E652" i="1"/>
  <c r="F652" i="1"/>
  <c r="E582" i="1"/>
  <c r="F582" i="1"/>
  <c r="E517" i="1"/>
  <c r="F517" i="1"/>
  <c r="E551" i="1"/>
  <c r="F551" i="1"/>
  <c r="E242" i="1"/>
  <c r="F242" i="1"/>
  <c r="F159" i="1"/>
  <c r="F299" i="1"/>
  <c r="F288" i="1"/>
  <c r="H73" i="1"/>
  <c r="G73" i="1" s="1"/>
  <c r="H738" i="1"/>
  <c r="G738" i="1" s="1"/>
  <c r="E620" i="1"/>
  <c r="F620" i="1"/>
  <c r="H620" i="1"/>
  <c r="G620" i="1" s="1"/>
  <c r="E168" i="1"/>
  <c r="F168" i="1"/>
  <c r="E736" i="1"/>
  <c r="F736" i="1"/>
  <c r="H736" i="1"/>
  <c r="G736" i="1" s="1"/>
  <c r="E361" i="1"/>
  <c r="F361" i="1"/>
  <c r="E457" i="1"/>
  <c r="F457" i="1"/>
  <c r="H457" i="1"/>
  <c r="G457" i="1" s="1"/>
  <c r="E594" i="1"/>
  <c r="F594" i="1"/>
  <c r="E790" i="1"/>
  <c r="F790" i="1"/>
  <c r="H790" i="1"/>
  <c r="G790" i="1" s="1"/>
  <c r="E268" i="1"/>
  <c r="F268" i="1"/>
  <c r="H268" i="1"/>
  <c r="G268" i="1" s="1"/>
  <c r="E662" i="1"/>
  <c r="F662" i="1"/>
  <c r="H662" i="1"/>
  <c r="G662" i="1" s="1"/>
  <c r="H582" i="1"/>
  <c r="G582" i="1" s="1"/>
  <c r="E93" i="1"/>
  <c r="F93" i="1"/>
  <c r="H93" i="1"/>
  <c r="G93" i="1" s="1"/>
  <c r="H517" i="1"/>
  <c r="G517" i="1" s="1"/>
  <c r="E159" i="1"/>
  <c r="E428" i="1"/>
  <c r="F428" i="1"/>
  <c r="H428" i="1"/>
  <c r="G428" i="1" s="1"/>
  <c r="H551" i="1"/>
  <c r="G551" i="1" s="1"/>
  <c r="E299" i="1"/>
  <c r="E709" i="1"/>
  <c r="F709" i="1"/>
  <c r="H709" i="1"/>
  <c r="G709" i="1" s="1"/>
  <c r="H242" i="1"/>
  <c r="G242" i="1" s="1"/>
  <c r="E288" i="1"/>
  <c r="E724" i="1"/>
  <c r="F724" i="1"/>
  <c r="H724" i="1"/>
  <c r="G724" i="1" s="1"/>
  <c r="E566" i="1"/>
  <c r="F566" i="1"/>
  <c r="F692" i="1"/>
  <c r="E64" i="1"/>
  <c r="F64" i="1"/>
  <c r="H64" i="1"/>
  <c r="G64" i="1" s="1"/>
  <c r="E240" i="1"/>
  <c r="F240" i="1"/>
  <c r="E529" i="1"/>
  <c r="F529" i="1"/>
  <c r="H529" i="1"/>
  <c r="G529" i="1" s="1"/>
  <c r="E135" i="1"/>
  <c r="E692" i="1"/>
  <c r="E519" i="1"/>
  <c r="F519" i="1"/>
  <c r="H519" i="1"/>
  <c r="G519" i="1" s="1"/>
  <c r="H51" i="1"/>
  <c r="G51" i="1" s="1"/>
  <c r="H718" i="1"/>
  <c r="G718" i="1" s="1"/>
  <c r="H264" i="1"/>
  <c r="G264" i="1" s="1"/>
  <c r="F51" i="1"/>
  <c r="F718" i="1"/>
  <c r="F2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Orban, Stefen</author>
  </authors>
  <commentList>
    <comment ref="G388" authorId="0" shapeId="0" xr:uid="{BB2F46CA-1028-AA49-93AA-87DDADD1BFDE}">
      <text>
        <r>
          <rPr>
            <b/>
            <sz val="10"/>
            <color rgb="FF000000"/>
            <rFont val="Tahoma"/>
            <family val="2"/>
          </rPr>
          <t>Orban, Stefen: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E9D7F-7014-A24E-97EF-34ECC982334F}" keepAlive="1" name="Query - house_listings_2024-03-16" description="Connection to the 'house_listings_2024-03-16' query in the workbook." type="5" refreshedVersion="8" background="1" saveData="1">
    <dbPr connection="Provider=Microsoft.Mashup.OleDb.1;Data Source=$Workbook$;Location=house_listings_2024-03-16;Extended Properties=&quot;&quot;" command="SELECT * FROM [house_listings_2024-03-16]"/>
  </connection>
  <connection id="2" xr16:uid="{275C5C1C-6A6F-5D48-B526-424B81EEDB75}" keepAlive="1" name="Query - house_listings_2024-03-16 (2)" description="Connection to the 'house_listings_2024-03-16 (2)' query in the workbook." type="5" refreshedVersion="8" background="1" saveData="1">
    <dbPr connection="Provider=Microsoft.Mashup.OleDb.1;Data Source=$Workbook$;Location=&quot;house_listings_2024-03-16 (2)&quot;;Extended Properties=&quot;&quot;" command="SELECT * FROM [house_listings_2024-03-16 (2)]"/>
  </connection>
  <connection id="3" xr16:uid="{5AE79AC2-43CE-5544-B6FD-0B2A555FD5A0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4" xr16:uid="{CF403A78-B7B8-134F-9AB4-6179814D561F}" keepAlive="1" name="Query - Query (2)" description="Connection to the 'Query (2)' query in the workbook." type="5" refreshedVersion="0" background="1">
    <dbPr connection="Provider=Microsoft.Mashup.OleDb.1;Data Source=$Workbook$;Location=&quot;Query (2)&quot;;Extended Properties=&quot;&quot;" command="SELECT * FROM [Query (2)]"/>
  </connection>
</connections>
</file>

<file path=xl/sharedStrings.xml><?xml version="1.0" encoding="utf-8"?>
<sst xmlns="http://schemas.openxmlformats.org/spreadsheetml/2006/main" count="14834" uniqueCount="2060">
  <si>
    <t>Value</t>
  </si>
  <si>
    <t>bathrooms</t>
  </si>
  <si>
    <t>bedrooms</t>
  </si>
  <si>
    <t>city</t>
  </si>
  <si>
    <t>Waterford</t>
  </si>
  <si>
    <t>comingSoonOnMarketDate</t>
  </si>
  <si>
    <t>country</t>
  </si>
  <si>
    <t>USA</t>
  </si>
  <si>
    <t>currency</t>
  </si>
  <si>
    <t>USD</t>
  </si>
  <si>
    <t>daysOnZillow</t>
  </si>
  <si>
    <t>homeStatus</t>
  </si>
  <si>
    <t>FOR_SALE</t>
  </si>
  <si>
    <t>homeStatusForHDP</t>
  </si>
  <si>
    <t>homeType</t>
  </si>
  <si>
    <t>SINGLE_FAMILY</t>
  </si>
  <si>
    <t>imgSrc</t>
  </si>
  <si>
    <t>https://photos.zillowstatic.com/fp/58d20bad2d6828077006d2948eedcf10-p_e.jpg</t>
  </si>
  <si>
    <t>isFeatured</t>
  </si>
  <si>
    <t>isNonOwnerOccupied</t>
  </si>
  <si>
    <t>isPreforeclosureAuction</t>
  </si>
  <si>
    <t>isPremierBuilder</t>
  </si>
  <si>
    <t>isShowcaseListing</t>
  </si>
  <si>
    <t>isUnmappable</t>
  </si>
  <si>
    <t>isZillowOwned</t>
  </si>
  <si>
    <t>latitude</t>
  </si>
  <si>
    <t>listing_sub_type</t>
  </si>
  <si>
    <t>livingArea</t>
  </si>
  <si>
    <t>longitude</t>
  </si>
  <si>
    <t>lotAreaUnit</t>
  </si>
  <si>
    <t>acres</t>
  </si>
  <si>
    <t>lotAreaValue</t>
  </si>
  <si>
    <t>openHouse</t>
  </si>
  <si>
    <t>Sun. 2-4pm</t>
  </si>
  <si>
    <t>open_house_info</t>
  </si>
  <si>
    <t>price</t>
  </si>
  <si>
    <t>priceForHDP</t>
  </si>
  <si>
    <t>rentZestimate</t>
  </si>
  <si>
    <t>shouldHighlight</t>
  </si>
  <si>
    <t>state</t>
  </si>
  <si>
    <t>MI</t>
  </si>
  <si>
    <t>streetAddress</t>
  </si>
  <si>
    <t>5871 Lochleven Dr</t>
  </si>
  <si>
    <t>taxAssessedValue</t>
  </si>
  <si>
    <t>zestimate</t>
  </si>
  <si>
    <t>zipcode</t>
  </si>
  <si>
    <t>zpid</t>
  </si>
  <si>
    <t>9 S Glaspie St</t>
  </si>
  <si>
    <t>Oxford</t>
  </si>
  <si>
    <t>The Meridian 2 Bedroom Plan, Preserve at Hidden Lake</t>
  </si>
  <si>
    <t>White Lake Township</t>
  </si>
  <si>
    <t>30860 Avondale Dr</t>
  </si>
  <si>
    <t>Madison Heights</t>
  </si>
  <si>
    <t>403 Royal Ave</t>
  </si>
  <si>
    <t>Royal Oak</t>
  </si>
  <si>
    <t>Arlington Split Level Plan, Enclaves of Woodbridge</t>
  </si>
  <si>
    <t>The Upton Plan, Charleston Park</t>
  </si>
  <si>
    <t>South Lyon</t>
  </si>
  <si>
    <t>Raleigh at Meadows of Troy Plan, Meadows of Troy</t>
  </si>
  <si>
    <t>Troy</t>
  </si>
  <si>
    <t>Rockwall Plan, Ballantyne</t>
  </si>
  <si>
    <t>Northville</t>
  </si>
  <si>
    <t>Palmary with Basement Plan, Kensington Ridge by Del Webb</t>
  </si>
  <si>
    <t>Milford</t>
  </si>
  <si>
    <t>52581 Trailwood Dr</t>
  </si>
  <si>
    <t>2793 N Baldwin Rd</t>
  </si>
  <si>
    <t>2726 Shady Hollow Dr</t>
  </si>
  <si>
    <t>White Lake</t>
  </si>
  <si>
    <t>7244 Ideal Ter</t>
  </si>
  <si>
    <t>848 Sarasota Ave</t>
  </si>
  <si>
    <t>Pontiac</t>
  </si>
  <si>
    <t>30445 W Forteen Mile Rd APT 50</t>
  </si>
  <si>
    <t>Farmington Hills</t>
  </si>
  <si>
    <t>23057 Hawthorne St</t>
  </si>
  <si>
    <t>Farmington</t>
  </si>
  <si>
    <t>31844 Sheridan Dr</t>
  </si>
  <si>
    <t>Beverly Hills</t>
  </si>
  <si>
    <t>22515 Ivanhoe Ln</t>
  </si>
  <si>
    <t>Southfield</t>
  </si>
  <si>
    <t>26650 Evergreen Rd</t>
  </si>
  <si>
    <t>3754 Greenfield Rd</t>
  </si>
  <si>
    <t>Berkley</t>
  </si>
  <si>
    <t>23376 Melville Ave</t>
  </si>
  <si>
    <t>Hazel Park</t>
  </si>
  <si>
    <t>6115 Orchard Lake Rd APT 203</t>
  </si>
  <si>
    <t>West Bloomfield</t>
  </si>
  <si>
    <t>945 Sylvanwood Dr</t>
  </si>
  <si>
    <t>485 W Beechdale St</t>
  </si>
  <si>
    <t>Commerce Township</t>
  </si>
  <si>
    <t>50072 Helfer Blvd #50072</t>
  </si>
  <si>
    <t>Wixom</t>
  </si>
  <si>
    <t>1643 Boulder Ct</t>
  </si>
  <si>
    <t>Rochester</t>
  </si>
  <si>
    <t>514 Devillen Ave</t>
  </si>
  <si>
    <t>Mirage Plan, Kensington Ridge by Del Webb</t>
  </si>
  <si>
    <t>The Amherst Plan, Preserve at Hidden Lake</t>
  </si>
  <si>
    <t>7287 Green Farm Rd</t>
  </si>
  <si>
    <t>2417 Kalama Ave</t>
  </si>
  <si>
    <t>The Charleston Plan, Crystal Creek South</t>
  </si>
  <si>
    <t>1530 Michael St</t>
  </si>
  <si>
    <t>Ortonville</t>
  </si>
  <si>
    <t>1445 W Silverbell Rd</t>
  </si>
  <si>
    <t>Orion</t>
  </si>
  <si>
    <t>1655 Moulin Ave</t>
  </si>
  <si>
    <t>11230 Youngstree Ct</t>
  </si>
  <si>
    <t>Davisburg</t>
  </si>
  <si>
    <t>24524 Bashian Dr</t>
  </si>
  <si>
    <t>Novi</t>
  </si>
  <si>
    <t>Integrity 2280 Plan, Hills of Davisburg</t>
  </si>
  <si>
    <t>2909 Sunshine Ter</t>
  </si>
  <si>
    <t>Brooklyn Plan, Lake Pointe</t>
  </si>
  <si>
    <t>5580 Wildrose Ave</t>
  </si>
  <si>
    <t>1149 Shetland Dr</t>
  </si>
  <si>
    <t>101 Michigan St</t>
  </si>
  <si>
    <t>Holly</t>
  </si>
  <si>
    <t>750 Bristol Ln</t>
  </si>
  <si>
    <t>Clarkston</t>
  </si>
  <si>
    <t>3585 Lake George Rd</t>
  </si>
  <si>
    <t>Oakland</t>
  </si>
  <si>
    <t>4096 Oak Tree Cir</t>
  </si>
  <si>
    <t>3270 Island Cove Dr UNIT 100</t>
  </si>
  <si>
    <t>1190 Alhi St</t>
  </si>
  <si>
    <t>150 Starr Ave</t>
  </si>
  <si>
    <t>43 W Hopkins Ave</t>
  </si>
  <si>
    <t>1183 Neafie Ave</t>
  </si>
  <si>
    <t>67 Henry Clay Ave</t>
  </si>
  <si>
    <t>2349 Pine Lake Ave</t>
  </si>
  <si>
    <t>Keego Harbor</t>
  </si>
  <si>
    <t>1606 Apple Ln</t>
  </si>
  <si>
    <t>Bloomfield Hills</t>
  </si>
  <si>
    <t>710 Willits St</t>
  </si>
  <si>
    <t>Birmingham</t>
  </si>
  <si>
    <t>231 Wadsworth Ln</t>
  </si>
  <si>
    <t>1937 Shipman Blvd</t>
  </si>
  <si>
    <t>5557 Whitfield Dr</t>
  </si>
  <si>
    <t>2871 Shirley Dr</t>
  </si>
  <si>
    <t>1223 Chaucer Dr</t>
  </si>
  <si>
    <t>30475 W Forteen Mile Rd APT 84</t>
  </si>
  <si>
    <t>22833 Floral St</t>
  </si>
  <si>
    <t>21722 Jefferson St</t>
  </si>
  <si>
    <t>22665 Highbank Dr</t>
  </si>
  <si>
    <t>18301 W Thirteen Mile Rd UNIT A5</t>
  </si>
  <si>
    <t>18331 Westhampton Ave</t>
  </si>
  <si>
    <t>631 S Vermont Ave</t>
  </si>
  <si>
    <t>26150 Townley Ave</t>
  </si>
  <si>
    <t>504 E Hudson Ave</t>
  </si>
  <si>
    <t>603 E Mapledale Ave</t>
  </si>
  <si>
    <t>3040 Inman St</t>
  </si>
  <si>
    <t>Ferndale</t>
  </si>
  <si>
    <t>444 Laprairie St</t>
  </si>
  <si>
    <t>1528 E Granet Ave</t>
  </si>
  <si>
    <t>1722 E Hayes Ave</t>
  </si>
  <si>
    <t>3657 Tremonte Cir S #83</t>
  </si>
  <si>
    <t>1626 Chieftan Cir</t>
  </si>
  <si>
    <t>4405 Motorway Dr</t>
  </si>
  <si>
    <t>44707 Gwinnett Loop #60</t>
  </si>
  <si>
    <t>2139 Martin Rd</t>
  </si>
  <si>
    <t>1214 N Pine St</t>
  </si>
  <si>
    <t>24895 Santa Barbara St</t>
  </si>
  <si>
    <t>15 N Edith St NE</t>
  </si>
  <si>
    <t>728 Briar Hill Ln</t>
  </si>
  <si>
    <t>25916 Lexington Dr #5</t>
  </si>
  <si>
    <t>2411 Rochelle Park Dr</t>
  </si>
  <si>
    <t>1228 S Timberview Trl</t>
  </si>
  <si>
    <t>133 Forest Way</t>
  </si>
  <si>
    <t>3336 Coolidge Hwy</t>
  </si>
  <si>
    <t>192 Stratford Ln</t>
  </si>
  <si>
    <t>Lake Orion</t>
  </si>
  <si>
    <t>393 Quail Ridge Ct</t>
  </si>
  <si>
    <t>545 S Crooks Rd</t>
  </si>
  <si>
    <t>Clawson</t>
  </si>
  <si>
    <t>6649 Crabapple Dr</t>
  </si>
  <si>
    <t>5344 Birch Dr</t>
  </si>
  <si>
    <t>3080 Stoney Creek Rd</t>
  </si>
  <si>
    <t>1797 Shipman Blvd</t>
  </si>
  <si>
    <t>24081 Norwood Ave</t>
  </si>
  <si>
    <t>Oak Park</t>
  </si>
  <si>
    <t>10811 Oak Park Blvd</t>
  </si>
  <si>
    <t>943 Riverstone Ct</t>
  </si>
  <si>
    <t>Bowman with Basement Plan, Townes at Waldon Village</t>
  </si>
  <si>
    <t>3070 Steeple Hill Rd</t>
  </si>
  <si>
    <t>The Palisade Plan, The Heights</t>
  </si>
  <si>
    <t>760 Carpenter St</t>
  </si>
  <si>
    <t>1867 Meadow Dale Ct</t>
  </si>
  <si>
    <t>Woodside Plan, Woodlands of Lyon</t>
  </si>
  <si>
    <t>9775 Melissa Ln</t>
  </si>
  <si>
    <t>5703 Warbler Dr</t>
  </si>
  <si>
    <t>450 S Conklin Rd</t>
  </si>
  <si>
    <t>2665 Armstrong Dr</t>
  </si>
  <si>
    <t>6225 Monrovia Dr</t>
  </si>
  <si>
    <t>1151 La Salle Ave</t>
  </si>
  <si>
    <t>709 N Perry St</t>
  </si>
  <si>
    <t>91 N Francis Ave</t>
  </si>
  <si>
    <t>311 Liberty St</t>
  </si>
  <si>
    <t>3669 Edinborough Dr</t>
  </si>
  <si>
    <t>Rochester Hills</t>
  </si>
  <si>
    <t>1421 Olympia Dr</t>
  </si>
  <si>
    <t>1295 E Auburn Rd</t>
  </si>
  <si>
    <t>2862 Woodelm Dr</t>
  </si>
  <si>
    <t>3719 Cedar Brook Dr</t>
  </si>
  <si>
    <t>1465 Oak Hollow Dr</t>
  </si>
  <si>
    <t>1030 Wakito St</t>
  </si>
  <si>
    <t>Wolverine Lake</t>
  </si>
  <si>
    <t>7934 Billingham Rd</t>
  </si>
  <si>
    <t>1042 Brenthaven Dr</t>
  </si>
  <si>
    <t>1975 Klingensmith Rd UNIT 26</t>
  </si>
  <si>
    <t>42160 Woodward Ave UNIT 81</t>
  </si>
  <si>
    <t>3627 Shallow Brook Dr</t>
  </si>
  <si>
    <t>4948 Cimarron Dr</t>
  </si>
  <si>
    <t>885 N Old Woodward Ave APT 7</t>
  </si>
  <si>
    <t>1211 Willow Ln</t>
  </si>
  <si>
    <t>2205 Pembroke Rd</t>
  </si>
  <si>
    <t>32501 W Thirteen Mile Rd</t>
  </si>
  <si>
    <t>28203 Bellcrest St</t>
  </si>
  <si>
    <t>26275 Drake Rd</t>
  </si>
  <si>
    <t>23577 W Newell Cir</t>
  </si>
  <si>
    <t>31773 Folkstone Dr</t>
  </si>
  <si>
    <t>23758 Beacon Dr</t>
  </si>
  <si>
    <t>30325 Pondsview Dr</t>
  </si>
  <si>
    <t>Franklin</t>
  </si>
  <si>
    <t>28811 Lathrup Blvd</t>
  </si>
  <si>
    <t>Lathrup Village</t>
  </si>
  <si>
    <t>30120 Groveland St</t>
  </si>
  <si>
    <t>1653 Beaupre Ave</t>
  </si>
  <si>
    <t>13335 Kingston Ave</t>
  </si>
  <si>
    <t>Huntington Woods</t>
  </si>
  <si>
    <t>8685 Hendrie Blvd</t>
  </si>
  <si>
    <t>2386 Mahan St</t>
  </si>
  <si>
    <t>142 W Brickley Ave</t>
  </si>
  <si>
    <t>2301 Hamata St</t>
  </si>
  <si>
    <t>1262 Fountain View Ln</t>
  </si>
  <si>
    <t>2473 Solace Dr</t>
  </si>
  <si>
    <t>31280 Ramble Rd</t>
  </si>
  <si>
    <t>45168 Bartlett Dr</t>
  </si>
  <si>
    <t>647 Wellington Cir</t>
  </si>
  <si>
    <t>794 Wynstone Cir S</t>
  </si>
  <si>
    <t>3322 Royal Berkshire Ln</t>
  </si>
  <si>
    <t>30084 Macintosh Ln</t>
  </si>
  <si>
    <t>New Hudson</t>
  </si>
  <si>
    <t>53077 Hidden River Dr</t>
  </si>
  <si>
    <t>3242 Baron Dr</t>
  </si>
  <si>
    <t>165 S Opdyke Rd LOT 227</t>
  </si>
  <si>
    <t>Auburn Hills</t>
  </si>
  <si>
    <t>139 Manor Way #68</t>
  </si>
  <si>
    <t>1243 Candlestick Ln</t>
  </si>
  <si>
    <t>2615 Ironton Dr</t>
  </si>
  <si>
    <t>2881 Summers</t>
  </si>
  <si>
    <t>1500 Streamwood Ct</t>
  </si>
  <si>
    <t>1538 Hidden Valley Ln #209</t>
  </si>
  <si>
    <t>634 W Eleven Mile Rd</t>
  </si>
  <si>
    <t>2591 Columbia Rd</t>
  </si>
  <si>
    <t>3398 Huntsman Blvd</t>
  </si>
  <si>
    <t>530 Lake Village Ave</t>
  </si>
  <si>
    <t>Waterford Township</t>
  </si>
  <si>
    <t>560 Village Pointe Cir</t>
  </si>
  <si>
    <t>562 Village Pointe Cir</t>
  </si>
  <si>
    <t>44489 Midway Dr</t>
  </si>
  <si>
    <t>1121 Tienken Ct APT 215</t>
  </si>
  <si>
    <t>Vista with Basement Plan, Kensington Ridge by Del Webb</t>
  </si>
  <si>
    <t>25329 Potomac Dr</t>
  </si>
  <si>
    <t>Cascade with Basement Plan, Townes at Merrill Park</t>
  </si>
  <si>
    <t>Walled Lake</t>
  </si>
  <si>
    <t>Aspen II Plan, The Woods of Tullamore</t>
  </si>
  <si>
    <t>14345 Fagan Rd</t>
  </si>
  <si>
    <t>3259 Hilltop Dr</t>
  </si>
  <si>
    <t>18350 Hickory Ridge Rd</t>
  </si>
  <si>
    <t>Fenton</t>
  </si>
  <si>
    <t>7481 Wyngate Dr</t>
  </si>
  <si>
    <t>6534 Greene Haven Ct</t>
  </si>
  <si>
    <t>2835 Keats Ln</t>
  </si>
  <si>
    <t>2104 Chestnut Cir</t>
  </si>
  <si>
    <t>1832 N Rochester Rd</t>
  </si>
  <si>
    <t>4895 Goodison Place Dr</t>
  </si>
  <si>
    <t>2940 Giddings Blvd</t>
  </si>
  <si>
    <t>Highland</t>
  </si>
  <si>
    <t>500 Oxbow Lake Rd</t>
  </si>
  <si>
    <t>2670 Costa Mesa Rd</t>
  </si>
  <si>
    <t>3860 Faber Ter</t>
  </si>
  <si>
    <t>2817 Tallahassee Dr</t>
  </si>
  <si>
    <t>2585 Loon Lake Rd</t>
  </si>
  <si>
    <t>2170 Avondale St</t>
  </si>
  <si>
    <t>Sylvan Lake</t>
  </si>
  <si>
    <t>110 Lone Pine Rd</t>
  </si>
  <si>
    <t>2869 Wagonwheel Dr</t>
  </si>
  <si>
    <t>57 Forthton Dr</t>
  </si>
  <si>
    <t>35521 Tall Pine Rd</t>
  </si>
  <si>
    <t>21517 Saint Francis St</t>
  </si>
  <si>
    <t>29318 Westbrook Pkwy</t>
  </si>
  <si>
    <t>30082 Marshall St</t>
  </si>
  <si>
    <t>27686 Red Leaf Ln</t>
  </si>
  <si>
    <t>24548 Templar Ave</t>
  </si>
  <si>
    <t>23728 Lelo Ct</t>
  </si>
  <si>
    <t>4710 Elmwood Ave</t>
  </si>
  <si>
    <t>3322 Ravena Ave</t>
  </si>
  <si>
    <t>612 Lockwood Rd</t>
  </si>
  <si>
    <t>2435 Edgewood Blvd</t>
  </si>
  <si>
    <t>1427 Chesapeake Dr #1</t>
  </si>
  <si>
    <t>34 Wellesley Dr</t>
  </si>
  <si>
    <t>Pleasant Ridge</t>
  </si>
  <si>
    <t>610 E Lewiston Ave</t>
  </si>
  <si>
    <t>296 Albany St</t>
  </si>
  <si>
    <t>100 W 5th St APT 510</t>
  </si>
  <si>
    <t>5150 Cheyenne Ave</t>
  </si>
  <si>
    <t>5390 Plantation Dr</t>
  </si>
  <si>
    <t>2987 Sunderland Blvd</t>
  </si>
  <si>
    <t>24667 Brompton Way</t>
  </si>
  <si>
    <t>4617 Oakhurst Ridge Rd</t>
  </si>
  <si>
    <t>4968 Cheyenne Ave</t>
  </si>
  <si>
    <t>3947 Maple Ln</t>
  </si>
  <si>
    <t>24056 Middlebelt Rd UNIT 20</t>
  </si>
  <si>
    <t>9999 Madeleine Ln</t>
  </si>
  <si>
    <t>1117 Ivyglen Cir</t>
  </si>
  <si>
    <t>3976 Lotus Landing Cir</t>
  </si>
  <si>
    <t>3974 Lotus Landing Cir</t>
  </si>
  <si>
    <t>647 Mill Pointe Dr</t>
  </si>
  <si>
    <t>29207 E Chanticleer Dr</t>
  </si>
  <si>
    <t>24754 Valleywood Dr</t>
  </si>
  <si>
    <t>1720 S Hill Blvd</t>
  </si>
  <si>
    <t>710 Brookstone Dr #20</t>
  </si>
  <si>
    <t>58560 Stuart Dr</t>
  </si>
  <si>
    <t>690 Brookstone Dr</t>
  </si>
  <si>
    <t>7208 Heron Hills Dr</t>
  </si>
  <si>
    <t>21224 Ontaga St</t>
  </si>
  <si>
    <t>22100 Indian Creek Dr</t>
  </si>
  <si>
    <t>2500 Normandy Rd UNIT 62</t>
  </si>
  <si>
    <t>863 Barclay Cir</t>
  </si>
  <si>
    <t>155 Center Blvd</t>
  </si>
  <si>
    <t>452 Oakgrove Ct</t>
  </si>
  <si>
    <t>The Davenport Plan, The Estates at Hutsfield</t>
  </si>
  <si>
    <t>399 Schorn Rd</t>
  </si>
  <si>
    <t>Wilmington at Meadows of Troy Plan, Meadows of Troy</t>
  </si>
  <si>
    <t>Palmary Plan, Kensington Ridge by Del Webb</t>
  </si>
  <si>
    <t>3885 Lone Pine Rd APT 100</t>
  </si>
  <si>
    <t>618 Lafferty Ct #618</t>
  </si>
  <si>
    <t>370 Eden Prairie Dr</t>
  </si>
  <si>
    <t>3802 Bridport Ln</t>
  </si>
  <si>
    <t>754 Stanford Cir</t>
  </si>
  <si>
    <t>Stardom with Basement Plan, Kensington Ridge by Del Webb</t>
  </si>
  <si>
    <t>Prestige with Basement Plan, Kensington Ridge by Del Webb</t>
  </si>
  <si>
    <t>613 E Farnum Ave</t>
  </si>
  <si>
    <t>Abbeyville Plan, Turtle Creek</t>
  </si>
  <si>
    <t>Bowman with Basement Plan, Townes at Lakeview</t>
  </si>
  <si>
    <t>179 Edison St</t>
  </si>
  <si>
    <t>5187 Glengate Rd</t>
  </si>
  <si>
    <t>3101 Herbell Dr</t>
  </si>
  <si>
    <t>261 Voorheis St</t>
  </si>
  <si>
    <t>2236 Oklahoma Ave</t>
  </si>
  <si>
    <t>941 Atlantic St</t>
  </si>
  <si>
    <t>1159 Minda Ct</t>
  </si>
  <si>
    <t>1545 N Pontiac Trl</t>
  </si>
  <si>
    <t>950 Leon Rd</t>
  </si>
  <si>
    <t>2169 Eastman Blvd</t>
  </si>
  <si>
    <t>7423 Rafford Ln</t>
  </si>
  <si>
    <t>1266 Club Dr</t>
  </si>
  <si>
    <t>432 Wilshire Dr</t>
  </si>
  <si>
    <t>4061 Country Club Dr</t>
  </si>
  <si>
    <t>3486 W Bradford Dr</t>
  </si>
  <si>
    <t>823 Wesley Dr</t>
  </si>
  <si>
    <t>2690 E Maple Rd</t>
  </si>
  <si>
    <t>23689 N Rockledge</t>
  </si>
  <si>
    <t>29122 Creek Bend Dr</t>
  </si>
  <si>
    <t>30666 Oakleaf Ln</t>
  </si>
  <si>
    <t>28043 Stuart Ave</t>
  </si>
  <si>
    <t>5000 Town Ctr SUITE 3101</t>
  </si>
  <si>
    <t>349 S Chocolay Ave</t>
  </si>
  <si>
    <t>711 Orchard View Dr</t>
  </si>
  <si>
    <t>2328 Vinsetta Blvd</t>
  </si>
  <si>
    <t>26794 Wolverine St</t>
  </si>
  <si>
    <t>2471 Coy St</t>
  </si>
  <si>
    <t>230 Pearson St</t>
  </si>
  <si>
    <t>560 E Long Lake Rd</t>
  </si>
  <si>
    <t>11700 Hidden Valley Trl</t>
  </si>
  <si>
    <t>53544 Valleywood Dr</t>
  </si>
  <si>
    <t>30075 Macintosh Ln</t>
  </si>
  <si>
    <t>1543 Firefly Trl</t>
  </si>
  <si>
    <t>7779 Lake Ridge Dr</t>
  </si>
  <si>
    <t>3885 Lone Pine Rd</t>
  </si>
  <si>
    <t>21370 Mulberry Ct #57</t>
  </si>
  <si>
    <t>2886 Summers Pl</t>
  </si>
  <si>
    <t>2882 Summers Pl</t>
  </si>
  <si>
    <t>1428 Arcadia Dr</t>
  </si>
  <si>
    <t>55832 Pontiac Trl</t>
  </si>
  <si>
    <t>228 Meadow Lane Cir</t>
  </si>
  <si>
    <t>25176 Potomac Dr #2</t>
  </si>
  <si>
    <t>418 Waldon Meadows Ct</t>
  </si>
  <si>
    <t>25045 Champlaign Dr</t>
  </si>
  <si>
    <t>23557 Roanoke Ave</t>
  </si>
  <si>
    <t>881 N Perry St</t>
  </si>
  <si>
    <t>48 Lake St</t>
  </si>
  <si>
    <t>22615 Albion Ave</t>
  </si>
  <si>
    <t>340 Hickory St</t>
  </si>
  <si>
    <t>The Lofton Plan, Preserve at Hidden Lake</t>
  </si>
  <si>
    <t>1464 Spencer St</t>
  </si>
  <si>
    <t>4350 Arbour Dr</t>
  </si>
  <si>
    <t>140 Oak Ave #140</t>
  </si>
  <si>
    <t>1337 Burhaven Dr</t>
  </si>
  <si>
    <t>3017 Lansdowne Rd</t>
  </si>
  <si>
    <t>1416 Pearson St</t>
  </si>
  <si>
    <t>Cascade Plan, Townes at Merrill Park</t>
  </si>
  <si>
    <t>Traditions 2330 V8.0b Plan, Hills of Davisburg</t>
  </si>
  <si>
    <t>3823 Elder Rd S</t>
  </si>
  <si>
    <t>202 W Twelve Mile Rd</t>
  </si>
  <si>
    <t>981 Gill Ave</t>
  </si>
  <si>
    <t>708 Birmingham Ave</t>
  </si>
  <si>
    <t>8954 Glasgow Dr</t>
  </si>
  <si>
    <t>449 Silvervale Dr</t>
  </si>
  <si>
    <t>2331 Pine View Dr</t>
  </si>
  <si>
    <t>5363 High Court Way</t>
  </si>
  <si>
    <t>5245 Hardwoods Dr</t>
  </si>
  <si>
    <t>2601 Lamplighter Ln</t>
  </si>
  <si>
    <t>287 Ravine Rd</t>
  </si>
  <si>
    <t>280 Baldwin Rd</t>
  </si>
  <si>
    <t>5069 Falmouth Dr</t>
  </si>
  <si>
    <t>4503 Clarke Dr</t>
  </si>
  <si>
    <t>4950 Flower Hill Dr</t>
  </si>
  <si>
    <t>1412 Bennaville Ave</t>
  </si>
  <si>
    <t>724 Hidden Creek Dr</t>
  </si>
  <si>
    <t>25635 River Dr</t>
  </si>
  <si>
    <t>26291 Evelyn Ct</t>
  </si>
  <si>
    <t>4223 Crooks Rd</t>
  </si>
  <si>
    <t>3158 Catalpa Dr</t>
  </si>
  <si>
    <t>612 E Hudson Ave</t>
  </si>
  <si>
    <t>1463 E Granet Ave</t>
  </si>
  <si>
    <t>25420 Waycross</t>
  </si>
  <si>
    <t>561 Joslyn Rd</t>
  </si>
  <si>
    <t>1028 Arbroak Way</t>
  </si>
  <si>
    <t>2701 Wareing Dr</t>
  </si>
  <si>
    <t>10126 Elizabeth Lake Rd</t>
  </si>
  <si>
    <t>3046 Dixie Hwy</t>
  </si>
  <si>
    <t>8944 Gittins Blvd</t>
  </si>
  <si>
    <t>160 Wolverine Dr</t>
  </si>
  <si>
    <t>4580 Sunflower Cir</t>
  </si>
  <si>
    <t>1222 Wind Chime Dr #48</t>
  </si>
  <si>
    <t>8492 Sharon Dr</t>
  </si>
  <si>
    <t>655 River Park Village Blvd</t>
  </si>
  <si>
    <t>26692 Farmbrook Villa Dr</t>
  </si>
  <si>
    <t>7865 Arimoore Dr</t>
  </si>
  <si>
    <t>7338 Creek View Ct</t>
  </si>
  <si>
    <t>The Stratford Plan, Preserve at Hidden Lake</t>
  </si>
  <si>
    <t>681 Westlake Ave</t>
  </si>
  <si>
    <t>61 Massoit Ave</t>
  </si>
  <si>
    <t>26565 Scenic Hwy</t>
  </si>
  <si>
    <t>Sumerset D Plan, Center Court</t>
  </si>
  <si>
    <t>43000 Twelve Oaks Crescent Dr APT 6044</t>
  </si>
  <si>
    <t>795 Barron Rd</t>
  </si>
  <si>
    <t>167 Prestwick Trl</t>
  </si>
  <si>
    <t>1234 Gettysburg Ct</t>
  </si>
  <si>
    <t>723 Los Arboles Dr</t>
  </si>
  <si>
    <t>6762 Arlington Dr</t>
  </si>
  <si>
    <t>2851 Franklin Rd</t>
  </si>
  <si>
    <t>786 Cambridge Rd</t>
  </si>
  <si>
    <t>853 W Maplehurst St</t>
  </si>
  <si>
    <t>2300 S Baldwin Rd</t>
  </si>
  <si>
    <t>739 Rachelle Dr</t>
  </si>
  <si>
    <t>791 Milford Glen Ct</t>
  </si>
  <si>
    <t>6020 Monarch Dr</t>
  </si>
  <si>
    <t>Independence</t>
  </si>
  <si>
    <t>12371 Janes Lndg</t>
  </si>
  <si>
    <t>28071 W Greenmeadow Cir</t>
  </si>
  <si>
    <t>2894 Benstein Rd</t>
  </si>
  <si>
    <t>441 Maple Dr</t>
  </si>
  <si>
    <t>518 Alfred Ct</t>
  </si>
  <si>
    <t>747 Augusta Blvd</t>
  </si>
  <si>
    <t>1226 Cedarholm Ln</t>
  </si>
  <si>
    <t>1010 S Glenhurst Dr</t>
  </si>
  <si>
    <t>25449 Sherwood Dr</t>
  </si>
  <si>
    <t>14437 Vanessa Dr</t>
  </si>
  <si>
    <t>3242 Saint Clair Dr</t>
  </si>
  <si>
    <t>471 Pattan Dr</t>
  </si>
  <si>
    <t>41558 Orianna Ln #21</t>
  </si>
  <si>
    <t>41546 Orianna Ln #24</t>
  </si>
  <si>
    <t>41600 Orianna Ln #14</t>
  </si>
  <si>
    <t>201 Amys Walk</t>
  </si>
  <si>
    <t>671 Pattan Dr</t>
  </si>
  <si>
    <t>1720 Brentwood Dr</t>
  </si>
  <si>
    <t>1845 Golf Ridge Dr</t>
  </si>
  <si>
    <t>1368 Constance Dr</t>
  </si>
  <si>
    <t>432 S Washington Ave UNIT 1604</t>
  </si>
  <si>
    <t>644 E Fox Hills Dr</t>
  </si>
  <si>
    <t>33234 Kingslane Ct APT 8</t>
  </si>
  <si>
    <t>The Townes Plan (End Unit) Plan, The Towns at Trailways</t>
  </si>
  <si>
    <t>168 W Bennett Ave</t>
  </si>
  <si>
    <t>The Manor Plan, Adler Cove</t>
  </si>
  <si>
    <t>750 Sebek Blvd</t>
  </si>
  <si>
    <t>1192 Keble Ln</t>
  </si>
  <si>
    <t>3249 Lester Dr</t>
  </si>
  <si>
    <t>5984 Strathdon Way</t>
  </si>
  <si>
    <t>3569 South Blvd</t>
  </si>
  <si>
    <t>1985 Meadow Ridge Dr</t>
  </si>
  <si>
    <t>6017 Christina Dr</t>
  </si>
  <si>
    <t>232 Harlan Dr</t>
  </si>
  <si>
    <t>66 Algansee Dr</t>
  </si>
  <si>
    <t>2168 Manchester Rd</t>
  </si>
  <si>
    <t>2662 Derby Rd</t>
  </si>
  <si>
    <t>1401 Key West Dr</t>
  </si>
  <si>
    <t>30454 S Greenbriar Rd</t>
  </si>
  <si>
    <t>19285 Jeffrey Ln</t>
  </si>
  <si>
    <t>120 S Manitou Ave</t>
  </si>
  <si>
    <t>1014 Marywood Dr</t>
  </si>
  <si>
    <t>624 S Vermont Ave</t>
  </si>
  <si>
    <t>26568 Hampden St</t>
  </si>
  <si>
    <t>10 Oakland Park Blvd</t>
  </si>
  <si>
    <t>409 Ardmore Dr</t>
  </si>
  <si>
    <t>1115 N Old Woodward Ave UNIT 51</t>
  </si>
  <si>
    <t>4237 Stison Crest Ct</t>
  </si>
  <si>
    <t>6522 Ellinwood Dr</t>
  </si>
  <si>
    <t>4614 Claudia Dr</t>
  </si>
  <si>
    <t>7172 Elderwood Cir</t>
  </si>
  <si>
    <t>1630 Trace Hollow Dr</t>
  </si>
  <si>
    <t>1317 S Washington Ave</t>
  </si>
  <si>
    <t>24487 Sheringham Dr</t>
  </si>
  <si>
    <t>2735 S Sashabaw Rd</t>
  </si>
  <si>
    <t>23743 Stonehenge Blvd</t>
  </si>
  <si>
    <t>25029 Champlaign Dr</t>
  </si>
  <si>
    <t>49934 Helfer Blvd</t>
  </si>
  <si>
    <t>125 Barrington Rd</t>
  </si>
  <si>
    <t>Truman Plan, Ballantyne</t>
  </si>
  <si>
    <t>20751 Ridgedale Ave</t>
  </si>
  <si>
    <t>1232 Galloway Cir #88</t>
  </si>
  <si>
    <t>1342 Galloway Cir UNIT 50</t>
  </si>
  <si>
    <t>328 Cranberry Beach Blvd</t>
  </si>
  <si>
    <t>Sequoia at the Hills of Frankin Plan, Hills of Franklin</t>
  </si>
  <si>
    <t>Mirage with Basement Plan, Kensington Ridge by Del Webb</t>
  </si>
  <si>
    <t>7055 Ormond Rd</t>
  </si>
  <si>
    <t>12461 Scott Rd</t>
  </si>
  <si>
    <t>190 Lake Shore Dr #1</t>
  </si>
  <si>
    <t>2853 Peerless Ave</t>
  </si>
  <si>
    <t>3331 Green Oaks Dr</t>
  </si>
  <si>
    <t>42160 Woodward Ave UNIT 61</t>
  </si>
  <si>
    <t>5005 Charing Cross Rd</t>
  </si>
  <si>
    <t>4115 Pomona Colony St</t>
  </si>
  <si>
    <t>2687 Avonhurst Dr</t>
  </si>
  <si>
    <t>1480 E Lincoln St</t>
  </si>
  <si>
    <t>4921 Crooks Rd APT M1</t>
  </si>
  <si>
    <t>1060 Shetland Dr</t>
  </si>
  <si>
    <t>22258 Brookfield Dr</t>
  </si>
  <si>
    <t>28573 Golf Pointe Blvd</t>
  </si>
  <si>
    <t>25155 Springbrook Dr</t>
  </si>
  <si>
    <t>16942 Marguerite St</t>
  </si>
  <si>
    <t>32065 Telegraph Rd</t>
  </si>
  <si>
    <t>16925 Crescent Dr</t>
  </si>
  <si>
    <t>3279 Garden Ave</t>
  </si>
  <si>
    <t>714 Fairway Dr</t>
  </si>
  <si>
    <t>24459 Sheringham Dr</t>
  </si>
  <si>
    <t>837 Balsam Cir</t>
  </si>
  <si>
    <t>4567 Paradise Pkwy</t>
  </si>
  <si>
    <t>523 Addison Cir</t>
  </si>
  <si>
    <t>1959 Lakesview Dr</t>
  </si>
  <si>
    <t>149 Saddleback Ct</t>
  </si>
  <si>
    <t>7777 Pontiac Lake Rd</t>
  </si>
  <si>
    <t>307 Samantha Way</t>
  </si>
  <si>
    <t>739 E Square Lake Rd</t>
  </si>
  <si>
    <t>1794 Farmbrook Dr</t>
  </si>
  <si>
    <t>2948 Alexander St</t>
  </si>
  <si>
    <t>26766 Brush St</t>
  </si>
  <si>
    <t>1060 Kennesaw Ave</t>
  </si>
  <si>
    <t>5300 Belford Rd</t>
  </si>
  <si>
    <t>4440 West St</t>
  </si>
  <si>
    <t>Leonard</t>
  </si>
  <si>
    <t>1104 La Salle Ave</t>
  </si>
  <si>
    <t>4177 Stoddard Rd</t>
  </si>
  <si>
    <t>2932 Squirrel Rd</t>
  </si>
  <si>
    <t>1885 Tiverton Rd</t>
  </si>
  <si>
    <t>6870 Orinoco Cir</t>
  </si>
  <si>
    <t>872 Wesley Dr</t>
  </si>
  <si>
    <t>1615 Redbud Dr</t>
  </si>
  <si>
    <t>32781 W Eleven Mile Rd</t>
  </si>
  <si>
    <t>20675 W Thirteen Mile Rd</t>
  </si>
  <si>
    <t>27457 Groveland St</t>
  </si>
  <si>
    <t>21406 Mitchelldale Ave</t>
  </si>
  <si>
    <t>1033 E George Ave</t>
  </si>
  <si>
    <t>3705 Oakmonte Blvd #1</t>
  </si>
  <si>
    <t>9097 Sherwood Dr</t>
  </si>
  <si>
    <t>6890 Commerce Rd</t>
  </si>
  <si>
    <t>4651 Tiger Lily Trl</t>
  </si>
  <si>
    <t>1933 Margie Dr</t>
  </si>
  <si>
    <t>6921 Oakhurst Ridge Rd</t>
  </si>
  <si>
    <t>104 Brady Ln</t>
  </si>
  <si>
    <t>540 Riviera Ct</t>
  </si>
  <si>
    <t>Walled lake</t>
  </si>
  <si>
    <t>304 Sandhill Ct</t>
  </si>
  <si>
    <t>288 Quartz Way</t>
  </si>
  <si>
    <t>62290 Arlington Cir #3</t>
  </si>
  <si>
    <t>1977 Pondview Ct</t>
  </si>
  <si>
    <t>1100 La Salle Ave</t>
  </si>
  <si>
    <t>3828 Pine Lake Knoll Dr</t>
  </si>
  <si>
    <t>4886 Harding Ave</t>
  </si>
  <si>
    <t>2918 Meadowood Ln</t>
  </si>
  <si>
    <t>318 Quartz Way</t>
  </si>
  <si>
    <t>20914 Lujon Dr</t>
  </si>
  <si>
    <t>3825 Lone Pine Rd APT 303</t>
  </si>
  <si>
    <t>31146 Seneca Ln</t>
  </si>
  <si>
    <t>2500 Mann Rd LOT 92</t>
  </si>
  <si>
    <t>234 Eastlawn Dr</t>
  </si>
  <si>
    <t>Sheridan at the Reserve Plan, The Reserve at Crystal Lake</t>
  </si>
  <si>
    <t>Elements 2200 Plan, Hills of Davisburg</t>
  </si>
  <si>
    <t>15185 Seeley Dr</t>
  </si>
  <si>
    <t>2205 W Oakwood Rd</t>
  </si>
  <si>
    <t>2933 Shawnee Ln</t>
  </si>
  <si>
    <t>4700 Heather Ln</t>
  </si>
  <si>
    <t>7332 Lindenmere Dr</t>
  </si>
  <si>
    <t>699 Hanna St</t>
  </si>
  <si>
    <t>608 Purdy St</t>
  </si>
  <si>
    <t>26335 Woodlore Rd</t>
  </si>
  <si>
    <t>29319 Spring Hill Ln</t>
  </si>
  <si>
    <t>24900 W Nine Mile Rd</t>
  </si>
  <si>
    <t>23092 Berdeno Ave</t>
  </si>
  <si>
    <t>2995 Venice</t>
  </si>
  <si>
    <t>7250 N Village Dr</t>
  </si>
  <si>
    <t>90 Park Island Dr</t>
  </si>
  <si>
    <t>253 Beverly Ave</t>
  </si>
  <si>
    <t>8746 S Shore Dr</t>
  </si>
  <si>
    <t>42155 Pellston Dr</t>
  </si>
  <si>
    <t>230 Enclave Ct</t>
  </si>
  <si>
    <t>4725 Cornerstone Dr</t>
  </si>
  <si>
    <t>47 Loretta</t>
  </si>
  <si>
    <t>720 1st St</t>
  </si>
  <si>
    <t>4053 Nottingham Cir</t>
  </si>
  <si>
    <t>4049 Nottingham Cir</t>
  </si>
  <si>
    <t>4051 Nottingham Cir</t>
  </si>
  <si>
    <t>30315 Oakview Way #168</t>
  </si>
  <si>
    <t>1854 Winthrop Ln</t>
  </si>
  <si>
    <t>The Sequoia Plan, Crystal Creek South</t>
  </si>
  <si>
    <t>2700 Stanton Rd</t>
  </si>
  <si>
    <t>56 Sylvan</t>
  </si>
  <si>
    <t>1725 Tiverton Rd UNIT 4</t>
  </si>
  <si>
    <t>1100 Orchard Ridge Rd</t>
  </si>
  <si>
    <t>3130 Middlebury Ln</t>
  </si>
  <si>
    <t>2928 Vineyards Dr</t>
  </si>
  <si>
    <t>114 Sheffield Dr</t>
  </si>
  <si>
    <t>37605 River Bnd</t>
  </si>
  <si>
    <t>22809 Shagbark Dr</t>
  </si>
  <si>
    <t>26622 Isleworth Point</t>
  </si>
  <si>
    <t>24045 Philip Dr</t>
  </si>
  <si>
    <t>21710 Evergreen Rd</t>
  </si>
  <si>
    <t>1780 Phillips Ave</t>
  </si>
  <si>
    <t>14000 Labelle St</t>
  </si>
  <si>
    <t>29428 Weston Dr #1</t>
  </si>
  <si>
    <t>1115 N Old Woodward Ave UNIT 52</t>
  </si>
  <si>
    <t>860 Watersmeet Dr</t>
  </si>
  <si>
    <t>25162 Farmbrook Rd</t>
  </si>
  <si>
    <t>137 Scarlet Oak Ln</t>
  </si>
  <si>
    <t>48654 Rockview Rd</t>
  </si>
  <si>
    <t>6900 Palos Verdes Ln</t>
  </si>
  <si>
    <t>19067 Rainbow Dr</t>
  </si>
  <si>
    <t>Chelsea Plan, The Reserve at Crystal Lake</t>
  </si>
  <si>
    <t>391 Northshore Ct</t>
  </si>
  <si>
    <t>925 Sanders Rd</t>
  </si>
  <si>
    <t>5965 Cummings Dr</t>
  </si>
  <si>
    <t>1720 Union Cir</t>
  </si>
  <si>
    <t>21729 Constitution Dr</t>
  </si>
  <si>
    <t>214 Vester St</t>
  </si>
  <si>
    <t>21341 Garden Ln</t>
  </si>
  <si>
    <t>20863 Garden Ln</t>
  </si>
  <si>
    <t>20817 Garden Ln</t>
  </si>
  <si>
    <t>520 Boulder Lake Dr</t>
  </si>
  <si>
    <t>1 Clarkston Rd</t>
  </si>
  <si>
    <t>30165 Turtle Creek Cir</t>
  </si>
  <si>
    <t>Stellar with Basement Plan, Kensington Ridge by Del Webb</t>
  </si>
  <si>
    <t>158 Shagbark Dr</t>
  </si>
  <si>
    <t>804 Robinwood Dr</t>
  </si>
  <si>
    <t>1815 E Ten Mile Rd</t>
  </si>
  <si>
    <t>980 W Lewiston Ave</t>
  </si>
  <si>
    <t>9997 S Big School Lot Lake Rd</t>
  </si>
  <si>
    <t>445 Helen</t>
  </si>
  <si>
    <t>1622 Brentwood Dr #159</t>
  </si>
  <si>
    <t>20 Mohawk Rd</t>
  </si>
  <si>
    <t>4669 Hatchery Rd</t>
  </si>
  <si>
    <t>702 E Maple St</t>
  </si>
  <si>
    <t>6585 Almond Ln</t>
  </si>
  <si>
    <t>9909 Palmoor Ave</t>
  </si>
  <si>
    <t>1178 Whittier St</t>
  </si>
  <si>
    <t>150 E Long Lake Rd APT 14</t>
  </si>
  <si>
    <t>1019 S Glenhurst Dr</t>
  </si>
  <si>
    <t>555 Townsend St APT 202</t>
  </si>
  <si>
    <t>1860 Banbury St</t>
  </si>
  <si>
    <t>37221 Fox Chas</t>
  </si>
  <si>
    <t>28251 Wildwood Trl</t>
  </si>
  <si>
    <t>23130 Tulane Ave</t>
  </si>
  <si>
    <t>29325 Bermuda Ln</t>
  </si>
  <si>
    <t>23970 McAllister St</t>
  </si>
  <si>
    <t>24830 W Nine Mile Rd</t>
  </si>
  <si>
    <t>1350 Spencer St</t>
  </si>
  <si>
    <t>1558 Dutton Rd</t>
  </si>
  <si>
    <t>6780 Desmond Rd</t>
  </si>
  <si>
    <t>6504 Shadowood Dr</t>
  </si>
  <si>
    <t>537 Eastlake Trl</t>
  </si>
  <si>
    <t>25707 Woodward Ave APT 206</t>
  </si>
  <si>
    <t>545 Calgary St</t>
  </si>
  <si>
    <t>2298 Addison Cir</t>
  </si>
  <si>
    <t>21722 Malden St</t>
  </si>
  <si>
    <t>3539 Tremonte Cir S</t>
  </si>
  <si>
    <t>Oakland Twp</t>
  </si>
  <si>
    <t>2941 Meadowbrook Dr</t>
  </si>
  <si>
    <t>1243 Galloway Cir #133</t>
  </si>
  <si>
    <t>21820 Kipling Ave</t>
  </si>
  <si>
    <t>547 Village Ln #26</t>
  </si>
  <si>
    <t>1924 Klingensmith Rd UNIT 68</t>
  </si>
  <si>
    <t>4033 Fox Lake Dr</t>
  </si>
  <si>
    <t>694 Machette #694</t>
  </si>
  <si>
    <t>The Nantucket Plan, Charleston Park</t>
  </si>
  <si>
    <t>Claremont at the Reserve Plan, The Reserve at Crystal Lake</t>
  </si>
  <si>
    <t>Skyview Plan, Ballantyne</t>
  </si>
  <si>
    <t>Clayton 2856 Plan, Ridgewood</t>
  </si>
  <si>
    <t>Champion 2862 AJR1 Site RW241 Plan, Ridgewood</t>
  </si>
  <si>
    <t>Champion 2860 903 Site RW342 Plan, Ridgewood</t>
  </si>
  <si>
    <t>Champion 2860 251 Site RW364 Plan, Ridgewood</t>
  </si>
  <si>
    <t>Skyline A012772 RW194 Plan, Ridgewood</t>
  </si>
  <si>
    <t>Champion 2862 AJR2 Site RW419 Plan, Ridgewood</t>
  </si>
  <si>
    <t>Champion 3260 218 AJR RW323,331 Plan, Ridgewood</t>
  </si>
  <si>
    <t>Skyline N610 RW295 Plan, Ridgewood</t>
  </si>
  <si>
    <t>Skyline A012780 RW368 Plan, Ridgewood</t>
  </si>
  <si>
    <t>5106 Rock Run</t>
  </si>
  <si>
    <t>Hickory Plan, The Villas at Bloomfield Grove</t>
  </si>
  <si>
    <t>926 Marengo Ave</t>
  </si>
  <si>
    <t>1608 Walton Blvd</t>
  </si>
  <si>
    <t>20815 Randall St</t>
  </si>
  <si>
    <t>21503 Wheeler St</t>
  </si>
  <si>
    <t>21850 Hampstead St</t>
  </si>
  <si>
    <t>4425 Tonawanda Ave</t>
  </si>
  <si>
    <t>1705 E Meyers Ave</t>
  </si>
  <si>
    <t>355 E Summit St</t>
  </si>
  <si>
    <t>34101 Emma Cir</t>
  </si>
  <si>
    <t>Commerce Twp</t>
  </si>
  <si>
    <t>Traditions 1600 V8.0b Plan, Hills of Davisburg</t>
  </si>
  <si>
    <t>351 Baldwin Ave</t>
  </si>
  <si>
    <t>276 Auburn Ave</t>
  </si>
  <si>
    <t>21761 N Tuller Ct</t>
  </si>
  <si>
    <t>2500 Mann Rd LOT 299</t>
  </si>
  <si>
    <t>755 Kirts Blvd</t>
  </si>
  <si>
    <t>2707 Lake Charnwood Dr</t>
  </si>
  <si>
    <t>662 Purdy St APT 323</t>
  </si>
  <si>
    <t>Mystique with Basement Plan, Kensington Ridge by Del Webb</t>
  </si>
  <si>
    <t>The Manchester Plan, Preserve at Hidden Lake</t>
  </si>
  <si>
    <t>959 La Salle Ave</t>
  </si>
  <si>
    <t>49 E Beverly Ave</t>
  </si>
  <si>
    <t>2910 Loon Dr</t>
  </si>
  <si>
    <t>1085 Northover Dr</t>
  </si>
  <si>
    <t>675 Park St</t>
  </si>
  <si>
    <t>1834 Fairview St</t>
  </si>
  <si>
    <t>999 Pleasant Ave</t>
  </si>
  <si>
    <t>252 Linden Rd</t>
  </si>
  <si>
    <t>1635 S Bates St</t>
  </si>
  <si>
    <t>1581 E Lincoln St</t>
  </si>
  <si>
    <t>47707 W Nine Mile Rd</t>
  </si>
  <si>
    <t>1004 E Maxlow Ave</t>
  </si>
  <si>
    <t>9853 Pine Knob Rd</t>
  </si>
  <si>
    <t>3041 Reeder Rd</t>
  </si>
  <si>
    <t>306 Fir Ct</t>
  </si>
  <si>
    <t>4122 Nottingham Cir</t>
  </si>
  <si>
    <t>4124 Nottingham Cir</t>
  </si>
  <si>
    <t>6227 Malvern Quick Delivery</t>
  </si>
  <si>
    <t>4049 Willoway Place Dr</t>
  </si>
  <si>
    <t>3145 Roma Ct</t>
  </si>
  <si>
    <t>547 N Old Woodward Ave</t>
  </si>
  <si>
    <t>Homes Available Soon, Edgewood by Toll Brothers</t>
  </si>
  <si>
    <t>The Cambridge Plan, Preserve at Hidden Lake</t>
  </si>
  <si>
    <t>Cypress II Plan, The Woods of Tullamore</t>
  </si>
  <si>
    <t>3 Bed 2 Bath Single Section Plan, Orion Lakes</t>
  </si>
  <si>
    <t>Homes Available Soon, The Townes at Main Street</t>
  </si>
  <si>
    <t>4619 Maybee Rd</t>
  </si>
  <si>
    <t>3392 Adams Shore Dr</t>
  </si>
  <si>
    <t>3670 Aeroview Ave</t>
  </si>
  <si>
    <t>3721 Northwood Dr</t>
  </si>
  <si>
    <t>7333 Bingham Rd</t>
  </si>
  <si>
    <t>239 Broadacre Ave</t>
  </si>
  <si>
    <t>546 Wilson Ave</t>
  </si>
  <si>
    <t>552 E Kalama Ave</t>
  </si>
  <si>
    <t>130 S Hulbert Ave</t>
  </si>
  <si>
    <t>501 Dockside Cir</t>
  </si>
  <si>
    <t>691 Machette Dr</t>
  </si>
  <si>
    <t>The Austin Plan, The Heights at Elkow Farms</t>
  </si>
  <si>
    <t>Rockport Plan, The Reserves at Proud Lake</t>
  </si>
  <si>
    <t>The Columbia Plan, The Estates at Hutsfield</t>
  </si>
  <si>
    <t>Elements 2090 Plan, Hills of Davisburg</t>
  </si>
  <si>
    <t>The Westford Plan, Charleston Park</t>
  </si>
  <si>
    <t>Newberry Plan, Brookfield at Waldon Village</t>
  </si>
  <si>
    <t>Ashton Plan, Townes at Waldon Village</t>
  </si>
  <si>
    <t>Renown Plan, Kensington Ridge by Del Webb</t>
  </si>
  <si>
    <t>7900 Holcomb Rd</t>
  </si>
  <si>
    <t>192 Baldwin Rd</t>
  </si>
  <si>
    <t>4059 Lincoln Rd</t>
  </si>
  <si>
    <t>55 Florence Dr</t>
  </si>
  <si>
    <t>26265 W 14 Mile Rd</t>
  </si>
  <si>
    <t>3470 E Clarice Ave</t>
  </si>
  <si>
    <t>3273 Johanna Ware W #1</t>
  </si>
  <si>
    <t>2285 Houser Rd</t>
  </si>
  <si>
    <t>4355 Jackson Blvd</t>
  </si>
  <si>
    <t>22 Madeleine Ln</t>
  </si>
  <si>
    <t>1932 Kohli Dr</t>
  </si>
  <si>
    <t>Lincoln at Hudson Townes Plan, Hudson Townes</t>
  </si>
  <si>
    <t>5220 Lake George Rd</t>
  </si>
  <si>
    <t>Waverly Plan, Lakeview Estates</t>
  </si>
  <si>
    <t>The Marion Plan, The Heights</t>
  </si>
  <si>
    <t>3 Bed 2 Bath Single Section Plan, Sashabaw Meadows</t>
  </si>
  <si>
    <t>2326 Amelia Dr</t>
  </si>
  <si>
    <t>985 James K Blvd</t>
  </si>
  <si>
    <t>50595 Glades Ct E</t>
  </si>
  <si>
    <t>278 Countryside Ct</t>
  </si>
  <si>
    <t>The Columbia Plan, The Heights at Elkow Farms</t>
  </si>
  <si>
    <t>91 Bobolink St</t>
  </si>
  <si>
    <t>Homes Available Soon, The Villas at Waldon Village</t>
  </si>
  <si>
    <t>The Hanover Plan, Preserve at Hidden Lake</t>
  </si>
  <si>
    <t>Brentwood Split Level 3 Bedroom Plan, Enclaves of Woodbridge</t>
  </si>
  <si>
    <t>27137 Alger Blvd</t>
  </si>
  <si>
    <t>5210 Sashabaw Rd</t>
  </si>
  <si>
    <t>5186 Sashabaw Rd</t>
  </si>
  <si>
    <t>4747 Sylvester Ave</t>
  </si>
  <si>
    <t>1168 Snead Dr</t>
  </si>
  <si>
    <t>3022 N Blair Ave</t>
  </si>
  <si>
    <t>730 Elderberry Ct</t>
  </si>
  <si>
    <t>4261 McCormick</t>
  </si>
  <si>
    <t>25246 Potomac Dr #7</t>
  </si>
  <si>
    <t>3174 Warren Dr</t>
  </si>
  <si>
    <t>Traditions 2900 V8.2b Plan, Hills of Davisburg</t>
  </si>
  <si>
    <t>6121 Orchard Lake Rd APT 203</t>
  </si>
  <si>
    <t>613 W Hudson Ave</t>
  </si>
  <si>
    <t>24530 Pine Village Blvd</t>
  </si>
  <si>
    <t>The Lucerne Plan, The Heights</t>
  </si>
  <si>
    <t>31 W Granet Ave</t>
  </si>
  <si>
    <t>Elements 2100 Plan, Hills of Davisburg</t>
  </si>
  <si>
    <t>Elm Plan, The Woods of Tullamore</t>
  </si>
  <si>
    <t>Hawthorne at the Reserve Plan, The Reserve at Crystal Lake</t>
  </si>
  <si>
    <t>4 Bed 2 Bath Double Section Plan, Orion Lakes</t>
  </si>
  <si>
    <t>Orion Charter Township</t>
  </si>
  <si>
    <t>9681 Listeria St</t>
  </si>
  <si>
    <t>5649 Beauchamp</t>
  </si>
  <si>
    <t>860 Lone Pine Rd</t>
  </si>
  <si>
    <t>19135 Saxon Dr</t>
  </si>
  <si>
    <t>30090 Cheviot Hills Dr</t>
  </si>
  <si>
    <t>301 Quartz Way</t>
  </si>
  <si>
    <t>1780 Sadie Shore Dr</t>
  </si>
  <si>
    <t>62360 Arlington Cir UNIT 4</t>
  </si>
  <si>
    <t>9506 Kingsway Cir</t>
  </si>
  <si>
    <t>0 Walnut Lake Rd</t>
  </si>
  <si>
    <t>25832 Lexington Dr UNIT 2</t>
  </si>
  <si>
    <t>767 W Ridge Ct</t>
  </si>
  <si>
    <t>2620 Maplecrest Dr</t>
  </si>
  <si>
    <t>2300 Red Run Ct APT G</t>
  </si>
  <si>
    <t>552 Greencove Dr</t>
  </si>
  <si>
    <t>9020 Ortonville Rd</t>
  </si>
  <si>
    <t>1802 Colonial Village Way APT 1</t>
  </si>
  <si>
    <t>5251 Highland Rd UNIT 214</t>
  </si>
  <si>
    <t>5832 Opaline Dr</t>
  </si>
  <si>
    <t>3002 Tall Timbers Dr</t>
  </si>
  <si>
    <t>596 Nevada Ave</t>
  </si>
  <si>
    <t>561 Nevada Ave</t>
  </si>
  <si>
    <t>110 Denbar Rd</t>
  </si>
  <si>
    <t>1626 W Twelve Mile Rd</t>
  </si>
  <si>
    <t>24380 Gardner St</t>
  </si>
  <si>
    <t>21900 Coolidge Hwy</t>
  </si>
  <si>
    <t>34 E Elza Ave</t>
  </si>
  <si>
    <t>1090 Sunset Dr</t>
  </si>
  <si>
    <t>322 E Harrison Ave UNIT 23</t>
  </si>
  <si>
    <t>8150 Marshalsea St</t>
  </si>
  <si>
    <t>(undisclosed Address)</t>
  </si>
  <si>
    <t>5047 Madison Ln #46</t>
  </si>
  <si>
    <t>2716 W Thirteen Mile Rd APT 11</t>
  </si>
  <si>
    <t>6700 Crosby Lake Ct</t>
  </si>
  <si>
    <t>4200 Sedgemoor Ln</t>
  </si>
  <si>
    <t>The Vallecito Plan, The Heights</t>
  </si>
  <si>
    <t>1062 Stratford Ln</t>
  </si>
  <si>
    <t>The Grand Plan, Gateway Townhomes of Novi</t>
  </si>
  <si>
    <t>8325 Cotswold Ln</t>
  </si>
  <si>
    <t>7280 Rabbit Ears Pass</t>
  </si>
  <si>
    <t>1062 N Adams Rd</t>
  </si>
  <si>
    <t>4223 Fieldbrook Rd</t>
  </si>
  <si>
    <t>4268 Covered Bridge Rd</t>
  </si>
  <si>
    <t>29585 Woodhaven Ln</t>
  </si>
  <si>
    <t>754 S Chocolay Ave</t>
  </si>
  <si>
    <t>3843 Buckingham Ave</t>
  </si>
  <si>
    <t>24240 Church St</t>
  </si>
  <si>
    <t>3549 Wards Pointe Dr</t>
  </si>
  <si>
    <t>Orchard Lake</t>
  </si>
  <si>
    <t>432 S Washington Ave UNIT 704</t>
  </si>
  <si>
    <t>215 Mountain View Ln</t>
  </si>
  <si>
    <t>25212 Potomac Dr UNIT 6</t>
  </si>
  <si>
    <t>Mystique Plan, Kensington Ridge by Del Webb</t>
  </si>
  <si>
    <t>986 Cottage Ln #2</t>
  </si>
  <si>
    <t>16760 Fall River Rd</t>
  </si>
  <si>
    <t>The Bloomington Plan, The Estates at Hutsfield</t>
  </si>
  <si>
    <t>Nantucket Plan, The Reserves at Proud Lake</t>
  </si>
  <si>
    <t>7485 Gramercy Cir #14</t>
  </si>
  <si>
    <t>1810 Colonial Village Way APT 4</t>
  </si>
  <si>
    <t>556 Oak Ave</t>
  </si>
  <si>
    <t>18130 Roseland Blvd</t>
  </si>
  <si>
    <t>1401 Englewood Ave</t>
  </si>
  <si>
    <t>2427 Shenandoah Dr</t>
  </si>
  <si>
    <t>23777 Couzens Ave</t>
  </si>
  <si>
    <t>2690 Pine Lake Rd</t>
  </si>
  <si>
    <t>22649 Novi Rd</t>
  </si>
  <si>
    <t>22615 Novi Rd</t>
  </si>
  <si>
    <t>25384 Potomac Dr UNIT 8</t>
  </si>
  <si>
    <t>2659 Harvard Rd #16</t>
  </si>
  <si>
    <t>686 W 11 Mile Rd</t>
  </si>
  <si>
    <t>2215 Clawson Ave APT 202</t>
  </si>
  <si>
    <t>365 N Perry St</t>
  </si>
  <si>
    <t>27094 Sandy Hill Ln UNIT 22</t>
  </si>
  <si>
    <t>636 E Kennett Rd</t>
  </si>
  <si>
    <t>88 Palmer St</t>
  </si>
  <si>
    <t>322 S Marshall St</t>
  </si>
  <si>
    <t>1347 Ruby Ave</t>
  </si>
  <si>
    <t>1860 Loon Lake Rd</t>
  </si>
  <si>
    <t>3747 Franklin Rd</t>
  </si>
  <si>
    <t>556 Tooting Ln</t>
  </si>
  <si>
    <t>6900 Franklin Rd</t>
  </si>
  <si>
    <t>28841 Grayfield Dr</t>
  </si>
  <si>
    <t>952 Brookwood Ln E</t>
  </si>
  <si>
    <t>3025 Maplewood Ct</t>
  </si>
  <si>
    <t>1631 Moss Dr</t>
  </si>
  <si>
    <t>2061 Burgundy St</t>
  </si>
  <si>
    <t>Traditions 2350 V8.0b Plan, Hills of Davisburg</t>
  </si>
  <si>
    <t>Rochester Champion 14x66 Plan, Rochester Estates</t>
  </si>
  <si>
    <t>2948 Morrow Ln</t>
  </si>
  <si>
    <t>24215 Wildbrook Ct #102</t>
  </si>
  <si>
    <t>Integrity 1910 Plan, Hills of Davisburg</t>
  </si>
  <si>
    <t>Elements 1800 Plan, Hills of Davisburg</t>
  </si>
  <si>
    <t>2896 Croftshire Ct</t>
  </si>
  <si>
    <t>21256 Sycamore Ct #77</t>
  </si>
  <si>
    <t>1723 Cass Blvd</t>
  </si>
  <si>
    <t>priceSuffix</t>
  </si>
  <si>
    <t>newConstructionType</t>
  </si>
  <si>
    <t>unit</t>
  </si>
  <si>
    <t>group_type</t>
  </si>
  <si>
    <t>datePriceChanged</t>
  </si>
  <si>
    <t>priceReduction</t>
  </si>
  <si>
    <t>videoCount</t>
  </si>
  <si>
    <t>providerListingID</t>
  </si>
  <si>
    <t>timeOnZillow</t>
  </si>
  <si>
    <t>priceChange</t>
  </si>
  <si>
    <t>{'is_bankOwned': True}</t>
  </si>
  <si>
    <t/>
  </si>
  <si>
    <t>https://photos.zillowstatic.com/fp/f65286ba1d350849e9960798b0227615-p_e.jpg</t>
  </si>
  <si>
    <t>{'is_FSBA': True}</t>
  </si>
  <si>
    <t>sqft</t>
  </si>
  <si>
    <t>https://photos.zillowstatic.com/fp/bd31e2f5a5abe3daea490722758d341c-p_e.jpg</t>
  </si>
  <si>
    <t>{'is_newHome': True}</t>
  </si>
  <si>
    <t>+</t>
  </si>
  <si>
    <t>BUILDER_PLAN</t>
  </si>
  <si>
    <t># DTTR4L</t>
  </si>
  <si>
    <t>BUILDER_COMMUNITY</t>
  </si>
  <si>
    <t>https://photos.zillowstatic.com/fp/e2f1a2ce18dbf22f88702fc39cd5a778-p_e.jpg</t>
  </si>
  <si>
    <t>{'is_comingSoon': True}</t>
  </si>
  <si>
    <t>https://photos.zillowstatic.com/fp/2cb21aa7f64e343bc12afc0b3c699f45-p_e.jpg</t>
  </si>
  <si>
    <t>$20,000 (Mar 16)</t>
  </si>
  <si>
    <t>https://photos.zillowstatic.com/fp/5dbd7d4ecc901f852ba5ad4f6ab5fa26-p_e.jpg</t>
  </si>
  <si>
    <t>CONDO</t>
  </si>
  <si>
    <t># EL8UWP</t>
  </si>
  <si>
    <t>https://photos.zillowstatic.com/fp/b4f05778c9df97ca6f91632e6344f51e-p_e.jpg</t>
  </si>
  <si>
    <t># ITSUFQ</t>
  </si>
  <si>
    <t>https://photos.zillowstatic.com/fp/9f855a3142a50d89ecf88000162ec67b-p_e.jpg</t>
  </si>
  <si>
    <t># FBHYZL</t>
  </si>
  <si>
    <t>https://photos.zillowstatic.com/fp/22cf3f1b6f0d2de2cb6d9edd8b831a33-p_e.jpg</t>
  </si>
  <si>
    <t># 3YYR0Z</t>
  </si>
  <si>
    <t>https://photos.zillowstatic.com/fp/5ad67ecad591449943271d8c298c3259-p_e.jpg</t>
  </si>
  <si>
    <t># OZEE85</t>
  </si>
  <si>
    <t>https://photos.zillowstatic.com/fp/5312e3d0dd303855305336c7fe31bc72-p_e.jpg</t>
  </si>
  <si>
    <t>{'is_FSBA': True, 'is_openHouse': True}</t>
  </si>
  <si>
    <t>Sun. 12-2pm</t>
  </si>
  <si>
    <t>{'open_house_showing': [{'open_house_end': 1710709200000, 'open_house_start': 1710702000000}]}</t>
  </si>
  <si>
    <t>$24,900 (Mar 8)</t>
  </si>
  <si>
    <t>https://photos.zillowstatic.com/fp/0fb0d83f25fd38b2684131f0da4cb19d-p_e.jpg</t>
  </si>
  <si>
    <t>https://photos.zillowstatic.com/fp/5a3f74b7e0d185adec72e3281b774748-p_e.jpg</t>
  </si>
  <si>
    <t>https://photos.zillowstatic.com/fp/55986d7950b2b40f363e22b69306b70a-p_e.jpg</t>
  </si>
  <si>
    <t>https://photos.zillowstatic.com/fp/9d888ac0912bf6278d7aa36ba7ca92c9-p_e.jpg</t>
  </si>
  <si>
    <t>{'is_comingSoon': True, 'is_openHouse': True}</t>
  </si>
  <si>
    <t>{'open_house_showing': [{'open_house_end': 1710716400000, 'open_house_start': 1710709200000}]}</t>
  </si>
  <si>
    <t>https://photos.zillowstatic.com/fp/82955bccbe1683d1797f0fb8be1dc4c4-p_e.jpg</t>
  </si>
  <si>
    <t>Apt 50</t>
  </si>
  <si>
    <t>https://photos.zillowstatic.com/fp/23e59c2d6f1951b13141d04f8c3fab86-p_e.jpg</t>
  </si>
  <si>
    <t>https://photos.zillowstatic.com/fp/e9004c17d84dbdd661c3775f46d64fbb-p_e.jpg</t>
  </si>
  <si>
    <t>https://photos.zillowstatic.com/fp/b226c16e141ea84173d53f9dce4aa2ba-p_e.jpg</t>
  </si>
  <si>
    <t>https://photos.zillowstatic.com/fp/d47d23db8b214fb5d079609cd49cc37d-p_e.jpg</t>
  </si>
  <si>
    <t>https://maps.googleapis.com/maps/api/staticmap?mobile=false&amp;sensor=true&amp;maptype=satellite&amp;size=575x242&amp;zoom=17&amp;center=42.50592041015625,-83.20287322998047&amp;key=AIzaSyBJsNQO5ZeG-XAbqqWLKwG08fWITSxg33w&amp;signature=tECuGg_qGV45ZMzzlx4VFMr37rM=</t>
  </si>
  <si>
    <t>https://photos.zillowstatic.com/fp/c065d63890fe6dfcb902478a635154d8-p_e.jpg</t>
  </si>
  <si>
    <t>Apt 203</t>
  </si>
  <si>
    <t>https://photos.zillowstatic.com/fp/ebc6ce87c8b9111968674968a033e9e9-p_e.jpg</t>
  </si>
  <si>
    <t>https://photos.zillowstatic.com/fp/1bb310467c82a00c2eb08bac905ab0e0-p_e.jpg</t>
  </si>
  <si>
    <t>BUILDER_SPEC</t>
  </si>
  <si>
    <t>https://photos.zillowstatic.com/fp/9aefd4b8737360c69bc36a9d152f441f-p_e.jpg</t>
  </si>
  <si>
    <t># 50072</t>
  </si>
  <si>
    <t>Sun. 1-4pm</t>
  </si>
  <si>
    <t>{'open_house_showing': [{'open_house_end': 1710716400000, 'open_house_start': 1710705600000}]}</t>
  </si>
  <si>
    <t>https://photos.zillowstatic.com/fp/6930b1a3d9bd3c7982733393ee3a2cf6-p_e.jpg</t>
  </si>
  <si>
    <t>https://photos.zillowstatic.com/fp/38fb7aa9877a8c367c3cdb226c64aeef-p_e.jpg</t>
  </si>
  <si>
    <t>3/23 10am-1pm</t>
  </si>
  <si>
    <t>{'open_house_showing': [{'open_house_end': 1711224000000, 'open_house_start': 1711213200000}]}</t>
  </si>
  <si>
    <t>https://photos.zillowstatic.com/fp/9ac3bde031736b014bd33e6b7e494de1-p_e.jpg</t>
  </si>
  <si>
    <t># KD5CV0</t>
  </si>
  <si>
    <t>https://photos.zillowstatic.com/fp/49fdd6ec083459430314a44108e817b0-p_e.jpg</t>
  </si>
  <si>
    <t># AXRHP5</t>
  </si>
  <si>
    <t>https://photos.zillowstatic.com/fp/e4c3ddef9fff19f0d19404ebb79cdf10-p_e.jpg</t>
  </si>
  <si>
    <t>https://photos.zillowstatic.com/fp/add49727e3604f3723daec1ac8a99198-p_e.jpg</t>
  </si>
  <si>
    <t>https://photos.zillowstatic.com/fp/ec83aac6f45224f8e407ae0d53384b97-p_e.jpg</t>
  </si>
  <si>
    <t># JIVIBK</t>
  </si>
  <si>
    <t>https://photos.zillowstatic.com/fp/7a237211790f8999c0ab10cb9ed99a8f-p_e.jpg</t>
  </si>
  <si>
    <t>https://photos.zillowstatic.com/fp/d4ef61ee3a8924b98676a86d201004cb-p_e.jpg</t>
  </si>
  <si>
    <t>https://photos.zillowstatic.com/fp/e4dee9f1b77a488b7633a37a3d73c184-p_e.jpg</t>
  </si>
  <si>
    <t>https://photos.zillowstatic.com/fp/4e731d6ddbccd4c595413ce1bc587ebd-p_e.jpg</t>
  </si>
  <si>
    <t>Sun. 12-5pm</t>
  </si>
  <si>
    <t>{'open_house_showing': [{'open_house_end': 1710720000000, 'open_house_start': 1710702000000}]}</t>
  </si>
  <si>
    <t>https://photos.zillowstatic.com/fp/6e239f6ef4ca6ae7c41632029928b2ea-p_e.jpg</t>
  </si>
  <si>
    <t>https://photos.zillowstatic.com/fp/54f5a177e16284721d433fde2d84e252-p_e.jpg</t>
  </si>
  <si>
    <t># Q49CRB</t>
  </si>
  <si>
    <t>https://photos.zillowstatic.com/fp/801fb597467cff61bd31c3baeb35b24d-p_e.jpg</t>
  </si>
  <si>
    <t>https://photos.zillowstatic.com/fp/f0052977b862f7821e33d9a1011e4c17-p_e.jpg</t>
  </si>
  <si>
    <t># R3MC8I</t>
  </si>
  <si>
    <t>https://photos.zillowstatic.com/fp/6819f65c6f47d736ded5aefd07fa56be-p_e.jpg</t>
  </si>
  <si>
    <t>https://photos.zillowstatic.com/fp/03353f74dea705bd5ef85670b14b829b-p_e.jpg</t>
  </si>
  <si>
    <t>https://photos.zillowstatic.com/fp/100ac8bda0c85f56c53ac032561a7257-p_e.jpg</t>
  </si>
  <si>
    <t>https://photos.zillowstatic.com/fp/33f871dda96bf38c65a0bb64c685629e-p_e.jpg</t>
  </si>
  <si>
    <t>Sun. 12-3pm</t>
  </si>
  <si>
    <t>{'open_house_showing': [{'open_house_end': 1710712800000, 'open_house_start': 1710702000000}]}</t>
  </si>
  <si>
    <t>https://photos.zillowstatic.com/fp/5c86f3578a38cd6ab918d49797c75f84-p_e.jpg</t>
  </si>
  <si>
    <t>https://photos.zillowstatic.com/fp/e6308e34a47b2cc0ee0db640e75a8968-p_e.jpg</t>
  </si>
  <si>
    <t>https://photos.zillowstatic.com/fp/897ce256b20c48a42c3623d6c761bbb4-p_e.jpg</t>
  </si>
  <si>
    <t>Unit 100</t>
  </si>
  <si>
    <t>https://photos.zillowstatic.com/fp/5f2f986030c8ffa289003cf5c060972f-p_e.jpg</t>
  </si>
  <si>
    <t>https://photos.zillowstatic.com/fp/5bd6b37bf9874583535349c0fedc3271-p_e.jpg</t>
  </si>
  <si>
    <t>https://photos.zillowstatic.com/fp/6b734b247c06eebf6f7e4662270017fd-p_e.jpg</t>
  </si>
  <si>
    <t>https://photos.zillowstatic.com/fp/1bb8f26c044d981373305a19be721282-p_e.jpg</t>
  </si>
  <si>
    <t>https://photos.zillowstatic.com/fp/258524d30bc0407da6322bf3f89ce7b1-p_e.jpg</t>
  </si>
  <si>
    <t>MULTI_FAMILY</t>
  </si>
  <si>
    <t>https://photos.zillowstatic.com/fp/6df2c98831264f47bfb0a03b53e3cd37-p_e.jpg</t>
  </si>
  <si>
    <t>https://photos.zillowstatic.com/fp/a473726cd33d8b236992fc00bcdf3c99-p_e.jpg</t>
  </si>
  <si>
    <t>https://photos.zillowstatic.com/fp/9728f4d97e618de88a8427aca0c04a24-p_e.jpg</t>
  </si>
  <si>
    <t>Sun. 1-3pm</t>
  </si>
  <si>
    <t>{'open_house_showing': [{'open_house_end': 1710712800000, 'open_house_start': 1710705600000}]}</t>
  </si>
  <si>
    <t>https://photos.zillowstatic.com/fp/6dffd6789dba9a810501336e547b0b02-p_e.jpg</t>
  </si>
  <si>
    <t>https://photos.zillowstatic.com/fp/dd44af0aa0759aabedae9f5849c9139e-p_e.jpg</t>
  </si>
  <si>
    <t>https://photos.zillowstatic.com/fp/1ff97a6836c8ee40f60a6db5e335a7f1-p_e.jpg</t>
  </si>
  <si>
    <t>https://photos.zillowstatic.com/fp/eaa897a385607f577c40cf2f6eeaad60-p_e.jpg</t>
  </si>
  <si>
    <t>https://photos.zillowstatic.com/fp/f2136f39a731dcd971df5b5c1b7d331c-p_e.jpg</t>
  </si>
  <si>
    <t>https://photos.zillowstatic.com/fp/80a318dda99457e96550d88e23b916cf-p_e.jpg</t>
  </si>
  <si>
    <t>Apt 84</t>
  </si>
  <si>
    <t>https://photos.zillowstatic.com/fp/48543c3a4b71d9d4caf3db2a6dadecfe-p_e.jpg</t>
  </si>
  <si>
    <t>https://photos.zillowstatic.com/fp/05903ff78a49fae0942e3660ff8f97c1-p_e.jpg</t>
  </si>
  <si>
    <t>https://photos.zillowstatic.com/fp/e738289c029c7572e94fbc5997cea7f6-p_e.jpg</t>
  </si>
  <si>
    <t>https://photos.zillowstatic.com/fp/337129915ec0eca7095d7131de087aa9-p_e.jpg</t>
  </si>
  <si>
    <t>Unit A5</t>
  </si>
  <si>
    <t>https://photos.zillowstatic.com/fp/5f8393442c93de573465fea0d260b5fb-p_e.jpg</t>
  </si>
  <si>
    <t>https://photos.zillowstatic.com/fp/c2969e00964311153185c545cdfe8002-p_e.jpg</t>
  </si>
  <si>
    <t>https://photos.zillowstatic.com/fp/7dd2be47e2792cb49367c469323b1da0-p_e.jpg</t>
  </si>
  <si>
    <t>https://photos.zillowstatic.com/fp/168337f9a89342409ed218d8337f376d-p_e.jpg</t>
  </si>
  <si>
    <t>https://photos.zillowstatic.com/fp/638cd0715d77b1b2baa21a419c9d420a-p_e.jpg</t>
  </si>
  <si>
    <t>https://photos.zillowstatic.com/fp/09629cacd3176facca6b697f79095aee-p_e.jpg</t>
  </si>
  <si>
    <t>https://photos.zillowstatic.com/fp/a4aa0589526614142b5862e0ad910c98-p_e.jpg</t>
  </si>
  <si>
    <t>https://photos.zillowstatic.com/fp/0d0f731bb9d27ff3adc6140a0009e08e-p_e.jpg</t>
  </si>
  <si>
    <t>https://photos.zillowstatic.com/fp/5d6ff62b77076e455fff027ab7b47de7-p_e.jpg</t>
  </si>
  <si>
    <t>$4,900 (Mar 15)</t>
  </si>
  <si>
    <t>https://photos.zillowstatic.com/fp/7592206adf80cd63abb2be80b0728966-p_e.jpg</t>
  </si>
  <si>
    <t># 83</t>
  </si>
  <si>
    <t>https://photos.zillowstatic.com/fp/791da09d044d1aa7def11bf5aefb07c3-p_e.jpg</t>
  </si>
  <si>
    <t>https://photos.zillowstatic.com/fp/533d7a8954587c5d24809cfdec8cfbdd-p_e.jpg</t>
  </si>
  <si>
    <t>https://photos.zillowstatic.com/fp/bfc6137c31fc8e0789255bc1d3b7413b-p_e.jpg</t>
  </si>
  <si>
    <t># 60</t>
  </si>
  <si>
    <t>https://photos.zillowstatic.com/fp/34d6d6bdbe76dda2a4bc535a940400c9-p_e.jpg</t>
  </si>
  <si>
    <t>https://photos.zillowstatic.com/fp/bd16b170c126e5f13166a3d810910c37-p_e.jpg</t>
  </si>
  <si>
    <t>https://photos.zillowstatic.com/fp/3980ad5b872594ad5616f25be8632186-p_e.jpg</t>
  </si>
  <si>
    <t>https://photos.zillowstatic.com/fp/44e664c447e6f8ddacd79609b638dbef-p_e.jpg</t>
  </si>
  <si>
    <t>https://photos.zillowstatic.com/fp/63f37793a05bef391ef95b25ca86c62e-p_e.jpg</t>
  </si>
  <si>
    <t>https://photos.zillowstatic.com/fp/1862e06cece969ad4e4fca811a5cc6fc-p_e.jpg</t>
  </si>
  <si>
    <t># 5</t>
  </si>
  <si>
    <t>https://photos.zillowstatic.com/fp/696df86c81a0d9ac3d5322aeeb66d88f-p_e.jpg</t>
  </si>
  <si>
    <t>https://photos.zillowstatic.com/fp/bce51cf7d7272d87cd40d6e63b05df4d-p_e.jpg</t>
  </si>
  <si>
    <t>https://photos.zillowstatic.com/fp/d99ea80d3c9299b3a44cf0b8d3e3dec0-p_e.jpg</t>
  </si>
  <si>
    <t>https://photos.zillowstatic.com/fp/734e72002ff90a1f20bfacc6d77f1ac1-p_e.jpg</t>
  </si>
  <si>
    <t>Sun. 11am-2pm</t>
  </si>
  <si>
    <t>{'open_house_showing': [{'open_house_end': 1710709200000, 'open_house_start': 1710698400000}]}</t>
  </si>
  <si>
    <t>https://photos.zillowstatic.com/fp/1c555ca31cadf740ba929c9cb91b2d1b-p_e.jpg</t>
  </si>
  <si>
    <t>https://photos.zillowstatic.com/fp/949a28becdd7b8d9d262130c09746e30-p_e.jpg</t>
  </si>
  <si>
    <t>https://photos.zillowstatic.com/fp/b854d89fa7ab41ff5b9bcd60109fe2ed-p_e.jpg</t>
  </si>
  <si>
    <t>https://photos.zillowstatic.com/fp/89c92df6c5ebb0c73552321a7b6ed3e3-p_e.jpg</t>
  </si>
  <si>
    <t>https://photos.zillowstatic.com/fp/e7acceb373e2f23a95014d86328f1118-p_e.jpg</t>
  </si>
  <si>
    <t>https://photos.zillowstatic.com/fp/b7a4a869ad67939110986f05654358c6-p_e.jpg</t>
  </si>
  <si>
    <t>https://photos.zillowstatic.com/fp/12a0599d7d159b6a76be1dd4d43a0fc6-p_e.jpg</t>
  </si>
  <si>
    <t>$90,000 (Feb 16)</t>
  </si>
  <si>
    <t>https://photos.zillowstatic.com/fp/3c4d5cc530857a695ae950d6c01b0cb1-p_e.jpg</t>
  </si>
  <si>
    <t>https://photos.zillowstatic.com/fp/1e98ce3ae2252505279cd43c70f7eaa3-p_e.jpg</t>
  </si>
  <si>
    <t>https://photos.zillowstatic.com/fp/f0ac4e6e53273b1ab82228b8627efb60-p_e.jpg</t>
  </si>
  <si>
    <t>https://photos.zillowstatic.com/fp/67df39049116021deefd7cc1888febda-p_e.jpg</t>
  </si>
  <si>
    <t>TOWNHOUSE</t>
  </si>
  <si>
    <t># WEEKP5</t>
  </si>
  <si>
    <t>https://photos.zillowstatic.com/fp/e0211b8c780b0cc9f95a67536b69394f-p_e.jpg</t>
  </si>
  <si>
    <t>https://photos.zillowstatic.com/fp/1188d833bbb4bb78f9c3b71c0ea18a06-p_e.jpg</t>
  </si>
  <si>
    <t># 8WFCV</t>
  </si>
  <si>
    <t>https://photos.zillowstatic.com/fp/da6e7efd827bca17feecbb556a885f30-p_e.jpg</t>
  </si>
  <si>
    <t>https://photos.zillowstatic.com/fp/a0e1094dbd75b953f86861d2b760955e-p_e.jpg</t>
  </si>
  <si>
    <t>https://photos.zillowstatic.com/fp/65acd5826be057376b983d9fee6b0ace-p_e.jpg</t>
  </si>
  <si>
    <t># W87DDA</t>
  </si>
  <si>
    <t>https://photos.zillowstatic.com/fp/595aa900374d9612650f0af7c9ad4dab-p_e.jpg</t>
  </si>
  <si>
    <t>https://photos.zillowstatic.com/fp/31557d4e24b6cfeed12e85cc5828a931-p_e.jpg</t>
  </si>
  <si>
    <t>https://photos.zillowstatic.com/fp/38475829ad7a5e86dbb0eb00cded832a-p_e.jpg</t>
  </si>
  <si>
    <t>https://photos.zillowstatic.com/fp/791359da9805071c22d8eff6eaf47f80-p_e.jpg</t>
  </si>
  <si>
    <t>https://photos.zillowstatic.com/fp/893ef19c4e1d10309539a5fee0495520-p_e.jpg</t>
  </si>
  <si>
    <t>https://photos.zillowstatic.com/fp/de54220a4606ca2e4ea4bfaff8355546-p_e.jpg</t>
  </si>
  <si>
    <t>https://photos.zillowstatic.com/fp/730c77efb12ad982b3e37f7cf969df88-p_e.jpg</t>
  </si>
  <si>
    <t>https://photos.zillowstatic.com/fp/2d0ffbec5c1234e1bec3b62fe5e06d81-p_e.jpg</t>
  </si>
  <si>
    <t>Sun. 8am-7:30pm</t>
  </si>
  <si>
    <t>{'open_house_showing': [{'open_house_end': 1710729000000, 'open_house_start': 1710687600000}, {'open_house_end': 1710815400000, 'open_house_start': 1710774000000}, {'open_house_end': 1710901800000, 'open_house_start': 1710860400000}, {'open_house_end': 1710988200000, 'open_house_start': 1710946800000}, {'open_house_end': 1711074600000, 'open_house_start': 1711033200000}, {'open_house_end': 1711161000000, 'open_house_start': 1711119600000}, {'open_house_end': 1711247400000, 'open_house_start': 1711206000000}, {'open_house_end': 1711333800000, 'open_house_start': 1711292400000}, {'open_house_end': 1711420200000, 'open_house_start': 1711378800000}]}</t>
  </si>
  <si>
    <t>https://photos.zillowstatic.com/fp/3e91ac81942b0ce688dbb2a15d6da082-p_e.jpg</t>
  </si>
  <si>
    <t>https://photos.zillowstatic.com/fp/2ca71ea1d4ba1cac11fcf9b5c90113ae-p_e.jpg</t>
  </si>
  <si>
    <t>https://photos.zillowstatic.com/fp/b1bd1091c19fbd3c92e888f9fe69b8f2-p_e.jpg</t>
  </si>
  <si>
    <t>https://photos.zillowstatic.com/fp/57aa52106a375d28e2db532ebc9b7680-p_e.jpg</t>
  </si>
  <si>
    <t>https://photos.zillowstatic.com/fp/35ef499d2cd80cb9fe4a646f4b81e7d5-p_e.jpg</t>
  </si>
  <si>
    <t>https://photos.zillowstatic.com/fp/cb0fdd41b66fe591b04b02692ebbb6f0-p_e.jpg</t>
  </si>
  <si>
    <t>https://photos.zillowstatic.com/fp/42acdb18c78816f437ee8137e28c3358-p_e.jpg</t>
  </si>
  <si>
    <t>https://photos.zillowstatic.com/fp/9fe71e5f5933d3880c8d0f77fe617e16-p_e.jpg</t>
  </si>
  <si>
    <t>https://photos.zillowstatic.com/fp/99390e1801cb41935c0537712cb0b154-p_e.jpg</t>
  </si>
  <si>
    <t>https://photos.zillowstatic.com/fp/8e4a9705f8d8fbdb50dbf2cd58881a77-p_e.jpg</t>
  </si>
  <si>
    <t>https://photos.zillowstatic.com/fp/e5c288d7886058d600a8adb41763c07b-p_e.jpg</t>
  </si>
  <si>
    <t>Unit 26</t>
  </si>
  <si>
    <t>https://photos.zillowstatic.com/fp/20f5a4dfd959c62c1c4aacaae27145d3-p_e.jpg</t>
  </si>
  <si>
    <t>Unit 81</t>
  </si>
  <si>
    <t>https://photos.zillowstatic.com/fp/856205fd714442b12e11a35351858735-p_e.jpg</t>
  </si>
  <si>
    <t>https://photos.zillowstatic.com/fp/abf09dcec4f35f673086e027687c6a9c-p_e.jpg</t>
  </si>
  <si>
    <t>https://photos.zillowstatic.com/fp/8cf90ee147696dae258782010ce68d13-p_e.jpg</t>
  </si>
  <si>
    <t>Apt 7</t>
  </si>
  <si>
    <t>https://photos.zillowstatic.com/fp/eaf53a4fa77e0b499ffed8fd1824712e-p_e.jpg</t>
  </si>
  <si>
    <t>https://photos.zillowstatic.com/fp/82829b4742eb6085855bb78d3039e5cc-p_e.jpg</t>
  </si>
  <si>
    <t>https://photos.zillowstatic.com/fp/ef1bc77d30b8edddec1908a932de4a8f-p_e.jpg</t>
  </si>
  <si>
    <t>https://photos.zillowstatic.com/fp/3079283613aa6006f18e53fc81c7e929-p_e.jpg</t>
  </si>
  <si>
    <t>https://photos.zillowstatic.com/fp/d5d71b50c7963c41cd80b590dbf86b59-p_e.jpg</t>
  </si>
  <si>
    <t>https://photos.zillowstatic.com/fp/2ad6124d08763d27522e28726b2b16ef-p_e.jpg</t>
  </si>
  <si>
    <t>Sun. 11am-5pm</t>
  </si>
  <si>
    <t>{'open_house_showing': [{'open_house_end': 1710720000000, 'open_house_start': 1710698400000}]}</t>
  </si>
  <si>
    <t>https://photos.zillowstatic.com/fp/4c77096a4f8d3b858cac1c42f6802219-p_e.jpg</t>
  </si>
  <si>
    <t>https://photos.zillowstatic.com/fp/390bda1356eaccb616e16e890cac243d-p_e.jpg</t>
  </si>
  <si>
    <t>https://photos.zillowstatic.com/fp/e4a897a3d96f5bf890917feb1c223c34-p_e.jpg</t>
  </si>
  <si>
    <t>https://photos.zillowstatic.com/fp/055c6c355a83928f9fe8c17b64547efd-p_e.jpg</t>
  </si>
  <si>
    <t>https://photos.zillowstatic.com/fp/d5b50a911fd3320264fe529c6cc92dab-p_e.jpg</t>
  </si>
  <si>
    <t>https://photos.zillowstatic.com/fp/8e03891b44c4f0fa9d41980a63d82c9f-p_e.jpg</t>
  </si>
  <si>
    <t>https://photos.zillowstatic.com/fp/9db8387f9364056a516793002e6aad00-p_e.jpg</t>
  </si>
  <si>
    <t>https://photos.zillowstatic.com/fp/087ee40c17f004d3a674f6a4f0b88358-p_e.jpg</t>
  </si>
  <si>
    <t>https://photos.zillowstatic.com/fp/2652853aa559a5e241627a73a10e05c2-p_e.jpg</t>
  </si>
  <si>
    <t>https://photos.zillowstatic.com/fp/bb3dc1835f7e04658b57726de524ee47-p_e.jpg</t>
  </si>
  <si>
    <t>https://photos.zillowstatic.com/fp/21ad657ede334f1b61175d8e2010793c-p_e.jpg</t>
  </si>
  <si>
    <t>https://photos.zillowstatic.com/fp/5fc418d198df1ef51fa7b628068bca55-p_e.jpg</t>
  </si>
  <si>
    <t>https://photos.zillowstatic.com/fp/56086d5903ded94e28ef402c2f84c489-p_e.jpg</t>
  </si>
  <si>
    <t>https://photos.zillowstatic.com/fp/41dd2f4782f9969bef7f40520e072973-p_e.jpg</t>
  </si>
  <si>
    <t>https://photos.zillowstatic.com/fp/e5d993c25c12a0d1cf06a9cf4863c7a0-p_e.jpg</t>
  </si>
  <si>
    <t>Sun. 11:30am-1:30pm</t>
  </si>
  <si>
    <t>{'open_house_showing': [{'open_house_end': 1710707400000, 'open_house_start': 1710700200000}]}</t>
  </si>
  <si>
    <t>https://photos.zillowstatic.com/fp/54d1ca20ac6cc8e1231124eb6341d4ec-p_e.jpg</t>
  </si>
  <si>
    <t>https://photos.zillowstatic.com/fp/aa7e133041411d852cda2b7c131ec966-p_e.jpg</t>
  </si>
  <si>
    <t>https://photos.zillowstatic.com/fp/9172bc6f936941a174f054a5a1c7922c-p_e.jpg</t>
  </si>
  <si>
    <t>https://photos.zillowstatic.com/fp/c93298684ad6f68cba0c28138f025956-p_e.jpg</t>
  </si>
  <si>
    <t>https://photos.zillowstatic.com/fp/b322fac064fc4ac41740f619b17825f2-p_e.jpg</t>
  </si>
  <si>
    <t>https://photos.zillowstatic.com/fp/1d0019374988445b1c4bd6fba15b1b2a-p_e.jpg</t>
  </si>
  <si>
    <t>https://photos.zillowstatic.com/fp/83ca90f2c0e0721d071c14010cf0ed9b-p_e.jpg</t>
  </si>
  <si>
    <t>MANUFACTURED</t>
  </si>
  <si>
    <t>Lot 227</t>
  </si>
  <si>
    <t>https://photos.zillowstatic.com/fp/6fa56b5e1fdf845a7e98788d6d792cc9-p_e.jpg</t>
  </si>
  <si>
    <t># 68</t>
  </si>
  <si>
    <t>https://photos.zillowstatic.com/fp/bc270b5823f33efbaa4e67f48b6d1bab-p_e.jpg</t>
  </si>
  <si>
    <t>https://photos.zillowstatic.com/fp/d90d4a788e33d7a338401e1e3b93f5eb-p_e.jpg</t>
  </si>
  <si>
    <t>https://photos.zillowstatic.com/fp/c54d8237a63760e53dd75b503e467a43-p_e.jpg</t>
  </si>
  <si>
    <t>https://photos.zillowstatic.com/fp/05621b8f8ab25464255ece6e0a37e68c-p_e.jpg</t>
  </si>
  <si>
    <t>https://photos.zillowstatic.com/fp/fab337f765ff6ac348622de1b0b0f812-p_e.jpg</t>
  </si>
  <si>
    <t># 209</t>
  </si>
  <si>
    <t>https://photos.zillowstatic.com/fp/0cb60b76ed8eee10223a094da44e170d-p_e.jpg</t>
  </si>
  <si>
    <t>https://photos.zillowstatic.com/fp/a0aa01c6270e87148bc90bcf9dbfad06-p_e.jpg</t>
  </si>
  <si>
    <t>https://photos.zillowstatic.com/fp/f0e1f57d86ad42072a9cd4e420b7aff9-p_e.jpg</t>
  </si>
  <si>
    <t>https://photos.zillowstatic.com/fp/78c49d60873f07517cabddc37c74747f-p_e.jpg</t>
  </si>
  <si>
    <t>https://photos.zillowstatic.com/fp/a4fdf99d43afe9bfcec2db99bc850ea4-p_e.jpg</t>
  </si>
  <si>
    <t>https://photos.zillowstatic.com/fp/21443598c8e4a8e6c8804669bf8ea7e2-p_e.jpg</t>
  </si>
  <si>
    <t>https://photos.zillowstatic.com/fp/0cfb07f6a28227a0c126d65ca0c4ed18-p_e.jpg</t>
  </si>
  <si>
    <t>https://photos.zillowstatic.com/fp/b588689e58f884b221cbeebbe6405a1a-p_e.jpg</t>
  </si>
  <si>
    <t>Apt 215</t>
  </si>
  <si>
    <t>https://photos.zillowstatic.com/fp/a74cc892ed16d2170f8405cb8c7609f9-p_e.jpg</t>
  </si>
  <si>
    <t># ILPOW7</t>
  </si>
  <si>
    <t>https://photos.zillowstatic.com/fp/8d60fa730b046db98d205cd44796e4aa-p_e.jpg</t>
  </si>
  <si>
    <t>Sun. 1:30-3pm</t>
  </si>
  <si>
    <t>{'open_house_showing': [{'open_house_end': 1710712800000, 'open_house_start': 1710707400000}]}</t>
  </si>
  <si>
    <t>https://photos.zillowstatic.com/fp/0e8372a2d25bd3138a8a22df5a2698a8-p_e.jpg</t>
  </si>
  <si>
    <t># A0Y2OU</t>
  </si>
  <si>
    <t>https://photos.zillowstatic.com/fp/2a807cebd66644c82f589a36eb873aa7-p_e.jpg</t>
  </si>
  <si>
    <t># 8IUGZK</t>
  </si>
  <si>
    <t>https://photos.zillowstatic.com/fp/722c9df07e471e2d63d696fc10eeccaa-p_e.jpg</t>
  </si>
  <si>
    <t>https://photos.zillowstatic.com/fp/c8ca1aa2b145538c8ecb6aa7be6c4c21-p_e.jpg</t>
  </si>
  <si>
    <t>https://photos.zillowstatic.com/fp/d59324137bef7c733f0851f02d0c873d-p_e.jpg</t>
  </si>
  <si>
    <t>https://photos.zillowstatic.com/fp/b9e9a72f21fa8c0ac049cead2dca9302-p_e.jpg</t>
  </si>
  <si>
    <t>https://photos.zillowstatic.com/fp/0052c05b79d68418035938050c7535da-p_e.jpg</t>
  </si>
  <si>
    <t>https://photos.zillowstatic.com/fp/2d1786990e417a177bd8c8b4f06945c1-p_e.jpg</t>
  </si>
  <si>
    <t>https://photos.zillowstatic.com/fp/05e52a1ef122baf7c1ea4fa3a3d0a117-p_e.jpg</t>
  </si>
  <si>
    <t>https://photos.zillowstatic.com/fp/1e7697b0d695a878176c677da6098879-p_e.jpg</t>
  </si>
  <si>
    <t>https://photos.zillowstatic.com/fp/8412c0227736047be5ab102f4f7d06d9-p_e.jpg</t>
  </si>
  <si>
    <t>https://photos.zillowstatic.com/fp/253e7eac1cfac12a6fb3d2924d6af44f-p_e.jpg</t>
  </si>
  <si>
    <t>https://photos.zillowstatic.com/fp/ca640c5fdc7d961c2980adba6486d49f-p_e.jpg</t>
  </si>
  <si>
    <t>https://photos.zillowstatic.com/fp/16eb6b830ecc39c92d8601dd495acca6-p_e.jpg</t>
  </si>
  <si>
    <t>Sun. 11am-1pm</t>
  </si>
  <si>
    <t>{'open_house_showing': [{'open_house_end': 1710705600000, 'open_house_start': 1710698400000}]}</t>
  </si>
  <si>
    <t>https://photos.zillowstatic.com/fp/5340b8cde2d9743de3820252e8d18d01-p_e.jpg</t>
  </si>
  <si>
    <t>https://photos.zillowstatic.com/fp/2994575cd008b27d9c26070e5c787539-p_e.jpg</t>
  </si>
  <si>
    <t>https://photos.zillowstatic.com/fp/6d6edbdcfe0f976688c0acf6065bcf00-p_e.jpg</t>
  </si>
  <si>
    <t>https://photos.zillowstatic.com/fp/52319c3c12df539144352c834fceded9-p_e.jpg</t>
  </si>
  <si>
    <t>https://photos.zillowstatic.com/fp/9895b41dc58380c748767dcfb8375149-p_e.jpg</t>
  </si>
  <si>
    <t>https://photos.zillowstatic.com/fp/0e046dd236d523ca6cdf5d5bb0c20afa-p_e.jpg</t>
  </si>
  <si>
    <t>https://photos.zillowstatic.com/fp/6e699f984559fb763acf90245f4f70fe-p_e.jpg</t>
  </si>
  <si>
    <t>https://photos.zillowstatic.com/fp/712e767b0cf4be6b3230c2d27be0a335-p_e.jpg</t>
  </si>
  <si>
    <t>https://photos.zillowstatic.com/fp/5922e3da4f3cbe4bdefc4a5b115e7be7-p_e.jpg</t>
  </si>
  <si>
    <t>https://photos.zillowstatic.com/fp/a4fc85af9f29659fb4bc7950d001195b-p_e.jpg</t>
  </si>
  <si>
    <t>https://photos.zillowstatic.com/fp/7c99d4f5ccabee6927bc990102306ec2-p_e.jpg</t>
  </si>
  <si>
    <t>https://photos.zillowstatic.com/fp/d8eaf9e699d4e9bd82f724b4850fa527-p_e.jpg</t>
  </si>
  <si>
    <t>https://photos.zillowstatic.com/fp/f88c4004cc0c59617eda8247df54093b-p_e.jpg</t>
  </si>
  <si>
    <t>https://photos.zillowstatic.com/fp/1f4b85b9210dc943875c080465f83ab1-p_e.jpg</t>
  </si>
  <si>
    <t>https://photos.zillowstatic.com/fp/79cc787f72983672479afc764bc6ba78-p_e.jpg</t>
  </si>
  <si>
    <t>https://photos.zillowstatic.com/fp/c57a345946c398404e405c09d2be564b-p_e.jpg</t>
  </si>
  <si>
    <t>https://photos.zillowstatic.com/fp/6c9893a7f30288acb34fe705c70e78bd-p_e.jpg</t>
  </si>
  <si>
    <t>https://photos.zillowstatic.com/fp/c6d51d24e2b6b7d45789510d3a6da3e7-p_e.jpg</t>
  </si>
  <si>
    <t>https://photos.zillowstatic.com/fp/be780e4f70c03203aae02590bd5d9456-p_e.jpg</t>
  </si>
  <si>
    <t># 1</t>
  </si>
  <si>
    <t>https://photos.zillowstatic.com/fp/d2abd199a81becf0054ae28bab74b81b-p_e.jpg</t>
  </si>
  <si>
    <t>$20,100 (Mar 13)</t>
  </si>
  <si>
    <t>https://photos.zillowstatic.com/fp/96ffc58e249f84ee2a32f5b9bc51666d-p_e.jpg</t>
  </si>
  <si>
    <t>https://photos.zillowstatic.com/fp/b17eaaecd4dcf07591d9bfcba6f3b372-p_e.jpg</t>
  </si>
  <si>
    <t>https://photos.zillowstatic.com/fp/93880ba6f3a52e2ba91658ea372a7e21-p_e.jpg</t>
  </si>
  <si>
    <t>Apt 510</t>
  </si>
  <si>
    <t>https://photos.zillowstatic.com/fp/5c29739b5389f28cbdac9709db41efce-p_e.jpg</t>
  </si>
  <si>
    <t>https://photos.zillowstatic.com/fp/899ff26a8ae0b0831d4877fd9b861ea8-p_e.jpg</t>
  </si>
  <si>
    <t>https://photos.zillowstatic.com/fp/98f602b13db0f2074804a9245de35363-p_e.jpg</t>
  </si>
  <si>
    <t>https://photos.zillowstatic.com/fp/3a63eb32c9f0aeaad130706c3930852a-p_e.jpg</t>
  </si>
  <si>
    <t>https://photos.zillowstatic.com/fp/79c66ff252bb23defbe979a3fa7a1c21-p_e.jpg</t>
  </si>
  <si>
    <t>https://photos.zillowstatic.com/fp/31bffffdff915d394a2bb431a66aa237-p_e.jpg</t>
  </si>
  <si>
    <t>https://photos.zillowstatic.com/fp/32853ef14c3ed4dbd4c3763cc1fb4c24-p_e.jpg</t>
  </si>
  <si>
    <t>https://photos.zillowstatic.com/fp/50870a11cb1bd6dd5f188e03569ec0d3-p_e.jpg</t>
  </si>
  <si>
    <t>Unit 20</t>
  </si>
  <si>
    <t>https://photos.zillowstatic.com/fp/a524de82a7230637a932d2e307483317-p_e.jpg</t>
  </si>
  <si>
    <t>https://photos.zillowstatic.com/fp/42613103eb09e9bffd7c3c69e9546b0c-p_e.jpg</t>
  </si>
  <si>
    <t>https://photos.zillowstatic.com/fp/baec3409262005804dfc72814a4eb12e-p_e.jpg</t>
  </si>
  <si>
    <t>https://photos.zillowstatic.com/fp/94a3b1785fa6d1a407c6328317a79ee2-p_e.jpg</t>
  </si>
  <si>
    <t>https://photos.zillowstatic.com/fp/725c245a3b160fa23a72745cdf9c4a0d-p_e.jpg</t>
  </si>
  <si>
    <t>https://photos.zillowstatic.com/fp/5513ed1ac70d3d12aaaa6f4e7dbcef46-p_e.jpg</t>
  </si>
  <si>
    <t>$15,100 (Mar 13)</t>
  </si>
  <si>
    <t>https://photos.zillowstatic.com/fp/02c1a1aa508abafe98a8614935cb3be6-p_e.jpg</t>
  </si>
  <si>
    <t>https://photos.zillowstatic.com/fp/5bab2df352a340e52cd6d2976444c288-p_e.jpg</t>
  </si>
  <si>
    <t>NEW_CONSTRUCTION_TYPE_OTHER</t>
  </si>
  <si>
    <t># 20</t>
  </si>
  <si>
    <t>https://photos.zillowstatic.com/fp/85c4b3072ed8be31bd746bda20fc5515-p_e.jpg</t>
  </si>
  <si>
    <t>$14,950 (Mar 13)</t>
  </si>
  <si>
    <t>https://photos.zillowstatic.com/fp/daa516e9e977b2868c325fbffd58b22f-p_e.jpg</t>
  </si>
  <si>
    <t>https://photos.zillowstatic.com/fp/e7cad83dc5172f84c99b6a3fb6624f86-p_e.jpg</t>
  </si>
  <si>
    <t>https://photos.zillowstatic.com/fp/e93cc3a7e46cfbe34c8c1852a44d920f-p_e.jpg</t>
  </si>
  <si>
    <t>https://photos.zillowstatic.com/fp/02c0878833e53dbad9714774cc572786-p_e.jpg</t>
  </si>
  <si>
    <t>https://photos.zillowstatic.com/fp/188ad671170150bfde4ff827047f7ad9-p_e.jpg</t>
  </si>
  <si>
    <t>Unit 62</t>
  </si>
  <si>
    <t>https://photos.zillowstatic.com/fp/9d03146861ea4be9206ddc0f66409ea3-p_e.jpg</t>
  </si>
  <si>
    <t>Sun. 12-2:30pm</t>
  </si>
  <si>
    <t>{'open_house_showing': [{'open_house_end': 1710711000000, 'open_house_start': 1710702000000}]}</t>
  </si>
  <si>
    <t>https://photos.zillowstatic.com/fp/ad5443f3f4e83296a1987ac4b44e69b4-p_e.jpg</t>
  </si>
  <si>
    <t>https://photos.zillowstatic.com/fp/0440109bac841f1f89a461a2cd459d1a-p_e.jpg</t>
  </si>
  <si>
    <t>https://photos.zillowstatic.com/fp/1ed72dfc09b87d5b292c47e5eb1230b4-p_e.jpg</t>
  </si>
  <si>
    <t># JWFRDR</t>
  </si>
  <si>
    <t>https://photos.zillowstatic.com/fp/ff5e65fc0a43773ae871b3f2cf0de7bb-p_e.jpg</t>
  </si>
  <si>
    <t>https://photos.zillowstatic.com/fp/56f8519dda9cdbc0bf0feb6e84796d98-p_e.jpg</t>
  </si>
  <si>
    <t># TT62Z1</t>
  </si>
  <si>
    <t>https://photos.zillowstatic.com/fp/7598e31e3a4ec69a9b69d99ca01f9332-p_e.jpg</t>
  </si>
  <si>
    <t># 239LA3</t>
  </si>
  <si>
    <t>https://photos.zillowstatic.com/fp/2c61148436901787c43f0e13bf3b5f4e-p_e.jpg</t>
  </si>
  <si>
    <t>Apt 100</t>
  </si>
  <si>
    <t>https://photos.zillowstatic.com/fp/be5b1dcc46c8b028915468516cde934f-p_e.jpg</t>
  </si>
  <si>
    <t># 618</t>
  </si>
  <si>
    <t>https://photos.zillowstatic.com/fp/51868774dec31a0ea0560ad8e26f4a8a-p_e.jpg</t>
  </si>
  <si>
    <t>https://photos.zillowstatic.com/fp/035bfbb81a863b193d27baa53e74df3b-p_e.jpg</t>
  </si>
  <si>
    <t>https://photos.zillowstatic.com/fp/8ed361b7047e0114fc3791c9bd50e90f-p_e.jpg</t>
  </si>
  <si>
    <t>https://photos.zillowstatic.com/fp/b4b16b17958d0e0c9296211486417957-p_e.jpg</t>
  </si>
  <si>
    <t># 7GWCWU</t>
  </si>
  <si>
    <t>https://photos.zillowstatic.com/fp/b7f13e25103ffcfb83d5150228405c87-p_e.jpg</t>
  </si>
  <si>
    <t># TG179G</t>
  </si>
  <si>
    <t>https://photos.zillowstatic.com/fp/6548da507e01e704577ac879737a1d3a-p_e.jpg</t>
  </si>
  <si>
    <t>https://photos.zillowstatic.com/fp/4a72c081c939518c9180ab2112b4c8a1-p_e.jpg</t>
  </si>
  <si>
    <t># VPTY4D</t>
  </si>
  <si>
    <t>https://photos.zillowstatic.com/fp/d7406ad835629e9f2e4b76027f6d8c12-p_e.jpg</t>
  </si>
  <si>
    <t># QMTQC8</t>
  </si>
  <si>
    <t>https://photos.zillowstatic.com/fp/2edab679d84460ee9f5995251a66fc7c-p_e.jpg</t>
  </si>
  <si>
    <t>https://photos.zillowstatic.com/fp/19ee11c15cc4beb303913eb573e80891-p_e.jpg</t>
  </si>
  <si>
    <t>https://photos.zillowstatic.com/fp/97d582716a65e23f8db82879eec6da81-p_e.jpg</t>
  </si>
  <si>
    <t>https://photos.zillowstatic.com/fp/9a18eb7a78023924b19b3c1474361a27-p_e.jpg</t>
  </si>
  <si>
    <t>https://photos.zillowstatic.com/fp/fa860120a05777536744cce2b2da6d5c-p_e.jpg</t>
  </si>
  <si>
    <t>https://photos.zillowstatic.com/fp/4e0bbcfa0e5c4a54eb9000278e2a7fa5-p_e.jpg</t>
  </si>
  <si>
    <t>https://photos.zillowstatic.com/fp/1eabc53b64f5ea93ccd6576010faa787-p_e.jpg</t>
  </si>
  <si>
    <t>https://photos.zillowstatic.com/fp/45cf1b46a5524dfbd22946250d720b73-p_e.jpg</t>
  </si>
  <si>
    <t>https://photos.zillowstatic.com/fp/39744b97ccd252c8f46b222edc3a1216-p_e.jpg</t>
  </si>
  <si>
    <t>https://photos.zillowstatic.com/fp/22f93b0c82e359d3a3663c8895920a2d-p_e.jpg</t>
  </si>
  <si>
    <t>https://photos.zillowstatic.com/fp/04816c561697f007687907ae75f1bd21-p_e.jpg</t>
  </si>
  <si>
    <t>https://photos.zillowstatic.com/fp/24a4553532a4316ab22676f1fb67cb04-p_e.jpg</t>
  </si>
  <si>
    <t>$1,446,000 (Mar 16)</t>
  </si>
  <si>
    <t>https://photos.zillowstatic.com/fp/d29471f8ec356db1cc21d204f8ad5d4e-p_e.jpg</t>
  </si>
  <si>
    <t>https://photos.zillowstatic.com/fp/10d329b73ce1f36e23db5370984d71da-p_e.jpg</t>
  </si>
  <si>
    <t>https://photos.zillowstatic.com/fp/6656914bf090e8ee8d01b09c04097995-p_e.jpg</t>
  </si>
  <si>
    <t>https://photos.zillowstatic.com/fp/614032fe723aede25fdf5225d5a23355-p_e.jpg</t>
  </si>
  <si>
    <t>https://photos.zillowstatic.com/fp/2a0ccf0cd418a73d5fe6bfd27a3dc964-p_e.jpg</t>
  </si>
  <si>
    <t>https://photos.zillowstatic.com/fp/5fb75b48a5053e457ead03befbc6e2dd-p_e.jpg</t>
  </si>
  <si>
    <t>https://photos.zillowstatic.com/fp/b7d4806ebc0f94f0385a874deb86106b-p_e.jpg</t>
  </si>
  <si>
    <t>https://photos.zillowstatic.com/fp/69b0a1750da008f76ed96058db0ffa9a-p_e.jpg</t>
  </si>
  <si>
    <t>$45,500 (Mar 14)</t>
  </si>
  <si>
    <t>https://photos.zillowstatic.com/fp/39b2c51e4ee74e15b094ea404b70dd33-p_e.jpg</t>
  </si>
  <si>
    <t>https://photos.zillowstatic.com/fp/8b325919380f57ced31d0a9d7469d48c-p_e.jpg</t>
  </si>
  <si>
    <t>Suite 3101</t>
  </si>
  <si>
    <t>https://photos.zillowstatic.com/fp/592dc3254bf3c65be6d8f1884abc8ffd-p_e.jpg</t>
  </si>
  <si>
    <t>https://photos.zillowstatic.com/fp/6cc84ef8cc2afaa31933c3d92a76a61f-p_e.jpg</t>
  </si>
  <si>
    <t>https://photos.zillowstatic.com/fp/b533190de9fb044f9073a3aeed48ecf3-p_e.jpg</t>
  </si>
  <si>
    <t>https://photos.zillowstatic.com/fp/fdbd4ed92f10fbd21c3e28ca5d1d739f-p_e.jpg</t>
  </si>
  <si>
    <t>https://photos.zillowstatic.com/fp/ed0ba51616bfcf76807a64c5368aaba7-p_e.jpg</t>
  </si>
  <si>
    <t>https://photos.zillowstatic.com/fp/2469c288e56ca22aac1d0d900e6deaa3-p_e.jpg</t>
  </si>
  <si>
    <t>https://photos.zillowstatic.com/fp/0bcaf3ef7a0d898572deaf02c1419e7c-p_e.jpg</t>
  </si>
  <si>
    <t>Sun. 1-3:30pm</t>
  </si>
  <si>
    <t>{'open_house_showing': [{'open_house_end': 1710714600000, 'open_house_start': 1710705600000}]}</t>
  </si>
  <si>
    <t>$420,000 (Mar 12)</t>
  </si>
  <si>
    <t>https://photos.zillowstatic.com/fp/e2db0e382470e8f437b1798c19d8ae4c-p_e.jpg</t>
  </si>
  <si>
    <t>https://photos.zillowstatic.com/fp/006aa286b82feda831d96fac0dbd2352-p_e.jpg</t>
  </si>
  <si>
    <t>https://photos.zillowstatic.com/fp/cc66487966d7976fa5378cbb8bee00de-p_e.jpg</t>
  </si>
  <si>
    <t>https://photos.zillowstatic.com/fp/46b86a09c744d1d47d6d33c6efc7f994-p_e.jpg</t>
  </si>
  <si>
    <t>https://photos.zillowstatic.com/fp/b6dbac26b49ec0bbe082b8de63992f99-p_e.jpg</t>
  </si>
  <si>
    <t>https://photos.zillowstatic.com/fp/5a9c365acbcacae0c4ee6a5faed825d8-p_e.jpg</t>
  </si>
  <si>
    <t>https://photos.zillowstatic.com/fp/f8c71bac818adb628bb0137c7ff80780-p_e.jpg</t>
  </si>
  <si>
    <t># 57</t>
  </si>
  <si>
    <t>https://photos.zillowstatic.com/fp/edf62f590c45ab2c140fba7adfd30aa8-p_e.jpg</t>
  </si>
  <si>
    <t>https://photos.zillowstatic.com/fp/a9cd591b97265b16225e0acc2f7a03b8-p_e.jpg</t>
  </si>
  <si>
    <t>https://photos.zillowstatic.com/fp/b55ef95a88c899da5f59f0642a2d1e73-p_e.jpg</t>
  </si>
  <si>
    <t>https://photos.zillowstatic.com/fp/5c7dc6f8a5d5ec94864f07ede49bf62d-p_e.jpg</t>
  </si>
  <si>
    <t>https://photos.zillowstatic.com/fp/d8c068b92a5b9380ed12393a0af8ca31-p_e.jpg</t>
  </si>
  <si>
    <t>https://photos.zillowstatic.com/fp/6064fb7b57619b8ea92cd87caa0bcba5-p_e.jpg</t>
  </si>
  <si>
    <t># 2</t>
  </si>
  <si>
    <t>https://photos.zillowstatic.com/fp/227811c3f0d2b4f36c9ca7056de35ec2-p_e.jpg</t>
  </si>
  <si>
    <t>https://photos.zillowstatic.com/fp/81ca3be325dd86709daab7f4bd3fd97e-p_e.jpg</t>
  </si>
  <si>
    <t>https://photos.zillowstatic.com/fp/cd04d78f0e58ae48bf2c4447710d1839-p_e.jpg</t>
  </si>
  <si>
    <t>https://photos.zillowstatic.com/fp/5c6bcec06e5e74c4c6b63105f94f0e34-p_e.jpg</t>
  </si>
  <si>
    <t>https://photos.zillowstatic.com/fp/90af0199ced683d5972ab92cd4206cb3-p_e.jpg</t>
  </si>
  <si>
    <t>https://photos.zillowstatic.com/fp/b291c2fb7c95c6566df1a1309dd7c12f-p_e.jpg</t>
  </si>
  <si>
    <t>https://photos.zillowstatic.com/fp/86d1e0e2a1dfb278e28a1f1a1514b483-p_e.jpg</t>
  </si>
  <si>
    <t>https://photos.zillowstatic.com/fp/a8e5a5b5e7556d353fa1c7eeeebf52dc-p_e.jpg</t>
  </si>
  <si>
    <t># HBFZV3</t>
  </si>
  <si>
    <t>https://photos.zillowstatic.com/fp/aea35be7d311bbd51b9d51f733ede15a-p_e.jpg</t>
  </si>
  <si>
    <t>$7,500 (Jan 24)</t>
  </si>
  <si>
    <t>https://photos.zillowstatic.com/fp/253ae2d83cc67a8d3a1b84817c56dbf7-p_e.jpg</t>
  </si>
  <si>
    <t>https://photos.zillowstatic.com/fp/077ee6b285d028da1665e5ab9edcd5ce-p_e.jpg</t>
  </si>
  <si>
    <t># 140</t>
  </si>
  <si>
    <t>$5,000 (Feb 17)</t>
  </si>
  <si>
    <t>https://photos.zillowstatic.com/fp/ec985c538b92755e02213a0ae05f8847-p_e.jpg</t>
  </si>
  <si>
    <t>https://photos.zillowstatic.com/fp/51f0c877f005e69240fb7efcdcb51d14-p_e.jpg</t>
  </si>
  <si>
    <t>https://photos.zillowstatic.com/fp/f6f2ebc19b7b5ff1ceeb8e0190019fb3-p_e.jpg</t>
  </si>
  <si>
    <t>https://photos.zillowstatic.com/fp/c71ae20d86b41e5e89c1f76b2a7fae12-p_e.jpg</t>
  </si>
  <si>
    <t># BLEXLG</t>
  </si>
  <si>
    <t># 8T8BJ3</t>
  </si>
  <si>
    <t>https://photos.zillowstatic.com/fp/9abd4c59612119c174ac9813e940f5d0-p_e.jpg</t>
  </si>
  <si>
    <t>https://photos.zillowstatic.com/fp/bb107ec1db08651da3bb69e222b71ed6-p_e.jpg</t>
  </si>
  <si>
    <t>3/24 3-5pm</t>
  </si>
  <si>
    <t>{'open_house_showing': [{'open_house_end': 1711324800000, 'open_house_start': 1711317600000}]}</t>
  </si>
  <si>
    <t>https://photos.zillowstatic.com/fp/1bdefadca58bbc7c2d443362703e49bb-p_e.jpg</t>
  </si>
  <si>
    <t>https://photos.zillowstatic.com/fp/771909b08c1fd391a25cdec61a7daf38-p_e.jpg</t>
  </si>
  <si>
    <t>https://photos.zillowstatic.com/fp/2440f23d078078ed7d5d675a97638ed2-p_e.jpg</t>
  </si>
  <si>
    <t>https://photos.zillowstatic.com/fp/a8cd3a871a293210f51f3505188c3734-p_e.jpg</t>
  </si>
  <si>
    <t>https://photos.zillowstatic.com/fp/a7a8e8f9fce275db01e0de30e11786e7-p_e.jpg</t>
  </si>
  <si>
    <t>https://photos.zillowstatic.com/fp/aa7ef9023f5c654eb502fe045061763a-p_e.jpg</t>
  </si>
  <si>
    <t>https://photos.zillowstatic.com/fp/eadeb220cdd90c9ca250d1f373b9a32b-p_e.jpg</t>
  </si>
  <si>
    <t>https://photos.zillowstatic.com/fp/40bc6ea781cdd91e3dce483967a9d845-p_e.jpg</t>
  </si>
  <si>
    <t>https://photos.zillowstatic.com/fp/4814da4e75ca805b099fa917c2d9f84a-p_e.jpg</t>
  </si>
  <si>
    <t>https://photos.zillowstatic.com/fp/72bee25d51aaab0916c19e8409418eb2-p_e.jpg</t>
  </si>
  <si>
    <t>https://photos.zillowstatic.com/fp/5c44046763ecf71b21925c3c8e6d1f1f-p_e.jpg</t>
  </si>
  <si>
    <t>https://photos.zillowstatic.com/fp/2e5ee0a8692e7d7c71687b9cc6784db4-p_e.jpg</t>
  </si>
  <si>
    <t>https://photos.zillowstatic.com/fp/95cb239dc9ee39465c474eba8669ed3c-p_e.jpg</t>
  </si>
  <si>
    <t>https://photos.zillowstatic.com/fp/eeae1c08c56239a07b48567317b62044-p_e.jpg</t>
  </si>
  <si>
    <t>https://photos.zillowstatic.com/fp/a8d48136181226a296ec58ffe3e623f0-p_e.jpg</t>
  </si>
  <si>
    <t>https://photos.zillowstatic.com/fp/146244ff8f6a31c94ee1a73b3dc3ed15-p_e.jpg</t>
  </si>
  <si>
    <t>https://photos.zillowstatic.com/fp/30407ae0eb8a83cefe88250b2bcd89e7-p_e.jpg</t>
  </si>
  <si>
    <t>https://photos.zillowstatic.com/fp/173f3ab98be8ba8307e29e8d2b333133-p_e.jpg</t>
  </si>
  <si>
    <t>https://photos.zillowstatic.com/fp/597ef15eb61c6e18971f9ae4624da8cb-p_e.jpg</t>
  </si>
  <si>
    <t>https://photos.zillowstatic.com/fp/50602a0456dfc396f602e5960b41b589-p_e.jpg</t>
  </si>
  <si>
    <t>https://photos.zillowstatic.com/fp/d52c907ccd228a90b89a08db606ea29d-p_e.jpg</t>
  </si>
  <si>
    <t>https://photos.zillowstatic.com/fp/fd9c841f5b21b2903ec5dcba7033a7c4-p_e.jpg</t>
  </si>
  <si>
    <t>https://photos.zillowstatic.com/fp/acfc4689f133cbc41a26f74ac6cf82e1-p_e.jpg</t>
  </si>
  <si>
    <t>https://photos.zillowstatic.com/fp/8253abf2441788b19341d957bcb28caa-p_e.jpg</t>
  </si>
  <si>
    <t>https://photos.zillowstatic.com/fp/dd12924b03f3be13de1f2a972ccc52ee-p_e.jpg</t>
  </si>
  <si>
    <t>https://photos.zillowstatic.com/fp/864a64c9f9e5226bf1eb206d03156932-p_e.jpg</t>
  </si>
  <si>
    <t>https://photos.zillowstatic.com/fp/999dcd7a0eaf285d4469f7f8b67a9c19-p_e.jpg</t>
  </si>
  <si>
    <t>https://photos.zillowstatic.com/fp/36b03aced77db4258a39bd8529155ddf-p_e.jpg</t>
  </si>
  <si>
    <t>https://photos.zillowstatic.com/fp/138d03da07af3d22cdf91adb08d38b3a-p_e.jpg</t>
  </si>
  <si>
    <t>https://photos.zillowstatic.com/fp/ecc70a2e0d01495c8aaaf2709d303d06-p_e.jpg</t>
  </si>
  <si>
    <t>https://photos.zillowstatic.com/fp/eb940a1f8fc91aac065b52adc984a43b-p_e.jpg</t>
  </si>
  <si>
    <t># 48</t>
  </si>
  <si>
    <t>https://photos.zillowstatic.com/fp/c2afaf4c5c3eafc66f8a34ac82083e23-p_e.jpg</t>
  </si>
  <si>
    <t>https://photos.zillowstatic.com/fp/53cc8dcfe92ce7f100be321e7d649fc8-p_e.jpg</t>
  </si>
  <si>
    <t>https://photos.zillowstatic.com/fp/64e372fc1fbdad83738eafb231c038b5-p_e.jpg</t>
  </si>
  <si>
    <t>$10,000 (Mar 11)</t>
  </si>
  <si>
    <t>https://photos.zillowstatic.com/fp/f4c34539697fe4104b57e772d72f0279-p_e.jpg</t>
  </si>
  <si>
    <t>$25,000 (Mar 11)</t>
  </si>
  <si>
    <t>https://photos.zillowstatic.com/fp/cafe568c4793f984abb0612de4880939-p_e.jpg</t>
  </si>
  <si>
    <t>https://photos.zillowstatic.com/fp/443a917dd7e07c14566c2268eb236b04-p_e.jpg</t>
  </si>
  <si>
    <t># QSFPW7</t>
  </si>
  <si>
    <t>https://photos.zillowstatic.com/fp/6fc681cb6a67cd5db4f0624a128cc37e-p_e.jpg</t>
  </si>
  <si>
    <t>https://photos.zillowstatic.com/fp/31ce0025942fbc2a8f7718907c482b6d-p_e.jpg</t>
  </si>
  <si>
    <t>https://photos.zillowstatic.com/fp/7ad060f4d546f0d843cff5cd27768599-p_e.jpg</t>
  </si>
  <si>
    <t>https://photos.zillowstatic.com/fp/ed3d7de5c5511212fc02cafdc1f0374e-p_e.jpg</t>
  </si>
  <si>
    <t># WIHJDC</t>
  </si>
  <si>
    <t>https://photos.zillowstatic.com/fp/fec181ec001c2f516b7b18e4991ad5b3-p_e.jpg</t>
  </si>
  <si>
    <t>Apt 6044</t>
  </si>
  <si>
    <t>https://photos.zillowstatic.com/fp/db1399b954e20ff895d3d1f6265d912a-p_e.jpg</t>
  </si>
  <si>
    <t>https://photos.zillowstatic.com/fp/a7a4b723a4fafdf6417de339ba046ed0-p_e.jpg</t>
  </si>
  <si>
    <t>https://photos.zillowstatic.com/fp/9bf65cf710849775f557a7e336b8abe3-p_e.jpg</t>
  </si>
  <si>
    <t>https://photos.zillowstatic.com/fp/fd121821f26eb1bb2d5ce8fee844abd7-p_e.jpg</t>
  </si>
  <si>
    <t>https://photos.zillowstatic.com/fp/fe4873c01f296a29be1aab5e4848b7bc-p_e.jpg</t>
  </si>
  <si>
    <t>https://photos.zillowstatic.com/fp/433aca6019fd648b95638475f7e31fb8-p_e.jpg</t>
  </si>
  <si>
    <t>$49,000 (Mar 10)</t>
  </si>
  <si>
    <t>https://photos.zillowstatic.com/fp/7da151670a568afcfca8989b0d918167-p_e.jpg</t>
  </si>
  <si>
    <t>https://photos.zillowstatic.com/fp/dc9e9500847d1a6f50d180c473a5306b-p_e.jpg</t>
  </si>
  <si>
    <t>https://photos.zillowstatic.com/fp/27ae87964b82f5d20d057c5ca2b21fb1-p_e.jpg</t>
  </si>
  <si>
    <t>https://photos.zillowstatic.com/fp/c50bbc3d5053b7f37162fa3d3bf8d6f6-p_e.jpg</t>
  </si>
  <si>
    <t>https://photos.zillowstatic.com/fp/10ca822d1aa7abc95199a84d55b754cd-p_e.jpg</t>
  </si>
  <si>
    <t>Sun. 3-5pm</t>
  </si>
  <si>
    <t>{'open_house_showing': [{'open_house_end': 1710720000000, 'open_house_start': 1710712800000}]}</t>
  </si>
  <si>
    <t>https://photos.zillowstatic.com/fp/4ce8e0bf41554c34b089658c8417b782-p_e.jpg</t>
  </si>
  <si>
    <t>https://photos.zillowstatic.com/fp/00e343b39f7d41962b926f39e16c85e5-p_e.jpg</t>
  </si>
  <si>
    <t>https://photos.zillowstatic.com/fp/5b09454e80fc134102663a321a4f9913-p_e.jpg</t>
  </si>
  <si>
    <t>https://photos.zillowstatic.com/fp/6baf20a91a9c7a77174de0c31cb5a014-p_e.jpg</t>
  </si>
  <si>
    <t>https://photos.zillowstatic.com/fp/d6199fcbcddb231d0d2efcb7ceb6a85f-p_e.jpg</t>
  </si>
  <si>
    <t>https://photos.zillowstatic.com/fp/e40185caf5c5de1a0c6de918cc474c1b-p_e.jpg</t>
  </si>
  <si>
    <t>https://photos.zillowstatic.com/fp/176690e8bafaa2a5d4a4c77ef85b3089-p_e.jpg</t>
  </si>
  <si>
    <t>https://photos.zillowstatic.com/fp/13cf9b975ac8e53aa6764d5beb60d1e8-p_e.jpg</t>
  </si>
  <si>
    <t>https://photos.zillowstatic.com/fp/9c2676302cabbe93c952236b546b8c38-p_e.jpg</t>
  </si>
  <si>
    <t>https://photos.zillowstatic.com/fp/ae1299a93f1506075edc83cd7a806881-p_e.jpg</t>
  </si>
  <si>
    <t>https://photos.zillowstatic.com/fp/84b03df79fe394bdb14421d669863863-p_e.jpg</t>
  </si>
  <si>
    <t>$30,000 (Mar 15)</t>
  </si>
  <si>
    <t>https://photos.zillowstatic.com/fp/5d5d836c9405b33854e771e94c8c1e0b-p_e.jpg</t>
  </si>
  <si>
    <t>https://photos.zillowstatic.com/fp/10363bb3716b0432d9d8c28f761aa5cc-p_e.jpg</t>
  </si>
  <si>
    <t>https://photos.zillowstatic.com/fp/85a83e4dc79c3a801d5f75712c776bf5-p_e.jpg</t>
  </si>
  <si>
    <t># 21</t>
  </si>
  <si>
    <t>https://photos.zillowstatic.com/fp/b9f25029f856fe9d4565f5436f5b4343-p_e.jpg</t>
  </si>
  <si>
    <t># 24</t>
  </si>
  <si>
    <t># 14</t>
  </si>
  <si>
    <t>https://photos.zillowstatic.com/fp/7ca88bf003af4db38d5ec84ca80f72c1-p_e.jpg</t>
  </si>
  <si>
    <t>https://photos.zillowstatic.com/fp/3bc7030bd2ea645f052415ae50080627-p_e.jpg</t>
  </si>
  <si>
    <t>https://photos.zillowstatic.com/fp/1a1f40bc456384f8c9a1680dc07b515a-p_e.jpg</t>
  </si>
  <si>
    <t>https://photos.zillowstatic.com/fp/8326d67baa671bbf6d0c8c8f0e99877b-p_e.jpg</t>
  </si>
  <si>
    <t>https://photos.zillowstatic.com/fp/7369f1fe946bd38f7b578a4d86df9c65-p_e.jpg</t>
  </si>
  <si>
    <t>Unit 1604</t>
  </si>
  <si>
    <t>https://photos.zillowstatic.com/fp/43c9dc8e80d6f152428af365941d4ee7-p_e.jpg</t>
  </si>
  <si>
    <t>https://photos.zillowstatic.com/fp/354ac26f0926430ab8b10c849f431171-p_e.jpg</t>
  </si>
  <si>
    <t>Apt 8</t>
  </si>
  <si>
    <t>https://photos.zillowstatic.com/fp/eb1f6ecd17edeacc231d5c95131907fc-p_e.jpg</t>
  </si>
  <si>
    <t># IIRVSJ</t>
  </si>
  <si>
    <t>https://photos.zillowstatic.com/fp/ea627c836fadd37651a5dd5f31385339-p_e.jpg</t>
  </si>
  <si>
    <t>https://photos.zillowstatic.com/fp/04dae96686646ad24b7ecddaa759d6f3-p_e.jpg</t>
  </si>
  <si>
    <t># S10WBU</t>
  </si>
  <si>
    <t>https://photos.zillowstatic.com/fp/075631678fcf600524ce7b52ccddb9ae-p_e.jpg</t>
  </si>
  <si>
    <t>https://photos.zillowstatic.com/fp/69720ae1326f1074d5baf4f350e1c37a-p_e.jpg</t>
  </si>
  <si>
    <t>https://photos.zillowstatic.com/fp/86e5259536ddfc8be7b43be58959b52c-p_e.jpg</t>
  </si>
  <si>
    <t>https://photos.zillowstatic.com/fp/00be01ac5c40f0d55a8deabffc42cab6-p_e.jpg</t>
  </si>
  <si>
    <t>https://photos.zillowstatic.com/fp/c74911564fec5628621a0e06a3fe396d-p_e.jpg</t>
  </si>
  <si>
    <t>$10,000 (Mar 15)</t>
  </si>
  <si>
    <t>https://photos.zillowstatic.com/fp/111bec43d2d73f52a2c04755ab7404ce-p_e.jpg</t>
  </si>
  <si>
    <t>$35,100 (Mar 8)</t>
  </si>
  <si>
    <t>https://photos.zillowstatic.com/fp/516bae83e062553527ea1e8f145d6eb2-p_e.jpg</t>
  </si>
  <si>
    <t>https://photos.zillowstatic.com/fp/d6c84568e549cb0d58ac536c113da07a-p_e.jpg</t>
  </si>
  <si>
    <t>https://photos.zillowstatic.com/fp/5801aeebde174e759b940c953a770d7f-p_e.jpg</t>
  </si>
  <si>
    <t>https://photos.zillowstatic.com/fp/6c4cac4e38eb17cf240149208005c135-p_e.jpg</t>
  </si>
  <si>
    <t>https://photos.zillowstatic.com/fp/8353bcad0dc19c2267e1f05f42ef5c52-p_e.jpg</t>
  </si>
  <si>
    <t>https://photos.zillowstatic.com/fp/67e08bb9c2900758baf15d786e231aab-p_e.jpg</t>
  </si>
  <si>
    <t>https://photos.zillowstatic.com/fp/109b92cad6046a00cc90929fd505e77a-p_e.jpg</t>
  </si>
  <si>
    <t>https://photos.zillowstatic.com/fp/a9b187307257fc041d8a3a1386a997ad-p_e.jpg</t>
  </si>
  <si>
    <t>https://photos.zillowstatic.com/fp/249c08954fe4c1ce55c1394ad099fa0c-p_e.jpg</t>
  </si>
  <si>
    <t>https://photos.zillowstatic.com/fp/629296ed37ba654b68ca86c4ede7f661-p_e.jpg</t>
  </si>
  <si>
    <t>https://photos.zillowstatic.com/fp/d2c69e0af6a2d3d5bef1513eb6c3b237-p_e.jpg</t>
  </si>
  <si>
    <t>https://photos.zillowstatic.com/fp/aa75991f3fd586fc224c009dc27cdc89-p_e.jpg</t>
  </si>
  <si>
    <t>https://photos.zillowstatic.com/fp/ba9d95b271a43a81984eadda9f2f9b79-p_e.jpg</t>
  </si>
  <si>
    <t>https://photos.zillowstatic.com/fp/5aa1cb4480a54b360d2ca2ab8fe13d7b-p_e.jpg</t>
  </si>
  <si>
    <t>https://photos.zillowstatic.com/fp/4fa87df8e63aaf543c6fbd0fe410b507-p_e.jpg</t>
  </si>
  <si>
    <t>Unit 51</t>
  </si>
  <si>
    <t>https://photos.zillowstatic.com/fp/affec7aec1c917c06d56cbb1af276c89-p_e.jpg</t>
  </si>
  <si>
    <t>https://photos.zillowstatic.com/fp/ca39daa47d8b2aa05f0c7f3f8b08bd68-p_e.jpg</t>
  </si>
  <si>
    <t>https://photos.zillowstatic.com/fp/0396d5af1a470d345eb3e2cffaf8eee9-p_e.jpg</t>
  </si>
  <si>
    <t>https://photos.zillowstatic.com/fp/abdbb3720b7a5b2a41fda37485f771b3-p_e.jpg</t>
  </si>
  <si>
    <t>https://photos.zillowstatic.com/fp/4bc81e07f4ccefcf22317000e120185a-p_e.jpg</t>
  </si>
  <si>
    <t>https://photos.zillowstatic.com/fp/f001009561263a1abc9b82687af902a1-p_e.jpg</t>
  </si>
  <si>
    <t>https://photos.zillowstatic.com/fp/a34d26b2d4eae24fb7831f6928e581ce-p_e.jpg</t>
  </si>
  <si>
    <t>https://photos.zillowstatic.com/fp/ba51eb22563f7dc9f5c77eeae92a214a-p_e.jpg</t>
  </si>
  <si>
    <t>https://photos.zillowstatic.com/fp/7b01adb01162b74b59e6457046e3a46f-p_e.jpg</t>
  </si>
  <si>
    <t>https://photos.zillowstatic.com/fp/9777579256215225d88c37609e251d0b-p_e.jpg</t>
  </si>
  <si>
    <t>https://photos.zillowstatic.com/fp/73e25b40bcee9e0bd71f32dad8a12148-p_e.jpg</t>
  </si>
  <si>
    <t>https://photos.zillowstatic.com/fp/67ebd2b2f7b4fbdde366b85d80167fa9-p_e.jpg</t>
  </si>
  <si>
    <t>https://photos.zillowstatic.com/fp/e404a103c96c4e4f19f04435ae1f5914-p_e.jpg</t>
  </si>
  <si>
    <t># 92J148</t>
  </si>
  <si>
    <t>https://photos.zillowstatic.com/fp/14a8d733bd65375d4e86f74edf4f42e5-p_e.jpg</t>
  </si>
  <si>
    <t>https://photos.zillowstatic.com/fp/caae2c7d8a3ca077ccc2472a6e6f4ca5-p_e.jpg</t>
  </si>
  <si>
    <t># 88</t>
  </si>
  <si>
    <t>https://photos.zillowstatic.com/fp/d1370f67838a7f50802377913d4fdba4-p_e.jpg</t>
  </si>
  <si>
    <t>Unit 50</t>
  </si>
  <si>
    <t>https://photos.zillowstatic.com/fp/54ba5b0fddb4f7d9911e6c5f6e82dacc-p_e.jpg</t>
  </si>
  <si>
    <t>https://photos.zillowstatic.com/fp/caa2c989855957d31c5fd7176a645390-p_e.jpg</t>
  </si>
  <si>
    <t># M2IEQU</t>
  </si>
  <si>
    <t>https://photos.zillowstatic.com/fp/8aa2ecfb8349a11741767bc30aa3c1a9-p_e.jpg</t>
  </si>
  <si>
    <t># NH2MAI</t>
  </si>
  <si>
    <t>https://photos.zillowstatic.com/fp/ea3f054c3a1e3f8765e3b1e7a19ec7a4-p_e.jpg</t>
  </si>
  <si>
    <t>https://photos.zillowstatic.com/fp/983f97a64f56fd512f4b2f9cc8be9c7e-p_e.jpg</t>
  </si>
  <si>
    <t>https://photos.zillowstatic.com/fp/123a26c7adef275c253397d8be1796eb-p_e.jpg</t>
  </si>
  <si>
    <t>https://photos.zillowstatic.com/fp/dac2d83305e49a156be0ef11352bc8a6-p_e.jpg</t>
  </si>
  <si>
    <t>https://photos.zillowstatic.com/fp/f5d2252d7234642b0089b21ab4852bf9-p_e.jpg</t>
  </si>
  <si>
    <t>https://photos.zillowstatic.com/fp/06b804ac81fe1d5d60886a6211635bb7-p_e.jpg</t>
  </si>
  <si>
    <t>Unit 61</t>
  </si>
  <si>
    <t>https://photos.zillowstatic.com/fp/52766eb6606603b3114abcdac6845471-p_e.jpg</t>
  </si>
  <si>
    <t>https://photos.zillowstatic.com/fp/6497f5c3918b02c4d752b1ffb8ed61a8-p_e.jpg</t>
  </si>
  <si>
    <t>$21,500 (Mar 7)</t>
  </si>
  <si>
    <t>https://photos.zillowstatic.com/fp/0d233746e52c65a2a4bc3fc884bb67bc-p_e.jpg</t>
  </si>
  <si>
    <t>https://photos.zillowstatic.com/fp/cf6b1fd460b7cea5a4fcd65729dd2e0a-p_e.jpg</t>
  </si>
  <si>
    <t>https://photos.zillowstatic.com/fp/2faa99d943c3f7f86e6584522d3a0e92-p_e.jpg</t>
  </si>
  <si>
    <t>Apt M1</t>
  </si>
  <si>
    <t>https://photos.zillowstatic.com/fp/4c10e297e5a2bc567681b21e265cd142-p_e.jpg</t>
  </si>
  <si>
    <t>https://photos.zillowstatic.com/fp/cf543e7c3139088a02446c414ae31bd2-p_e.jpg</t>
  </si>
  <si>
    <t>https://photos.zillowstatic.com/fp/d3da7f35990cffbd7fa2085a7702c0e7-p_e.jpg</t>
  </si>
  <si>
    <t>https://photos.zillowstatic.com/fp/c36486b14ae729814faa460bf67ea029-p_e.jpg</t>
  </si>
  <si>
    <t>https://photos.zillowstatic.com/fp/56d5a87ab637e510e5615564857fb133-p_e.jpg</t>
  </si>
  <si>
    <t>$19,100 (Mar 7)</t>
  </si>
  <si>
    <t>https://photos.zillowstatic.com/fp/d6e7b7a977db7fbd247ae4408ba5d9b2-p_e.jpg</t>
  </si>
  <si>
    <t>https://photos.zillowstatic.com/fp/5636df4b7058caed5a40b0cf6b192863-p_e.jpg</t>
  </si>
  <si>
    <t>https://photos.zillowstatic.com/fp/c89dbf0e8f06e9025a41ee7b8310b87c-p_e.jpg</t>
  </si>
  <si>
    <t>https://photos.zillowstatic.com/fp/9c453c22a497050cbcd4d1202e4ac41e-p_e.jpg</t>
  </si>
  <si>
    <t>https://photos.zillowstatic.com/fp/ad1368692811ec1d1917bb0c10e1447a-p_e.jpg</t>
  </si>
  <si>
    <t>$10,000 (Feb 11)</t>
  </si>
  <si>
    <t>https://photos.zillowstatic.com/fp/0eba51e772729c8d133c8b9b5875b690-p_e.jpg</t>
  </si>
  <si>
    <t>https://photos.zillowstatic.com/fp/babc21cff3c3d3b8b823c2f8012766ba-p_e.jpg</t>
  </si>
  <si>
    <t>https://photos.zillowstatic.com/fp/71b0b19487b8bbb6e1a54ce586bd4855-p_e.jpg</t>
  </si>
  <si>
    <t>https://photos.zillowstatic.com/fp/c2cd8dc92abbf16c3b90dd36dbb5d7b8-p_e.jpg</t>
  </si>
  <si>
    <t>https://photos.zillowstatic.com/fp/6f00e738106c0377a180b222e75d7aba-p_e.jpg</t>
  </si>
  <si>
    <t>$15,000 (Mar 15)</t>
  </si>
  <si>
    <t>https://photos.zillowstatic.com/fp/b84524179144d8d5055d17862a85773b-p_e.jpg</t>
  </si>
  <si>
    <t>https://photos.zillowstatic.com/fp/bf0320da3f25531d99daca6b6ff00b53-p_e.jpg</t>
  </si>
  <si>
    <t>https://photos.zillowstatic.com/fp/d005072687f2c8ebd06a700990765ce0-p_e.jpg</t>
  </si>
  <si>
    <t>https://photos.zillowstatic.com/fp/9935e51c95ad20aad5a6b5361fa8fef1-p_e.jpg</t>
  </si>
  <si>
    <t>https://photos.zillowstatic.com/fp/06a1548ca1e3a46353ea53058dfaa829-p_e.jpg</t>
  </si>
  <si>
    <t>https://photos.zillowstatic.com/fp/e6b6c8e478d3b9b0e888d79072f61d6e-p_e.jpg</t>
  </si>
  <si>
    <t>$5,000 (Mar 6)</t>
  </si>
  <si>
    <t>https://photos.zillowstatic.com/fp/4e51f128dbc79afb3ecb1cd50b802b4d-p_e.jpg</t>
  </si>
  <si>
    <t>https://photos.zillowstatic.com/fp/04422914bec8894a936d928bab6e34af-p_e.jpg</t>
  </si>
  <si>
    <t>https://photos.zillowstatic.com/fp/2e713eda212f9328874648bfc23b6677-p_e.jpg</t>
  </si>
  <si>
    <t>https://photos.zillowstatic.com/fp/1a0bce66529d8baaf57661658a7233f1-p_e.jpg</t>
  </si>
  <si>
    <t>https://photos.zillowstatic.com/fp/f3eec2fdc172a08b1f081fc2d68a77fe-p_e.jpg</t>
  </si>
  <si>
    <t>https://photos.zillowstatic.com/fp/a251743ef692a053ec04177cd0b302c3-p_e.jpg</t>
  </si>
  <si>
    <t>https://photos.zillowstatic.com/fp/e67b07c9af4c939c65b9e67a46b2cd1f-p_e.jpg</t>
  </si>
  <si>
    <t>$100 (Mar 6)</t>
  </si>
  <si>
    <t>https://photos.zillowstatic.com/fp/eb4a65fef9c2f68e4b1f25624f3da445-p_e.jpg</t>
  </si>
  <si>
    <t>https://photos.zillowstatic.com/fp/4a5d88a36b11b174906777cbea6d1514-p_e.jpg</t>
  </si>
  <si>
    <t>{'open_house_showing': [{'open_house_end': 1710712800000, 'open_house_start': 1710705600000}, {'open_house_end': 1710813600000, 'open_house_start': 1710806400000}, {'open_house_end': 1711231200000, 'open_house_start': 1711224000000}, {'open_house_end': 1711317600000, 'open_house_start': 1711310400000}]}</t>
  </si>
  <si>
    <t>$10,000 (Jan 2)</t>
  </si>
  <si>
    <t>https://photos.zillowstatic.com/fp/29723a7371cc73292d995aaf8b41acb4-p_e.jpg</t>
  </si>
  <si>
    <t>https://photos.zillowstatic.com/fp/6a5c518cd07a5f17a978e1ecc9051387-p_e.jpg</t>
  </si>
  <si>
    <t>https://photos.zillowstatic.com/fp/3950f81fbad439027a5835b266dfd830-p_e.jpg</t>
  </si>
  <si>
    <t>https://photos.zillowstatic.com/fp/b7e9f50cc9ee8571eb5658a23f4096fd-p_e.jpg</t>
  </si>
  <si>
    <t>https://photos.zillowstatic.com/fp/5ec953c0cd06797f43cb25d193bb18db-p_e.jpg</t>
  </si>
  <si>
    <t>https://photos.zillowstatic.com/fp/28bf512a2ac9a34d268639046b29179b-p_e.jpg</t>
  </si>
  <si>
    <t>https://photos.zillowstatic.com/fp/8f4e8a32dcf8fe83138b365152380ad0-p_e.jpg</t>
  </si>
  <si>
    <t>https://photos.zillowstatic.com/fp/130ecda60992c4f31f9d432e0ec7fd88-p_e.jpg</t>
  </si>
  <si>
    <t>$10,000 (Mar 13)</t>
  </si>
  <si>
    <t>https://photos.zillowstatic.com/fp/9147f57f6fc33f818918e06280c053e5-p_e.jpg</t>
  </si>
  <si>
    <t>https://photos.zillowstatic.com/fp/1717c5b6f1c5ba7b5552301c4b174237-p_e.jpg</t>
  </si>
  <si>
    <t>https://photos.zillowstatic.com/fp/9c38ace057cbab07619971a348ba66f8-p_e.jpg</t>
  </si>
  <si>
    <t>https://photos.zillowstatic.com/fp/e75daa2470796adbdc91a14933195102-p_e.jpg</t>
  </si>
  <si>
    <t>https://photos.zillowstatic.com/fp/0ecc5b8a43b2d2d358aa54cc17674eb2-p_e.jpg</t>
  </si>
  <si>
    <t>https://photos.zillowstatic.com/fp/4278a2841aed77a2bdaa69ee4bd63a73-p_e.jpg</t>
  </si>
  <si>
    <t>$5,100 (Mar 15)</t>
  </si>
  <si>
    <t>https://photos.zillowstatic.com/fp/0f9bf897d3643f8bb40be947fadec1d8-p_e.jpg</t>
  </si>
  <si>
    <t>https://photos.zillowstatic.com/fp/6b32674bbfdc0d113d122b8cfd58b105-p_e.jpg</t>
  </si>
  <si>
    <t>https://photos.zillowstatic.com/fp/6b4290e90a13c3eedb31ca40826a4e1c-p_e.jpg</t>
  </si>
  <si>
    <t># 3</t>
  </si>
  <si>
    <t>https://photos.zillowstatic.com/fp/78a6957ff1aeb943afd3cebeb55ad3f7-p_e.jpg</t>
  </si>
  <si>
    <t>https://photos.zillowstatic.com/fp/a618659c65522e7552ed76c86f0faa5b-p_e.jpg</t>
  </si>
  <si>
    <t>https://photos.zillowstatic.com/fp/99e7b43740f05697fb3d3b1a0e3211c1-p_e.jpg</t>
  </si>
  <si>
    <t>https://photos.zillowstatic.com/fp/2b881d6c1a68ece2fed71c52cbf730bf-p_e.jpg</t>
  </si>
  <si>
    <t>https://photos.zillowstatic.com/fp/1c375c285eda0dc9a47be70b2bd9f875-p_e.jpg</t>
  </si>
  <si>
    <t>https://photos.zillowstatic.com/fp/a3fbdfcbdea547df710dd7992ef92d74-p_e.jpg</t>
  </si>
  <si>
    <t>https://photos.zillowstatic.com/fp/0d631d28be26c49da8b0fbbbaaa16f3c-p_e.jpg</t>
  </si>
  <si>
    <t>https://photos.zillowstatic.com/fp/de3314344e7ef5190521ed2a2171bd8d-p_e.jpg</t>
  </si>
  <si>
    <t>Apt 303</t>
  </si>
  <si>
    <t>https://photos.zillowstatic.com/fp/b1a8ce53b844bc7ed8e01e5f8274f4f3-p_e.jpg</t>
  </si>
  <si>
    <t>{'open_house_showing': [{'open_house_end': 1710716400000, 'open_house_start': 1710705600000}, {'open_house_end': 1711321200000, 'open_house_start': 1711310400000}, {'open_house_end': 1712530800000, 'open_house_start': 1712520000000}]}</t>
  </si>
  <si>
    <t>https://photos.zillowstatic.com/fp/92906bbdfe60ef2471b8cfe270ec77c7-p_e.jpg</t>
  </si>
  <si>
    <t>Lot 92</t>
  </si>
  <si>
    <t>https://photos.zillowstatic.com/fp/3c20f5e10f8d4a2771c5c38b8cdc2aeb-p_e.jpg</t>
  </si>
  <si>
    <t>$5,100 (Mar 13)</t>
  </si>
  <si>
    <t>https://photos.zillowstatic.com/fp/c37c842ce05cb0c56c5a7d943aac1bac-p_e.jpg</t>
  </si>
  <si>
    <t># W7K888</t>
  </si>
  <si>
    <t>https://photos.zillowstatic.com/fp/d4a463432e08bf5e5fba0886c3a3dd52-p_e.jpg</t>
  </si>
  <si>
    <t># U7BXKH</t>
  </si>
  <si>
    <t>https://photos.zillowstatic.com/fp/eef63b86c5e94a23f2a9b7ffa9f51c12-p_e.jpg</t>
  </si>
  <si>
    <t>https://photos.zillowstatic.com/fp/401f470009a7f85ea73418b9772e1646-p_e.jpg</t>
  </si>
  <si>
    <t>Sun. 12-4pm</t>
  </si>
  <si>
    <t>{'open_house_showing': [{'open_house_end': 1710716400000, 'open_house_start': 1710702000000}]}</t>
  </si>
  <si>
    <t>https://photos.zillowstatic.com/fp/a238f5da822499fa4ce2c0831caaace3-p_e.jpg</t>
  </si>
  <si>
    <t>https://photos.zillowstatic.com/fp/ef4cd395b93555583498edd03f9d0e20-p_e.jpg</t>
  </si>
  <si>
    <t>https://photos.zillowstatic.com/fp/41cbbe94ad9acc589152ddbc9c03df5c-p_e.jpg</t>
  </si>
  <si>
    <t>https://photos.zillowstatic.com/fp/e3d23b7032ab56955401ba8e6f8fcd2e-p_e.jpg</t>
  </si>
  <si>
    <t>https://photos.zillowstatic.com/fp/7cb45699ec048b97a653a256f9d7eb4b-p_e.jpg</t>
  </si>
  <si>
    <t>https://photos.zillowstatic.com/fp/4aeed681bb9420ff11e837235c8100f3-p_e.jpg</t>
  </si>
  <si>
    <t>https://photos.zillowstatic.com/fp/c00fe59ebb7c156c23d7ea70197daaa6-p_e.jpg</t>
  </si>
  <si>
    <t>https://photos.zillowstatic.com/fp/5a994fc1b3dee6b1c56bb1f449d95578-p_e.jpg</t>
  </si>
  <si>
    <t>https://photos.zillowstatic.com/fp/49256c7f77314881073677b511e9fd99-p_e.jpg</t>
  </si>
  <si>
    <t>{'is_newHome': True, 'is_openHouse': True}</t>
  </si>
  <si>
    <t>https://photos.zillowstatic.com/fp/c88decf25ae9380f090e8584001406c3-p_e.jpg</t>
  </si>
  <si>
    <t>https://photos.zillowstatic.com/fp/866bc1bf6767ceed9a8ad74b0ee9ed2d-p_e.jpg</t>
  </si>
  <si>
    <t>https://photos.zillowstatic.com/fp/9f4a59581479019c11a693920e8a75c2-p_e.jpg</t>
  </si>
  <si>
    <t>https://photos.zillowstatic.com/fp/c6e65af550929a8dd054b1c7c054961f-p_e.jpg</t>
  </si>
  <si>
    <t>https://photos.zillowstatic.com/fp/a6d794a075fde34978830acb9c1a9fce-p_e.jpg</t>
  </si>
  <si>
    <t>https://photos.zillowstatic.com/fp/87a202316b249921e0908c82844929ba-p_e.jpg</t>
  </si>
  <si>
    <t>https://photos.zillowstatic.com/fp/61af58d8beb8d27dba1919a09e519c30-p_e.jpg</t>
  </si>
  <si>
    <t>https://photos.zillowstatic.com/fp/08ae2fa20a3671783d857743019b5f6e-p_e.jpg</t>
  </si>
  <si>
    <t>$5,000 (Mar 14)</t>
  </si>
  <si>
    <t>https://photos.zillowstatic.com/fp/528d46398d77633cc4b67adb36fe8e20-p_e.jpg</t>
  </si>
  <si>
    <t>https://photos.zillowstatic.com/fp/6472e8777cf7d94f01ea23d02c405b9c-p_e.jpg</t>
  </si>
  <si>
    <t>https://photos.zillowstatic.com/fp/784d44ef61950fa7c851dbccc49985c5-p_e.jpg</t>
  </si>
  <si>
    <t>$700 (Mar 11)</t>
  </si>
  <si>
    <t>https://photos.zillowstatic.com/fp/618dc521d59fca387be907f248ce8055-p_e.jpg</t>
  </si>
  <si>
    <t>https://photos.zillowstatic.com/fp/a8550b1899c2598ac60c6e30fcec000f-p_e.jpg</t>
  </si>
  <si>
    <t>https://photos.zillowstatic.com/fp/c41748e157a07bffee1f256f6c6a8ad5-p_e.jpg</t>
  </si>
  <si>
    <t># 168</t>
  </si>
  <si>
    <t>$25,000 (Mar 12)</t>
  </si>
  <si>
    <t>https://photos.zillowstatic.com/fp/2987dce54a7b642abcb94146c6fc969f-p_e.jpg</t>
  </si>
  <si>
    <t>https://photos.zillowstatic.com/fp/4debde3624fd991af245815cca129467-p_e.jpg</t>
  </si>
  <si>
    <t># L8N373</t>
  </si>
  <si>
    <t>https://photos.zillowstatic.com/fp/a8a657b639e07da3d90542fbb8c9b75b-p_e.jpg</t>
  </si>
  <si>
    <t>https://photos.zillowstatic.com/fp/002625cd864db7d62cc34b838633f37e-p_e.jpg</t>
  </si>
  <si>
    <t>https://photos.zillowstatic.com/fp/478609b3e39e3a6786fd06181709a046-p_e.jpg</t>
  </si>
  <si>
    <t>Unit 4</t>
  </si>
  <si>
    <t>$15,000 (Mar 4)</t>
  </si>
  <si>
    <t>https://photos.zillowstatic.com/fp/fbef14f9cc3f3663e5a5bbf374e9644a-p_e.jpg</t>
  </si>
  <si>
    <t>$329,000 (Mar 4)</t>
  </si>
  <si>
    <t>https://photos.zillowstatic.com/fp/63bd898ab89fb756bb817d7fda6cf33b-p_e.jpg</t>
  </si>
  <si>
    <t>https://photos.zillowstatic.com/fp/1bf3ce669a80b9b9808925a6b8f4397b-p_e.jpg</t>
  </si>
  <si>
    <t>https://photos.zillowstatic.com/fp/b8a620ba0f370b924bf0986f7aaee336-p_e.jpg</t>
  </si>
  <si>
    <t>https://photos.zillowstatic.com/fp/ee7c74fbf6ad1fe292bbcc7e208dafee-p_e.jpg</t>
  </si>
  <si>
    <t>https://photos.zillowstatic.com/fp/f7f3fd245f6964d513557c1fe9f9096c-p_e.jpg</t>
  </si>
  <si>
    <t>https://photos.zillowstatic.com/fp/65ae4e6d5363811316dd93ad17a9baac-p_e.jpg</t>
  </si>
  <si>
    <t>https://photos.zillowstatic.com/fp/758ce304cfdb914b13a4dfe6878ae90e-p_e.jpg</t>
  </si>
  <si>
    <t>https://photos.zillowstatic.com/fp/e3f7597602d7997922198bffe9d4656f-p_e.jpg</t>
  </si>
  <si>
    <t>https://photos.zillowstatic.com/fp/456cc4f2a76a5a9721f46169b6627ce1-p_e.jpg</t>
  </si>
  <si>
    <t>$10,000 (Mar 14)</t>
  </si>
  <si>
    <t>https://photos.zillowstatic.com/fp/2d081d969d35577dab32053e170357e9-p_e.jpg</t>
  </si>
  <si>
    <t>https://photos.zillowstatic.com/fp/278f5a9e4994d186acbb20f12a9e83f4-p_e.jpg</t>
  </si>
  <si>
    <t>https://photos.zillowstatic.com/fp/8181d26f13c58cbd4ba7d48569e1c449-p_e.jpg</t>
  </si>
  <si>
    <t>Unit 52</t>
  </si>
  <si>
    <t>$10,900 (Mar 4)</t>
  </si>
  <si>
    <t>https://photos.zillowstatic.com/fp/422f4ae4fe10acfe04547a6c7d2045a4-p_e.jpg</t>
  </si>
  <si>
    <t>$10,000 (Mar 12)</t>
  </si>
  <si>
    <t>https://photos.zillowstatic.com/fp/e8de04a76c0e0368a13f72f62e2f113a-p_e.jpg</t>
  </si>
  <si>
    <t>https://photos.zillowstatic.com/fp/6aeb2dc0819399d523289d5078cf690b-p_e.jpg</t>
  </si>
  <si>
    <t>https://photos.zillowstatic.com/fp/b7d4713a3109591e83936c0e51f4e21e-p_e.jpg</t>
  </si>
  <si>
    <t>https://photos.zillowstatic.com/fp/ed657c1e0286ba7bd30583824eae8d6b-p_e.jpg</t>
  </si>
  <si>
    <t>https://photos.zillowstatic.com/fp/857fda90d93cc16754401f37fe8eee8a-p_e.jpg</t>
  </si>
  <si>
    <t>https://photos.zillowstatic.com/fp/623ff67afdcc6e48b5e7059ae1f6632f-p_e.jpg</t>
  </si>
  <si>
    <t># 1CS4QS</t>
  </si>
  <si>
    <t>https://photos.zillowstatic.com/fp/045c234072f1006de8472053fed12854-p_e.jpg</t>
  </si>
  <si>
    <t>https://photos.zillowstatic.com/fp/2ffc0ab2c85d73679a21e7ab3b6b8ccb-p_e.jpg</t>
  </si>
  <si>
    <t>https://photos.zillowstatic.com/fp/5c23b372f8a2ab215ef30753b1bac7b0-p_e.jpg</t>
  </si>
  <si>
    <t>https://photos.zillowstatic.com/fp/2d7b976dffe9dc2a1fc1136f33ab4758-p_e.jpg</t>
  </si>
  <si>
    <t>$14,000 (Mar 10)</t>
  </si>
  <si>
    <t>https://photos.zillowstatic.com/fp/899204996b33933c830e1b5358f356f3-p_e.jpg</t>
  </si>
  <si>
    <t>https://photos.zillowstatic.com/fp/8f7ec62b26668ae232bb45e2ac958ffb-p_e.jpg</t>
  </si>
  <si>
    <t>https://photos.zillowstatic.com/fp/a1e7615d6ca3c3a1856e2c653c4e0280-p_e.jpg</t>
  </si>
  <si>
    <t>https://photos.zillowstatic.com/fp/c9d188917dec0b61322a95c6deed6ce7-p_e.jpg</t>
  </si>
  <si>
    <t>https://photos.zillowstatic.com/fp/a3366d1a3343f30d67ae3999b20e0d4b-p_e.jpg</t>
  </si>
  <si>
    <t>https://photos.zillowstatic.com/fp/0058357a67f2db876b7c3ce5e96caa45-p_e.jpg</t>
  </si>
  <si>
    <t>https://photos.zillowstatic.com/fp/4a376d79253d874b74074009941222b2-p_e.jpg</t>
  </si>
  <si>
    <t>https://photos.zillowstatic.com/fp/ef7dbaac08f3c8a344a4f40d527d28e4-p_e.jpg</t>
  </si>
  <si>
    <t>3/23 12-3pm</t>
  </si>
  <si>
    <t>{'open_house_showing': [{'open_house_end': 1711231200000, 'open_house_start': 1711220400000}]}</t>
  </si>
  <si>
    <t>https://photos.zillowstatic.com/fp/f0746fc77a1eab82d000b16d6d07ea54-p_e.jpg</t>
  </si>
  <si>
    <t># XJ9G5J</t>
  </si>
  <si>
    <t>https://photos.zillowstatic.com/fp/bd6c2fdab288d241700c585cf837abe1-p_e.jpg</t>
  </si>
  <si>
    <t>https://photos.zillowstatic.com/fp/a9cfbfdc0508934f3779c6b71df36197-p_e.jpg</t>
  </si>
  <si>
    <t>https://photos.zillowstatic.com/fp/188d1ead96da4219bff59113b09dd3dd-p_e.jpg</t>
  </si>
  <si>
    <t>$10,000 (Mar 4)</t>
  </si>
  <si>
    <t>https://photos.zillowstatic.com/fp/ccf37a8e1baf89d08360e92564061a68-p_e.jpg</t>
  </si>
  <si>
    <t>$9,999 (Mar 13)</t>
  </si>
  <si>
    <t>https://photos.zillowstatic.com/fp/acce9a1ce3d76fd5d629d812c0a3014d-p_e.jpg</t>
  </si>
  <si>
    <t>https://photos.zillowstatic.com/fp/95dbf6cab57bbb136c82c612cc3196dc-p_e.jpg</t>
  </si>
  <si>
    <t>https://photos.zillowstatic.com/fp/e88488bc11610acad0be6e23fc9bdcd9-p_e.jpg</t>
  </si>
  <si>
    <t># 159</t>
  </si>
  <si>
    <t>https://photos.zillowstatic.com/fp/ecdf14f83930eca2a866e791ba8fab7b-p_e.jpg</t>
  </si>
  <si>
    <t>https://photos.zillowstatic.com/fp/3e8c13815a243fa6c6c0a596c1f95d27-p_e.jpg</t>
  </si>
  <si>
    <t>https://photos.zillowstatic.com/fp/1051522068f0a4518189ea8a8df3a186-p_e.jpg</t>
  </si>
  <si>
    <t>https://photos.zillowstatic.com/fp/66005abf690a75d8e9ae7ecd9c7b3e37-p_e.jpg</t>
  </si>
  <si>
    <t>https://photos.zillowstatic.com/fp/c2f30b0f00bea92eacffc763d6ad253e-p_e.jpg</t>
  </si>
  <si>
    <t>https://photos.zillowstatic.com/fp/6feecb48ad72cb0289dae1f47e4e764f-p_e.jpg</t>
  </si>
  <si>
    <t>https://photos.zillowstatic.com/fp/e6c16f1a550e692e5d9c2b97dcb94b18-p_e.jpg</t>
  </si>
  <si>
    <t>Apt 14</t>
  </si>
  <si>
    <t>https://photos.zillowstatic.com/fp/1c793b781cfada1ddc0694adcac1a00e-p_e.jpg</t>
  </si>
  <si>
    <t>https://photos.zillowstatic.com/fp/c54b1731dfe794af36d2680fa64d9b0a-p_e.jpg</t>
  </si>
  <si>
    <t>Apt 202</t>
  </si>
  <si>
    <t>https://photos.zillowstatic.com/fp/1ba1e8f1af11c79d850b822224e7109a-p_e.jpg</t>
  </si>
  <si>
    <t>https://photos.zillowstatic.com/fp/a267c4c6defdc80c3a03387986fb8712-p_e.jpg</t>
  </si>
  <si>
    <t>https://photos.zillowstatic.com/fp/2bef191c2f17363e8a31e9adbf530815-p_e.jpg</t>
  </si>
  <si>
    <t>https://photos.zillowstatic.com/fp/8abed5a0da08c0816c11acceb6c4dcae-p_e.jpg</t>
  </si>
  <si>
    <t>https://photos.zillowstatic.com/fp/e56573ae902cd33162d2a00aae1dc3e6-p_e.jpg</t>
  </si>
  <si>
    <t>https://photos.zillowstatic.com/fp/d0134bfd579f9961cc397f8b3dea8e30-p_e.jpg</t>
  </si>
  <si>
    <t>https://photos.zillowstatic.com/fp/b5a0673f2cb2ba6843190fa0ef581740-p_e.jpg</t>
  </si>
  <si>
    <t>https://photos.zillowstatic.com/fp/c33850517b43bb53b9bc5be461bb1236-p_e.jpg</t>
  </si>
  <si>
    <t>https://photos.zillowstatic.com/fp/6d19f7361a916757e3e5f8f1f9a85b1a-p_e.jpg</t>
  </si>
  <si>
    <t>https://photos.zillowstatic.com/fp/7caa8f40a1952e95f5854ba904d01137-p_e.jpg</t>
  </si>
  <si>
    <t>$4,100 (Mar 2)</t>
  </si>
  <si>
    <t>https://photos.zillowstatic.com/fp/de8763b3d777f14acc15aaf78a2bb182-p_e.jpg</t>
  </si>
  <si>
    <t>https://photos.zillowstatic.com/fp/fd665f1fdb2da44a48dab81e307e5dcc-p_e.jpg</t>
  </si>
  <si>
    <t>https://photos.zillowstatic.com/fp/41ded8216a74ec46dee127d28cef8812-p_e.jpg</t>
  </si>
  <si>
    <t>Apt 206</t>
  </si>
  <si>
    <t>https://photos.zillowstatic.com/fp/209b482949a478c5b97e88701aca3c6a-p_e.jpg</t>
  </si>
  <si>
    <t>https://photos.zillowstatic.com/fp/a2793c1b0a29a4cc91361523dd3962bc-p_e.jpg</t>
  </si>
  <si>
    <t>https://photos.zillowstatic.com/fp/f76c534c841583e3963af0a594017359-p_e.jpg</t>
  </si>
  <si>
    <t>Sun. 10am-12pm</t>
  </si>
  <si>
    <t>{'open_house_showing': [{'open_house_end': 1710702000000, 'open_house_start': 1710694800000}]}</t>
  </si>
  <si>
    <t>https://photos.zillowstatic.com/fp/d04e450dd2c750d958a318b2a789bfb5-p_e.jpg</t>
  </si>
  <si>
    <t>https://photos.zillowstatic.com/fp/1276acdba05e68ba5fd1decf2d59b0d4-p_e.jpg</t>
  </si>
  <si>
    <t>https://photos.zillowstatic.com/fp/90b3e4104423fe0708be1cc21f9a79bf-p_e.jpg</t>
  </si>
  <si>
    <t># 133</t>
  </si>
  <si>
    <t>https://photos.zillowstatic.com/fp/1ab3b4d7831eb5dd756e9abddf8c9a2b-p_e.jpg</t>
  </si>
  <si>
    <t>https://photos.zillowstatic.com/fp/05a75a3b3303934f2ed8332029754786-p_e.jpg</t>
  </si>
  <si>
    <t># 26</t>
  </si>
  <si>
    <t>https://photos.zillowstatic.com/fp/eb494d3d521c13b6406bcded09ab9cfa-p_e.jpg</t>
  </si>
  <si>
    <t>Unit 68</t>
  </si>
  <si>
    <t>https://photos.zillowstatic.com/fp/91880935a2832b20cb80f112aeb3182d-p_e.jpg</t>
  </si>
  <si>
    <t>https://photos.zillowstatic.com/fp/a676cb87a4ea961d52ef00fa69f28585-p_e.jpg</t>
  </si>
  <si>
    <t># 694</t>
  </si>
  <si>
    <t>$10,000 (Mar 7)</t>
  </si>
  <si>
    <t>https://photos.zillowstatic.com/fp/f40df7d0bafe82689782104310f2f5da-p_e.jpg</t>
  </si>
  <si>
    <t># B6EBGQ</t>
  </si>
  <si>
    <t>https://photos.zillowstatic.com/fp/8287374c975d98d947c7835a7d6ce8de-p_e.jpg</t>
  </si>
  <si>
    <t># J8UWWG</t>
  </si>
  <si>
    <t>https://photos.zillowstatic.com/fp/9a83a831d94ef5abe00242428639fd0b-p_e.jpg</t>
  </si>
  <si>
    <t># ER86SZ</t>
  </si>
  <si>
    <t>https://photos.zillowstatic.com/fp/37fcd500894014f5ee0e04ebb27d5e32-p_e.jpg</t>
  </si>
  <si>
    <t># LA55PX</t>
  </si>
  <si>
    <t>https://photos.zillowstatic.com/fp/1d715f24414ad25cfcfc9719f935f5ee-p_e.jpg</t>
  </si>
  <si>
    <t># YE3EBP</t>
  </si>
  <si>
    <t># 2WK3K8</t>
  </si>
  <si>
    <t># ZDTRIM</t>
  </si>
  <si>
    <t># SHMGX</t>
  </si>
  <si>
    <t># KZZB12</t>
  </si>
  <si>
    <t># V5E6CN</t>
  </si>
  <si>
    <t># QD4VUR</t>
  </si>
  <si>
    <t># Q8K247</t>
  </si>
  <si>
    <t>https://photos.zillowstatic.com/fp/bc6890493a28c4760b6fb516f56f8c9b-p_e.jpg</t>
  </si>
  <si>
    <t># VJHLF4</t>
  </si>
  <si>
    <t>https://photos.zillowstatic.com/fp/c958082676a1dc2c590849b037d524f1-p_e.jpg</t>
  </si>
  <si>
    <t>https://photos.zillowstatic.com/fp/793af9aae820cb7d93e4032a5fa4cac0-p_e.jpg</t>
  </si>
  <si>
    <t>https://photos.zillowstatic.com/fp/f077dc702dbd1fe1f310e7a9a89c6805-p_e.jpg</t>
  </si>
  <si>
    <t>https://photos.zillowstatic.com/fp/5166c0d4abba38c4142b51eb86a903c3-p_e.jpg</t>
  </si>
  <si>
    <t>https://photos.zillowstatic.com/fp/800a4d97d48cc28094aa87133010fb1d-p_e.jpg</t>
  </si>
  <si>
    <t>https://photos.zillowstatic.com/fp/c011d4a0af4cf3c1b8dc364da8f81333-p_e.jpg</t>
  </si>
  <si>
    <t>https://photos.zillowstatic.com/fp/6fc38bfb10ad168595d25a5a4e1ae6c7-p_e.jpg</t>
  </si>
  <si>
    <t>https://photos.zillowstatic.com/fp/9de850c00c86c825f5ff348552fb07fb-p_e.jpg</t>
  </si>
  <si>
    <t>https://photos.zillowstatic.com/fp/1bb19306d0266f2c68ba7c3d5b597b6c-p_e.jpg</t>
  </si>
  <si>
    <t>https://photos.zillowstatic.com/fp/009f4049e0f055e8f08f3702ca627f52-p_e.jpg</t>
  </si>
  <si>
    <t># OFVNI7</t>
  </si>
  <si>
    <t>https://photos.zillowstatic.com/fp/ef00e2b1bb493f721d8175f272b1cd45-p_e.jpg</t>
  </si>
  <si>
    <t>https://photos.zillowstatic.com/fp/a263f671dc01c0d0992f2ade0f397963-p_e.jpg</t>
  </si>
  <si>
    <t>https://photos.zillowstatic.com/fp/760df036b0ed9fc6ddc046b418958a77-p_e.jpg</t>
  </si>
  <si>
    <t>$11,500 (Mar 11)</t>
  </si>
  <si>
    <t>https://photos.zillowstatic.com/fp/7181e6826967bf71518527d5f54a754c-p_e.jpg</t>
  </si>
  <si>
    <t>Lot 299</t>
  </si>
  <si>
    <t>https://photos.zillowstatic.com/fp/73741824c724a29e656461526a454dff-p_e.jpg</t>
  </si>
  <si>
    <t>Sun. 11am-3pm</t>
  </si>
  <si>
    <t>{'open_house_showing': [{'open_house_end': 1710712800000, 'open_house_start': 1710698400000}]}</t>
  </si>
  <si>
    <t>https://photos.zillowstatic.com/fp/484436ae4ff5dd9ecfe2582370a2b6fb-p_e.jpg</t>
  </si>
  <si>
    <t>https://photos.zillowstatic.com/fp/22a3425125c74cc5e03fea650744d0b0-p_e.jpg</t>
  </si>
  <si>
    <t>Apt 323</t>
  </si>
  <si>
    <t>https://photos.zillowstatic.com/fp/67d6b982145bc2284afa9016291d8077-p_e.jpg</t>
  </si>
  <si>
    <t># EK9NNK</t>
  </si>
  <si>
    <t>https://photos.zillowstatic.com/fp/50191ca5bb88ffe91bc0d277a0bae447-p_e.jpg</t>
  </si>
  <si>
    <t># ZH4RVU</t>
  </si>
  <si>
    <t>https://photos.zillowstatic.com/fp/f0b1e27aaac495e2045a66f7bd2dec93-p_e.jpg</t>
  </si>
  <si>
    <t>https://photos.zillowstatic.com/fp/28f5e255c913df117c459af86b002525-p_e.jpg</t>
  </si>
  <si>
    <t>https://photos.zillowstatic.com/fp/0f59bf130c99252ebff086b3ebbffa5c-p_e.jpg</t>
  </si>
  <si>
    <t>https://photos.zillowstatic.com/fp/480459f56687b7f1be3b33a0fe99bed0-p_e.jpg</t>
  </si>
  <si>
    <t>https://photos.zillowstatic.com/fp/a3d36f53ffd96aaeb297deae87e25084-p_e.jpg</t>
  </si>
  <si>
    <t>https://photos.zillowstatic.com/fp/c73e7a353b781faa6f631f95a466aae5-p_e.jpg</t>
  </si>
  <si>
    <t>https://photos.zillowstatic.com/fp/81b6983a4ede3b2b6ccbc9dae7b77aaf-p_e.jpg</t>
  </si>
  <si>
    <t>https://photos.zillowstatic.com/fp/3b3ea45a6ba19a726222910ef7e20188-p_e.jpg</t>
  </si>
  <si>
    <t>https://photos.zillowstatic.com/fp/b80d01b517483828a2c3891b5053343d-p_e.jpg</t>
  </si>
  <si>
    <t>https://photos.zillowstatic.com/fp/8e09352cbd7b22d3a91f0744484c4bb6-p_e.jpg</t>
  </si>
  <si>
    <t>https://photos.zillowstatic.com/fp/c4930bf254a91e05e9d3fc2d99e3f592-p_e.jpg</t>
  </si>
  <si>
    <t>https://photos.zillowstatic.com/fp/cb5f73527a74ea8ff728599846fd19e6-p_e.jpg</t>
  </si>
  <si>
    <t>https://photos.zillowstatic.com/fp/d30a3f9d4bbd75351ec0c473b3c42142-p_e.jpg</t>
  </si>
  <si>
    <t>https://photos.zillowstatic.com/fp/73fb2c9efc0f7ef91c05af62e7daba25-p_e.jpg</t>
  </si>
  <si>
    <t>$50,000 (Mar 12)</t>
  </si>
  <si>
    <t>https://photos.zillowstatic.com/fp/93f095fbb383bc457bad02503948bb3a-p_e.jpg</t>
  </si>
  <si>
    <t>$5,000 (Mar 10)</t>
  </si>
  <si>
    <t>https://photos.zillowstatic.com/fp/55a9aa99a1225e6941a709987b1d7805-p_e.jpg</t>
  </si>
  <si>
    <t>https://photos.zillowstatic.com/fp/564a0eabb053ffaa3c36db62268b4c3d-p_e.jpg</t>
  </si>
  <si>
    <t>https://photos.zillowstatic.com/fp/b3f6b3565788a250029040ed8717a869-p_e.jpg</t>
  </si>
  <si>
    <t>https://photos.zillowstatic.com/fp/8a88f26d0a7481c150e4097971b8ad32-p_e.jpg</t>
  </si>
  <si>
    <t>https://photos.zillowstatic.com/fp/92a949a7fdf1ce2ccaffda4bd48f5f4a-p_e.jpg</t>
  </si>
  <si>
    <t>https://photos.zillowstatic.com/fp/7e3a159e1220a138d1d0894d3ebb2862-p_e.jpg</t>
  </si>
  <si>
    <t># E8EO2A</t>
  </si>
  <si>
    <t>https://photos.zillowstatic.com/fp/4e6d49986510b25788be6e6c78cc1774-p_e.jpg</t>
  </si>
  <si>
    <t># VBFJ2Q</t>
  </si>
  <si>
    <t>https://photos.zillowstatic.com/fp/f53071f074b2ad2e5caf4f1a3deb74b6-p_e.jpg</t>
  </si>
  <si>
    <t># FCMM90</t>
  </si>
  <si>
    <t>https://photos.zillowstatic.com/fp/d4975b191319b1bcded302ffdadf09ec-p_e.jpg</t>
  </si>
  <si>
    <t># 4PNJIY</t>
  </si>
  <si>
    <t>$14,000 (Jan 3)</t>
  </si>
  <si>
    <t>https://photos.zillowstatic.com/fp/6bca3fe142766c82ba2e840a3d3eb090-p_e.jpg</t>
  </si>
  <si>
    <t># 1L48EH</t>
  </si>
  <si>
    <t>https://photos.zillowstatic.com/fp/ca6f77d25945d36ee5138025e8901b1e-p_e.jpg</t>
  </si>
  <si>
    <t>$15,000 (Mar 9)</t>
  </si>
  <si>
    <t>https://photos.zillowstatic.com/fp/b732693f7f696d8096b7d7268bdb70f6-p_e.jpg</t>
  </si>
  <si>
    <t>https://photos.zillowstatic.com/fp/624b39e60fc750838326eebe94e2e05c-p_e.jpg</t>
  </si>
  <si>
    <t>https://photos.zillowstatic.com/fp/57e6e9bc5d6380278841d5e3bbdadb56-p_e.jpg</t>
  </si>
  <si>
    <t>https://photos.zillowstatic.com/fp/5ea62816e9bcd90f98cd525c52f0024d-p_e.jpg</t>
  </si>
  <si>
    <t>https://photos.zillowstatic.com/fp/c96a87057984f9cd3fb31a807e27df9c-p_e.jpg</t>
  </si>
  <si>
    <t>https://photos.zillowstatic.com/fp/d703bf855a0478dc7ba38b2c4a847dd6-p_e.jpg</t>
  </si>
  <si>
    <t>https://photos.zillowstatic.com/fp/4fc8e10374ce7afc217a2caf919060d3-p_e.jpg</t>
  </si>
  <si>
    <t>$12,000 (Mar 15)</t>
  </si>
  <si>
    <t>https://photos.zillowstatic.com/fp/ff4a97d008ef6f0727369207ba1f95ba-p_e.jpg</t>
  </si>
  <si>
    <t>https://photos.zillowstatic.com/fp/c697f647dd8a4bcb6f19a0b6e42b9b92-p_e.jpg</t>
  </si>
  <si>
    <t>https://photos.zillowstatic.com/fp/12ce401936db345839d239732f796f61-p_e.jpg</t>
  </si>
  <si>
    <t># QIVZGD</t>
  </si>
  <si>
    <t>https://photos.zillowstatic.com/fp/91ef165335a1a43242f05a7d62788c29-p_e.jpg</t>
  </si>
  <si>
    <t># 61M3E6</t>
  </si>
  <si>
    <t>$20,000 (Jan 18)</t>
  </si>
  <si>
    <t>https://photos.zillowstatic.com/fp/e83c58b6c0baa0a58e75c86bcb6454a8-p_e.jpg</t>
  </si>
  <si>
    <t># T2XZOQ</t>
  </si>
  <si>
    <t>https://photos.zillowstatic.com/fp/19c670a3633060db48a289f510ed48d8-p_e.jpg</t>
  </si>
  <si>
    <t># IXLLUA</t>
  </si>
  <si>
    <t>https://photos.zillowstatic.com/fp/cebf1a8f6042a79fd356df5fcddb41d0-p_e.jpg</t>
  </si>
  <si>
    <t># ILLBY8</t>
  </si>
  <si>
    <t>https://photos.zillowstatic.com/fp/f2e18295ddc28e4d906fc10d03a63337-p_e.jpg</t>
  </si>
  <si>
    <t># FRUYIZ</t>
  </si>
  <si>
    <t>https://photos.zillowstatic.com/fp/0c7595952658131d7bc6fa8727abd6a2-p_e.jpg</t>
  </si>
  <si>
    <t># 8X2PO6</t>
  </si>
  <si>
    <t>https://photos.zillowstatic.com/fp/5d74be9c50e99f78f5a21a0a83335897-p_e.jpg</t>
  </si>
  <si>
    <t># HGQ5EV</t>
  </si>
  <si>
    <t>https://photos.zillowstatic.com/fp/a0b64a5c842acae3119850cd66a671fc-p_e.jpg</t>
  </si>
  <si>
    <t>https://photos.zillowstatic.com/fp/4386ed350d0c8faa1093dc464446806b-p_e.jpg</t>
  </si>
  <si>
    <t>$100,000 (Mar 14)</t>
  </si>
  <si>
    <t>https://photos.zillowstatic.com/fp/790ff88087c1466f728b2e58fc5a4929-p_e.jpg</t>
  </si>
  <si>
    <t>https://photos.zillowstatic.com/fp/4f9d0ba87cafa0ef1ffa3f494d54e281-p_e.jpg</t>
  </si>
  <si>
    <t>https://photos.zillowstatic.com/fp/8dde86a228547b21127347f6830ef664-p_e.jpg</t>
  </si>
  <si>
    <t>https://photos.zillowstatic.com/fp/7f66357c39be26d349e385095fd09be9-p_e.jpg</t>
  </si>
  <si>
    <t>https://photos.zillowstatic.com/fp/466cb3795d78bb7e28afbe6dd25b9f20-p_e.jpg</t>
  </si>
  <si>
    <t>https://photos.zillowstatic.com/fp/e6580dc9b74c421729d8a11f104e4bf0-p_e.jpg</t>
  </si>
  <si>
    <t>https://photos.zillowstatic.com/fp/676b45cc8e97bd3800a19add8eaf4a63-p_e.jpg</t>
  </si>
  <si>
    <t>https://photos.zillowstatic.com/fp/390481b9601b3e2aa69de957cb9938e1-p_e.jpg</t>
  </si>
  <si>
    <t>https://photos.zillowstatic.com/fp/88500507ca70bc8b47df3b9d33f0cdd2-p_e.jpg</t>
  </si>
  <si>
    <t>https://photos.zillowstatic.com/fp/4c0ca145e982fa5fea047e3512178dcc-p_e.jpg</t>
  </si>
  <si>
    <t># K3XL2I</t>
  </si>
  <si>
    <t>https://photos.zillowstatic.com/fp/6437dbd17ea7b4676b6315505251fa0d-p_e.jpg</t>
  </si>
  <si>
    <t>https://photos.zillowstatic.com/fp/b75a9483e27db077f67478bb766e49ce-p_e.jpg</t>
  </si>
  <si>
    <t># FXG4MO</t>
  </si>
  <si>
    <t>https://photos.zillowstatic.com/fp/dc03f653eaf4ae1c852bb8f2c671d764-p_e.jpg</t>
  </si>
  <si>
    <t># T75L8Z</t>
  </si>
  <si>
    <t>https://photos.zillowstatic.com/fp/e35bcb74dbea0afc2541b09c1df1d971-p_e.jpg</t>
  </si>
  <si>
    <t># YZOA9I</t>
  </si>
  <si>
    <t>$27,000 (Jan 23)</t>
  </si>
  <si>
    <t>https://photos.zillowstatic.com/fp/eda2ac8ef49cb32d9c8913b483fe3114-p_e.jpg</t>
  </si>
  <si>
    <t>$20,000 (Mar 9)</t>
  </si>
  <si>
    <t>https://photos.zillowstatic.com/fp/5bf08f645e3f4df472d594ec45e7a93d-p_e.jpg</t>
  </si>
  <si>
    <t>https://photos.zillowstatic.com/fp/b1625033acb04981faeb7996d736c8fe-p_e.jpg</t>
  </si>
  <si>
    <t>$30,000 (Mar 11)</t>
  </si>
  <si>
    <t>https://photos.zillowstatic.com/fp/0a34e81e7d5499ea46c36783ba1af484-p_e.jpg</t>
  </si>
  <si>
    <t>https://photos.zillowstatic.com/fp/01abce5d7021130145eab288b46ba2d7-p_e.jpg</t>
  </si>
  <si>
    <t># B4BZU6</t>
  </si>
  <si>
    <t>https://photos.zillowstatic.com/fp/3de3ca2870e72752bac31a0148e5702e-p_e.jpg</t>
  </si>
  <si>
    <t>https://photos.zillowstatic.com/fp/378842d5ea9fc1bc2cb62da68a04c6ea-p_e.jpg</t>
  </si>
  <si>
    <t># N9YMGZ</t>
  </si>
  <si>
    <t>https://photos.zillowstatic.com/fp/46ef1ca95f6c83ee771e35733e4bcb7a-p_e.jpg</t>
  </si>
  <si>
    <t># UK4CAT</t>
  </si>
  <si>
    <t>https://photos.zillowstatic.com/fp/695cffff71c5ca30ea4ac397997295f6-p_e.jpg</t>
  </si>
  <si>
    <t># 725BHO</t>
  </si>
  <si>
    <t>https://photos.zillowstatic.com/fp/0d85d88992413c66c71f3a8883c841a1-p_e.jpg</t>
  </si>
  <si>
    <t>$65,000 (Mar 3)</t>
  </si>
  <si>
    <t>https://photos.zillowstatic.com/fp/dbd4df53e031173dd45bac06af2c4535-p_e.jpg</t>
  </si>
  <si>
    <t>$275,000 (Mar 12)</t>
  </si>
  <si>
    <t>https://photos.zillowstatic.com/fp/8cd87004eb06222708c27b3e2576f7b5-p_e.jpg</t>
  </si>
  <si>
    <t>https://photos.zillowstatic.com/fp/1cdaf4887c419277d3e60ac037603775-p_e.jpg</t>
  </si>
  <si>
    <t>https://photos.zillowstatic.com/fp/012a12824fe79503eb98ced0fe42752c-p_e.jpg</t>
  </si>
  <si>
    <t>https://photos.zillowstatic.com/fp/398a897e305df8a589cdec2924a596d9-p_e.jpg</t>
  </si>
  <si>
    <t>https://photos.zillowstatic.com/fp/51a79f3d5c43f19755bb0da8de031398-p_e.jpg</t>
  </si>
  <si>
    <t># 7</t>
  </si>
  <si>
    <t>https://photos.zillowstatic.com/fp/21bac5bed849d875580f0dcc2b77b0e3-p_e.jpg</t>
  </si>
  <si>
    <t>https://photos.zillowstatic.com/fp/2ef1367f948ec68d56c8a14ecd5c232b-p_e.jpg</t>
  </si>
  <si>
    <t># YEI139</t>
  </si>
  <si>
    <t>https://photos.zillowstatic.com/fp/89b0f8521ee618bec7a4ab4e906003f0-p_e.jpg</t>
  </si>
  <si>
    <t>$2,000 (Mar 9)</t>
  </si>
  <si>
    <t>https://photos.zillowstatic.com/fp/933308eaddb8a2c412734fadfaeb6b42-p_e.jpg</t>
  </si>
  <si>
    <t>https://photos.zillowstatic.com/fp/28f326f918e7fde7f1320db8d401bcfe-p_e.jpg</t>
  </si>
  <si>
    <t>https://photos.zillowstatic.com/fp/672579d2e1a82b3467dea2e4c8afa4c9-p_e.jpg</t>
  </si>
  <si>
    <t># UG0VJN</t>
  </si>
  <si>
    <t>https://photos.zillowstatic.com/fp/5629f3651cf32129af6a1c7cce4c7bb7-p_e.jpg</t>
  </si>
  <si>
    <t>https://photos.zillowstatic.com/fp/b2655a32cf6807b93567e12234e88141-p_e.jpg</t>
  </si>
  <si>
    <t># U6S4WG</t>
  </si>
  <si>
    <t>https://photos.zillowstatic.com/fp/1f759af965de4a8ac39a26c7b929f9eb-p_e.jpg</t>
  </si>
  <si>
    <t># 5XZDSA</t>
  </si>
  <si>
    <t>https://photos.zillowstatic.com/fp/e2b4be89ce2e17ae7bfd38be6a4ecb5b-p_e.jpg</t>
  </si>
  <si>
    <t># LMUIGD</t>
  </si>
  <si>
    <t>https://photos.zillowstatic.com/fp/348ebd12bf428bde7a5668be8d461f5b-p_e.jpg</t>
  </si>
  <si>
    <t># VSR5NE</t>
  </si>
  <si>
    <t>https://photos.zillowstatic.com/fp/9be8b943191bb84ea9c457e6747eb50d-p_e.jpg</t>
  </si>
  <si>
    <t>https://photos.zillowstatic.com/fp/0d2441c6a211fa6e4d1a7cb30b629c8d-p_e.jpg</t>
  </si>
  <si>
    <t>https://photos.zillowstatic.com/fp/f10de596e883d99c19bd0a13c5a8b26a-p_e.jpg</t>
  </si>
  <si>
    <t>https://photos.zillowstatic.com/fp/b7afaef81a18449ef99d8cd2e7421bc9-p_e.jpg</t>
  </si>
  <si>
    <t>https://photos.zillowstatic.com/fp/6f41780e85dc251f462147cec3e0308e-p_e.jpg</t>
  </si>
  <si>
    <t>https://photos.zillowstatic.com/fp/0fdc60f79990e205fad7bed265320719-p_e.jpg</t>
  </si>
  <si>
    <t>https://photos.zillowstatic.com/fp/92ed54d21f324760bfbc8d75c0bc362f-p_e.jpg</t>
  </si>
  <si>
    <t>$900 (Feb 26)</t>
  </si>
  <si>
    <t>https://photos.zillowstatic.com/fp/ad1b299c3cc6a02c9d8623e6e7c7fd39-p_e.jpg</t>
  </si>
  <si>
    <t>$7,000 (Feb 23)</t>
  </si>
  <si>
    <t>https://photos.zillowstatic.com/fp/1910b3145e07f4e6462ff9ab56f8dfcd-p_e.jpg</t>
  </si>
  <si>
    <t>https://photos.zillowstatic.com/fp/3c6cf8b30c11743716cd944769746f1a-p_e.jpg</t>
  </si>
  <si>
    <t>Unit 2</t>
  </si>
  <si>
    <t>https://photos.zillowstatic.com/fp/35d7c6742b7155b42d86a0fa6f01f01c-p_e.jpg</t>
  </si>
  <si>
    <t>https://photos.zillowstatic.com/fp/fdd7062419510f8bd5995c5e52324dc3-p_e.jpg</t>
  </si>
  <si>
    <t>https://photos.zillowstatic.com/fp/6c3666342503295f0a9dabb5ebe4b21c-p_e.jpg</t>
  </si>
  <si>
    <t>Apt G</t>
  </si>
  <si>
    <t>https://photos.zillowstatic.com/fp/f512e3a2b5b1e7423960b99881e02196-p_e.jpg</t>
  </si>
  <si>
    <t>https://photos.zillowstatic.com/fp/93d6e781ba2553efbe4c48b0184fddba-p_e.jpg</t>
  </si>
  <si>
    <t>$30,000 (Mar 6)</t>
  </si>
  <si>
    <t>https://photos.zillowstatic.com/fp/08f7ede58e06bd74376e9b580c0e2a6d-p_e.jpg</t>
  </si>
  <si>
    <t>Apt 1</t>
  </si>
  <si>
    <t>$5,000 (Mar 2)</t>
  </si>
  <si>
    <t>https://photos.zillowstatic.com/fp/c18b84b300b56df7061d6496f44ada7d-p_e.jpg</t>
  </si>
  <si>
    <t>Unit 214</t>
  </si>
  <si>
    <t>$9,900 (Mar 16)</t>
  </si>
  <si>
    <t>https://photos.zillowstatic.com/fp/33bf79695e84f0aeaf31d5e5d734e21a-p_e.jpg</t>
  </si>
  <si>
    <t>$24,900 (Mar 12)</t>
  </si>
  <si>
    <t>https://photos.zillowstatic.com/fp/71934ed58eed395f317425caa8240929-p_e.jpg</t>
  </si>
  <si>
    <t>https://photos.zillowstatic.com/fp/d5806d05d766118ef4e7da0134a3d7f5-p_e.jpg</t>
  </si>
  <si>
    <t>https://photos.zillowstatic.com/fp/b6f222239611614c9b23b9c87deca045-p_e.jpg</t>
  </si>
  <si>
    <t>https://photos.zillowstatic.com/fp/e413ef917e912decf06c79c752a93f48-p_e.jpg</t>
  </si>
  <si>
    <t>https://photos.zillowstatic.com/fp/45f2a98c2a7c442de6443935a188c607-p_e.jpg</t>
  </si>
  <si>
    <t>{'open_house_showing': [{'open_house_end': 1710729000000, 'open_house_start': 1710687600000}, {'open_house_end': 1710815400000, 'open_house_start': 1710774000000}, {'open_house_end': 1710901800000, 'open_house_start': 1710860400000}, {'open_house_end': 1710988200000, 'open_house_start': 1710946800000}, {'open_house_end': 1711074600000, 'open_house_start': 1711033200000}, {'open_house_end': 1711161000000, 'open_house_start': 1711119600000}, {'open_house_end': 1711247400000, 'open_house_start': 1711206000000}, {'open_house_end': 1711333800000, 'open_house_start': 1711292400000}]}</t>
  </si>
  <si>
    <t>$8,000 (Mar 14)</t>
  </si>
  <si>
    <t>https://photos.zillowstatic.com/fp/362b83e7c72ab7b1a5202f934054bb7a-p_e.jpg</t>
  </si>
  <si>
    <t>https://photos.zillowstatic.com/fp/5e756a8a9e86da723329c402d1833b60-p_e.jpg</t>
  </si>
  <si>
    <t>https://photos.zillowstatic.com/fp/2649eccb35a4cdd3df45ac481ed07d95-p_e.jpg</t>
  </si>
  <si>
    <t>https://photos.zillowstatic.com/fp/055fd0a32ddd5fac52b671fbc9057162-p_e.jpg</t>
  </si>
  <si>
    <t>$19,001 (Mar 7)</t>
  </si>
  <si>
    <t>https://photos.zillowstatic.com/fp/6d0d00b3ad05320d5aa8c28c3edc45d2-p_e.jpg</t>
  </si>
  <si>
    <t>Unit 23</t>
  </si>
  <si>
    <t>$19,000 (Mar 16)</t>
  </si>
  <si>
    <t>https://photos.zillowstatic.com/fp/201c9fbcd2628e230d6b6c60c41916ef-p_e.jpg</t>
  </si>
  <si>
    <t>https://photos.zillowstatic.com/fp/1a4cd3adacf52e463c0b19d5a4488688-p_e.jpg</t>
  </si>
  <si>
    <t>https://photos.zillowstatic.com/fp/9326983b897c329dd0bb471bfcc786be-p_e.jpg</t>
  </si>
  <si>
    <t># 46</t>
  </si>
  <si>
    <t>https://photos.zillowstatic.com/fp/d2689b9a6268e804190f99cd8eede85a-p_e.jpg</t>
  </si>
  <si>
    <t>Apt 11</t>
  </si>
  <si>
    <t>https://photos.zillowstatic.com/fp/2017f1b11679d3cb5c1c52762a4736fd-p_e.jpg</t>
  </si>
  <si>
    <t>https://photos.zillowstatic.com/fp/96b750fa474a6d2a9e986159c62efe28-p_e.jpg</t>
  </si>
  <si>
    <t>$50,900 (Mar 5)</t>
  </si>
  <si>
    <t>https://photos.zillowstatic.com/fp/2f95c7c199667745982e1d3709a599d4-p_e.jpg</t>
  </si>
  <si>
    <t># 5SD0QC</t>
  </si>
  <si>
    <t>https://photos.zillowstatic.com/fp/026f5195bef150228f11640b7428db35-p_e.jpg</t>
  </si>
  <si>
    <t>$10,100 (Mar 1)</t>
  </si>
  <si>
    <t>https://photos.zillowstatic.com/fp/22b5470b41300399a3eedd84512fce5d-p_e.jpg</t>
  </si>
  <si>
    <t># 1J4J0K</t>
  </si>
  <si>
    <t>https://photos.zillowstatic.com/fp/d8b4664d3af2a5aa3e35287eb77a048c-p_e.jpg</t>
  </si>
  <si>
    <t>https://photos.zillowstatic.com/fp/7f5a0bfcd7fbdb3b9927b2a534f43732-p_e.jpg</t>
  </si>
  <si>
    <t>https://photos.zillowstatic.com/fp/d01a902b19bcbc64c6705c28efdb79e2-p_e.jpg</t>
  </si>
  <si>
    <t>$5,999 (Mar 8)</t>
  </si>
  <si>
    <t>https://photos.zillowstatic.com/fp/cdbd93af6c452b7d4fb5b9590294e670-p_e.jpg</t>
  </si>
  <si>
    <t>https://photos.zillowstatic.com/fp/3034888ffb2b691fffdd57e9be804cdd-p_e.jpg</t>
  </si>
  <si>
    <t>https://photos.zillowstatic.com/fp/3d809dbc99ed99dc8a4b0e7b6ad8b77a-p_e.jpg</t>
  </si>
  <si>
    <t>https://photos.zillowstatic.com/fp/f122e6ba80860b9c8d090ca0a97250e8-p_e.jpg</t>
  </si>
  <si>
    <t>$24,000 (Mar 4)</t>
  </si>
  <si>
    <t>https://photos.zillowstatic.com/fp/9385f10fcf18080307287a1d91a40f9b-p_e.jpg</t>
  </si>
  <si>
    <t>$11,000 (Mar 12)</t>
  </si>
  <si>
    <t>https://photos.zillowstatic.com/fp/27f90c5f068fea972c8591ab5b24b14d-p_e.jpg</t>
  </si>
  <si>
    <t>https://photos.zillowstatic.com/fp/2dfc10fe9e1cbe9e5d30b101de09e2aa-p_e.jpg</t>
  </si>
  <si>
    <t>https://photos.zillowstatic.com/fp/c1024bb79a7e56da25f160992c6a2f36-p_e.jpg</t>
  </si>
  <si>
    <t>Unit 704</t>
  </si>
  <si>
    <t>https://photos.zillowstatic.com/fp/5923d03cdff47e5872957504ad367549-p_e.jpg</t>
  </si>
  <si>
    <t>Sun. 1-5pm</t>
  </si>
  <si>
    <t>{'open_house_showing': [{'open_house_end': 1710720000000, 'open_house_start': 1710705600000}, {'open_house_end': 1710806400000, 'open_house_start': 1710792000000}, {'open_house_end': 1710979200000, 'open_house_start': 1710964800000}, {'open_house_end': 1711152000000, 'open_house_start': 1711137600000}, {'open_house_end': 1711238400000, 'open_house_start': 1711224000000}, {'open_house_end': 1711324800000, 'open_house_start': 1711310400000}, {'open_house_end': 1711411200000, 'open_house_start': 1711396800000}, {'open_house_end': 1711584000000, 'open_house_start': 1711569600000}, {'open_house_end': 1712016000000, 'open_house_start': 1712001600000}, {'open_house_end': 1712188800000, 'open_house_start': 1712174400000}, {'open_house_end': 1712361600000, 'open_house_start': 1712347200000}, {'open_house_end': 1712448000000, 'open_house_start': 1712433600000}, {'open_house_end': 1712534400000, 'open_house_start': 1712520000000}, {'open_house_end': 1712620800000, 'open_house_start': 1712606400000}, {'open_house_end': 1712793600000, 'open_house_start': 1712779200000}, {'open_house_end': 1712966400000, 'open_house_start': 1712952000000}, {'open_house_end': 1713052800000, 'open_house_start': 1713038400000}, {'open_house_end': 1713139200000, 'open_house_start': 1713124800000}, {'open_house_end': 1713225600000, 'open_house_start': 1713211200000}, {'open_house_end': 1713398400000, 'open_house_start': 1713384000000}, {'open_house_end': 1713571200000, 'open_house_start': 1713556800000}, {'open_house_end': 1713657600000, 'open_house_start': 1713643200000}, {'open_house_end': 1713744000000, 'open_house_start': 1713729600000}, {'open_house_end': 1713830400000, 'open_house_start': 1713816000000}, {'open_house_end': 1714003200000, 'open_house_start': 1713988800000}, {'open_house_end': 1714176000000, 'open_house_start': 1714161600000}, {'open_house_end': 1714262400000, 'open_house_start': 1714248000000}, {'open_house_end': 1714348800000, 'open_house_start': 1714334400000}, {'open_house_end': 1714435200000, 'open_house_start': 1714420800000}]}</t>
  </si>
  <si>
    <t>https://photos.zillowstatic.com/fp/7d5ff710423f0a977923dedbb7db55b6-p_e.jpg</t>
  </si>
  <si>
    <t>Unit 6</t>
  </si>
  <si>
    <t>https://photos.zillowstatic.com/fp/167f64fda9d530b8677958d5cdd16709-p_e.jpg</t>
  </si>
  <si>
    <t># 2A31KM</t>
  </si>
  <si>
    <t>https://photos.zillowstatic.com/fp/bbdb4f06c3f6edb3c01f65890603a69e-p_e.jpg</t>
  </si>
  <si>
    <t>https://photos.zillowstatic.com/fp/8fd766ba850aced1f0b1222b9470bb31-p_e.jpg</t>
  </si>
  <si>
    <t>$8,000 (Jan 22)</t>
  </si>
  <si>
    <t>https://photos.zillowstatic.com/fp/731cf8ba57e2fb0b9bcca685a36d465f-p_e.jpg</t>
  </si>
  <si>
    <t># 97OO2W</t>
  </si>
  <si>
    <t>https://photos.zillowstatic.com/fp/03d6d45d1625833d117379cf5d887c7a-p_e.jpg</t>
  </si>
  <si>
    <t># V0DFB7</t>
  </si>
  <si>
    <t>https://photos.zillowstatic.com/fp/dd2df7c732450072e12fe3ce0e90c110-p_e.jpg</t>
  </si>
  <si>
    <t>https://photos.zillowstatic.com/fp/f7a31db2fa552934981f9b2e4b709c7f-p_e.jpg</t>
  </si>
  <si>
    <t>Apt 4</t>
  </si>
  <si>
    <t>https://photos.zillowstatic.com/fp/e5b1bf43ebe7f1c809e9e105747b6198-p_e.jpg</t>
  </si>
  <si>
    <t>$49,000 (Feb 20)</t>
  </si>
  <si>
    <t>https://photos.zillowstatic.com/fp/d9611bf2551f1c34d604a6537750a615-p_e.jpg</t>
  </si>
  <si>
    <t>https://photos.zillowstatic.com/fp/7bb2d7cf4ed73cc5c7e6062c0da646c9-p_e.jpg</t>
  </si>
  <si>
    <t>$25,000 (Feb 29)</t>
  </si>
  <si>
    <t>https://photos.zillowstatic.com/fp/b7d4981a49e703b5d02e524c20830e9c-p_e.jpg</t>
  </si>
  <si>
    <t>https://photos.zillowstatic.com/fp/d7678f73000d8da724273cdb54569114-p_e.jpg</t>
  </si>
  <si>
    <t>https://photos.zillowstatic.com/fp/2a547f7bf8165b9f1ce63e9eb4ddf4c9-p_e.jpg</t>
  </si>
  <si>
    <t>$400,000 (Feb 20)</t>
  </si>
  <si>
    <t>https://photos.zillowstatic.com/fp/b89a0d99eb8df9a144c714924e301969-p_e.jpg</t>
  </si>
  <si>
    <t>https://photos.zillowstatic.com/fp/db260229c3bee5a40e095a199190f836-p_e.jpg</t>
  </si>
  <si>
    <t>https://photos.zillowstatic.com/fp/9c41f5bfd83cec01686b5ec6956ed2c1-p_e.jpg</t>
  </si>
  <si>
    <t>Unit 8</t>
  </si>
  <si>
    <t>https://photos.zillowstatic.com/fp/410a8b21244d9511f653e83ca943af2e-p_e.jpg</t>
  </si>
  <si>
    <t># 16</t>
  </si>
  <si>
    <t>https://photos.zillowstatic.com/fp/61e5254e313a3263810107e2c2e119fa-p_e.jpg</t>
  </si>
  <si>
    <t>https://photos.zillowstatic.com/fp/d38f1adee41aa30fe0758e5c71bc593c-p_e.jpg</t>
  </si>
  <si>
    <t>$10,000 (Mar 9)</t>
  </si>
  <si>
    <t>https://photos.zillowstatic.com/fp/aa91d819caae99b795d01ce7aeef5184-p_e.jpg</t>
  </si>
  <si>
    <t>https://photos.zillowstatic.com/fp/99ba1fc6a805d4141627c6d66e397665-p_e.jpg</t>
  </si>
  <si>
    <t>Unit 22</t>
  </si>
  <si>
    <t>https://photos.zillowstatic.com/fp/611fe4f10b922975979e69f6c9a66105-p_e.jpg</t>
  </si>
  <si>
    <t>$10,000 (Feb 21)</t>
  </si>
  <si>
    <t>https://photos.zillowstatic.com/fp/0a64b6565990a9266594469bcd0ffc72-p_e.jpg</t>
  </si>
  <si>
    <t>https://photos.zillowstatic.com/fp/1dcc890ea99acd581b92050dcd6f360d-p_e.jpg</t>
  </si>
  <si>
    <t>https://photos.zillowstatic.com/fp/e3d9351de9821fac2978d9f2c439d869-p_e.jpg</t>
  </si>
  <si>
    <t>https://photos.zillowstatic.com/fp/0b2f6fc989484f1e6a4dd413c833418d-p_e.jpg</t>
  </si>
  <si>
    <t>$150,001 (Mar 1)</t>
  </si>
  <si>
    <t>https://photos.zillowstatic.com/fp/ecb4a1407832604a0f4082e5952444cc-p_e.jpg</t>
  </si>
  <si>
    <t>https://photos.zillowstatic.com/fp/2754e1722df2db089516b57718344129-p_e.jpg</t>
  </si>
  <si>
    <t>$351,000 (Feb 19)</t>
  </si>
  <si>
    <t>https://photos.zillowstatic.com/fp/5aac356f09ac0622974173190d9a93f4-p_e.jpg</t>
  </si>
  <si>
    <t>https://photos.zillowstatic.com/fp/49bfd8ec3c8aeffeca690e11f273a0b9-p_e.jpg</t>
  </si>
  <si>
    <t>https://photos.zillowstatic.com/fp/ccf2d04e122a43b9d0ee69a643f88def-p_e.jpg</t>
  </si>
  <si>
    <t>$14,100 (Mar 10)</t>
  </si>
  <si>
    <t>https://photos.zillowstatic.com/fp/3f836e9ceed4cc6bddd2df7434116593-p_e.jpg</t>
  </si>
  <si>
    <t>https://photos.zillowstatic.com/fp/4b7d0ca546ea6d678e8d7cf04b12000c-p_e.jpg</t>
  </si>
  <si>
    <t>https://photos.zillowstatic.com/fp/168fe5e09fbec870a345fccc1b4ebcc3-p_e.jpg</t>
  </si>
  <si>
    <t>https://photos.zillowstatic.com/fp/40dadeee68ab08609a41778b4fe3128f-p_e.jpg</t>
  </si>
  <si>
    <t># 56RG2N</t>
  </si>
  <si>
    <t>https://photos.zillowstatic.com/fp/b6484a049f03657cb2d050585f6ee74f-p_e.jpg</t>
  </si>
  <si>
    <t># HONMGC</t>
  </si>
  <si>
    <t>https://photos.zillowstatic.com/fp/36836213dd033a0d15dbc8da9b9b73ce-p_e.jpg</t>
  </si>
  <si>
    <t>https://photos.zillowstatic.com/fp/3f8827821dc5a7fd7fd48c18a79942c8-p_e.jpg</t>
  </si>
  <si>
    <t># 102</t>
  </si>
  <si>
    <t>https://photos.zillowstatic.com/fp/ceda85354352d39af1c834b3c7692b68-p_e.jpg</t>
  </si>
  <si>
    <t># 8HXAKM</t>
  </si>
  <si>
    <t>https://photos.zillowstatic.com/fp/3bb122d757abb05bafa6fce5875be972-p_e.jpg</t>
  </si>
  <si>
    <t># YO2C5U</t>
  </si>
  <si>
    <t>https://photos.zillowstatic.com/fp/ce93b00ba744515010d68e73bf99f9b8-p_e.jpg</t>
  </si>
  <si>
    <t>https://photos.zillowstatic.com/fp/9aa3d2cbc8cffa7a25befe504296a503-p_e.jpg</t>
  </si>
  <si>
    <t># 77</t>
  </si>
  <si>
    <t>https://photos.zillowstatic.com/fp/debd99da22d7923b20ed1c75f4864fc2-p_e.jpg</t>
  </si>
  <si>
    <t>$5,000 (Jan 31)</t>
  </si>
  <si>
    <t>https://photos.zillowstatic.com/fp/3ccf6c49215f8cf9c8357eb56df22784-p_e.jpg</t>
  </si>
  <si>
    <t>Setting</t>
  </si>
  <si>
    <t>Interest Rate</t>
  </si>
  <si>
    <t>Loan Term (years)</t>
  </si>
  <si>
    <t>Down Payment Percentage</t>
  </si>
  <si>
    <t>Closing Costs Percentage</t>
  </si>
  <si>
    <t>Vacancy Rate</t>
  </si>
  <si>
    <t>Monthly Cash Flow</t>
  </si>
  <si>
    <t>Cash-on-Cash Return</t>
  </si>
  <si>
    <t>Address</t>
  </si>
  <si>
    <t>Price</t>
  </si>
  <si>
    <t>Size (Sq Ft)</t>
  </si>
  <si>
    <t>Price per Sq Ft</t>
  </si>
  <si>
    <t>Cap Rate</t>
  </si>
  <si>
    <t>City</t>
  </si>
  <si>
    <t>Property_mgmt_percent</t>
  </si>
  <si>
    <t>Property_tax_percent</t>
  </si>
  <si>
    <t>Maintenance_percent</t>
  </si>
  <si>
    <t>Capex_percent</t>
  </si>
  <si>
    <t>Insurance_percent</t>
  </si>
  <si>
    <t>House Type</t>
  </si>
  <si>
    <t>DOM</t>
  </si>
  <si>
    <t>Cash on Cash return</t>
  </si>
  <si>
    <t>Max Offer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</si>
</sst>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12"/>
      <color rgb="FF4FC1FF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177" fontId="0" fillId="0" borderId="0" xfId="1" applyNumberFormat="1" applyFont="1"/>
    <xf numFmtId="9" fontId="0" fillId="0" borderId="0" xfId="2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9" fontId="6" fillId="0" borderId="0" xfId="0" applyNumberFormat="1" applyFont="1"/>
    <xf numFmtId="0" fontId="0" fillId="0" borderId="0" xfId="2" applyNumberFormat="1" applyFont="1"/>
    <xf numFmtId="0" fontId="0" fillId="2" borderId="0" xfId="0" applyFont="1" applyFill="1"/>
    <xf numFmtId="0" fontId="0" fillId="2" borderId="0" xfId="0" applyFill="1"/>
    <xf numFmtId="8" fontId="6" fillId="0" borderId="0" xfId="0" applyNumberFormat="1" applyFont="1"/>
    <xf numFmtId="0" fontId="6" fillId="0" borderId="0" xfId="0" applyNumberFormat="1" applyFont="1"/>
    <xf numFmtId="9" fontId="2" fillId="0" borderId="0" xfId="2" applyFont="1"/>
    <xf numFmtId="9" fontId="6" fillId="0" borderId="0" xfId="2" applyFont="1"/>
    <xf numFmtId="177" fontId="2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F7EF53-809C-B34B-94CB-4D77AA88932B}" autoFormatId="16" applyNumberFormats="0" applyBorderFormats="0" applyFontFormats="0" applyPatternFormats="0" applyAlignmentFormats="0" applyWidthHeightFormats="0">
  <queryTableRefresh nextId="47">
    <queryTableFields count="46">
      <queryTableField id="1" name="country" tableColumnId="1"/>
      <queryTableField id="2" name="homeType" tableColumnId="2"/>
      <queryTableField id="3" name="comingSoonOnMarketDate" tableColumnId="3"/>
      <queryTableField id="4" name="price" tableColumnId="4"/>
      <queryTableField id="5" name="listing_sub_type" tableColumnId="5"/>
      <queryTableField id="6" name="lotAreaUnit" tableColumnId="6"/>
      <queryTableField id="7" name="latitude" tableColumnId="7"/>
      <queryTableField id="8" name="zipcode" tableColumnId="8"/>
      <queryTableField id="9" name="zpid" tableColumnId="9"/>
      <queryTableField id="10" name="priceSuffix" tableColumnId="10"/>
      <queryTableField id="11" name="newConstructionType" tableColumnId="11"/>
      <queryTableField id="12" name="longitude" tableColumnId="12"/>
      <queryTableField id="13" name="state" tableColumnId="13"/>
      <queryTableField id="14" name="livingArea" tableColumnId="14"/>
      <queryTableField id="15" name="unit" tableColumnId="15"/>
      <queryTableField id="16" name="openHouse" tableColumnId="16"/>
      <queryTableField id="17" name="isFeatured" tableColumnId="17"/>
      <queryTableField id="18" name="isShowcaseListing" tableColumnId="18"/>
      <queryTableField id="19" name="bedrooms" tableColumnId="19"/>
      <queryTableField id="20" name="group_type" tableColumnId="20"/>
      <queryTableField id="21" name="daysOnZillow" tableColumnId="21"/>
      <queryTableField id="22" name="city" tableColumnId="22"/>
      <queryTableField id="23" name="isUnmappable" tableColumnId="23"/>
      <queryTableField id="24" name="datePriceChanged" tableColumnId="24"/>
      <queryTableField id="25" name="currency" tableColumnId="25"/>
      <queryTableField id="26" name="isPreforeclosureAuction" tableColumnId="26"/>
      <queryTableField id="27" name="shouldHighlight" tableColumnId="27"/>
      <queryTableField id="28" name="isZillowOwned" tableColumnId="28"/>
      <queryTableField id="29" name="isPremierBuilder" tableColumnId="29"/>
      <queryTableField id="30" name="zestimate" tableColumnId="30"/>
      <queryTableField id="31" name="lotAreaValue" tableColumnId="31"/>
      <queryTableField id="32" name="open_house_info" tableColumnId="32"/>
      <queryTableField id="33" name="priceReduction" tableColumnId="33"/>
      <queryTableField id="34" name="bathrooms" tableColumnId="34"/>
      <queryTableField id="35" name="videoCount" tableColumnId="35"/>
      <queryTableField id="36" name="imgSrc" tableColumnId="36"/>
      <queryTableField id="37" name="providerListingID" tableColumnId="37"/>
      <queryTableField id="38" name="homeStatus" tableColumnId="38"/>
      <queryTableField id="39" name="priceForHDP" tableColumnId="39"/>
      <queryTableField id="40" name="isNonOwnerOccupied" tableColumnId="40"/>
      <queryTableField id="41" name="rentZestimate" tableColumnId="41"/>
      <queryTableField id="42" name="homeStatusForHDP" tableColumnId="42"/>
      <queryTableField id="43" name="taxAssessedValue" tableColumnId="43"/>
      <queryTableField id="44" name="timeOnZillow" tableColumnId="44"/>
      <queryTableField id="45" name="priceChange" tableColumnId="45"/>
      <queryTableField id="46" name="streetAddress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0E6DE2-16BD-0943-A011-BAF130B0921D}" name="house_listings_2024_03_16__2" displayName="house_listings_2024_03_16__2" ref="A1:AT821" tableType="queryTable" totalsRowShown="0">
  <autoFilter ref="A1:AT821" xr:uid="{8A0E6DE2-16BD-0943-A011-BAF130B0921D}"/>
  <tableColumns count="46">
    <tableColumn id="1" xr3:uid="{4E905D63-E289-644A-A4C9-F31FDB3AADA4}" uniqueName="1" name="country" queryTableFieldId="1" dataDxfId="17"/>
    <tableColumn id="2" xr3:uid="{2B040214-D1F6-6845-9052-39980F96D685}" uniqueName="2" name="homeType" queryTableFieldId="2" dataDxfId="16"/>
    <tableColumn id="3" xr3:uid="{191BF2C8-7E79-794B-9925-13F1353FDECC}" uniqueName="3" name="comingSoonOnMarketDate" queryTableFieldId="3"/>
    <tableColumn id="4" xr3:uid="{07AB771A-F7B7-D541-86CE-21730F069AD6}" uniqueName="4" name="price" queryTableFieldId="4"/>
    <tableColumn id="5" xr3:uid="{3613B349-63D9-BC4E-AB2E-F0F53CA60A1D}" uniqueName="5" name="listing_sub_type" queryTableFieldId="5" dataDxfId="15"/>
    <tableColumn id="6" xr3:uid="{F1F892A3-4AC0-0F4A-8BF1-8940089A45D5}" uniqueName="6" name="lotAreaUnit" queryTableFieldId="6" dataDxfId="14"/>
    <tableColumn id="7" xr3:uid="{4331A639-B8D5-904B-AB9A-C17D762383BB}" uniqueName="7" name="latitude" queryTableFieldId="7"/>
    <tableColumn id="8" xr3:uid="{318F6FD7-23B8-084F-BDE7-2FFC16C4EF8C}" uniqueName="8" name="zipcode" queryTableFieldId="8"/>
    <tableColumn id="9" xr3:uid="{ADF76206-154A-AF4A-BB1B-8464F6239320}" uniqueName="9" name="zpid" queryTableFieldId="9"/>
    <tableColumn id="10" xr3:uid="{2E7F4CCC-102A-EB4B-BEDB-56A198AF749E}" uniqueName="10" name="priceSuffix" queryTableFieldId="10" dataDxfId="13"/>
    <tableColumn id="11" xr3:uid="{4E1A9D0C-7874-164D-8DF5-E74B172BF5B2}" uniqueName="11" name="newConstructionType" queryTableFieldId="11" dataDxfId="12"/>
    <tableColumn id="12" xr3:uid="{B3D8F479-7CFC-BA44-9E1F-494E924ACC9F}" uniqueName="12" name="longitude" queryTableFieldId="12"/>
    <tableColumn id="13" xr3:uid="{540A0A21-A38B-5749-83FD-B222B6C39708}" uniqueName="13" name="state" queryTableFieldId="13" dataDxfId="11"/>
    <tableColumn id="14" xr3:uid="{733F761E-A909-5E4B-A488-0ED45EDEC47B}" uniqueName="14" name="livingArea" queryTableFieldId="14"/>
    <tableColumn id="15" xr3:uid="{F8450793-0ABD-DA4A-9138-89E81CCF00A2}" uniqueName="15" name="unit" queryTableFieldId="15" dataDxfId="10"/>
    <tableColumn id="16" xr3:uid="{279D0C7B-CF8D-764F-8C7A-FFEF07109A0F}" uniqueName="16" name="openHouse" queryTableFieldId="16" dataDxfId="9"/>
    <tableColumn id="17" xr3:uid="{FB452746-2209-C141-8D29-2EEE86C3B3F6}" uniqueName="17" name="isFeatured" queryTableFieldId="17"/>
    <tableColumn id="18" xr3:uid="{D1B3354A-10EE-0540-A26A-98BF6616A7FE}" uniqueName="18" name="isShowcaseListing" queryTableFieldId="18"/>
    <tableColumn id="19" xr3:uid="{B03BE3F7-9A60-D947-8DF6-1C7ADE464DCD}" uniqueName="19" name="bedrooms" queryTableFieldId="19"/>
    <tableColumn id="20" xr3:uid="{E6166947-AC64-9F48-9ABA-9C1E0343ECA8}" uniqueName="20" name="group_type" queryTableFieldId="20" dataDxfId="8"/>
    <tableColumn id="21" xr3:uid="{C9434023-FFB6-1243-A08E-3AB762CFC85B}" uniqueName="21" name="daysOnZillow" queryTableFieldId="21"/>
    <tableColumn id="22" xr3:uid="{EDC6EDB0-A626-FD42-9CA4-5D9C49F8B2C5}" uniqueName="22" name="city" queryTableFieldId="22" dataDxfId="7"/>
    <tableColumn id="23" xr3:uid="{4A8BF388-0E90-384A-8ECE-57F6392B4A4C}" uniqueName="23" name="isUnmappable" queryTableFieldId="23"/>
    <tableColumn id="24" xr3:uid="{4F79EF8E-BC94-4249-9323-E18E838FAC52}" uniqueName="24" name="datePriceChanged" queryTableFieldId="24"/>
    <tableColumn id="25" xr3:uid="{581969FE-2733-9945-9C72-0481EBBB1BF1}" uniqueName="25" name="currency" queryTableFieldId="25" dataDxfId="6"/>
    <tableColumn id="26" xr3:uid="{F492CC37-9987-6E47-B244-08B3761CC78C}" uniqueName="26" name="isPreforeclosureAuction" queryTableFieldId="26"/>
    <tableColumn id="27" xr3:uid="{5165743A-E233-AA4F-A030-AC8BC6CF9C04}" uniqueName="27" name="shouldHighlight" queryTableFieldId="27"/>
    <tableColumn id="28" xr3:uid="{52FA58AF-E7D0-2B4D-9C79-EB479D6E8AAE}" uniqueName="28" name="isZillowOwned" queryTableFieldId="28"/>
    <tableColumn id="29" xr3:uid="{8FC92DCE-0ED0-0346-B673-ADFFA26C0706}" uniqueName="29" name="isPremierBuilder" queryTableFieldId="29"/>
    <tableColumn id="30" xr3:uid="{34BC676D-606C-6945-BE03-D0B8B4EEB99C}" uniqueName="30" name="zestimate" queryTableFieldId="30"/>
    <tableColumn id="31" xr3:uid="{D318A494-10C7-BF45-BB1F-9785104F7B7B}" uniqueName="31" name="lotAreaValue" queryTableFieldId="31"/>
    <tableColumn id="32" xr3:uid="{7E6000E7-C0AD-2B41-BA60-6385443960EC}" uniqueName="32" name="open_house_info" queryTableFieldId="32" dataDxfId="5"/>
    <tableColumn id="33" xr3:uid="{23A6FFF5-FCD8-334B-8D9F-DAFD1CCF61CC}" uniqueName="33" name="priceReduction" queryTableFieldId="33" dataDxfId="4"/>
    <tableColumn id="34" xr3:uid="{A17A87AD-CD6B-A746-A3B3-3E11A00851FF}" uniqueName="34" name="bathrooms" queryTableFieldId="34"/>
    <tableColumn id="35" xr3:uid="{FE3E31F0-BF36-1F47-8C07-BB589A905DF0}" uniqueName="35" name="videoCount" queryTableFieldId="35"/>
    <tableColumn id="36" xr3:uid="{8240D026-BEE6-DA42-B632-E969FBB21286}" uniqueName="36" name="imgSrc" queryTableFieldId="36" dataDxfId="3"/>
    <tableColumn id="37" xr3:uid="{AC76D4C3-0B04-3844-A649-A65D1A2F0155}" uniqueName="37" name="providerListingID" queryTableFieldId="37"/>
    <tableColumn id="38" xr3:uid="{A94AD9E7-6261-B04C-9E85-B4E711D4DEE6}" uniqueName="38" name="homeStatus" queryTableFieldId="38" dataDxfId="2"/>
    <tableColumn id="39" xr3:uid="{DAD883CD-19A6-5A48-8B11-E0C809B9DE09}" uniqueName="39" name="priceForHDP" queryTableFieldId="39"/>
    <tableColumn id="40" xr3:uid="{AE1780DD-FF9F-1044-AB19-8C745797BBA3}" uniqueName="40" name="isNonOwnerOccupied" queryTableFieldId="40"/>
    <tableColumn id="41" xr3:uid="{8A0C2FBF-A8D4-FE4C-840A-F1AC43C56EB5}" uniqueName="41" name="rentZestimate" queryTableFieldId="41"/>
    <tableColumn id="42" xr3:uid="{A9B709DA-BA41-8549-991B-2A7D463A783F}" uniqueName="42" name="homeStatusForHDP" queryTableFieldId="42" dataDxfId="1"/>
    <tableColumn id="43" xr3:uid="{A44E67BE-C536-BE42-8C2C-253C44316B34}" uniqueName="43" name="taxAssessedValue" queryTableFieldId="43"/>
    <tableColumn id="44" xr3:uid="{F5EEA1D0-E5CC-F743-9126-ADD567214198}" uniqueName="44" name="timeOnZillow" queryTableFieldId="44"/>
    <tableColumn id="45" xr3:uid="{583CE113-AF8E-2645-A62C-19C807067E81}" uniqueName="45" name="priceChange" queryTableFieldId="45"/>
    <tableColumn id="46" xr3:uid="{E52EA753-82BA-7F4F-AD1B-DC1BD9DD3C94}" uniqueName="46" name="streetAddress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5C50-CCBF-C74E-8D2A-238FC610C514}">
  <sheetPr filterMode="1"/>
  <dimension ref="A1:N844"/>
  <sheetViews>
    <sheetView tabSelected="1" workbookViewId="0">
      <selection activeCell="I237" sqref="I237"/>
    </sheetView>
  </sheetViews>
  <sheetFormatPr baseColWidth="10" defaultRowHeight="16" x14ac:dyDescent="0.2"/>
  <cols>
    <col min="1" max="1" width="54.5" bestFit="1" customWidth="1"/>
    <col min="2" max="2" width="20.6640625" bestFit="1" customWidth="1"/>
    <col min="3" max="3" width="15.5" bestFit="1" customWidth="1"/>
    <col min="4" max="4" width="13" bestFit="1" customWidth="1"/>
    <col min="5" max="5" width="15.5" bestFit="1" customWidth="1"/>
    <col min="6" max="6" width="11" bestFit="1" customWidth="1"/>
    <col min="7" max="7" width="20.83203125" bestFit="1" customWidth="1"/>
    <col min="8" max="8" width="19.5" bestFit="1" customWidth="1"/>
    <col min="10" max="10" width="11.5" bestFit="1" customWidth="1"/>
    <col min="11" max="11" width="12.6640625" style="15" customWidth="1"/>
    <col min="12" max="12" width="13.5" style="6" bestFit="1" customWidth="1"/>
    <col min="13" max="13" width="17.5" customWidth="1"/>
    <col min="14" max="14" width="19" style="7" customWidth="1"/>
  </cols>
  <sheetData>
    <row r="1" spans="1:14" x14ac:dyDescent="0.2">
      <c r="A1" s="2" t="s">
        <v>2045</v>
      </c>
      <c r="B1" s="2" t="s">
        <v>2050</v>
      </c>
      <c r="C1" s="2" t="s">
        <v>2056</v>
      </c>
      <c r="D1" s="2" t="s">
        <v>2047</v>
      </c>
      <c r="E1" s="2" t="s">
        <v>2048</v>
      </c>
      <c r="F1" s="2" t="s">
        <v>2049</v>
      </c>
      <c r="G1" s="2" t="s">
        <v>2044</v>
      </c>
      <c r="H1" s="2" t="s">
        <v>2043</v>
      </c>
      <c r="I1" s="2" t="s">
        <v>2057</v>
      </c>
      <c r="J1" s="2" t="s">
        <v>2046</v>
      </c>
      <c r="L1" s="21" t="s">
        <v>2046</v>
      </c>
      <c r="M1" s="2" t="s">
        <v>2043</v>
      </c>
      <c r="N1" s="19" t="s">
        <v>2044</v>
      </c>
    </row>
    <row r="2" spans="1:14" hidden="1" x14ac:dyDescent="0.2">
      <c r="A2" t="str">
        <f>Listings!AT663</f>
        <v>Homes Available Soon, The Townes at Main Street</v>
      </c>
      <c r="B2" t="str">
        <f>Listings!V663</f>
        <v>Novi</v>
      </c>
      <c r="C2" t="str">
        <f>Listings!B663</f>
        <v>SINGLE_FAMILY</v>
      </c>
      <c r="D2">
        <f>Listings!N663</f>
        <v>0</v>
      </c>
      <c r="E2" s="6" t="e">
        <f>J2/D2</f>
        <v>#DIV/0!</v>
      </c>
      <c r="F2" s="14" t="e">
        <f>(Listings!AO663*12)/J2</f>
        <v>#DIV/0!</v>
      </c>
      <c r="G2" s="7" t="e">
        <f>(H2*12)/(J2*Settings!B$4 + J2*Settings!B$5)</f>
        <v>#DIV/0!</v>
      </c>
      <c r="H2" s="5">
        <f>Listings!AO663*(1-Settings!B$7)-PMT(Settings!B$2/12, Settings!B$3*12, -J2)-(J2*Settings!B$6/12)-(J2*Settings!B$8/12)-(J2*Settings!B$9/12)-(J2*Settings!B$10/12)-(J2*Settings!B$11/12)</f>
        <v>2801.5499999999997</v>
      </c>
      <c r="I2">
        <f>Listings!U663</f>
        <v>19</v>
      </c>
      <c r="J2" s="6">
        <f>Listings!D663</f>
        <v>0</v>
      </c>
      <c r="L2">
        <v>175661</v>
      </c>
      <c r="M2" s="17">
        <f>Listings!AO663*(1-Settings!B$7)-PMT(Settings!B$2/12, Settings!B$3*12, -L2)-(L2*Settings!B$6/12)-(L2*Settings!B$8/12)-(L2*Settings!B$9/12)-(L2*Settings!B$10/12)-(L2*Settings!B$11/12)</f>
        <v>461.79965060996108</v>
      </c>
      <c r="N2" s="18">
        <f>(M2*12)/(L2*Settings!B$4 + L2*Settings!B$5)</f>
        <v>0.13716132103558984</v>
      </c>
    </row>
    <row r="3" spans="1:14" hidden="1" x14ac:dyDescent="0.2">
      <c r="A3" t="str">
        <f>Listings!AT659</f>
        <v>Homes Available Soon, Edgewood by Toll Brothers</v>
      </c>
      <c r="B3" t="str">
        <f>Listings!V659</f>
        <v>West Bloomfield</v>
      </c>
      <c r="C3" t="str">
        <f>Listings!B659</f>
        <v>SINGLE_FAMILY</v>
      </c>
      <c r="D3">
        <f>Listings!N659</f>
        <v>0</v>
      </c>
      <c r="E3" s="6" t="e">
        <f>J3/D3</f>
        <v>#DIV/0!</v>
      </c>
      <c r="F3" s="14" t="e">
        <f>(Listings!AO659*12)/J3</f>
        <v>#DIV/0!</v>
      </c>
      <c r="G3" s="7" t="e">
        <f>(H3*12)/(J3*Settings!B$4 + J3*Settings!B$5)</f>
        <v>#DIV/0!</v>
      </c>
      <c r="H3" s="5">
        <f>Listings!AO659*(1-Settings!B$7)-PMT(Settings!B$2/12, Settings!B$3*12, -J3)-(J3*Settings!B$6/12)-(J3*Settings!B$8/12)-(J3*Settings!B$9/12)-(J3*Settings!B$10/12)-(J3*Settings!B$11/12)</f>
        <v>2611.5499999999997</v>
      </c>
      <c r="I3">
        <f>Listings!U659</f>
        <v>18</v>
      </c>
      <c r="J3" s="6">
        <f>Listings!D659</f>
        <v>0</v>
      </c>
      <c r="L3">
        <v>175657</v>
      </c>
      <c r="M3" s="17">
        <f>Listings!AO659*(1-Settings!B$7)-PMT(Settings!B$2/12, Settings!B$3*12, -L3)-(L3*Settings!B$6/12)-(L3*Settings!B$8/12)-(L3*Settings!B$9/12)-(L3*Settings!B$10/12)-(L3*Settings!B$11/12)</f>
        <v>271.8529293764351</v>
      </c>
      <c r="N3" s="18">
        <f>(M3*12)/(L3*Settings!B$4 + L3*Settings!B$5)</f>
        <v>8.0746176343105949E-2</v>
      </c>
    </row>
    <row r="4" spans="1:14" hidden="1" x14ac:dyDescent="0.2">
      <c r="A4" t="str">
        <f>Listings!AT705</f>
        <v>Homes Available Soon, The Villas at Waldon Village</v>
      </c>
      <c r="B4" t="str">
        <f>Listings!V705</f>
        <v>Clarkston</v>
      </c>
      <c r="C4" t="str">
        <f>Listings!B705</f>
        <v>SINGLE_FAMILY</v>
      </c>
      <c r="D4">
        <f>Listings!N705</f>
        <v>0</v>
      </c>
      <c r="E4" s="6" t="e">
        <f>J4/D4</f>
        <v>#DIV/0!</v>
      </c>
      <c r="F4" s="14" t="e">
        <f>(Listings!AO705*12)/J4</f>
        <v>#DIV/0!</v>
      </c>
      <c r="G4" s="7" t="e">
        <f>(H4*12)/(J4*Settings!B$4 + J4*Settings!B$5)</f>
        <v>#DIV/0!</v>
      </c>
      <c r="H4" s="5">
        <f>Listings!AO705*(1-Settings!B$7)-PMT(Settings!B$2/12, Settings!B$3*12, -J4)-(J4*Settings!B$6/12)-(J4*Settings!B$8/12)-(J4*Settings!B$9/12)-(J4*Settings!B$10/12)-(J4*Settings!B$11/12)</f>
        <v>2611.5499999999997</v>
      </c>
      <c r="I4">
        <f>Listings!U705</f>
        <v>21</v>
      </c>
      <c r="J4" s="6">
        <f>Listings!D705</f>
        <v>0</v>
      </c>
      <c r="L4">
        <v>175703</v>
      </c>
      <c r="M4" s="17">
        <f>Listings!AO705*(1-Settings!B$7)-PMT(Settings!B$2/12, Settings!B$3*12, -L4)-(L4*Settings!B$6/12)-(L4*Settings!B$8/12)-(L4*Settings!B$9/12)-(L4*Settings!B$10/12)-(L4*Settings!B$11/12)</f>
        <v>271.24022356198634</v>
      </c>
      <c r="N4" s="18">
        <f>(M4*12)/(L4*Settings!B$4 + L4*Settings!B$5)</f>
        <v>8.0543097374641742E-2</v>
      </c>
    </row>
    <row r="5" spans="1:14" hidden="1" x14ac:dyDescent="0.2">
      <c r="A5" t="str">
        <f>Listings!AT461</f>
        <v>2948 Alexander St</v>
      </c>
      <c r="B5" t="str">
        <f>Listings!V461</f>
        <v>Rochester</v>
      </c>
      <c r="C5" t="str">
        <f>Listings!B461</f>
        <v>SINGLE_FAMILY</v>
      </c>
      <c r="D5">
        <f>Listings!N461</f>
        <v>6</v>
      </c>
      <c r="E5" s="6">
        <f>J5/D5</f>
        <v>366.66666666666669</v>
      </c>
      <c r="F5" s="14">
        <f>(Listings!AO461*12)/J5</f>
        <v>5.9945454545454542</v>
      </c>
      <c r="G5" s="7">
        <f>(H5*12)/(J5*Settings!B$4 + J5*Settings!B$5)</f>
        <v>24.065138619115999</v>
      </c>
      <c r="H5" s="5">
        <f>Listings!AO461*(1-Settings!B$7)-PMT(Settings!B$2/12, Settings!B$3*12, -J5)-(J5*Settings!B$6/12)-(J5*Settings!B$8/12)-(J5*Settings!B$9/12)-(J5*Settings!B$10/12)-(J5*Settings!B$11/12)</f>
        <v>1014.7466784393913</v>
      </c>
      <c r="I5">
        <f>Listings!U461</f>
        <v>10</v>
      </c>
      <c r="J5" s="6">
        <f>Listings!D461</f>
        <v>2200</v>
      </c>
      <c r="L5" s="6">
        <v>175459</v>
      </c>
      <c r="M5" s="17">
        <f>Listings!AO461*(1-Settings!B$7)-PMT(Settings!B$2/12, Settings!B$3*12, -L5)-(L5*Settings!B$6/12)-(L5*Settings!B$8/12)-(L5*Settings!B$9/12)-(L5*Settings!B$10/12)-(L5*Settings!B$11/12)</f>
        <v>-1293.0097716831101</v>
      </c>
      <c r="N5" s="20">
        <f>(M5*12)/(L5*Settings!B$4 + L5*Settings!B$5)</f>
        <v>-0.384485146912739</v>
      </c>
    </row>
    <row r="6" spans="1:14" hidden="1" x14ac:dyDescent="0.2">
      <c r="A6" t="str">
        <f>Listings!AT704</f>
        <v>91 Bobolink St</v>
      </c>
      <c r="B6" t="str">
        <f>Listings!V704</f>
        <v>Rochester</v>
      </c>
      <c r="C6" t="str">
        <f>Listings!B704</f>
        <v>MANUFACTURED</v>
      </c>
      <c r="D6">
        <f>Listings!N704</f>
        <v>948</v>
      </c>
      <c r="E6" s="6">
        <f>J6/D6</f>
        <v>15.717299578059071</v>
      </c>
      <c r="F6" s="14">
        <f>(Listings!AO704*12)/J6</f>
        <v>1.4891275167785234</v>
      </c>
      <c r="G6" s="7">
        <f>(H6*12)/(J6*Settings!B$4 + J6*Settings!B$5)</f>
        <v>5.4558036587743279</v>
      </c>
      <c r="H6" s="5">
        <f>Listings!AO704*(1-Settings!B$7)-PMT(Settings!B$2/12, Settings!B$3*12, -J6)-(J6*Settings!B$6/12)-(J6*Settings!B$8/12)-(J6*Settings!B$9/12)-(J6*Settings!B$10/12)-(J6*Settings!B$11/12)</f>
        <v>1558.0865948849682</v>
      </c>
      <c r="I6">
        <f>Listings!U704</f>
        <v>21</v>
      </c>
      <c r="J6" s="6">
        <f>Listings!D704</f>
        <v>14900</v>
      </c>
      <c r="L6">
        <v>175702</v>
      </c>
      <c r="M6" s="17">
        <f>Listings!AO704*(1-Settings!B$7)-PMT(Settings!B$2/12, Settings!B$3*12, -L6)-(L6*Settings!B$6/12)-(L6*Settings!B$8/12)-(L6*Settings!B$9/12)-(L6*Settings!B$10/12)-(L6*Settings!B$11/12)</f>
        <v>-583.7464567463951</v>
      </c>
      <c r="N6" s="18">
        <f>(M6*12)/(L6*Settings!B$4 + L6*Settings!B$5)</f>
        <v>-0.17334086620371403</v>
      </c>
    </row>
    <row r="7" spans="1:14" hidden="1" x14ac:dyDescent="0.2">
      <c r="A7" t="str">
        <f>Listings!AT674</f>
        <v>691 Machette Dr</v>
      </c>
      <c r="B7" t="str">
        <f>Listings!V674</f>
        <v>Rochester</v>
      </c>
      <c r="C7" t="str">
        <f>Listings!B674</f>
        <v>MANUFACTURED</v>
      </c>
      <c r="D7">
        <f>Listings!N674</f>
        <v>924</v>
      </c>
      <c r="E7" s="6">
        <f>J7/D7</f>
        <v>26.948051948051948</v>
      </c>
      <c r="F7" s="14">
        <f>(Listings!AO674*12)/J7</f>
        <v>0.92048192771084336</v>
      </c>
      <c r="G7" s="7">
        <f>(H7*12)/(J7*Settings!B$4 + J7*Settings!B$5)</f>
        <v>3.1070501387121703</v>
      </c>
      <c r="H7" s="5">
        <f>Listings!AO674*(1-Settings!B$7)-PMT(Settings!B$2/12, Settings!B$3*12, -J7)-(J7*Settings!B$6/12)-(J7*Settings!B$8/12)-(J7*Settings!B$9/12)-(J7*Settings!B$10/12)-(J7*Settings!B$11/12)</f>
        <v>1482.8396787003835</v>
      </c>
      <c r="I7">
        <f>Listings!U674</f>
        <v>19</v>
      </c>
      <c r="J7" s="6">
        <f>Listings!D674</f>
        <v>24900</v>
      </c>
      <c r="L7">
        <v>175672</v>
      </c>
      <c r="M7" s="17">
        <f>Listings!AO674*(1-Settings!B$7)-PMT(Settings!B$2/12, Settings!B$3*12, -L7)-(L7*Settings!B$6/12)-(L7*Settings!B$8/12)-(L7*Settings!B$9/12)-(L7*Settings!B$10/12)-(L7*Settings!B$11/12)</f>
        <v>-525.39686599784147</v>
      </c>
      <c r="N7" s="18">
        <f>(M7*12)/(L7*Settings!B$4 + L7*Settings!B$5)</f>
        <v>-0.15604086251586699</v>
      </c>
    </row>
    <row r="8" spans="1:14" hidden="1" x14ac:dyDescent="0.2">
      <c r="A8" t="str">
        <f>Listings!AT498</f>
        <v>2500 Mann Rd LOT 92</v>
      </c>
      <c r="B8" t="str">
        <f>Listings!V498</f>
        <v>Clarkston</v>
      </c>
      <c r="C8" t="str">
        <f>Listings!B498</f>
        <v>MANUFACTURED</v>
      </c>
      <c r="D8">
        <f>Listings!N498</f>
        <v>1248</v>
      </c>
      <c r="E8" s="6">
        <f>J8/D8</f>
        <v>29.567307692307693</v>
      </c>
      <c r="F8" s="14">
        <f>(Listings!AO498*12)/J8</f>
        <v>0.65821138211382113</v>
      </c>
      <c r="G8" s="7">
        <f>(H8*12)/(J8*Settings!B$4 + J8*Settings!B$5)</f>
        <v>2.02375875472447</v>
      </c>
      <c r="H8" s="5">
        <f>Listings!AO498*(1-Settings!B$7)-PMT(Settings!B$2/12, Settings!B$3*12, -J8)-(J8*Settings!B$6/12)-(J8*Settings!B$8/12)-(J8*Settings!B$9/12)-(J8*Settings!B$10/12)-(J8*Settings!B$11/12)</f>
        <v>1431.3033792788813</v>
      </c>
      <c r="I8">
        <f>Listings!U498</f>
        <v>11</v>
      </c>
      <c r="J8" s="6">
        <f>Listings!D498</f>
        <v>36900</v>
      </c>
      <c r="L8">
        <v>175496</v>
      </c>
      <c r="M8" s="17">
        <f>Listings!AO498*(1-Settings!B$7)-PMT(Settings!B$2/12, Settings!B$3*12, -L8)-(L8*Settings!B$6/12)-(L8*Settings!B$8/12)-(L8*Settings!B$9/12)-(L8*Settings!B$10/12)-(L8*Settings!B$11/12)</f>
        <v>-414.75260027299271</v>
      </c>
      <c r="N8" s="18">
        <f>(M8*12)/(L8*Settings!B$4 + L8*Settings!B$5)</f>
        <v>-0.1233034718808384</v>
      </c>
    </row>
    <row r="9" spans="1:14" hidden="1" x14ac:dyDescent="0.2">
      <c r="A9" t="str">
        <f>Listings!AT814</f>
        <v>Rochester Champion 14x66 Plan, Rochester Estates</v>
      </c>
      <c r="B9" t="str">
        <f>Listings!V814</f>
        <v>Rochester</v>
      </c>
      <c r="C9" t="str">
        <f>Listings!B814</f>
        <v>MANUFACTURED</v>
      </c>
      <c r="D9">
        <f>Listings!N814</f>
        <v>924</v>
      </c>
      <c r="E9" s="6">
        <f>J9/D9</f>
        <v>54.111471861471863</v>
      </c>
      <c r="F9" s="14">
        <f>(Listings!AO814*12)/J9</f>
        <v>0.47928958579171582</v>
      </c>
      <c r="G9" s="7">
        <f>(H9*12)/(J9*Settings!B$4 + J9*Settings!B$5)</f>
        <v>1.2847339438288177</v>
      </c>
      <c r="H9" s="5">
        <f>Listings!AO814*(1-Settings!B$7)-PMT(Settings!B$2/12, Settings!B$3*12, -J9)-(J9*Settings!B$6/12)-(J9*Settings!B$8/12)-(J9*Settings!B$9/12)-(J9*Settings!B$10/12)-(J9*Settings!B$11/12)</f>
        <v>1231.1787387686936</v>
      </c>
      <c r="I9">
        <f>Listings!U814</f>
        <v>28</v>
      </c>
      <c r="J9" s="6">
        <f>Listings!D814</f>
        <v>49999</v>
      </c>
      <c r="K9" s="16"/>
      <c r="L9">
        <v>175812</v>
      </c>
      <c r="M9" s="17">
        <f>Listings!AO814*(1-Settings!B$7)-PMT(Settings!B$2/12, Settings!B$3*12, -L9)-(L9*Settings!B$6/12)-(L9*Settings!B$8/12)-(L9*Settings!B$9/12)-(L9*Settings!B$10/12)-(L9*Settings!B$11/12)</f>
        <v>-444.61162282442581</v>
      </c>
      <c r="N9" s="18">
        <f>(M9*12)/(L9*Settings!B$4 + L9*Settings!B$5)</f>
        <v>-0.13194280337725151</v>
      </c>
    </row>
    <row r="10" spans="1:14" hidden="1" x14ac:dyDescent="0.2">
      <c r="A10" t="str">
        <f>Listings!AT604</f>
        <v>694 Machette #694</v>
      </c>
      <c r="B10" t="str">
        <f>Listings!V604</f>
        <v>Rochester</v>
      </c>
      <c r="C10" t="str">
        <f>Listings!B604</f>
        <v>MANUFACTURED</v>
      </c>
      <c r="D10">
        <f>Listings!N604</f>
        <v>1056</v>
      </c>
      <c r="E10" s="6">
        <f>J10/D10</f>
        <v>47.347537878787875</v>
      </c>
      <c r="F10" s="14">
        <f>(Listings!AO604*12)/J10</f>
        <v>0.45840916818336369</v>
      </c>
      <c r="G10" s="7">
        <f>(H10*12)/(J10*Settings!B$4 + J10*Settings!B$5)</f>
        <v>1.1984887406638849</v>
      </c>
      <c r="H10" s="5">
        <f>Listings!AO604*(1-Settings!B$7)-PMT(Settings!B$2/12, Settings!B$3*12, -J10)-(J10*Settings!B$6/12)-(J10*Settings!B$8/12)-(J10*Settings!B$9/12)-(J10*Settings!B$10/12)-(J10*Settings!B$11/12)</f>
        <v>1148.5287387686938</v>
      </c>
      <c r="I10">
        <f>Listings!U604</f>
        <v>16</v>
      </c>
      <c r="J10" s="6">
        <f>Listings!D604</f>
        <v>49999</v>
      </c>
      <c r="L10">
        <v>175602</v>
      </c>
      <c r="M10" s="17">
        <f>Listings!AO604*(1-Settings!B$7)-PMT(Settings!B$2/12, Settings!B$3*12, -L10)-(L10*Settings!B$6/12)-(L10*Settings!B$8/12)-(L10*Settings!B$9/12)-(L10*Settings!B$10/12)-(L10*Settings!B$11/12)</f>
        <v>-524.4644875845496</v>
      </c>
      <c r="N10" s="18">
        <f>(M10*12)/(L10*Settings!B$4 + L10*Settings!B$5)</f>
        <v>-0.15582604167167044</v>
      </c>
    </row>
    <row r="11" spans="1:14" hidden="1" x14ac:dyDescent="0.2">
      <c r="A11" t="str">
        <f>Listings!AT599</f>
        <v>1243 Galloway Cir #133</v>
      </c>
      <c r="B11" t="str">
        <f>Listings!V599</f>
        <v>Pontiac</v>
      </c>
      <c r="C11" t="str">
        <f>Listings!B599</f>
        <v>MANUFACTURED</v>
      </c>
      <c r="D11">
        <f>Listings!N599</f>
        <v>0</v>
      </c>
      <c r="E11" s="6" t="e">
        <f>J11/D11</f>
        <v>#DIV/0!</v>
      </c>
      <c r="F11" s="14">
        <f>(Listings!AO599*12)/J11</f>
        <v>0.41749303621169914</v>
      </c>
      <c r="G11" s="7">
        <f>(H11*12)/(J11*Settings!B$4 + J11*Settings!B$5)</f>
        <v>1.0294873259983139</v>
      </c>
      <c r="H11" s="5">
        <f>Listings!AO599*(1-Settings!B$7)-PMT(Settings!B$2/12, Settings!B$3*12, -J11)-(J11*Settings!B$6/12)-(J11*Settings!B$8/12)-(J11*Settings!B$9/12)-(J11*Settings!B$10/12)-(J11*Settings!B$11/12)</f>
        <v>708.37307089733986</v>
      </c>
      <c r="I11">
        <f>Listings!U599</f>
        <v>16</v>
      </c>
      <c r="J11" s="6">
        <f>Listings!D599</f>
        <v>35900</v>
      </c>
      <c r="K11" s="16"/>
      <c r="L11">
        <v>175597</v>
      </c>
      <c r="M11" s="17">
        <f>Listings!AO599*(1-Settings!B$7)-PMT(Settings!B$2/12, Settings!B$3*12, -L11)-(L11*Settings!B$6/12)-(L11*Settings!B$8/12)-(L11*Settings!B$9/12)-(L11*Settings!B$10/12)-(L11*Settings!B$11/12)</f>
        <v>-1152.3478891264572</v>
      </c>
      <c r="N11" s="18">
        <f>(M11*12)/(L11*Settings!B$4 + L11*Settings!B$5)</f>
        <v>-0.34238909869257167</v>
      </c>
    </row>
    <row r="12" spans="1:14" hidden="1" x14ac:dyDescent="0.2">
      <c r="A12" t="str">
        <f>Listings!AT632</f>
        <v>2500 Mann Rd LOT 299</v>
      </c>
      <c r="B12" t="str">
        <f>Listings!V632</f>
        <v>Clarkston</v>
      </c>
      <c r="C12" t="str">
        <f>Listings!B632</f>
        <v>MANUFACTURED</v>
      </c>
      <c r="D12">
        <f>Listings!N632</f>
        <v>1680</v>
      </c>
      <c r="E12" s="6">
        <f>J12/D12</f>
        <v>38.63095238095238</v>
      </c>
      <c r="F12" s="14">
        <f>(Listings!AO632*12)/J12</f>
        <v>0.3871802773497689</v>
      </c>
      <c r="G12" s="7">
        <f>(H12*12)/(J12*Settings!B$4 + J12*Settings!B$5)</f>
        <v>0.90428245243816729</v>
      </c>
      <c r="H12" s="5">
        <f>Listings!AO632*(1-Settings!B$7)-PMT(Settings!B$2/12, Settings!B$3*12, -J12)-(J12*Settings!B$6/12)-(J12*Settings!B$8/12)-(J12*Settings!B$9/12)-(J12*Settings!B$10/12)-(J12*Settings!B$11/12)</f>
        <v>1124.8520139620437</v>
      </c>
      <c r="I12">
        <f>Listings!U632</f>
        <v>17</v>
      </c>
      <c r="J12" s="6">
        <f>Listings!D632</f>
        <v>64900</v>
      </c>
      <c r="L12">
        <v>175630</v>
      </c>
      <c r="M12" s="17">
        <f>Listings!AO632*(1-Settings!B$7)-PMT(Settings!B$2/12, Settings!B$3*12, -L12)-(L12*Settings!B$6/12)-(L12*Settings!B$8/12)-(L12*Settings!B$9/12)-(L12*Settings!B$10/12)-(L12*Settings!B$11/12)</f>
        <v>-350.03743894986616</v>
      </c>
      <c r="N12" s="18">
        <f>(M12*12)/(L12*Settings!B$4 + L12*Settings!B$5)</f>
        <v>-0.10398464329403945</v>
      </c>
    </row>
    <row r="13" spans="1:14" hidden="1" x14ac:dyDescent="0.2">
      <c r="A13" t="str">
        <f>Listings!AT366</f>
        <v>28071 W Greenmeadow Cir</v>
      </c>
      <c r="B13" t="str">
        <f>Listings!V366</f>
        <v>Farmington</v>
      </c>
      <c r="C13" t="str">
        <f>Listings!B366</f>
        <v>SINGLE_FAMILY</v>
      </c>
      <c r="D13">
        <f>Listings!N366</f>
        <v>3353</v>
      </c>
      <c r="E13" s="6">
        <f>J13/D13</f>
        <v>47.718461079630181</v>
      </c>
      <c r="F13" s="14">
        <f>(Listings!AO366*12)/J13</f>
        <v>0.33750000000000002</v>
      </c>
      <c r="G13" s="7">
        <f>(H13*12)/(J13*Settings!B$4 + J13*Settings!B$5)</f>
        <v>0.69908130686303471</v>
      </c>
      <c r="H13" s="5">
        <f>Listings!AO366*(1-Settings!B$7)-PMT(Settings!B$2/12, Settings!B$3*12, -J13)-(J13*Settings!B$6/12)-(J13*Settings!B$8/12)-(J13*Settings!B$9/12)-(J13*Settings!B$10/12)-(J13*Settings!B$11/12)</f>
        <v>2143.8493410466399</v>
      </c>
      <c r="I13">
        <f>Listings!U366</f>
        <v>-1</v>
      </c>
      <c r="J13" s="6">
        <f>Listings!D366</f>
        <v>160000</v>
      </c>
      <c r="L13">
        <v>175364</v>
      </c>
      <c r="M13" s="17">
        <f>Listings!AO366*(1-Settings!B$7)-PMT(Settings!B$2/12, Settings!B$3*12, -L13)-(L13*Settings!B$6/12)-(L13*Settings!B$8/12)-(L13*Settings!B$9/12)-(L13*Settings!B$10/12)-(L13*Settings!B$11/12)</f>
        <v>1939.2055990206436</v>
      </c>
      <c r="N13" s="20">
        <f>(M13*12)/(L13*Settings!B$4 + L13*Settings!B$5)</f>
        <v>0.576948200866365</v>
      </c>
    </row>
    <row r="14" spans="1:14" hidden="1" x14ac:dyDescent="0.2">
      <c r="A14" t="str">
        <f>Listings!AT781</f>
        <v>16760 Fall River Rd</v>
      </c>
      <c r="B14" t="str">
        <f>Listings!V781</f>
        <v>Holly</v>
      </c>
      <c r="C14" t="str">
        <f>Listings!B781</f>
        <v>MANUFACTURED</v>
      </c>
      <c r="D14">
        <f>Listings!N781</f>
        <v>0</v>
      </c>
      <c r="E14" s="6" t="e">
        <f>J14/D14</f>
        <v>#DIV/0!</v>
      </c>
      <c r="F14" s="14">
        <f>(Listings!AO781*12)/J14</f>
        <v>0.27506086956521741</v>
      </c>
      <c r="G14" s="7">
        <f>(H14*12)/(J14*Settings!B$4 + J14*Settings!B$5)</f>
        <v>0.4411805507193674</v>
      </c>
      <c r="H14" s="5">
        <f>Listings!AO781*(1-Settings!B$7)-PMT(Settings!B$2/12, Settings!B$3*12, -J14)-(J14*Settings!B$6/12)-(J14*Settings!B$8/12)-(J14*Settings!B$9/12)-(J14*Settings!B$10/12)-(J14*Settings!B$11/12)</f>
        <v>486.21773193863618</v>
      </c>
      <c r="I14">
        <f>Listings!U781</f>
        <v>25</v>
      </c>
      <c r="J14" s="6">
        <f>Listings!D781</f>
        <v>57500</v>
      </c>
      <c r="L14">
        <v>175779</v>
      </c>
      <c r="M14" s="17">
        <f>Listings!AO781*(1-Settings!B$7)-PMT(Settings!B$2/12, Settings!B$3*12, -L14)-(L14*Settings!B$6/12)-(L14*Settings!B$8/12)-(L14*Settings!B$9/12)-(L14*Settings!B$10/12)-(L14*Settings!B$11/12)</f>
        <v>-1089.2220730010163</v>
      </c>
      <c r="N14" s="18">
        <f>(M14*12)/(L14*Settings!B$4 + L14*Settings!B$5)</f>
        <v>-0.32329787814125777</v>
      </c>
    </row>
    <row r="15" spans="1:14" hidden="1" x14ac:dyDescent="0.2">
      <c r="A15" t="str">
        <f>Listings!AT422</f>
        <v>49934 Helfer Blvd</v>
      </c>
      <c r="B15" t="str">
        <f>Listings!V422</f>
        <v>Wixom</v>
      </c>
      <c r="C15" t="str">
        <f>Listings!B422</f>
        <v>CONDO</v>
      </c>
      <c r="D15">
        <f>Listings!N422</f>
        <v>1250</v>
      </c>
      <c r="E15" s="6">
        <f>J15/D15</f>
        <v>78</v>
      </c>
      <c r="F15" s="14">
        <f>(Listings!AO422*12)/J15</f>
        <v>0.24553846153846154</v>
      </c>
      <c r="G15" s="7">
        <f>(H15*12)/(J15*Settings!B$4 + J15*Settings!B$5)</f>
        <v>0.31924016973928909</v>
      </c>
      <c r="H15" s="5">
        <f>Listings!AO422*(1-Settings!B$7)-PMT(Settings!B$2/12, Settings!B$3*12, -J15)-(J15*Settings!B$6/12)-(J15*Settings!B$8/12)-(J15*Settings!B$9/12)-(J15*Settings!B$10/12)-(J15*Settings!B$11/12)</f>
        <v>596.58006720029653</v>
      </c>
      <c r="I15">
        <f>Listings!U422</f>
        <v>-1</v>
      </c>
      <c r="J15" s="6">
        <f>Listings!D422</f>
        <v>97500</v>
      </c>
      <c r="L15">
        <v>175420</v>
      </c>
      <c r="M15" s="17">
        <f>Listings!AO422*(1-Settings!B$7)-PMT(Settings!B$2/12, Settings!B$3*12, -L15)-(L15*Settings!B$6/12)-(L15*Settings!B$8/12)-(L15*Settings!B$9/12)-(L15*Settings!B$10/12)-(L15*Settings!B$11/12)</f>
        <v>-441.29030370998976</v>
      </c>
      <c r="N15" s="18">
        <f>(M15*12)/(L15*Settings!B$4 + L15*Settings!B$5)</f>
        <v>-0.13124981149638079</v>
      </c>
    </row>
    <row r="16" spans="1:14" hidden="1" x14ac:dyDescent="0.2">
      <c r="A16" t="str">
        <f>Listings!AT436</f>
        <v>42160 Woodward Ave UNIT 61</v>
      </c>
      <c r="B16" t="str">
        <f>Listings!V436</f>
        <v>Bloomfield Hills</v>
      </c>
      <c r="C16" t="str">
        <f>Listings!B436</f>
        <v>CONDO</v>
      </c>
      <c r="D16">
        <f>Listings!N436</f>
        <v>1733</v>
      </c>
      <c r="E16" s="6">
        <f>J16/D16</f>
        <v>112.52163877668782</v>
      </c>
      <c r="F16" s="14">
        <f>(Listings!AO436*12)/J16</f>
        <v>0.24</v>
      </c>
      <c r="G16" s="7">
        <f>(H16*12)/(J16*Settings!B$4 + J16*Settings!B$5)</f>
        <v>0.29636391555868713</v>
      </c>
      <c r="H16" s="5">
        <f>Listings!AO436*(1-Settings!B$7)-PMT(Settings!B$2/12, Settings!B$3*12, -J16)-(J16*Settings!B$6/12)-(J16*Settings!B$8/12)-(J16*Settings!B$9/12)-(J16*Settings!B$10/12)-(J16*Settings!B$11/12)</f>
        <v>1107.6601344005931</v>
      </c>
      <c r="I16">
        <f>Listings!U436</f>
        <v>-1</v>
      </c>
      <c r="J16" s="6">
        <f>Listings!D436</f>
        <v>195000</v>
      </c>
      <c r="L16">
        <v>175434</v>
      </c>
      <c r="M16" s="17">
        <f>Listings!AO436*(1-Settings!B$7)-PMT(Settings!B$2/12, Settings!B$3*12, -L16)-(L16*Settings!B$6/12)-(L16*Settings!B$8/12)-(L16*Settings!B$9/12)-(L16*Settings!B$10/12)-(L16*Settings!B$11/12)</f>
        <v>1368.273220607352</v>
      </c>
      <c r="N16" s="18">
        <f>(M16*12)/(L16*Settings!B$4 + L16*Settings!B$5)</f>
        <v>0.4069232191689634</v>
      </c>
    </row>
    <row r="17" spans="1:14" hidden="1" x14ac:dyDescent="0.2">
      <c r="A17" t="str">
        <f>Listings!AT771</f>
        <v>29585 Woodhaven Ln</v>
      </c>
      <c r="B17" t="str">
        <f>Listings!V771</f>
        <v>Southfield</v>
      </c>
      <c r="C17" t="str">
        <f>Listings!B771</f>
        <v>SINGLE_FAMILY</v>
      </c>
      <c r="D17">
        <f>Listings!N771</f>
        <v>4101</v>
      </c>
      <c r="E17" s="6">
        <f>J17/D17</f>
        <v>80.443794196537425</v>
      </c>
      <c r="F17" s="14">
        <f>(Listings!AO771*12)/J17</f>
        <v>0.23639890876023037</v>
      </c>
      <c r="G17" s="7">
        <f>(H17*12)/(J17*Settings!B$4 + J17*Settings!B$5)</f>
        <v>0.28148984304659497</v>
      </c>
      <c r="H17" s="5">
        <f>Listings!AO771*(1-Settings!B$7)-PMT(Settings!B$2/12, Settings!B$3*12, -J17)-(J17*Settings!B$6/12)-(J17*Settings!B$8/12)-(J17*Settings!B$9/12)-(J17*Settings!B$10/12)-(J17*Settings!B$11/12)</f>
        <v>1779.8837350705405</v>
      </c>
      <c r="I17">
        <f>Listings!U771</f>
        <v>-1</v>
      </c>
      <c r="J17" s="6">
        <f>Listings!D771</f>
        <v>329900</v>
      </c>
      <c r="L17">
        <v>175769</v>
      </c>
      <c r="M17" s="17">
        <f>Listings!AO771*(1-Settings!B$7)-PMT(Settings!B$2/12, Settings!B$3*12, -L17)-(L17*Settings!B$6/12)-(L17*Settings!B$8/12)-(L17*Settings!B$9/12)-(L17*Settings!B$10/12)-(L17*Settings!B$11/12)</f>
        <v>3832.8611239151669</v>
      </c>
      <c r="N17" s="20">
        <f>(M17*12)/(L17*Settings!B$4 + L17*Settings!B$5)</f>
        <v>1.1377169067746773</v>
      </c>
    </row>
    <row r="18" spans="1:14" hidden="1" x14ac:dyDescent="0.2">
      <c r="A18" t="str">
        <f>Listings!AT778</f>
        <v>25212 Potomac Dr UNIT 6</v>
      </c>
      <c r="B18" t="str">
        <f>Listings!V778</f>
        <v>South Lyon</v>
      </c>
      <c r="C18" t="str">
        <f>Listings!B778</f>
        <v>CONDO</v>
      </c>
      <c r="D18">
        <f>Listings!N778</f>
        <v>1600</v>
      </c>
      <c r="E18" s="6">
        <f>J18/D18</f>
        <v>71.5625</v>
      </c>
      <c r="F18" s="14">
        <f>(Listings!AO778*12)/J18</f>
        <v>0.23580786026200873</v>
      </c>
      <c r="G18" s="7">
        <f>(H18*12)/(J18*Settings!B$4 + J18*Settings!B$5)</f>
        <v>0.27904855577133186</v>
      </c>
      <c r="H18" s="5">
        <f>Listings!AO778*(1-Settings!B$7)-PMT(Settings!B$2/12, Settings!B$3*12, -J18)-(J18*Settings!B$6/12)-(J18*Settings!B$8/12)-(J18*Settings!B$9/12)-(J18*Settings!B$10/12)-(J18*Settings!B$11/12)</f>
        <v>612.39530968650206</v>
      </c>
      <c r="I18">
        <f>Listings!U778</f>
        <v>-1</v>
      </c>
      <c r="J18" s="6">
        <f>Listings!D778</f>
        <v>114500</v>
      </c>
      <c r="K18" s="16"/>
      <c r="L18">
        <v>175776</v>
      </c>
      <c r="M18" s="17">
        <f>Listings!AO778*(1-Settings!B$7)-PMT(Settings!B$2/12, Settings!B$3*12, -L18)-(L18*Settings!B$6/12)-(L18*Settings!B$8/12)-(L18*Settings!B$9/12)-(L18*Settings!B$10/12)-(L18*Settings!B$11/12)</f>
        <v>-203.78211392616112</v>
      </c>
      <c r="N18" s="18">
        <f>(M18*12)/(L18*Settings!B$4 + L18*Settings!B$5)</f>
        <v>-6.0486700640586366E-2</v>
      </c>
    </row>
    <row r="19" spans="1:14" hidden="1" x14ac:dyDescent="0.2">
      <c r="A19" t="str">
        <f>Listings!AT547</f>
        <v>137 Scarlet Oak Ln</v>
      </c>
      <c r="B19" t="str">
        <f>Listings!V547</f>
        <v>Oxford</v>
      </c>
      <c r="C19" t="str">
        <f>Listings!B547</f>
        <v>MANUFACTURED</v>
      </c>
      <c r="D19">
        <f>Listings!N547</f>
        <v>1848</v>
      </c>
      <c r="E19" s="6">
        <f>J19/D19</f>
        <v>32.413419913419915</v>
      </c>
      <c r="F19" s="14">
        <f>(Listings!AO547*12)/J19</f>
        <v>0.23038397328881469</v>
      </c>
      <c r="G19" s="7">
        <f>(H19*12)/(J19*Settings!B$4 + J19*Settings!B$5)</f>
        <v>0.25664554436031289</v>
      </c>
      <c r="H19" s="5">
        <f>Listings!AO547*(1-Settings!B$7)-PMT(Settings!B$2/12, Settings!B$3*12, -J19)-(J19*Settings!B$6/12)-(J19*Settings!B$8/12)-(J19*Settings!B$9/12)-(J19*Settings!B$10/12)-(J19*Settings!B$11/12)</f>
        <v>294.65047205433586</v>
      </c>
      <c r="I19">
        <f>Listings!U547</f>
        <v>-1</v>
      </c>
      <c r="J19" s="6">
        <f>Listings!D547</f>
        <v>59900</v>
      </c>
      <c r="L19">
        <v>175545</v>
      </c>
      <c r="M19" s="17">
        <f>Listings!AO547*(1-Settings!B$7)-PMT(Settings!B$2/12, Settings!B$3*12, -L19)-(L19*Settings!B$6/12)-(L19*Settings!B$8/12)-(L19*Settings!B$9/12)-(L19*Settings!B$10/12)-(L19*Settings!B$11/12)</f>
        <v>-1245.7052651622971</v>
      </c>
      <c r="N19" s="18">
        <f>(M19*12)/(L19*Settings!B$4 + L19*Settings!B$5)</f>
        <v>-0.37023736467789298</v>
      </c>
    </row>
    <row r="20" spans="1:14" hidden="1" x14ac:dyDescent="0.2">
      <c r="A20" t="str">
        <f>Listings!AT746</f>
        <v>5832 Opaline Dr</v>
      </c>
      <c r="B20" t="str">
        <f>Listings!V746</f>
        <v>Waterford</v>
      </c>
      <c r="C20" t="str">
        <f>Listings!B746</f>
        <v>SINGLE_FAMILY</v>
      </c>
      <c r="D20">
        <f>Listings!N746</f>
        <v>3227</v>
      </c>
      <c r="E20" s="6">
        <f>J20/D20</f>
        <v>72.823055469476287</v>
      </c>
      <c r="F20" s="14">
        <f>(Listings!AO746*12)/J20</f>
        <v>0.22978723404255319</v>
      </c>
      <c r="G20" s="7">
        <f>(H20*12)/(J20*Settings!B$4 + J20*Settings!B$5)</f>
        <v>0.2541807518214067</v>
      </c>
      <c r="H20" s="5">
        <f>Listings!AO746*(1-Settings!B$7)-PMT(Settings!B$2/12, Settings!B$3*12, -J20)-(J20*Settings!B$6/12)-(J20*Settings!B$8/12)-(J20*Settings!B$9/12)-(J20*Settings!B$10/12)-(J20*Settings!B$11/12)</f>
        <v>1144.8724696622526</v>
      </c>
      <c r="I20">
        <f>Listings!U746</f>
        <v>-1</v>
      </c>
      <c r="J20" s="6">
        <f>Listings!D746</f>
        <v>235000</v>
      </c>
      <c r="L20">
        <v>175744</v>
      </c>
      <c r="M20" s="17">
        <f>Listings!AO746*(1-Settings!B$7)-PMT(Settings!B$2/12, Settings!B$3*12, -L20)-(L20*Settings!B$6/12)-(L20*Settings!B$8/12)-(L20*Settings!B$9/12)-(L20*Settings!B$10/12)-(L20*Settings!B$11/12)</f>
        <v>1934.1441162056294</v>
      </c>
      <c r="N20" s="20">
        <f>(M20*12)/(L20*Settings!B$4 + L20*Settings!B$5)</f>
        <v>0.57419807750175045</v>
      </c>
    </row>
    <row r="21" spans="1:14" hidden="1" x14ac:dyDescent="0.2">
      <c r="A21" t="str">
        <f>Listings!AT799</f>
        <v>27094 Sandy Hill Ln UNIT 22</v>
      </c>
      <c r="B21" t="str">
        <f>Listings!V799</f>
        <v>New Hudson</v>
      </c>
      <c r="C21" t="str">
        <f>Listings!B799</f>
        <v>CONDO</v>
      </c>
      <c r="D21">
        <f>Listings!N799</f>
        <v>900</v>
      </c>
      <c r="E21" s="6">
        <f>J21/D21</f>
        <v>88.777777777777771</v>
      </c>
      <c r="F21" s="14">
        <f>(Listings!AO799*12)/J21</f>
        <v>0.22528160200250313</v>
      </c>
      <c r="G21" s="7">
        <f>(H21*12)/(J21*Settings!B$4 + J21*Settings!B$5)</f>
        <v>0.23557053252554774</v>
      </c>
      <c r="H21" s="5">
        <f>Listings!AO799*(1-Settings!B$7)-PMT(Settings!B$2/12, Settings!B$3*12, -J21)-(J21*Settings!B$6/12)-(J21*Settings!B$8/12)-(J21*Settings!B$9/12)-(J21*Settings!B$10/12)-(J21*Settings!B$11/12)</f>
        <v>360.75663968516591</v>
      </c>
      <c r="I21">
        <f>Listings!U799</f>
        <v>26</v>
      </c>
      <c r="J21" s="6">
        <f>Listings!D799</f>
        <v>79900</v>
      </c>
      <c r="L21">
        <v>175797</v>
      </c>
      <c r="M21" s="17">
        <f>Listings!AO799*(1-Settings!B$7)-PMT(Settings!B$2/12, Settings!B$3*12, -L21)-(L21*Settings!B$6/12)-(L21*Settings!B$8/12)-(L21*Settings!B$9/12)-(L21*Settings!B$10/12)-(L21*Settings!B$11/12)</f>
        <v>-916.56182745014871</v>
      </c>
      <c r="N21" s="18">
        <f>(M21*12)/(L21*Settings!B$4 + L21*Settings!B$5)</f>
        <v>-0.27202180403735893</v>
      </c>
    </row>
    <row r="22" spans="1:14" hidden="1" x14ac:dyDescent="0.2">
      <c r="A22" t="str">
        <f>Listings!AT716</f>
        <v>25246 Potomac Dr #7</v>
      </c>
      <c r="B22" t="str">
        <f>Listings!V716</f>
        <v>South Lyon</v>
      </c>
      <c r="C22" t="str">
        <f>Listings!B716</f>
        <v>CONDO</v>
      </c>
      <c r="D22">
        <f>Listings!N716</f>
        <v>1780</v>
      </c>
      <c r="E22" s="6">
        <f>J22/D22</f>
        <v>72.977528089887642</v>
      </c>
      <c r="F22" s="14">
        <f>(Listings!AO716*12)/J22</f>
        <v>0.21237875288683603</v>
      </c>
      <c r="G22" s="7">
        <f>(H22*12)/(J22*Settings!B$4 + J22*Settings!B$5)</f>
        <v>0.18227615574344447</v>
      </c>
      <c r="H22" s="5">
        <f>Listings!AO716*(1-Settings!B$7)-PMT(Settings!B$2/12, Settings!B$3*12, -J22)-(J22*Settings!B$6/12)-(J22*Settings!B$8/12)-(J22*Settings!B$9/12)-(J22*Settings!B$10/12)-(J22*Settings!B$11/12)</f>
        <v>453.82205876224089</v>
      </c>
      <c r="I22">
        <f>Listings!U716</f>
        <v>-1</v>
      </c>
      <c r="J22" s="6">
        <f>Listings!D716</f>
        <v>129900</v>
      </c>
      <c r="K22" s="16"/>
      <c r="L22">
        <v>175714</v>
      </c>
      <c r="M22" s="17">
        <f>Listings!AO716*(1-Settings!B$7)-PMT(Settings!B$2/12, Settings!B$3*12, -L22)-(L22*Settings!B$6/12)-(L22*Settings!B$8/12)-(L22*Settings!B$9/12)-(L22*Settings!B$10/12)-(L22*Settings!B$11/12)</f>
        <v>-156.40629304581694</v>
      </c>
      <c r="N22" s="18">
        <f>(M22*12)/(L22*Settings!B$4 + L22*Settings!B$5)</f>
        <v>-4.6440968464807761E-2</v>
      </c>
    </row>
    <row r="23" spans="1:14" hidden="1" x14ac:dyDescent="0.2">
      <c r="A23" t="str">
        <f>Listings!AT296</f>
        <v>881 N Perry St</v>
      </c>
      <c r="B23" t="str">
        <f>Listings!V296</f>
        <v>Pontiac</v>
      </c>
      <c r="C23" t="str">
        <f>Listings!B296</f>
        <v>SINGLE_FAMILY</v>
      </c>
      <c r="D23">
        <f>Listings!N296</f>
        <v>0</v>
      </c>
      <c r="E23" s="6" t="e">
        <f>J23/D23</f>
        <v>#DIV/0!</v>
      </c>
      <c r="F23" s="14">
        <f>(Listings!AO296*12)/J23</f>
        <v>0.21021176470588235</v>
      </c>
      <c r="G23" s="7">
        <f>(H23*12)/(J23*Settings!B$4 + J23*Settings!B$5)</f>
        <v>0.17332555238733149</v>
      </c>
      <c r="H23" s="5">
        <f>Listings!AO296*(1-Settings!B$7)-PMT(Settings!B$2/12, Settings!B$3*12, -J23)-(J23*Settings!B$6/12)-(J23*Settings!B$8/12)-(J23*Settings!B$9/12)-(J23*Settings!B$10/12)-(J23*Settings!B$11/12)</f>
        <v>282.37621243102757</v>
      </c>
      <c r="I23">
        <f>Listings!U296</f>
        <v>5</v>
      </c>
      <c r="J23" s="6">
        <f>Listings!D296</f>
        <v>85000</v>
      </c>
      <c r="L23">
        <v>175294</v>
      </c>
      <c r="M23" s="17">
        <f>Listings!AO296*(1-Settings!B$7)-PMT(Settings!B$2/12, Settings!B$3*12, -L23)-(L23*Settings!B$6/12)-(L23*Settings!B$8/12)-(L23*Settings!B$9/12)-(L23*Settings!B$10/12)-(L23*Settings!B$11/12)</f>
        <v>-920.31202256606423</v>
      </c>
      <c r="N23" s="18">
        <f>(M23*12)/(L23*Settings!B$4 + L23*Settings!B$5)</f>
        <v>-0.27391855647215213</v>
      </c>
    </row>
    <row r="24" spans="1:14" hidden="1" x14ac:dyDescent="0.2">
      <c r="A24" t="str">
        <f>Listings!AT608</f>
        <v>Clayton 2856 Plan, Ridgewood</v>
      </c>
      <c r="B24" t="str">
        <f>Listings!V608</f>
        <v>Milford</v>
      </c>
      <c r="C24" t="str">
        <f>Listings!B608</f>
        <v>MANUFACTURED</v>
      </c>
      <c r="D24">
        <f>Listings!N608</f>
        <v>1456</v>
      </c>
      <c r="E24" s="6">
        <f>J24/D24</f>
        <v>89.217032967032964</v>
      </c>
      <c r="F24" s="14">
        <f>(Listings!AO608*12)/J24</f>
        <v>0.20314087759815241</v>
      </c>
      <c r="G24" s="7">
        <f>(H24*12)/(J24*Settings!B$4 + J24*Settings!B$5)</f>
        <v>0.14411971433366438</v>
      </c>
      <c r="H24" s="5">
        <f>Listings!AO608*(1-Settings!B$7)-PMT(Settings!B$2/12, Settings!B$3*12, -J24)-(J24*Settings!B$6/12)-(J24*Settings!B$8/12)-(J24*Settings!B$9/12)-(J24*Settings!B$10/12)-(J24*Settings!B$11/12)</f>
        <v>358.82205876224089</v>
      </c>
      <c r="I24">
        <f>Listings!U608</f>
        <v>16</v>
      </c>
      <c r="J24" s="6">
        <f>Listings!D608</f>
        <v>129900</v>
      </c>
      <c r="L24">
        <v>175606</v>
      </c>
      <c r="M24" s="17">
        <f>Listings!AO608*(1-Settings!B$7)-PMT(Settings!B$2/12, Settings!B$3*12, -L24)-(L24*Settings!B$6/12)-(L24*Settings!B$8/12)-(L24*Settings!B$9/12)-(L24*Settings!B$10/12)-(L24*Settings!B$11/12)</f>
        <v>-249.96776635102339</v>
      </c>
      <c r="N24" s="18">
        <f>(M24*12)/(L24*Settings!B$4 + L24*Settings!B$5)</f>
        <v>-7.4267374151627985E-2</v>
      </c>
    </row>
    <row r="25" spans="1:14" hidden="1" x14ac:dyDescent="0.2">
      <c r="A25" t="str">
        <f>Listings!AT611</f>
        <v>Champion 2860 251 Site RW364 Plan, Ridgewood</v>
      </c>
      <c r="B25" t="str">
        <f>Listings!V611</f>
        <v>Milford</v>
      </c>
      <c r="C25" t="str">
        <f>Listings!B611</f>
        <v>MANUFACTURED</v>
      </c>
      <c r="D25">
        <f>Listings!N611</f>
        <v>1568</v>
      </c>
      <c r="E25" s="6">
        <f>J25/D25</f>
        <v>82.844387755102048</v>
      </c>
      <c r="F25" s="14">
        <f>(Listings!AO611*12)/J25</f>
        <v>0.20314087759815241</v>
      </c>
      <c r="G25" s="7">
        <f>(H25*12)/(J25*Settings!B$4 + J25*Settings!B$5)</f>
        <v>0.14411971433366438</v>
      </c>
      <c r="H25" s="5">
        <f>Listings!AO611*(1-Settings!B$7)-PMT(Settings!B$2/12, Settings!B$3*12, -J25)-(J25*Settings!B$6/12)-(J25*Settings!B$8/12)-(J25*Settings!B$9/12)-(J25*Settings!B$10/12)-(J25*Settings!B$11/12)</f>
        <v>358.82205876224089</v>
      </c>
      <c r="I25">
        <f>Listings!U611</f>
        <v>16</v>
      </c>
      <c r="J25" s="6">
        <f>Listings!D611</f>
        <v>129900</v>
      </c>
      <c r="L25">
        <v>175609</v>
      </c>
      <c r="M25" s="17">
        <f>Listings!AO611*(1-Settings!B$7)-PMT(Settings!B$2/12, Settings!B$3*12, -L25)-(L25*Settings!B$6/12)-(L25*Settings!B$8/12)-(L25*Settings!B$9/12)-(L25*Settings!B$10/12)-(L25*Settings!B$11/12)</f>
        <v>-250.00772542587885</v>
      </c>
      <c r="N25" s="18">
        <f>(M25*12)/(L25*Settings!B$4 + L25*Settings!B$5)</f>
        <v>-7.4277977362023545E-2</v>
      </c>
    </row>
    <row r="26" spans="1:14" hidden="1" x14ac:dyDescent="0.2">
      <c r="A26" t="str">
        <f>Listings!AT744</f>
        <v>1802 Colonial Village Way APT 1</v>
      </c>
      <c r="B26" t="str">
        <f>Listings!V744</f>
        <v>Waterford</v>
      </c>
      <c r="C26" t="str">
        <f>Listings!B744</f>
        <v>CONDO</v>
      </c>
      <c r="D26">
        <f>Listings!N744</f>
        <v>912</v>
      </c>
      <c r="E26" s="6">
        <f>J26/D26</f>
        <v>98.574561403508767</v>
      </c>
      <c r="F26" s="14">
        <f>(Listings!AO744*12)/J26</f>
        <v>0.20022246941045607</v>
      </c>
      <c r="G26" s="7">
        <f>(H26*12)/(J26*Settings!B$4 + J26*Settings!B$5)</f>
        <v>0.1320654196453534</v>
      </c>
      <c r="H26" s="5">
        <f>Listings!AO744*(1-Settings!B$7)-PMT(Settings!B$2/12, Settings!B$3*12, -J26)-(J26*Settings!B$6/12)-(J26*Settings!B$8/12)-(J26*Settings!B$9/12)-(J26*Settings!B$10/12)-(J26*Settings!B$11/12)</f>
        <v>227.55972350058101</v>
      </c>
      <c r="I26">
        <f>Listings!U744</f>
        <v>-1</v>
      </c>
      <c r="J26" s="6">
        <f>Listings!D744</f>
        <v>89900</v>
      </c>
      <c r="L26">
        <v>175742</v>
      </c>
      <c r="M26" s="17">
        <f>Listings!AO744*(1-Settings!B$7)-PMT(Settings!B$2/12, Settings!B$3*12, -L26)-(L26*Settings!B$6/12)-(L26*Settings!B$8/12)-(L26*Settings!B$9/12)-(L26*Settings!B$10/12)-(L26*Settings!B$11/12)</f>
        <v>-915.82924441113369</v>
      </c>
      <c r="N26" s="18">
        <f>(M26*12)/(L26*Settings!B$4 + L26*Settings!B$5)</f>
        <v>-0.27188944794403658</v>
      </c>
    </row>
    <row r="27" spans="1:14" hidden="1" x14ac:dyDescent="0.2">
      <c r="A27" t="str">
        <f>Listings!AT615</f>
        <v>Skyline N610 RW295 Plan, Ridgewood</v>
      </c>
      <c r="B27" t="str">
        <f>Listings!V615</f>
        <v>Milford</v>
      </c>
      <c r="C27" t="str">
        <f>Listings!B615</f>
        <v>MANUFACTURED</v>
      </c>
      <c r="D27">
        <f>Listings!N615</f>
        <v>1568</v>
      </c>
      <c r="E27" s="6">
        <f>J27/D27</f>
        <v>84.119897959183675</v>
      </c>
      <c r="F27" s="14">
        <f>(Listings!AO615*12)/J27</f>
        <v>0.20006065200909781</v>
      </c>
      <c r="G27" s="7">
        <f>(H27*12)/(J27*Settings!B$4 + J27*Settings!B$5)</f>
        <v>0.13139704342235173</v>
      </c>
      <c r="H27" s="5">
        <f>Listings!AO615*(1-Settings!B$7)-PMT(Settings!B$2/12, Settings!B$3*12, -J27)-(J27*Settings!B$6/12)-(J27*Settings!B$8/12)-(J27*Settings!B$9/12)-(J27*Settings!B$10/12)-(J27*Settings!B$11/12)</f>
        <v>332.1826755253237</v>
      </c>
      <c r="I27">
        <f>Listings!U615</f>
        <v>16</v>
      </c>
      <c r="J27" s="6">
        <f>Listings!D615</f>
        <v>131900</v>
      </c>
      <c r="L27">
        <v>175613</v>
      </c>
      <c r="M27" s="17">
        <f>Listings!AO615*(1-Settings!B$7)-PMT(Settings!B$2/12, Settings!B$3*12, -L27)-(L27*Settings!B$6/12)-(L27*Settings!B$8/12)-(L27*Settings!B$9/12)-(L27*Settings!B$10/12)-(L27*Settings!B$11/12)</f>
        <v>-250.06100419235253</v>
      </c>
      <c r="N27" s="18">
        <f>(M27*12)/(L27*Settings!B$4 + L27*Settings!B$5)</f>
        <v>-7.4292114412353602E-2</v>
      </c>
    </row>
    <row r="28" spans="1:14" hidden="1" x14ac:dyDescent="0.2">
      <c r="A28" t="str">
        <f>Listings!AT610</f>
        <v>Champion 2860 903 Site RW342 Plan, Ridgewood</v>
      </c>
      <c r="B28" t="str">
        <f>Listings!V610</f>
        <v>Milford</v>
      </c>
      <c r="C28" t="str">
        <f>Listings!B610</f>
        <v>MANUFACTURED</v>
      </c>
      <c r="D28">
        <f>Listings!N610</f>
        <v>1568</v>
      </c>
      <c r="E28" s="6">
        <f>J28/D28</f>
        <v>86.670918367346943</v>
      </c>
      <c r="F28" s="14">
        <f>(Listings!AO610*12)/J28</f>
        <v>0.19417218543046358</v>
      </c>
      <c r="G28" s="7">
        <f>(H28*12)/(J28*Settings!B$4 + J28*Settings!B$5)</f>
        <v>0.10707511624973214</v>
      </c>
      <c r="H28" s="5">
        <f>Listings!AO610*(1-Settings!B$7)-PMT(Settings!B$2/12, Settings!B$3*12, -J28)-(J28*Settings!B$6/12)-(J28*Settings!B$8/12)-(J28*Settings!B$9/12)-(J28*Settings!B$10/12)-(J28*Settings!B$11/12)</f>
        <v>278.90390905148979</v>
      </c>
      <c r="I28">
        <f>Listings!U610</f>
        <v>16</v>
      </c>
      <c r="J28" s="6">
        <f>Listings!D610</f>
        <v>135900</v>
      </c>
      <c r="L28">
        <v>175608</v>
      </c>
      <c r="M28" s="17">
        <f>Listings!AO610*(1-Settings!B$7)-PMT(Settings!B$2/12, Settings!B$3*12, -L28)-(L28*Settings!B$6/12)-(L28*Settings!B$8/12)-(L28*Settings!B$9/12)-(L28*Settings!B$10/12)-(L28*Settings!B$11/12)</f>
        <v>-249.9944057342604</v>
      </c>
      <c r="N28" s="18">
        <f>(M28*12)/(L28*Settings!B$4 + L28*Settings!B$5)</f>
        <v>-7.4274442998811696E-2</v>
      </c>
    </row>
    <row r="29" spans="1:14" hidden="1" x14ac:dyDescent="0.2">
      <c r="A29" t="str">
        <f>Listings!AT794</f>
        <v>25384 Potomac Dr UNIT 8</v>
      </c>
      <c r="B29" t="str">
        <f>Listings!V794</f>
        <v>South Lyon</v>
      </c>
      <c r="C29" t="str">
        <f>Listings!B794</f>
        <v>CONDO</v>
      </c>
      <c r="D29">
        <f>Listings!N794</f>
        <v>1650</v>
      </c>
      <c r="E29" s="6">
        <f>J29/D29</f>
        <v>86.606060606060609</v>
      </c>
      <c r="F29" s="14">
        <f>(Listings!AO794*12)/J29</f>
        <v>0.19263820853743877</v>
      </c>
      <c r="G29" s="7">
        <f>(H29*12)/(J29*Settings!B$4 + J29*Settings!B$5)</f>
        <v>0.10073912473506447</v>
      </c>
      <c r="H29" s="5">
        <f>Listings!AO794*(1-Settings!B$7)-PMT(Settings!B$2/12, Settings!B$3*12, -J29)-(J29*Settings!B$6/12)-(J29*Settings!B$8/12)-(J29*Settings!B$9/12)-(J29*Settings!B$10/12)-(J29*Settings!B$11/12)</f>
        <v>275.91606772228033</v>
      </c>
      <c r="I29">
        <f>Listings!U794</f>
        <v>-1</v>
      </c>
      <c r="J29" s="6">
        <f>Listings!D794</f>
        <v>142900</v>
      </c>
      <c r="L29">
        <v>175792</v>
      </c>
      <c r="M29" s="17">
        <f>Listings!AO794*(1-Settings!B$7)-PMT(Settings!B$2/12, Settings!B$3*12, -L29)-(L29*Settings!B$6/12)-(L29*Settings!B$8/12)-(L29*Settings!B$9/12)-(L29*Settings!B$10/12)-(L29*Settings!B$11/12)</f>
        <v>-162.19522899205685</v>
      </c>
      <c r="N29" s="18">
        <f>(M29*12)/(L29*Settings!B$4 + L29*Settings!B$5)</f>
        <v>-4.8138480553714717E-2</v>
      </c>
    </row>
    <row r="30" spans="1:14" hidden="1" x14ac:dyDescent="0.2">
      <c r="A30" t="str">
        <f>Listings!AT745</f>
        <v>5251 Highland Rd UNIT 214</v>
      </c>
      <c r="B30" t="str">
        <f>Listings!V745</f>
        <v>Waterford</v>
      </c>
      <c r="C30" t="str">
        <f>Listings!B745</f>
        <v>CONDO</v>
      </c>
      <c r="D30">
        <f>Listings!N745</f>
        <v>1089</v>
      </c>
      <c r="E30" s="6">
        <f>J30/D30</f>
        <v>91.827364554637285</v>
      </c>
      <c r="F30" s="14">
        <f>(Listings!AO745*12)/J30</f>
        <v>0.19188</v>
      </c>
      <c r="G30" s="7">
        <f>(H30*12)/(J30*Settings!B$4 + J30*Settings!B$5)</f>
        <v>9.7607393819556548E-2</v>
      </c>
      <c r="H30" s="5">
        <f>Listings!AO745*(1-Settings!B$7)-PMT(Settings!B$2/12, Settings!B$3*12, -J30)-(J30*Settings!B$6/12)-(J30*Settings!B$8/12)-(J30*Settings!B$9/12)-(J30*Settings!B$10/12)-(J30*Settings!B$11/12)</f>
        <v>187.08083815415006</v>
      </c>
      <c r="I30">
        <f>Listings!U745</f>
        <v>-1</v>
      </c>
      <c r="J30" s="6">
        <f>Listings!D745</f>
        <v>100000</v>
      </c>
      <c r="L30">
        <v>175743</v>
      </c>
      <c r="M30" s="17">
        <f>Listings!AO745*(1-Settings!B$7)-PMT(Settings!B$2/12, Settings!B$3*12, -L30)-(L30*Settings!B$6/12)-(L30*Settings!B$8/12)-(L30*Settings!B$9/12)-(L30*Settings!B$10/12)-(L30*Settings!B$11/12)</f>
        <v>-821.79256410275184</v>
      </c>
      <c r="N30" s="18">
        <f>(M30*12)/(L30*Settings!B$4 + L30*Settings!B$5)</f>
        <v>-0.24397064906866281</v>
      </c>
    </row>
    <row r="31" spans="1:14" hidden="1" x14ac:dyDescent="0.2">
      <c r="A31" t="str">
        <f>Listings!AT785</f>
        <v>1810 Colonial Village Way APT 4</v>
      </c>
      <c r="B31" t="str">
        <f>Listings!V785</f>
        <v>Waterford</v>
      </c>
      <c r="C31" t="str">
        <f>Listings!B785</f>
        <v>CONDO</v>
      </c>
      <c r="D31">
        <f>Listings!N785</f>
        <v>912</v>
      </c>
      <c r="E31" s="6">
        <f>J31/D31</f>
        <v>104.16666666666667</v>
      </c>
      <c r="F31" s="14">
        <f>(Listings!AO785*12)/J31</f>
        <v>0.18947368421052632</v>
      </c>
      <c r="G31" s="7">
        <f>(H31*12)/(J31*Settings!B$4 + J31*Settings!B$5)</f>
        <v>8.7668263384773973E-2</v>
      </c>
      <c r="H31" s="5">
        <f>Listings!AO785*(1-Settings!B$7)-PMT(Settings!B$2/12, Settings!B$3*12, -J31)-(J31*Settings!B$6/12)-(J31*Settings!B$8/12)-(J31*Settings!B$9/12)-(J31*Settings!B$10/12)-(J31*Settings!B$11/12)</f>
        <v>159.62929624644261</v>
      </c>
      <c r="I31">
        <f>Listings!U785</f>
        <v>-1</v>
      </c>
      <c r="J31" s="6">
        <f>Listings!D785</f>
        <v>95000</v>
      </c>
      <c r="L31">
        <v>175783</v>
      </c>
      <c r="M31" s="17">
        <f>Listings!AO785*(1-Settings!B$7)-PMT(Settings!B$2/12, Settings!B$3*12, -L31)-(L31*Settings!B$6/12)-(L31*Settings!B$8/12)-(L31*Settings!B$9/12)-(L31*Settings!B$10/12)-(L31*Settings!B$11/12)</f>
        <v>-916.3753517674902</v>
      </c>
      <c r="N31" s="18">
        <f>(M31*12)/(L31*Settings!B$4 + L31*Settings!B$5)</f>
        <v>-0.27198812125349914</v>
      </c>
    </row>
    <row r="32" spans="1:14" hidden="1" x14ac:dyDescent="0.2">
      <c r="A32" t="str">
        <f>Listings!AT612</f>
        <v>Skyline A012772 RW194 Plan, Ridgewood</v>
      </c>
      <c r="B32" t="str">
        <f>Listings!V612</f>
        <v>Milford</v>
      </c>
      <c r="C32" t="str">
        <f>Listings!B612</f>
        <v>MANUFACTURED</v>
      </c>
      <c r="D32">
        <f>Listings!N612</f>
        <v>1792</v>
      </c>
      <c r="E32" s="6">
        <f>J32/D32</f>
        <v>79.185267857142861</v>
      </c>
      <c r="F32" s="14">
        <f>(Listings!AO612*12)/J32</f>
        <v>0.18596194503171248</v>
      </c>
      <c r="G32" s="7">
        <f>(H32*12)/(J32*Settings!B$4 + J32*Settings!B$5)</f>
        <v>7.3163253733151468E-2</v>
      </c>
      <c r="H32" s="5">
        <f>Listings!AO612*(1-Settings!B$7)-PMT(Settings!B$2/12, Settings!B$3*12, -J32)-(J32*Settings!B$6/12)-(J32*Settings!B$8/12)-(J32*Settings!B$9/12)-(J32*Settings!B$10/12)-(J32*Settings!B$11/12)</f>
        <v>198.9857593407387</v>
      </c>
      <c r="I32">
        <f>Listings!U612</f>
        <v>16</v>
      </c>
      <c r="J32" s="6">
        <f>Listings!D612</f>
        <v>141900</v>
      </c>
      <c r="L32">
        <v>175610</v>
      </c>
      <c r="M32" s="17">
        <f>Listings!AO612*(1-Settings!B$7)-PMT(Settings!B$2/12, Settings!B$3*12, -L32)-(L32*Settings!B$6/12)-(L32*Settings!B$8/12)-(L32*Settings!B$9/12)-(L32*Settings!B$10/12)-(L32*Settings!B$11/12)</f>
        <v>-250.02104511749718</v>
      </c>
      <c r="N32" s="18">
        <f>(M32*12)/(L32*Settings!B$4 + L32*Settings!B$5)</f>
        <v>-7.428151168498294E-2</v>
      </c>
    </row>
    <row r="33" spans="1:14" hidden="1" x14ac:dyDescent="0.2">
      <c r="A33" t="str">
        <f>Listings!AT613</f>
        <v>Champion 2862 AJR2 Site RW419 Plan, Ridgewood</v>
      </c>
      <c r="B33" t="str">
        <f>Listings!V613</f>
        <v>Milford</v>
      </c>
      <c r="C33" t="str">
        <f>Listings!B613</f>
        <v>MANUFACTURED</v>
      </c>
      <c r="D33">
        <f>Listings!N613</f>
        <v>1624</v>
      </c>
      <c r="E33" s="6">
        <f>J33/D33</f>
        <v>87.376847290640399</v>
      </c>
      <c r="F33" s="14">
        <f>(Listings!AO613*12)/J33</f>
        <v>0.18596194503171248</v>
      </c>
      <c r="G33" s="7">
        <f>(H33*12)/(J33*Settings!B$4 + J33*Settings!B$5)</f>
        <v>7.3163253733151468E-2</v>
      </c>
      <c r="H33" s="5">
        <f>Listings!AO613*(1-Settings!B$7)-PMT(Settings!B$2/12, Settings!B$3*12, -J33)-(J33*Settings!B$6/12)-(J33*Settings!B$8/12)-(J33*Settings!B$9/12)-(J33*Settings!B$10/12)-(J33*Settings!B$11/12)</f>
        <v>198.9857593407387</v>
      </c>
      <c r="I33">
        <f>Listings!U613</f>
        <v>16</v>
      </c>
      <c r="J33" s="6">
        <f>Listings!D613</f>
        <v>141900</v>
      </c>
      <c r="L33">
        <v>175611</v>
      </c>
      <c r="M33" s="17">
        <f>Listings!AO613*(1-Settings!B$7)-PMT(Settings!B$2/12, Settings!B$3*12, -L33)-(L33*Settings!B$6/12)-(L33*Settings!B$8/12)-(L33*Settings!B$9/12)-(L33*Settings!B$10/12)-(L33*Settings!B$11/12)</f>
        <v>-250.03436480911574</v>
      </c>
      <c r="N33" s="18">
        <f>(M33*12)/(L33*Settings!B$4 + L33*Settings!B$5)</f>
        <v>-7.4285045967690658E-2</v>
      </c>
    </row>
    <row r="34" spans="1:14" hidden="1" x14ac:dyDescent="0.2">
      <c r="A34" t="str">
        <f>Listings!AT710</f>
        <v>5186 Sashabaw Rd</v>
      </c>
      <c r="B34" t="str">
        <f>Listings!V710</f>
        <v>Clarkston</v>
      </c>
      <c r="C34" t="str">
        <f>Listings!B710</f>
        <v>SINGLE_FAMILY</v>
      </c>
      <c r="D34">
        <f>Listings!N710</f>
        <v>936</v>
      </c>
      <c r="E34" s="6">
        <f>J34/D34</f>
        <v>267.09294871794873</v>
      </c>
      <c r="F34" s="14">
        <f>(Listings!AO710*12)/J34</f>
        <v>0.18537674150696604</v>
      </c>
      <c r="G34" s="7">
        <f>(H34*12)/(J34*Settings!B$4 + J34*Settings!B$5)</f>
        <v>7.0746108739633551E-2</v>
      </c>
      <c r="H34" s="5">
        <f>Listings!AO710*(1-Settings!B$7)-PMT(Settings!B$2/12, Settings!B$3*12, -J34)-(J34*Settings!B$6/12)-(J34*Settings!B$8/12)-(J34*Settings!B$9/12)-(J34*Settings!B$10/12)-(J34*Settings!B$11/12)</f>
        <v>338.99041507699326</v>
      </c>
      <c r="I34">
        <f>Listings!U710</f>
        <v>-1</v>
      </c>
      <c r="J34" s="6">
        <f>Listings!D710</f>
        <v>249999</v>
      </c>
      <c r="K34" s="16"/>
      <c r="L34">
        <v>175708</v>
      </c>
      <c r="M34" s="17">
        <f>Listings!AO710*(1-Settings!B$7)-PMT(Settings!B$2/12, Settings!B$3*12, -L34)-(L34*Settings!B$6/12)-(L34*Settings!B$8/12)-(L34*Settings!B$9/12)-(L34*Settings!B$10/12)-(L34*Settings!B$11/12)</f>
        <v>1328.5236251038937</v>
      </c>
      <c r="N34" s="20">
        <f>(M34*12)/(L34*Settings!B$4 + L34*Settings!B$5)</f>
        <v>0.39448560163667601</v>
      </c>
    </row>
    <row r="35" spans="1:14" hidden="1" x14ac:dyDescent="0.2">
      <c r="A35" t="str">
        <f>Listings!AT609</f>
        <v>Champion 2862 AJR1 Site RW241 Plan, Ridgewood</v>
      </c>
      <c r="B35" t="str">
        <f>Listings!V609</f>
        <v>Milford</v>
      </c>
      <c r="C35" t="str">
        <f>Listings!B609</f>
        <v>MANUFACTURED</v>
      </c>
      <c r="D35">
        <f>Listings!N609</f>
        <v>1624</v>
      </c>
      <c r="E35" s="6">
        <f>J35/D35</f>
        <v>87.99261083743842</v>
      </c>
      <c r="F35" s="14">
        <f>(Listings!AO609*12)/J35</f>
        <v>0.18466060181945415</v>
      </c>
      <c r="G35" s="7">
        <f>(H35*12)/(J35*Settings!B$4 + J35*Settings!B$5)</f>
        <v>6.7788140465128016E-2</v>
      </c>
      <c r="H35" s="5">
        <f>Listings!AO609*(1-Settings!B$7)-PMT(Settings!B$2/12, Settings!B$3*12, -J35)-(J35*Settings!B$6/12)-(J35*Settings!B$8/12)-(J35*Settings!B$9/12)-(J35*Settings!B$10/12)-(J35*Settings!B$11/12)</f>
        <v>185.66606772228022</v>
      </c>
      <c r="I35">
        <f>Listings!U609</f>
        <v>16</v>
      </c>
      <c r="J35" s="6">
        <f>Listings!D609</f>
        <v>142900</v>
      </c>
      <c r="L35">
        <v>175607</v>
      </c>
      <c r="M35" s="17">
        <f>Listings!AO609*(1-Settings!B$7)-PMT(Settings!B$2/12, Settings!B$3*12, -L35)-(L35*Settings!B$6/12)-(L35*Settings!B$8/12)-(L35*Settings!B$9/12)-(L35*Settings!B$10/12)-(L35*Settings!B$11/12)</f>
        <v>-249.98108604264183</v>
      </c>
      <c r="N35" s="18">
        <f>(M35*12)/(L35*Settings!B$4 + L35*Settings!B$5)</f>
        <v>-7.4270908595346713E-2</v>
      </c>
    </row>
    <row r="36" spans="1:14" hidden="1" x14ac:dyDescent="0.2">
      <c r="A36" t="str">
        <f>Listings!AT651</f>
        <v>3041 Reeder Rd</v>
      </c>
      <c r="B36" t="str">
        <f>Listings!V651</f>
        <v>Clarkston</v>
      </c>
      <c r="C36" t="str">
        <f>Listings!B651</f>
        <v>SINGLE_FAMILY</v>
      </c>
      <c r="D36">
        <f>Listings!N651</f>
        <v>7600</v>
      </c>
      <c r="E36" s="6">
        <f>J36/D36</f>
        <v>59.210394736842105</v>
      </c>
      <c r="F36" s="14">
        <f>(Listings!AO651*12)/J36</f>
        <v>0.18397374216387147</v>
      </c>
      <c r="G36" s="7">
        <f>(H36*12)/(J36*Settings!B$4 + J36*Settings!B$5)</f>
        <v>6.4951111452938692E-2</v>
      </c>
      <c r="H36" s="5">
        <f>Listings!AO651*(1-Settings!B$7)-PMT(Settings!B$2/12, Settings!B$3*12, -J36)-(J36*Settings!B$6/12)-(J36*Settings!B$8/12)-(J36*Settings!B$9/12)-(J36*Settings!B$10/12)-(J36*Settings!B$11/12)</f>
        <v>560.20209138529344</v>
      </c>
      <c r="I36">
        <f>Listings!U651</f>
        <v>-1</v>
      </c>
      <c r="J36" s="6">
        <f>Listings!D651</f>
        <v>449999</v>
      </c>
      <c r="L36">
        <v>175649</v>
      </c>
      <c r="M36" s="17">
        <f>Listings!AO651*(1-Settings!B$7)-PMT(Settings!B$2/12, Settings!B$3*12, -L36)-(L36*Settings!B$6/12)-(L36*Settings!B$8/12)-(L36*Settings!B$9/12)-(L36*Settings!B$10/12)-(L36*Settings!B$11/12)</f>
        <v>4214.4594869093826</v>
      </c>
      <c r="N36" s="20">
        <f>(M36*12)/(L36*Settings!B$4 + L36*Settings!B$5)</f>
        <v>1.2518422694992406</v>
      </c>
    </row>
    <row r="37" spans="1:14" hidden="1" x14ac:dyDescent="0.2">
      <c r="A37" t="str">
        <f>Listings!AT616</f>
        <v>Skyline A012780 RW368 Plan, Ridgewood</v>
      </c>
      <c r="B37" t="str">
        <f>Listings!V616</f>
        <v>Milford</v>
      </c>
      <c r="C37" t="str">
        <f>Listings!B616</f>
        <v>MANUFACTURED</v>
      </c>
      <c r="D37">
        <f>Listings!N616</f>
        <v>1856</v>
      </c>
      <c r="E37" s="6">
        <f>J37/D37</f>
        <v>79.14870689655173</v>
      </c>
      <c r="F37" s="14">
        <f>(Listings!AO616*12)/J37</f>
        <v>0.17963240299523486</v>
      </c>
      <c r="G37" s="7">
        <f>(H37*12)/(J37*Settings!B$4 + J37*Settings!B$5)</f>
        <v>4.7019493147700389E-2</v>
      </c>
      <c r="H37" s="5">
        <f>Listings!AO616*(1-Settings!B$7)-PMT(Settings!B$2/12, Settings!B$3*12, -J37)-(J37*Settings!B$6/12)-(J37*Settings!B$8/12)-(J37*Settings!B$9/12)-(J37*Settings!B$10/12)-(J37*Settings!B$11/12)</f>
        <v>132.38730124844608</v>
      </c>
      <c r="I37">
        <f>Listings!U616</f>
        <v>16</v>
      </c>
      <c r="J37" s="6">
        <f>Listings!D616</f>
        <v>146900</v>
      </c>
      <c r="L37">
        <v>175614</v>
      </c>
      <c r="M37" s="17">
        <f>Listings!AO616*(1-Settings!B$7)-PMT(Settings!B$2/12, Settings!B$3*12, -L37)-(L37*Settings!B$6/12)-(L37*Settings!B$8/12)-(L37*Settings!B$9/12)-(L37*Settings!B$10/12)-(L37*Settings!B$11/12)</f>
        <v>-250.0743238839712</v>
      </c>
      <c r="N37" s="18">
        <f>(M37*12)/(L37*Settings!B$4 + L37*Settings!B$5)</f>
        <v>-7.4295648574310327E-2</v>
      </c>
    </row>
    <row r="38" spans="1:14" hidden="1" x14ac:dyDescent="0.2">
      <c r="A38" t="str">
        <f>Listings!AT344</f>
        <v>26692 Farmbrook Villa Dr</v>
      </c>
      <c r="B38" t="str">
        <f>Listings!V344</f>
        <v>Southfield</v>
      </c>
      <c r="C38" t="str">
        <f>Listings!B344</f>
        <v>CONDO</v>
      </c>
      <c r="D38">
        <f>Listings!N344</f>
        <v>1948</v>
      </c>
      <c r="E38" s="6">
        <f>J38/D38</f>
        <v>97.535420944558524</v>
      </c>
      <c r="F38" s="14">
        <f>(Listings!AO344*12)/J38</f>
        <v>0.17715882715172185</v>
      </c>
      <c r="G38" s="7">
        <f>(H38*12)/(J38*Settings!B$4 + J38*Settings!B$5)</f>
        <v>3.6802549446233804E-2</v>
      </c>
      <c r="H38" s="5">
        <f>Listings!AO344*(1-Settings!B$7)-PMT(Settings!B$2/12, Settings!B$3*12, -J38)-(J38*Settings!B$6/12)-(J38*Settings!B$8/12)-(J38*Settings!B$9/12)-(J38*Settings!B$10/12)-(J38*Settings!B$11/12)</f>
        <v>134.02191218450375</v>
      </c>
      <c r="I38">
        <f>Listings!U344</f>
        <v>-1</v>
      </c>
      <c r="J38" s="6">
        <f>Listings!D344</f>
        <v>189999</v>
      </c>
      <c r="K38" s="16"/>
      <c r="L38">
        <v>175342</v>
      </c>
      <c r="M38" s="17">
        <f>Listings!AO344*(1-Settings!B$7)-PMT(Settings!B$2/12, Settings!B$3*12, -L38)-(L38*Settings!B$6/12)-(L38*Settings!B$8/12)-(L38*Settings!B$9/12)-(L38*Settings!B$10/12)-(L38*Settings!B$11/12)</f>
        <v>329.24863223624993</v>
      </c>
      <c r="N38" s="18">
        <f>(M38*12)/(L38*Settings!B$4 + L38*Settings!B$5)</f>
        <v>9.7969622269497639E-2</v>
      </c>
    </row>
    <row r="39" spans="1:14" hidden="1" x14ac:dyDescent="0.2">
      <c r="A39" t="str">
        <f>Listings!AT662</f>
        <v>3 Bed 2 Bath Single Section Plan, Orion Lakes</v>
      </c>
      <c r="B39" t="str">
        <f>Listings!V662</f>
        <v>Lake Orion</v>
      </c>
      <c r="C39" t="str">
        <f>Listings!B662</f>
        <v>MANUFACTURED</v>
      </c>
      <c r="D39">
        <f>Listings!N662</f>
        <v>1152</v>
      </c>
      <c r="E39" s="6">
        <f>J39/D39</f>
        <v>90.190972222222229</v>
      </c>
      <c r="F39" s="14">
        <f>(Listings!AO662*12)/J39</f>
        <v>0.17070259865255052</v>
      </c>
      <c r="G39" s="7">
        <f>(H39*12)/(J39*Settings!B$4 + J39*Settings!B$5)</f>
        <v>1.0135518688786975E-2</v>
      </c>
      <c r="H39" s="5">
        <f>Listings!AO662*(1-Settings!B$7)-PMT(Settings!B$2/12, Settings!B$3*12, -J39)-(J39*Settings!B$6/12)-(J39*Settings!B$8/12)-(J39*Settings!B$9/12)-(J39*Settings!B$10/12)-(J39*Settings!B$11/12)</f>
        <v>20.184040842161863</v>
      </c>
      <c r="I39">
        <f>Listings!U662</f>
        <v>18</v>
      </c>
      <c r="J39" s="6">
        <f>Listings!D662</f>
        <v>103900</v>
      </c>
      <c r="L39">
        <v>175660</v>
      </c>
      <c r="M39" s="17">
        <f>Listings!AO662*(1-Settings!B$7)-PMT(Settings!B$2/12, Settings!B$3*12, -L39)-(L39*Settings!B$6/12)-(L39*Settings!B$8/12)-(L39*Settings!B$9/12)-(L39*Settings!B$10/12)-(L39*Settings!B$11/12)</f>
        <v>-935.63702969841984</v>
      </c>
      <c r="N39" s="18">
        <f>(M39*12)/(L39*Settings!B$4 + L39*Settings!B$5)</f>
        <v>-0.27789960735365843</v>
      </c>
    </row>
    <row r="40" spans="1:14" hidden="1" x14ac:dyDescent="0.2">
      <c r="A40" t="str">
        <f>Listings!AT477</f>
        <v>1033 E George Ave</v>
      </c>
      <c r="B40" t="str">
        <f>Listings!V477</f>
        <v>Hazel Park</v>
      </c>
      <c r="C40" t="str">
        <f>Listings!B477</f>
        <v>SINGLE_FAMILY</v>
      </c>
      <c r="D40">
        <f>Listings!N477</f>
        <v>792</v>
      </c>
      <c r="E40" s="6">
        <f>J40/D40</f>
        <v>107.1969696969697</v>
      </c>
      <c r="F40" s="14">
        <f>(Listings!AO477*12)/J40</f>
        <v>0.16961130742049471</v>
      </c>
      <c r="G40" s="7">
        <f>(H40*12)/(J40*Settings!B$4 + J40*Settings!B$5)</f>
        <v>5.6280114259477411E-3</v>
      </c>
      <c r="H40" s="5">
        <f>Listings!AO477*(1-Settings!B$7)-PMT(Settings!B$2/12, Settings!B$3*12, -J40)-(J40*Settings!B$6/12)-(J40*Settings!B$8/12)-(J40*Settings!B$9/12)-(J40*Settings!B$10/12)-(J40*Settings!B$11/12)</f>
        <v>9.1581815928734613</v>
      </c>
      <c r="I40">
        <f>Listings!U477</f>
        <v>-1</v>
      </c>
      <c r="J40" s="6">
        <f>Listings!D477</f>
        <v>84900</v>
      </c>
      <c r="L40">
        <v>175475</v>
      </c>
      <c r="M40" s="17">
        <f>Listings!AO477*(1-Settings!B$7)-PMT(Settings!B$2/12, Settings!B$3*12, -L40)-(L40*Settings!B$6/12)-(L40*Settings!B$8/12)-(L40*Settings!B$9/12)-(L40*Settings!B$10/12)-(L40*Settings!B$11/12)</f>
        <v>-1197.2728867490052</v>
      </c>
      <c r="N40" s="20">
        <f>(M40*12)/(L40*Settings!B$4 + L40*Settings!B$5)</f>
        <v>-0.35598467862975808</v>
      </c>
    </row>
    <row r="41" spans="1:14" hidden="1" x14ac:dyDescent="0.2">
      <c r="A41" t="str">
        <f>Listings!AT698</f>
        <v>3 Bed 2 Bath Single Section Plan, Sashabaw Meadows</v>
      </c>
      <c r="B41" t="str">
        <f>Listings!V698</f>
        <v>Clarkston</v>
      </c>
      <c r="C41" t="str">
        <f>Listings!B698</f>
        <v>MANUFACTURED</v>
      </c>
      <c r="D41">
        <f>Listings!N698</f>
        <v>1216</v>
      </c>
      <c r="E41" s="6">
        <f>J41/D41</f>
        <v>64.0625</v>
      </c>
      <c r="F41" s="14">
        <f>(Listings!AO698*12)/J41</f>
        <v>0.16929396662387677</v>
      </c>
      <c r="G41" s="7">
        <f>(H41*12)/(J41*Settings!B$4 + J41*Settings!B$5)</f>
        <v>4.3172559616562398E-3</v>
      </c>
      <c r="H41" s="5">
        <f>Listings!AO698*(1-Settings!B$7)-PMT(Settings!B$2/12, Settings!B$3*12, -J41)-(J41*Settings!B$6/12)-(J41*Settings!B$8/12)-(J41*Settings!B$9/12)-(J41*Settings!B$10/12)-(J41*Settings!B$11/12)</f>
        <v>6.4460229220829035</v>
      </c>
      <c r="I41">
        <f>Listings!U698</f>
        <v>21</v>
      </c>
      <c r="J41" s="6">
        <f>Listings!D698</f>
        <v>77900</v>
      </c>
      <c r="L41">
        <v>175696</v>
      </c>
      <c r="M41" s="17">
        <f>Listings!AO698*(1-Settings!B$7)-PMT(Settings!B$2/12, Settings!B$3*12, -L41)-(L41*Settings!B$6/12)-(L41*Settings!B$8/12)-(L41*Settings!B$9/12)-(L41*Settings!B$10/12)-(L41*Settings!B$11/12)</f>
        <v>-1296.1665385966846</v>
      </c>
      <c r="N41" s="18">
        <f>(M41*12)/(L41*Settings!B$4 + L41*Settings!B$5)</f>
        <v>-0.38490392652427852</v>
      </c>
    </row>
    <row r="42" spans="1:14" hidden="1" x14ac:dyDescent="0.2">
      <c r="A42" t="str">
        <f>Listings!AT735</f>
        <v>62360 Arlington Cir UNIT 4</v>
      </c>
      <c r="B42" t="str">
        <f>Listings!V735</f>
        <v>South Lyon</v>
      </c>
      <c r="C42" t="str">
        <f>Listings!B735</f>
        <v>CONDO</v>
      </c>
      <c r="D42">
        <f>Listings!N735</f>
        <v>1700</v>
      </c>
      <c r="E42" s="6">
        <f>J42/D42</f>
        <v>96.470588235294116</v>
      </c>
      <c r="F42" s="14">
        <f>(Listings!AO735*12)/J42</f>
        <v>0.16821951219512196</v>
      </c>
      <c r="G42" s="7">
        <f>(H42*12)/(J42*Settings!B$4 + J42*Settings!B$5)</f>
        <v>-1.2070798320060253E-4</v>
      </c>
      <c r="H42" s="5">
        <f>Listings!AO735*(1-Settings!B$7)-PMT(Settings!B$2/12, Settings!B$3*12, -J42)-(J42*Settings!B$6/12)-(J42*Settings!B$8/12)-(J42*Settings!B$9/12)-(J42*Settings!B$10/12)-(J42*Settings!B$11/12)</f>
        <v>-0.37942542719389394</v>
      </c>
      <c r="I42">
        <f>Listings!U735</f>
        <v>-1</v>
      </c>
      <c r="J42" s="6">
        <f>Listings!D735</f>
        <v>164000</v>
      </c>
      <c r="L42">
        <v>175733</v>
      </c>
      <c r="M42" s="17">
        <f>Listings!AO735*(1-Settings!B$7)-PMT(Settings!B$2/12, Settings!B$3*12, -L42)-(L42*Settings!B$6/12)-(L42*Settings!B$8/12)-(L42*Settings!B$9/12)-(L42*Settings!B$10/12)-(L42*Settings!B$11/12)</f>
        <v>-156.65936718656758</v>
      </c>
      <c r="N42" s="18">
        <f>(M42*12)/(L42*Settings!B$4 + L42*Settings!B$5)</f>
        <v>-4.6511083297037605E-2</v>
      </c>
    </row>
    <row r="43" spans="1:14" hidden="1" x14ac:dyDescent="0.2">
      <c r="A43" t="str">
        <f>Listings!AT614</f>
        <v>Champion 3260 218 AJR RW323,331 Plan, Ridgewood</v>
      </c>
      <c r="B43" t="str">
        <f>Listings!V614</f>
        <v>Milford</v>
      </c>
      <c r="C43" t="str">
        <f>Listings!B614</f>
        <v>MANUFACTURED</v>
      </c>
      <c r="D43">
        <f>Listings!N614</f>
        <v>1792</v>
      </c>
      <c r="E43" s="6">
        <f>J43/D43</f>
        <v>87.555803571428569</v>
      </c>
      <c r="F43" s="14">
        <f>(Listings!AO614*12)/J43</f>
        <v>0.16818355640535373</v>
      </c>
      <c r="G43" s="7">
        <f>(H43*12)/(J43*Settings!B$4 + J43*Settings!B$5)</f>
        <v>-2.6922102789544831E-4</v>
      </c>
      <c r="H43" s="5">
        <f>Listings!AO614*(1-Settings!B$7)-PMT(Settings!B$2/12, Settings!B$3*12, -J43)-(J43*Settings!B$6/12)-(J43*Settings!B$8/12)-(J43*Settings!B$9/12)-(J43*Settings!B$10/12)-(J43*Settings!B$11/12)</f>
        <v>-0.80961493613858693</v>
      </c>
      <c r="I43">
        <f>Listings!U614</f>
        <v>16</v>
      </c>
      <c r="J43" s="6">
        <f>Listings!D614</f>
        <v>156900</v>
      </c>
      <c r="L43">
        <v>175612</v>
      </c>
      <c r="M43" s="17">
        <f>Listings!AO614*(1-Settings!B$7)-PMT(Settings!B$2/12, Settings!B$3*12, -L43)-(L43*Settings!B$6/12)-(L43*Settings!B$8/12)-(L43*Settings!B$9/12)-(L43*Settings!B$10/12)-(L43*Settings!B$11/12)</f>
        <v>-250.04768450073408</v>
      </c>
      <c r="N43" s="18">
        <f>(M43*12)/(L43*Settings!B$4 + L43*Settings!B$5)</f>
        <v>-7.4288580210147295E-2</v>
      </c>
    </row>
    <row r="44" spans="1:14" hidden="1" x14ac:dyDescent="0.2">
      <c r="A44" t="str">
        <f>Listings!AT421</f>
        <v>25029 Champlaign Dr</v>
      </c>
      <c r="B44" t="str">
        <f>Listings!V421</f>
        <v>Southfield</v>
      </c>
      <c r="C44" t="str">
        <f>Listings!B421</f>
        <v>CONDO</v>
      </c>
      <c r="D44">
        <f>Listings!N421</f>
        <v>1812</v>
      </c>
      <c r="E44" s="6">
        <f>J44/D44</f>
        <v>103.47682119205298</v>
      </c>
      <c r="F44" s="14">
        <f>(Listings!AO421*12)/J44</f>
        <v>0.16639999999999999</v>
      </c>
      <c r="G44" s="7">
        <f>(H44*12)/(J44*Settings!B$4 + J44*Settings!B$5)</f>
        <v>-7.6360844413129831E-3</v>
      </c>
      <c r="H44" s="5">
        <f>Listings!AO421*(1-Settings!B$7)-PMT(Settings!B$2/12, Settings!B$3*12, -J44)-(J44*Settings!B$6/12)-(J44*Settings!B$8/12)-(J44*Settings!B$9/12)-(J44*Settings!B$10/12)-(J44*Settings!B$11/12)</f>
        <v>-27.442178460968535</v>
      </c>
      <c r="I44">
        <f>Listings!U421</f>
        <v>-1</v>
      </c>
      <c r="J44" s="6">
        <f>Listings!D421</f>
        <v>187500</v>
      </c>
      <c r="L44">
        <v>175419</v>
      </c>
      <c r="M44" s="17">
        <f>Listings!AO421*(1-Settings!B$7)-PMT(Settings!B$2/12, Settings!B$3*12, -L44)-(L44*Settings!B$6/12)-(L44*Settings!B$8/12)-(L44*Settings!B$9/12)-(L44*Settings!B$10/12)-(L44*Settings!B$11/12)</f>
        <v>133.47301598162869</v>
      </c>
      <c r="N44" s="18">
        <f>(M44*12)/(L44*Settings!B$4 + L44*Settings!B$5)</f>
        <v>3.9698148601213547E-2</v>
      </c>
    </row>
    <row r="45" spans="1:14" hidden="1" x14ac:dyDescent="0.2">
      <c r="A45" t="str">
        <f>Listings!AT145</f>
        <v>142 W Brickley Ave</v>
      </c>
      <c r="B45" t="str">
        <f>Listings!V145</f>
        <v>Hazel Park</v>
      </c>
      <c r="C45" t="str">
        <f>Listings!B145</f>
        <v>SINGLE_FAMILY</v>
      </c>
      <c r="D45">
        <f>Listings!N145</f>
        <v>1494</v>
      </c>
      <c r="E45" s="6">
        <f>J45/D45</f>
        <v>86.947791164658639</v>
      </c>
      <c r="F45" s="14">
        <f>(Listings!AO145*12)/J45</f>
        <v>0.16609699769053118</v>
      </c>
      <c r="G45" s="7">
        <f>(H45*12)/(J45*Settings!B$4 + J45*Settings!B$5)</f>
        <v>-8.8876157195537896E-3</v>
      </c>
      <c r="H45" s="5">
        <f>Listings!AO145*(1-Settings!B$7)-PMT(Settings!B$2/12, Settings!B$3*12, -J45)-(J45*Settings!B$6/12)-(J45*Settings!B$8/12)-(J45*Settings!B$9/12)-(J45*Settings!B$10/12)-(J45*Settings!B$11/12)</f>
        <v>-22.127941237759046</v>
      </c>
      <c r="I45">
        <f>Listings!U145</f>
        <v>-1</v>
      </c>
      <c r="J45" s="6">
        <f>Listings!D145</f>
        <v>129900</v>
      </c>
      <c r="L45">
        <v>175143</v>
      </c>
      <c r="M45" s="17">
        <f>Listings!AO145*(1-Settings!B$7)-PMT(Settings!B$2/12, Settings!B$3*12, -L45)-(L45*Settings!B$6/12)-(L45*Settings!B$8/12)-(L45*Settings!B$9/12)-(L45*Settings!B$10/12)-(L45*Settings!B$11/12)</f>
        <v>-624.75074913167668</v>
      </c>
      <c r="N45" s="20">
        <f>(M45*12)/(L45*Settings!B$4 + L45*Settings!B$5)</f>
        <v>-0.18610901525635623</v>
      </c>
    </row>
    <row r="46" spans="1:14" hidden="1" x14ac:dyDescent="0.2">
      <c r="A46" t="str">
        <f>Listings!AT3</f>
        <v>22515 Ivanhoe Ln</v>
      </c>
      <c r="B46" t="str">
        <f>Listings!V3</f>
        <v>Southfield</v>
      </c>
      <c r="C46" t="str">
        <f>Listings!B3</f>
        <v>SINGLE_FAMILY</v>
      </c>
      <c r="D46">
        <f>Listings!N3</f>
        <v>3548</v>
      </c>
      <c r="E46" s="6">
        <f>J46/D46</f>
        <v>121.11048478015783</v>
      </c>
      <c r="F46" s="14">
        <f>(Listings!AO3*12)/J46</f>
        <v>0.16473818943448917</v>
      </c>
      <c r="G46" s="7">
        <f>(H46*12)/(J46*Settings!B$4 + J46*Settings!B$5)</f>
        <v>-1.4500084603205477E-2</v>
      </c>
      <c r="H46" s="5">
        <f>Listings!AO3*(1-Settings!B$7)-PMT(Settings!B$2/12, Settings!B$3*12, -J46)-(J46*Settings!B$6/12)-(J46*Settings!B$8/12)-(J46*Settings!B$9/12)-(J46*Settings!B$10/12)-(J46*Settings!B$11/12)</f>
        <v>-119.42148845161671</v>
      </c>
      <c r="I46">
        <f>Listings!U3</f>
        <v>-1</v>
      </c>
      <c r="J46" s="6">
        <f>Listings!D3</f>
        <v>429700</v>
      </c>
      <c r="K46" s="16"/>
      <c r="L46">
        <v>175001</v>
      </c>
      <c r="M46" s="17">
        <f>Listings!AO3*(1-Settings!B$7)-PMT(Settings!B$2/12, Settings!B$3*12, -L46)-(L46*Settings!B$6/12)-(L46*Settings!B$8/12)-(L46*Settings!B$9/12)-(L46*Settings!B$10/12)-(L46*Settings!B$11/12)</f>
        <v>3273.0906470781447</v>
      </c>
      <c r="N46" s="20">
        <f>(M46*12)/(L46*Settings!B$4 + L46*Settings!B$5)</f>
        <v>0.97582269132220445</v>
      </c>
    </row>
    <row r="47" spans="1:14" hidden="1" x14ac:dyDescent="0.2">
      <c r="A47" t="str">
        <f>Listings!AT630</f>
        <v>276 Auburn Ave</v>
      </c>
      <c r="B47" t="str">
        <f>Listings!V630</f>
        <v>Pontiac</v>
      </c>
      <c r="C47" t="str">
        <f>Listings!B630</f>
        <v>MULTI_FAMILY</v>
      </c>
      <c r="D47">
        <f>Listings!N630</f>
        <v>4392</v>
      </c>
      <c r="E47" s="6">
        <f>J47/D47</f>
        <v>85.382513661202182</v>
      </c>
      <c r="F47" s="14">
        <f>(Listings!AO630*12)/J47</f>
        <v>0.159968</v>
      </c>
      <c r="G47" s="7">
        <f>(H47*12)/(J47*Settings!B$4 + J47*Settings!B$5)</f>
        <v>-3.4203040963052087E-2</v>
      </c>
      <c r="H47" s="5">
        <f>Listings!AO630*(1-Settings!B$7)-PMT(Settings!B$2/12, Settings!B$3*12, -J47)-(J47*Settings!B$6/12)-(J47*Settings!B$8/12)-(J47*Settings!B$9/12)-(J47*Settings!B$10/12)-(J47*Settings!B$11/12)</f>
        <v>-245.83435692193689</v>
      </c>
      <c r="I47">
        <f>Listings!U630</f>
        <v>17</v>
      </c>
      <c r="J47" s="6">
        <f>Listings!D630</f>
        <v>375000</v>
      </c>
      <c r="K47" s="16"/>
      <c r="L47">
        <v>175628</v>
      </c>
      <c r="M47" s="17">
        <f>Listings!AO630*(1-Settings!B$7)-PMT(Settings!B$2/12, Settings!B$3*12, -L47)-(L47*Settings!B$6/12)-(L47*Settings!B$8/12)-(L47*Settings!B$9/12)-(L47*Settings!B$10/12)-(L47*Settings!B$11/12)</f>
        <v>2409.739200433371</v>
      </c>
      <c r="N47" s="18">
        <f>(M47*12)/(L47*Settings!B$4 + L47*Settings!B$5)</f>
        <v>0.71586263865028088</v>
      </c>
    </row>
    <row r="48" spans="1:14" hidden="1" x14ac:dyDescent="0.2">
      <c r="A48" t="str">
        <f>Listings!AT797</f>
        <v>2215 Clawson Ave APT 202</v>
      </c>
      <c r="B48" t="str">
        <f>Listings!V797</f>
        <v>Royal Oak</v>
      </c>
      <c r="C48" t="str">
        <f>Listings!B797</f>
        <v>CONDO</v>
      </c>
      <c r="D48">
        <f>Listings!N797</f>
        <v>800</v>
      </c>
      <c r="E48" s="6">
        <f>J48/D48</f>
        <v>140</v>
      </c>
      <c r="F48" s="14">
        <f>(Listings!AO797*12)/J48</f>
        <v>0.15535714285714286</v>
      </c>
      <c r="G48" s="7">
        <f>(H48*12)/(J48*Settings!B$4 + J48*Settings!B$5)</f>
        <v>-5.3247885683549011E-2</v>
      </c>
      <c r="H48" s="5">
        <f>Listings!AO797*(1-Settings!B$7)-PMT(Settings!B$2/12, Settings!B$3*12, -J48)-(J48*Settings!B$6/12)-(J48*Settings!B$8/12)-(J48*Settings!B$9/12)-(J48*Settings!B$10/12)-(J48*Settings!B$11/12)</f>
        <v>-114.30546126735189</v>
      </c>
      <c r="I48">
        <f>Listings!U797</f>
        <v>-1</v>
      </c>
      <c r="J48" s="6">
        <f>Listings!D797</f>
        <v>112000</v>
      </c>
      <c r="L48">
        <v>175795</v>
      </c>
      <c r="M48" s="17">
        <f>Listings!AO797*(1-Settings!B$7)-PMT(Settings!B$2/12, Settings!B$3*12, -L48)-(L48*Settings!B$6/12)-(L48*Settings!B$8/12)-(L48*Settings!B$9/12)-(L48*Settings!B$10/12)-(L48*Settings!B$11/12)</f>
        <v>-964.03518806691181</v>
      </c>
      <c r="N48" s="18">
        <f>(M48*12)/(L48*Settings!B$4 + L48*Settings!B$5)</f>
        <v>-0.28611444053048307</v>
      </c>
    </row>
    <row r="49" spans="1:14" hidden="1" x14ac:dyDescent="0.2">
      <c r="A49" t="str">
        <f>Listings!AT408</f>
        <v>26568 Hampden St</v>
      </c>
      <c r="B49" t="str">
        <f>Listings!V408</f>
        <v>Madison Heights</v>
      </c>
      <c r="C49" t="str">
        <f>Listings!B408</f>
        <v>SINGLE_FAMILY</v>
      </c>
      <c r="D49">
        <f>Listings!N408</f>
        <v>860</v>
      </c>
      <c r="E49" s="6">
        <f>J49/D49</f>
        <v>121.97674418604652</v>
      </c>
      <c r="F49" s="14">
        <f>(Listings!AO408*12)/J49</f>
        <v>0.1544327931363203</v>
      </c>
      <c r="G49" s="7">
        <f>(H49*12)/(J49*Settings!B$4 + J49*Settings!B$5)</f>
        <v>-5.706585192172911E-2</v>
      </c>
      <c r="H49" s="5">
        <f>Listings!AO408*(1-Settings!B$7)-PMT(Settings!B$2/12, Settings!B$3*12, -J49)-(J49*Settings!B$6/12)-(J49*Settings!B$8/12)-(J49*Settings!B$9/12)-(J49*Settings!B$10/12)-(J49*Settings!B$11/12)</f>
        <v>-114.73565077629652</v>
      </c>
      <c r="I49">
        <f>Listings!U408</f>
        <v>-1</v>
      </c>
      <c r="J49" s="6">
        <f>Listings!D408</f>
        <v>104900</v>
      </c>
      <c r="L49">
        <v>175406</v>
      </c>
      <c r="M49" s="17">
        <f>Listings!AO408*(1-Settings!B$7)-PMT(Settings!B$2/12, Settings!B$3*12, -L49)-(L49*Settings!B$6/12)-(L49*Settings!B$8/12)-(L49*Settings!B$9/12)-(L49*Settings!B$10/12)-(L49*Settings!B$11/12)</f>
        <v>-1053.8538280273315</v>
      </c>
      <c r="N49" s="20">
        <f>(M49*12)/(L49*Settings!B$4 + L49*Settings!B$5)</f>
        <v>-0.31346520634433644</v>
      </c>
    </row>
    <row r="50" spans="1:14" hidden="1" x14ac:dyDescent="0.2">
      <c r="A50" t="str">
        <f>Listings!AT292</f>
        <v>25176 Potomac Dr #2</v>
      </c>
      <c r="B50" t="str">
        <f>Listings!V292</f>
        <v>South Lyon</v>
      </c>
      <c r="C50" t="str">
        <f>Listings!B292</f>
        <v>CONDO</v>
      </c>
      <c r="D50">
        <f>Listings!N292</f>
        <v>1050</v>
      </c>
      <c r="E50" s="6">
        <f>J50/D50</f>
        <v>81.80952380952381</v>
      </c>
      <c r="F50" s="14">
        <f>(Listings!AO292*12)/J50</f>
        <v>0.15352735739231665</v>
      </c>
      <c r="G50" s="7">
        <f>(H50*12)/(J50*Settings!B$4 + J50*Settings!B$5)</f>
        <v>-6.0805695212179038E-2</v>
      </c>
      <c r="H50" s="5">
        <f>Listings!AO292*(1-Settings!B$7)-PMT(Settings!B$2/12, Settings!B$3*12, -J50)-(J50*Settings!B$6/12)-(J50*Settings!B$8/12)-(J50*Settings!B$9/12)-(J50*Settings!B$10/12)-(J50*Settings!B$11/12)</f>
        <v>-100.11151002558509</v>
      </c>
      <c r="I50">
        <f>Listings!U292</f>
        <v>-1</v>
      </c>
      <c r="J50" s="6">
        <f>Listings!D292</f>
        <v>85900</v>
      </c>
      <c r="L50">
        <v>175290</v>
      </c>
      <c r="M50" s="17">
        <f>Listings!AO292*(1-Settings!B$7)-PMT(Settings!B$2/12, Settings!B$3*12, -L50)-(L50*Settings!B$6/12)-(L50*Settings!B$8/12)-(L50*Settings!B$9/12)-(L50*Settings!B$10/12)-(L50*Settings!B$11/12)</f>
        <v>-1290.7587437995905</v>
      </c>
      <c r="N50" s="18">
        <f>(M50*12)/(L50*Settings!B$4 + L50*Settings!B$5)</f>
        <v>-0.38418583181647026</v>
      </c>
    </row>
    <row r="51" spans="1:14" hidden="1" x14ac:dyDescent="0.2">
      <c r="A51" t="str">
        <f>Listings!AT17</f>
        <v>848 Sarasota Ave</v>
      </c>
      <c r="B51" t="str">
        <f>Listings!V17</f>
        <v>Pontiac</v>
      </c>
      <c r="C51" t="str">
        <f>Listings!B17</f>
        <v>SINGLE_FAMILY</v>
      </c>
      <c r="D51">
        <f>Listings!N17</f>
        <v>850</v>
      </c>
      <c r="E51" s="6">
        <f>J51/D51</f>
        <v>117.05882352941177</v>
      </c>
      <c r="F51" s="14">
        <f>(Listings!AO17*12)/J51</f>
        <v>0.15075376884422109</v>
      </c>
      <c r="G51" s="7">
        <f>(H51*12)/(J51*Settings!B$4 + J51*Settings!B$5)</f>
        <v>-7.226182182387797E-2</v>
      </c>
      <c r="H51" s="5">
        <f>Listings!AO17*(1-Settings!B$7)-PMT(Settings!B$2/12, Settings!B$3*12, -J51)-(J51*Settings!B$6/12)-(J51*Settings!B$8/12)-(J51*Settings!B$9/12)-(J51*Settings!B$10/12)-(J51*Settings!B$11/12)</f>
        <v>-137.80931603662063</v>
      </c>
      <c r="I51">
        <f>Listings!U17</f>
        <v>-1</v>
      </c>
      <c r="J51" s="6">
        <f>Listings!D17</f>
        <v>99500</v>
      </c>
      <c r="L51">
        <v>175015</v>
      </c>
      <c r="M51" s="17">
        <f>Listings!AO17*(1-Settings!B$7)-PMT(Settings!B$2/12, Settings!B$3*12, -L51)-(L51*Settings!B$6/12)-(L51*Settings!B$8/12)-(L51*Settings!B$9/12)-(L51*Settings!B$10/12)-(L51*Settings!B$11/12)</f>
        <v>-1143.645828604514</v>
      </c>
      <c r="N51" s="18">
        <f>(M51*12)/(L51*Settings!B$4 + L51*Settings!B$5)</f>
        <v>-0.34093350863725147</v>
      </c>
    </row>
    <row r="52" spans="1:14" hidden="1" x14ac:dyDescent="0.2">
      <c r="A52" t="str">
        <f>Listings!AT802</f>
        <v>322 S Marshall St</v>
      </c>
      <c r="B52" t="str">
        <f>Listings!V802</f>
        <v>Pontiac</v>
      </c>
      <c r="C52" t="str">
        <f>Listings!B802</f>
        <v>SINGLE_FAMILY</v>
      </c>
      <c r="D52">
        <f>Listings!N802</f>
        <v>1550</v>
      </c>
      <c r="E52" s="6">
        <f>J52/D52</f>
        <v>81.870967741935488</v>
      </c>
      <c r="F52" s="14">
        <f>(Listings!AO802*12)/J52</f>
        <v>0.15073286052009457</v>
      </c>
      <c r="G52" s="7">
        <f>(H52*12)/(J52*Settings!B$4 + J52*Settings!B$5)</f>
        <v>-7.2348182293096336E-2</v>
      </c>
      <c r="H52" s="5">
        <f>Listings!AO802*(1-Settings!B$7)-PMT(Settings!B$2/12, Settings!B$3*12, -J52)-(J52*Settings!B$6/12)-(J52*Settings!B$8/12)-(J52*Settings!B$9/12)-(J52*Settings!B$10/12)-(J52*Settings!B$11/12)</f>
        <v>-175.96886638238357</v>
      </c>
      <c r="I52">
        <f>Listings!U802</f>
        <v>-1</v>
      </c>
      <c r="J52" s="6">
        <f>Listings!D802</f>
        <v>126900</v>
      </c>
      <c r="K52" s="16"/>
      <c r="L52">
        <v>175800</v>
      </c>
      <c r="M52" s="17">
        <f>Listings!AO802*(1-Settings!B$7)-PMT(Settings!B$2/12, Settings!B$3*12, -L52)-(L52*Settings!B$6/12)-(L52*Settings!B$8/12)-(L52*Settings!B$9/12)-(L52*Settings!B$10/12)-(L52*Settings!B$11/12)</f>
        <v>-827.30178652500422</v>
      </c>
      <c r="N52" s="18">
        <f>(M52*12)/(L52*Settings!B$4 + L52*Settings!B$5)</f>
        <v>-0.24552657264431052</v>
      </c>
    </row>
    <row r="53" spans="1:14" hidden="1" x14ac:dyDescent="0.2">
      <c r="A53" t="str">
        <f>Listings!AT536</f>
        <v>37605 River Bnd</v>
      </c>
      <c r="B53" t="str">
        <f>Listings!V536</f>
        <v>Farmington Hills</v>
      </c>
      <c r="C53" t="str">
        <f>Listings!B536</f>
        <v>SINGLE_FAMILY</v>
      </c>
      <c r="D53">
        <f>Listings!N536</f>
        <v>4406</v>
      </c>
      <c r="E53" s="6">
        <f>J53/D53</f>
        <v>108.66999546073536</v>
      </c>
      <c r="F53" s="14">
        <f>(Listings!AO536*12)/J53</f>
        <v>0.15037593984962405</v>
      </c>
      <c r="G53" s="7">
        <f>(H53*12)/(J53*Settings!B$4 + J53*Settings!B$5)</f>
        <v>-7.3822419845039663E-2</v>
      </c>
      <c r="H53" s="5">
        <f>Listings!AO536*(1-Settings!B$7)-PMT(Settings!B$2/12, Settings!B$3*12, -J53)-(J53*Settings!B$6/12)-(J53*Settings!B$8/12)-(J53*Settings!B$9/12)-(J53*Settings!B$10/12)-(J53*Settings!B$11/12)</f>
        <v>-677.46834691792901</v>
      </c>
      <c r="I53">
        <f>Listings!U536</f>
        <v>-1</v>
      </c>
      <c r="J53" s="6">
        <f>Listings!D536</f>
        <v>478800</v>
      </c>
      <c r="L53">
        <v>175534</v>
      </c>
      <c r="M53" s="17">
        <f>Listings!AO536*(1-Settings!B$7)-PMT(Settings!B$2/12, Settings!B$3*12, -L53)-(L53*Settings!B$6/12)-(L53*Settings!B$8/12)-(L53*Settings!B$9/12)-(L53*Settings!B$10/12)-(L53*Settings!B$11/12)</f>
        <v>3361.9412514455057</v>
      </c>
      <c r="N53" s="20">
        <f>(M53*12)/(L53*Settings!B$4 + L53*Settings!B$5)</f>
        <v>0.99926869159365317</v>
      </c>
    </row>
    <row r="54" spans="1:14" hidden="1" x14ac:dyDescent="0.2">
      <c r="A54" t="str">
        <f>Listings!AT75</f>
        <v>1528 E Granet Ave</v>
      </c>
      <c r="B54" t="str">
        <f>Listings!V75</f>
        <v>Hazel Park</v>
      </c>
      <c r="C54" t="str">
        <f>Listings!B75</f>
        <v>SINGLE_FAMILY</v>
      </c>
      <c r="D54">
        <f>Listings!N75</f>
        <v>1254</v>
      </c>
      <c r="E54" s="6">
        <f>J54/D54</f>
        <v>107.57575757575758</v>
      </c>
      <c r="F54" s="14">
        <f>(Listings!AO75*12)/J54</f>
        <v>0.14677538917716829</v>
      </c>
      <c r="G54" s="7">
        <f>(H54*12)/(J54*Settings!B$4 + J54*Settings!B$5)</f>
        <v>-8.8694259579096213E-2</v>
      </c>
      <c r="H54" s="5">
        <f>Listings!AO75*(1-Settings!B$7)-PMT(Settings!B$2/12, Settings!B$3*12, -J54)-(J54*Settings!B$6/12)-(J54*Settings!B$8/12)-(J54*Settings!B$9/12)-(J54*Settings!B$10/12)-(J54*Settings!B$11/12)</f>
        <v>-229.32639933005154</v>
      </c>
      <c r="I54">
        <f>Listings!U75</f>
        <v>-1</v>
      </c>
      <c r="J54" s="6">
        <f>Listings!D75</f>
        <v>134900</v>
      </c>
      <c r="K54" s="16"/>
      <c r="L54">
        <v>175073</v>
      </c>
      <c r="M54" s="17">
        <f>Listings!AO75*(1-Settings!B$7)-PMT(Settings!B$2/12, Settings!B$3*12, -L54)-(L54*Settings!B$6/12)-(L54*Settings!B$8/12)-(L54*Settings!B$9/12)-(L54*Settings!B$10/12)-(L54*Settings!B$11/12)</f>
        <v>-764.41837071838472</v>
      </c>
      <c r="N54" s="20">
        <f>(M54*12)/(L54*Settings!B$4 + L54*Settings!B$5)</f>
        <v>-0.22780610147023431</v>
      </c>
    </row>
    <row r="55" spans="1:14" hidden="1" x14ac:dyDescent="0.2">
      <c r="A55" t="str">
        <f>Listings!AT495</f>
        <v>20914 Lujon Dr</v>
      </c>
      <c r="B55" t="str">
        <f>Listings!V495</f>
        <v>Northville</v>
      </c>
      <c r="C55" t="str">
        <f>Listings!B495</f>
        <v>SINGLE_FAMILY</v>
      </c>
      <c r="D55">
        <f>Listings!N495</f>
        <v>3803</v>
      </c>
      <c r="E55" s="6">
        <f>J55/D55</f>
        <v>120.16828819353142</v>
      </c>
      <c r="F55" s="14">
        <f>(Listings!AO495*12)/J55</f>
        <v>0.14442013129102846</v>
      </c>
      <c r="G55" s="7">
        <f>(H55*12)/(J55*Settings!B$4 + J55*Settings!B$5)</f>
        <v>-9.8422498674021572E-2</v>
      </c>
      <c r="H55" s="5">
        <f>Listings!AO495*(1-Settings!B$7)-PMT(Settings!B$2/12, Settings!B$3*12, -J55)-(J55*Settings!B$6/12)-(J55*Settings!B$8/12)-(J55*Settings!B$9/12)-(J55*Settings!B$10/12)-(J55*Settings!B$11/12)</f>
        <v>-862.09906963553397</v>
      </c>
      <c r="I55">
        <f>Listings!U495</f>
        <v>11</v>
      </c>
      <c r="J55" s="6">
        <f>Listings!D495</f>
        <v>457000</v>
      </c>
      <c r="L55">
        <v>175493</v>
      </c>
      <c r="M55" s="17">
        <f>Listings!AO495*(1-Settings!B$7)-PMT(Settings!B$2/12, Settings!B$3*12, -L55)-(L55*Settings!B$6/12)-(L55*Settings!B$8/12)-(L55*Settings!B$9/12)-(L55*Settings!B$10/12)-(L55*Settings!B$11/12)</f>
        <v>2887.4873588018622</v>
      </c>
      <c r="N55" s="20">
        <f>(M55*12)/(L55*Settings!B$4 + L55*Settings!B$5)</f>
        <v>0.85844742737471624</v>
      </c>
    </row>
    <row r="56" spans="1:14" hidden="1" x14ac:dyDescent="0.2">
      <c r="A56" t="str">
        <f>Listings!AT629</f>
        <v>351 Baldwin Ave</v>
      </c>
      <c r="B56" t="str">
        <f>Listings!V629</f>
        <v>Pontiac</v>
      </c>
      <c r="C56" t="str">
        <f>Listings!B629</f>
        <v>SINGLE_FAMILY</v>
      </c>
      <c r="D56">
        <f>Listings!N629</f>
        <v>1233</v>
      </c>
      <c r="E56" s="6">
        <f>J56/D56</f>
        <v>95.620437956204384</v>
      </c>
      <c r="F56" s="14">
        <f>(Listings!AO629*12)/J56</f>
        <v>0.14249363867684478</v>
      </c>
      <c r="G56" s="7">
        <f>(H56*12)/(J56*Settings!B$4 + J56*Settings!B$5)</f>
        <v>-0.10637975077608453</v>
      </c>
      <c r="H56" s="5">
        <f>Listings!AO629*(1-Settings!B$7)-PMT(Settings!B$2/12, Settings!B$3*12, -J56)-(J56*Settings!B$6/12)-(J56*Settings!B$8/12)-(J56*Settings!B$9/12)-(J56*Settings!B$10/12)-(J56*Settings!B$11/12)</f>
        <v>-240.39164181625699</v>
      </c>
      <c r="I56">
        <f>Listings!U629</f>
        <v>17</v>
      </c>
      <c r="J56" s="6">
        <f>Listings!D629</f>
        <v>117900</v>
      </c>
      <c r="L56">
        <v>175627</v>
      </c>
      <c r="M56" s="17">
        <f>Listings!AO629*(1-Settings!B$7)-PMT(Settings!B$2/12, Settings!B$3*12, -L56)-(L56*Settings!B$6/12)-(L56*Settings!B$8/12)-(L56*Settings!B$9/12)-(L56*Settings!B$10/12)-(L56*Settings!B$11/12)</f>
        <v>-1009.2974798750106</v>
      </c>
      <c r="N56" s="18">
        <f>(M56*12)/(L56*Settings!B$4 + L56*Settings!B$5)</f>
        <v>-0.29983430195813032</v>
      </c>
    </row>
    <row r="57" spans="1:14" hidden="1" x14ac:dyDescent="0.2">
      <c r="A57" t="str">
        <f>Listings!AT767</f>
        <v>7280 Rabbit Ears Pass</v>
      </c>
      <c r="B57" t="str">
        <f>Listings!V767</f>
        <v>Clarkston</v>
      </c>
      <c r="C57" t="str">
        <f>Listings!B767</f>
        <v>SINGLE_FAMILY</v>
      </c>
      <c r="D57">
        <f>Listings!N767</f>
        <v>3158</v>
      </c>
      <c r="E57" s="6">
        <f>J57/D57</f>
        <v>123.17922735908803</v>
      </c>
      <c r="F57" s="14">
        <f>(Listings!AO767*12)/J57</f>
        <v>0.13881748071979436</v>
      </c>
      <c r="G57" s="7">
        <f>(H57*12)/(J57*Settings!B$4 + J57*Settings!B$5)</f>
        <v>-0.12156388146824938</v>
      </c>
      <c r="H57" s="5">
        <f>Listings!AO767*(1-Settings!B$7)-PMT(Settings!B$2/12, Settings!B$3*12, -J57)-(J57*Settings!B$6/12)-(J57*Settings!B$8/12)-(J57*Settings!B$9/12)-(J57*Settings!B$10/12)-(J57*Settings!B$11/12)</f>
        <v>-906.36003958035599</v>
      </c>
      <c r="I57">
        <f>Listings!U767</f>
        <v>-1</v>
      </c>
      <c r="J57" s="6">
        <f>Listings!D767</f>
        <v>389000</v>
      </c>
      <c r="L57">
        <v>175765</v>
      </c>
      <c r="M57" s="17">
        <f>Listings!AO767*(1-Settings!B$7)-PMT(Settings!B$2/12, Settings!B$3*12, -L57)-(L57*Settings!B$6/12)-(L57*Settings!B$8/12)-(L57*Settings!B$9/12)-(L57*Settings!B$10/12)-(L57*Settings!B$11/12)</f>
        <v>1933.8644026816419</v>
      </c>
      <c r="N57" s="20">
        <f>(M57*12)/(L57*Settings!B$4 + L57*Settings!B$5)</f>
        <v>0.57404644373675084</v>
      </c>
    </row>
    <row r="58" spans="1:14" hidden="1" x14ac:dyDescent="0.2">
      <c r="A58" t="str">
        <f>Listings!AT254</f>
        <v>261 Voorheis St</v>
      </c>
      <c r="B58" t="str">
        <f>Listings!V254</f>
        <v>Pontiac</v>
      </c>
      <c r="C58" t="str">
        <f>Listings!B254</f>
        <v>SINGLE_FAMILY</v>
      </c>
      <c r="D58">
        <f>Listings!N254</f>
        <v>1205</v>
      </c>
      <c r="E58" s="6">
        <f>J58/D58</f>
        <v>107.80082987551867</v>
      </c>
      <c r="F58" s="14">
        <f>(Listings!AO254*12)/J58</f>
        <v>0.13856812933025403</v>
      </c>
      <c r="G58" s="7">
        <f>(H58*12)/(J58*Settings!B$4 + J58*Settings!B$5)</f>
        <v>-0.12259381112069845</v>
      </c>
      <c r="H58" s="5">
        <f>Listings!AO254*(1-Settings!B$7)-PMT(Settings!B$2/12, Settings!B$3*12, -J58)-(J58*Settings!B$6/12)-(J58*Settings!B$8/12)-(J58*Settings!B$9/12)-(J58*Settings!B$10/12)-(J58*Settings!B$11/12)</f>
        <v>-305.22794123775896</v>
      </c>
      <c r="I58">
        <f>Listings!U254</f>
        <v>-1</v>
      </c>
      <c r="J58" s="6">
        <f>Listings!D254</f>
        <v>129900</v>
      </c>
      <c r="L58">
        <v>175252</v>
      </c>
      <c r="M58" s="17">
        <f>Listings!AO254*(1-Settings!B$7)-PMT(Settings!B$2/12, Settings!B$3*12, -L58)-(L58*Settings!B$6/12)-(L58*Settings!B$8/12)-(L58*Settings!B$9/12)-(L58*Settings!B$10/12)-(L58*Settings!B$11/12)</f>
        <v>-909.30259551808876</v>
      </c>
      <c r="N58" s="18">
        <f>(M58*12)/(L58*Settings!B$4 + L58*Settings!B$5)</f>
        <v>-0.27070660847676403</v>
      </c>
    </row>
    <row r="59" spans="1:14" hidden="1" x14ac:dyDescent="0.2">
      <c r="A59" t="str">
        <f>Listings!AT798</f>
        <v>365 N Perry St</v>
      </c>
      <c r="B59" t="str">
        <f>Listings!V798</f>
        <v>Pontiac</v>
      </c>
      <c r="C59" t="str">
        <f>Listings!B798</f>
        <v>SINGLE_FAMILY</v>
      </c>
      <c r="D59">
        <f>Listings!N798</f>
        <v>1852</v>
      </c>
      <c r="E59" s="6">
        <f>J59/D59</f>
        <v>89.092872570194388</v>
      </c>
      <c r="F59" s="14">
        <f>(Listings!AO798*12)/J59</f>
        <v>0.13818181818181818</v>
      </c>
      <c r="G59" s="7">
        <f>(H59*12)/(J59*Settings!B$4 + J59*Settings!B$5)</f>
        <v>-0.12418944412510741</v>
      </c>
      <c r="H59" s="5">
        <f>Listings!AO798*(1-Settings!B$7)-PMT(Settings!B$2/12, Settings!B$3*12, -J59)-(J59*Settings!B$6/12)-(J59*Settings!B$8/12)-(J59*Settings!B$9/12)-(J59*Settings!B$10/12)-(J59*Settings!B$11/12)</f>
        <v>-392.74911704565216</v>
      </c>
      <c r="I59">
        <f>Listings!U798</f>
        <v>26</v>
      </c>
      <c r="J59" s="6">
        <f>Listings!D798</f>
        <v>165000</v>
      </c>
      <c r="L59">
        <v>175796</v>
      </c>
      <c r="M59" s="17">
        <f>Listings!AO798*(1-Settings!B$7)-PMT(Settings!B$2/12, Settings!B$3*12, -L59)-(L59*Settings!B$6/12)-(L59*Settings!B$8/12)-(L59*Settings!B$9/12)-(L59*Settings!B$10/12)-(L59*Settings!B$11/12)</f>
        <v>-536.54850775853026</v>
      </c>
      <c r="N59" s="18">
        <f>(M59*12)/(L59*Settings!B$4 + L59*Settings!B$5)</f>
        <v>-0.15924045591140626</v>
      </c>
    </row>
    <row r="60" spans="1:14" hidden="1" x14ac:dyDescent="0.2">
      <c r="A60" t="str">
        <f>Listings!AT559</f>
        <v>20863 Garden Ln</v>
      </c>
      <c r="B60" t="str">
        <f>Listings!V559</f>
        <v>Ferndale</v>
      </c>
      <c r="C60" t="str">
        <f>Listings!B559</f>
        <v>SINGLE_FAMILY</v>
      </c>
      <c r="D60">
        <f>Listings!N559</f>
        <v>1339</v>
      </c>
      <c r="E60" s="6">
        <f>J60/D60</f>
        <v>123.22628827483196</v>
      </c>
      <c r="F60" s="14">
        <f>(Listings!AO559*12)/J60</f>
        <v>0.13781818181818181</v>
      </c>
      <c r="G60" s="7">
        <f>(H60*12)/(J60*Settings!B$4 + J60*Settings!B$5)</f>
        <v>-0.12569142040969239</v>
      </c>
      <c r="H60" s="5">
        <f>Listings!AO559*(1-Settings!B$7)-PMT(Settings!B$2/12, Settings!B$3*12, -J60)-(J60*Settings!B$6/12)-(J60*Settings!B$8/12)-(J60*Settings!B$9/12)-(J60*Settings!B$10/12)-(J60*Settings!B$11/12)</f>
        <v>-397.49911704565216</v>
      </c>
      <c r="I60">
        <f>Listings!U559</f>
        <v>-1</v>
      </c>
      <c r="J60" s="6">
        <f>Listings!D559</f>
        <v>165000</v>
      </c>
      <c r="L60">
        <v>175557</v>
      </c>
      <c r="M60" s="17">
        <f>Listings!AO559*(1-Settings!B$7)-PMT(Settings!B$2/12, Settings!B$3*12, -L60)-(L60*Settings!B$6/12)-(L60*Settings!B$8/12)-(L60*Settings!B$9/12)-(L60*Settings!B$10/12)-(L60*Settings!B$11/12)</f>
        <v>-538.11510146171872</v>
      </c>
      <c r="N60" s="20">
        <f>(M60*12)/(L60*Settings!B$4 + L60*Settings!B$5)</f>
        <v>-0.15992282000174413</v>
      </c>
    </row>
    <row r="61" spans="1:14" hidden="1" x14ac:dyDescent="0.2">
      <c r="A61" t="str">
        <f>Listings!AT475</f>
        <v>27457 Groveland St</v>
      </c>
      <c r="B61" t="str">
        <f>Listings!V475</f>
        <v>Madison Heights</v>
      </c>
      <c r="C61" t="str">
        <f>Listings!B475</f>
        <v>SINGLE_FAMILY</v>
      </c>
      <c r="D61">
        <f>Listings!N475</f>
        <v>1820</v>
      </c>
      <c r="E61" s="6">
        <f>J61/D61</f>
        <v>109.88956043956044</v>
      </c>
      <c r="F61" s="14">
        <f>(Listings!AO475*12)/J61</f>
        <v>0.13764068820344103</v>
      </c>
      <c r="G61" s="7">
        <f>(H61*12)/(J61*Settings!B$4 + J61*Settings!B$5)</f>
        <v>-0.12642454620970886</v>
      </c>
      <c r="H61" s="5">
        <f>Listings!AO475*(1-Settings!B$7)-PMT(Settings!B$2/12, Settings!B$3*12, -J61)-(J61*Settings!B$6/12)-(J61*Settings!B$8/12)-(J61*Settings!B$9/12)-(J61*Settings!B$10/12)-(J61*Settings!B$11/12)</f>
        <v>-484.62500400008162</v>
      </c>
      <c r="I61">
        <f>Listings!U475</f>
        <v>-1</v>
      </c>
      <c r="J61" s="6">
        <f>Listings!D475</f>
        <v>199999</v>
      </c>
      <c r="L61">
        <v>175473</v>
      </c>
      <c r="M61" s="17">
        <f>Listings!AO475*(1-Settings!B$7)-PMT(Settings!B$2/12, Settings!B$3*12, -L61)-(L61*Settings!B$6/12)-(L61*Settings!B$8/12)-(L61*Settings!B$9/12)-(L61*Settings!B$10/12)-(L61*Settings!B$11/12)</f>
        <v>-157.94624736576833</v>
      </c>
      <c r="N61" s="20">
        <f>(M61*12)/(L61*Settings!B$4 + L61*Settings!B$5)</f>
        <v>-4.6962631148981915E-2</v>
      </c>
    </row>
    <row r="62" spans="1:14" hidden="1" x14ac:dyDescent="0.2">
      <c r="A62" t="str">
        <f>Listings!AT18</f>
        <v>30445 W Forteen Mile Rd APT 50</v>
      </c>
      <c r="B62" t="str">
        <f>Listings!V18</f>
        <v>Farmington Hills</v>
      </c>
      <c r="C62" t="str">
        <f>Listings!B18</f>
        <v>CONDO</v>
      </c>
      <c r="D62">
        <f>Listings!N18</f>
        <v>782</v>
      </c>
      <c r="E62" s="6">
        <f>J62/D62</f>
        <v>134.14322250639387</v>
      </c>
      <c r="F62" s="14">
        <f>(Listings!AO18*12)/J62</f>
        <v>0.13727359389895138</v>
      </c>
      <c r="G62" s="7">
        <f>(H62*12)/(J62*Settings!B$4 + J62*Settings!B$5)</f>
        <v>-0.12794080529347032</v>
      </c>
      <c r="H62" s="5">
        <f>Listings!AO18*(1-Settings!B$7)-PMT(Settings!B$2/12, Settings!B$3*12, -J62)-(J62*Settings!B$6/12)-(J62*Settings!B$8/12)-(J62*Settings!B$9/12)-(J62*Settings!B$10/12)-(J62*Settings!B$11/12)</f>
        <v>-257.23565077629655</v>
      </c>
      <c r="I62">
        <f>Listings!U18</f>
        <v>-1</v>
      </c>
      <c r="J62" s="6">
        <f>Listings!D18</f>
        <v>104900</v>
      </c>
      <c r="K62" s="16"/>
      <c r="L62">
        <v>175016</v>
      </c>
      <c r="M62" s="17">
        <f>Listings!AO18*(1-Settings!B$7)-PMT(Settings!B$2/12, Settings!B$3*12, -L62)-(L62*Settings!B$6/12)-(L62*Settings!B$8/12)-(L62*Settings!B$9/12)-(L62*Settings!B$10/12)-(L62*Settings!B$11/12)</f>
        <v>-1191.1591482961326</v>
      </c>
      <c r="N62" s="18">
        <f>(M62*12)/(L62*Settings!B$4 + L62*Settings!B$5)</f>
        <v>-0.35509572738575923</v>
      </c>
    </row>
    <row r="63" spans="1:14" hidden="1" x14ac:dyDescent="0.2">
      <c r="A63" t="str">
        <f>Listings!AT692</f>
        <v>22 Madeleine Ln</v>
      </c>
      <c r="B63" t="str">
        <f>Listings!V692</f>
        <v>Waterford</v>
      </c>
      <c r="C63" t="str">
        <f>Listings!B692</f>
        <v>SINGLE_FAMILY</v>
      </c>
      <c r="D63">
        <f>Listings!N692</f>
        <v>4124</v>
      </c>
      <c r="E63" s="6">
        <f>J63/D63</f>
        <v>143.06498545101843</v>
      </c>
      <c r="F63" s="14">
        <f>(Listings!AO692*12)/J63</f>
        <v>0.1372677966101695</v>
      </c>
      <c r="G63" s="7">
        <f>(H63*12)/(J63*Settings!B$4 + J63*Settings!B$5)</f>
        <v>-0.12796475061669996</v>
      </c>
      <c r="H63" s="5">
        <f>Listings!AO692*(1-Settings!B$7)-PMT(Settings!B$2/12, Settings!B$3*12, -J63)-(J63*Settings!B$6/12)-(J63*Settings!B$8/12)-(J63*Settings!B$9/12)-(J63*Settings!B$10/12)-(J63*Settings!B$11/12)</f>
        <v>-1447.0680548905154</v>
      </c>
      <c r="I63">
        <f>Listings!U692</f>
        <v>-1</v>
      </c>
      <c r="J63" s="6">
        <f>Listings!D692</f>
        <v>590000</v>
      </c>
      <c r="K63" s="16"/>
      <c r="L63">
        <v>175690</v>
      </c>
      <c r="M63" s="17">
        <f>Listings!AO692*(1-Settings!B$7)-PMT(Settings!B$2/12, Settings!B$3*12, -L63)-(L63*Settings!B$6/12)-(L63*Settings!B$8/12)-(L63*Settings!B$9/12)-(L63*Settings!B$10/12)-(L63*Settings!B$11/12)</f>
        <v>4071.4133795530247</v>
      </c>
      <c r="N63" s="20">
        <f>(M63*12)/(L63*Settings!B$4 + L63*Settings!B$5)</f>
        <v>1.2090703376905543</v>
      </c>
    </row>
    <row r="64" spans="1:14" hidden="1" x14ac:dyDescent="0.2">
      <c r="A64" t="str">
        <f>Listings!AT35</f>
        <v>1530 Michael St</v>
      </c>
      <c r="B64" t="str">
        <f>Listings!V35</f>
        <v>Ortonville</v>
      </c>
      <c r="C64" t="str">
        <f>Listings!B35</f>
        <v>SINGLE_FAMILY</v>
      </c>
      <c r="D64">
        <f>Listings!N35</f>
        <v>975</v>
      </c>
      <c r="E64" s="6">
        <f>J64/D64</f>
        <v>143.48717948717947</v>
      </c>
      <c r="F64" s="14">
        <f>(Listings!AO35*12)/J64</f>
        <v>0.13715511079342388</v>
      </c>
      <c r="G64" s="7">
        <f>(H64*12)/(J64*Settings!B$4 + J64*Settings!B$5)</f>
        <v>-0.12843019203369258</v>
      </c>
      <c r="H64" s="5">
        <f>Listings!AO35*(1-Settings!B$7)-PMT(Settings!B$2/12, Settings!B$3*12, -J64)-(J64*Settings!B$6/12)-(J64*Settings!B$8/12)-(J64*Settings!B$9/12)-(J64*Settings!B$10/12)-(J64*Settings!B$11/12)</f>
        <v>-344.37485742234384</v>
      </c>
      <c r="I64">
        <f>Listings!U35</f>
        <v>1</v>
      </c>
      <c r="J64" s="6">
        <f>Listings!D35</f>
        <v>139900</v>
      </c>
      <c r="K64" s="16"/>
      <c r="L64">
        <v>175033</v>
      </c>
      <c r="M64" s="17">
        <f>Listings!AO35*(1-Settings!B$7)-PMT(Settings!B$2/12, Settings!B$3*12, -L64)-(L64*Settings!B$6/12)-(L64*Settings!B$8/12)-(L64*Settings!B$9/12)-(L64*Settings!B$10/12)-(L64*Settings!B$11/12)</f>
        <v>-812.33558305364636</v>
      </c>
      <c r="N64" s="20">
        <f>(M64*12)/(L64*Settings!B$4 + L64*Settings!B$5)</f>
        <v>-0.24214134518841679</v>
      </c>
    </row>
    <row r="65" spans="1:14" hidden="1" x14ac:dyDescent="0.2">
      <c r="A65" t="str">
        <f>Listings!AT2</f>
        <v>9 S Glaspie St</v>
      </c>
      <c r="B65" t="str">
        <f>Listings!V2</f>
        <v>Oxford</v>
      </c>
      <c r="C65" t="str">
        <f>Listings!B2</f>
        <v>SINGLE_FAMILY</v>
      </c>
      <c r="D65">
        <f>Listings!N2</f>
        <v>1263</v>
      </c>
      <c r="E65" s="6">
        <f>J65/D65</f>
        <v>138.47980997624703</v>
      </c>
      <c r="F65" s="14">
        <f>(Listings!AO2*12)/J65</f>
        <v>0.13715265866209261</v>
      </c>
      <c r="G65" s="7">
        <f>(H65*12)/(J65*Settings!B$4 + J65*Settings!B$5)</f>
        <v>-0.12844032040223474</v>
      </c>
      <c r="H65" s="5">
        <f>Listings!AO2*(1-Settings!B$7)-PMT(Settings!B$2/12, Settings!B$3*12, -J65)-(J65*Settings!B$6/12)-(J65*Settings!B$8/12)-(J65*Settings!B$9/12)-(J65*Settings!B$10/12)-(J65*Settings!B$11/12)</f>
        <v>-430.56406406839142</v>
      </c>
      <c r="I65">
        <f>Listings!U2</f>
        <v>-1</v>
      </c>
      <c r="J65" s="6">
        <f>Listings!D2</f>
        <v>174900</v>
      </c>
      <c r="K65" s="16"/>
      <c r="L65">
        <v>175000</v>
      </c>
      <c r="M65" s="17">
        <f>Listings!AO2*(1-Settings!B$7)-PMT(Settings!B$2/12, Settings!B$3*12, -L65)-(L65*Settings!B$6/12)-(L65*Settings!B$8/12)-(L65*Settings!B$9/12)-(L65*Settings!B$10/12)-(L65*Settings!B$11/12)</f>
        <v>-431.89603323023721</v>
      </c>
      <c r="N65" s="20">
        <f>(M65*12)/(L65*Settings!B$4 + L65*Settings!B$5)</f>
        <v>-0.12876403475187195</v>
      </c>
    </row>
    <row r="66" spans="1:14" hidden="1" x14ac:dyDescent="0.2">
      <c r="A66" t="str">
        <f>Listings!AT63</f>
        <v>30475 W Forteen Mile Rd APT 84</v>
      </c>
      <c r="B66" t="str">
        <f>Listings!V63</f>
        <v>Farmington Hills</v>
      </c>
      <c r="C66" t="str">
        <f>Listings!B63</f>
        <v>CONDO</v>
      </c>
      <c r="D66">
        <f>Listings!N63</f>
        <v>784</v>
      </c>
      <c r="E66" s="6">
        <f>J66/D66</f>
        <v>139.66836734693877</v>
      </c>
      <c r="F66" s="14">
        <f>(Listings!AO63*12)/J66</f>
        <v>0.13698630136986301</v>
      </c>
      <c r="G66" s="7">
        <f>(H66*12)/(J66*Settings!B$4 + J66*Settings!B$5)</f>
        <v>-0.12912744834840051</v>
      </c>
      <c r="H66" s="5">
        <f>Listings!AO63*(1-Settings!B$7)-PMT(Settings!B$2/12, Settings!B$3*12, -J66)-(J66*Settings!B$6/12)-(J66*Settings!B$8/12)-(J66*Settings!B$9/12)-(J66*Settings!B$10/12)-(J66*Settings!B$11/12)</f>
        <v>-271.00623222120555</v>
      </c>
      <c r="I66">
        <f>Listings!U63</f>
        <v>-1</v>
      </c>
      <c r="J66" s="6">
        <f>Listings!D63</f>
        <v>109500</v>
      </c>
      <c r="K66" s="16"/>
      <c r="L66">
        <v>175061</v>
      </c>
      <c r="M66" s="17">
        <f>Listings!AO63*(1-Settings!B$7)-PMT(Settings!B$2/12, Settings!B$3*12, -L66)-(L66*Settings!B$6/12)-(L66*Settings!B$8/12)-(L66*Settings!B$9/12)-(L66*Settings!B$10/12)-(L66*Settings!B$11/12)</f>
        <v>-1144.2585344189633</v>
      </c>
      <c r="N66" s="18">
        <f>(M66*12)/(L66*Settings!B$4 + L66*Settings!B$5)</f>
        <v>-0.34102652946134698</v>
      </c>
    </row>
    <row r="67" spans="1:14" hidden="1" x14ac:dyDescent="0.2">
      <c r="A67" t="str">
        <f>Listings!AT115</f>
        <v>311 Liberty St</v>
      </c>
      <c r="B67" t="str">
        <f>Listings!V115</f>
        <v>Pontiac</v>
      </c>
      <c r="C67" t="str">
        <f>Listings!B115</f>
        <v>SINGLE_FAMILY</v>
      </c>
      <c r="D67">
        <f>Listings!N115</f>
        <v>3000</v>
      </c>
      <c r="E67" s="6">
        <f>J67/D67</f>
        <v>79.966666666666669</v>
      </c>
      <c r="F67" s="14">
        <f>(Listings!AO115*12)/J67</f>
        <v>0.1350562734472697</v>
      </c>
      <c r="G67" s="7">
        <f>(H67*12)/(J67*Settings!B$4 + J67*Settings!B$5)</f>
        <v>-0.13709930281128599</v>
      </c>
      <c r="H67" s="5">
        <f>Listings!AO115*(1-Settings!B$7)-PMT(Settings!B$2/12, Settings!B$3*12, -J67)-(J67*Settings!B$6/12)-(J67*Settings!B$8/12)-(J67*Settings!B$9/12)-(J67*Settings!B$10/12)-(J67*Settings!B$11/12)</f>
        <v>-630.39401926819392</v>
      </c>
      <c r="I67">
        <f>Listings!U115</f>
        <v>-1</v>
      </c>
      <c r="J67" s="6">
        <f>Listings!D115</f>
        <v>239900</v>
      </c>
      <c r="L67">
        <v>175113</v>
      </c>
      <c r="M67" s="17">
        <f>Listings!AO115*(1-Settings!B$7)-PMT(Settings!B$2/12, Settings!B$3*12, -L67)-(L67*Settings!B$6/12)-(L67*Settings!B$8/12)-(L67*Settings!B$9/12)-(L67*Settings!B$10/12)-(L67*Settings!B$11/12)</f>
        <v>232.54884161687698</v>
      </c>
      <c r="N67" s="18">
        <f>(M67*12)/(L67*Settings!B$4 + L67*Settings!B$5)</f>
        <v>6.9286592319705215E-2</v>
      </c>
    </row>
    <row r="68" spans="1:14" hidden="1" x14ac:dyDescent="0.2">
      <c r="A68" t="str">
        <f>Listings!AT560</f>
        <v>20817 Garden Ln</v>
      </c>
      <c r="B68" t="str">
        <f>Listings!V560</f>
        <v>Ferndale</v>
      </c>
      <c r="C68" t="str">
        <f>Listings!B560</f>
        <v>SINGLE_FAMILY</v>
      </c>
      <c r="D68">
        <f>Listings!N560</f>
        <v>725</v>
      </c>
      <c r="E68" s="6">
        <f>J68/D68</f>
        <v>172.41379310344828</v>
      </c>
      <c r="F68" s="14">
        <f>(Listings!AO560*12)/J68</f>
        <v>0.13439999999999999</v>
      </c>
      <c r="G68" s="7">
        <f>(H68*12)/(J68*Settings!B$4 + J68*Settings!B$5)</f>
        <v>-0.13980999748479128</v>
      </c>
      <c r="H68" s="5">
        <f>Listings!AO560*(1-Settings!B$7)-PMT(Settings!B$2/12, Settings!B$3*12, -J68)-(J68*Settings!B$6/12)-(J68*Settings!B$8/12)-(J68*Settings!B$9/12)-(J68*Settings!B$10/12)-(J68*Settings!B$11/12)</f>
        <v>-334.96145230731241</v>
      </c>
      <c r="I68">
        <f>Listings!U560</f>
        <v>-1</v>
      </c>
      <c r="J68" s="6">
        <f>Listings!D560</f>
        <v>125000</v>
      </c>
      <c r="K68" s="16"/>
      <c r="L68">
        <v>175558</v>
      </c>
      <c r="M68" s="17">
        <f>Listings!AO560*(1-Settings!B$7)-PMT(Settings!B$2/12, Settings!B$3*12, -L68)-(L68*Settings!B$6/12)-(L68*Settings!B$8/12)-(L68*Settings!B$9/12)-(L68*Settings!B$10/12)-(L68*Settings!B$11/12)</f>
        <v>-1008.3784211533371</v>
      </c>
      <c r="N68" s="20">
        <f>(M68*12)/(L68*Settings!B$4 + L68*Settings!B$5)</f>
        <v>-0.29967901240714812</v>
      </c>
    </row>
    <row r="69" spans="1:14" hidden="1" x14ac:dyDescent="0.2">
      <c r="A69" t="str">
        <f>Listings!AT387</f>
        <v>33234 Kingslane Ct APT 8</v>
      </c>
      <c r="B69" t="str">
        <f>Listings!V387</f>
        <v>Farmington</v>
      </c>
      <c r="C69" t="str">
        <f>Listings!B387</f>
        <v>CONDO</v>
      </c>
      <c r="D69">
        <f>Listings!N387</f>
        <v>935</v>
      </c>
      <c r="E69" s="6">
        <f>J69/D69</f>
        <v>144.38502673796791</v>
      </c>
      <c r="F69" s="14">
        <f>(Listings!AO387*12)/J69</f>
        <v>0.13333333333333333</v>
      </c>
      <c r="G69" s="7">
        <f>(H69*12)/(J69*Settings!B$4 + J69*Settings!B$5)</f>
        <v>-0.14421579458624054</v>
      </c>
      <c r="H69" s="5">
        <f>Listings!AO387*(1-Settings!B$7)-PMT(Settings!B$2/12, Settings!B$3*12, -J69)-(J69*Settings!B$6/12)-(J69*Settings!B$8/12)-(J69*Settings!B$9/12)-(J69*Settings!B$10/12)-(J69*Settings!B$11/12)</f>
        <v>-373.15836849189736</v>
      </c>
      <c r="I69">
        <f>Listings!U387</f>
        <v>8</v>
      </c>
      <c r="J69" s="6">
        <f>Listings!D387</f>
        <v>135000</v>
      </c>
      <c r="L69">
        <v>175385</v>
      </c>
      <c r="M69" s="17">
        <f>Listings!AO387*(1-Settings!B$7)-PMT(Settings!B$2/12, Settings!B$3*12, -L69)-(L69*Settings!B$6/12)-(L69*Settings!B$8/12)-(L69*Settings!B$9/12)-(L69*Settings!B$10/12)-(L69*Settings!B$11/12)</f>
        <v>-911.07411450334382</v>
      </c>
      <c r="N69" s="18">
        <f>(M69*12)/(L69*Settings!B$4 + L69*Settings!B$5)</f>
        <v>-0.27102831842096764</v>
      </c>
    </row>
    <row r="70" spans="1:14" hidden="1" x14ac:dyDescent="0.2">
      <c r="A70" t="str">
        <f>Listings!AT748</f>
        <v>596 Nevada Ave</v>
      </c>
      <c r="B70" t="str">
        <f>Listings!V748</f>
        <v>Pontiac</v>
      </c>
      <c r="C70" t="str">
        <f>Listings!B748</f>
        <v>SINGLE_FAMILY</v>
      </c>
      <c r="D70">
        <f>Listings!N748</f>
        <v>723</v>
      </c>
      <c r="E70" s="6">
        <f>J70/D70</f>
        <v>165.97510373443984</v>
      </c>
      <c r="F70" s="14">
        <f>(Listings!AO748*12)/J70</f>
        <v>0.13</v>
      </c>
      <c r="G70" s="7">
        <f>(H70*12)/(J70*Settings!B$4 + J70*Settings!B$5)</f>
        <v>-0.15798391052826946</v>
      </c>
      <c r="H70" s="5">
        <f>Listings!AO748*(1-Settings!B$7)-PMT(Settings!B$2/12, Settings!B$3*12, -J70)-(J70*Settings!B$6/12)-(J70*Settings!B$8/12)-(J70*Settings!B$9/12)-(J70*Settings!B$10/12)-(J70*Settings!B$11/12)</f>
        <v>-363.36299421501974</v>
      </c>
      <c r="I70">
        <f>Listings!U748</f>
        <v>-1</v>
      </c>
      <c r="J70" s="6">
        <f>Listings!D748</f>
        <v>120000</v>
      </c>
      <c r="K70" s="16"/>
      <c r="L70">
        <v>175746</v>
      </c>
      <c r="M70" s="17">
        <f>Listings!AO748*(1-Settings!B$7)-PMT(Settings!B$2/12, Settings!B$3*12, -L70)-(L70*Settings!B$6/12)-(L70*Settings!B$8/12)-(L70*Settings!B$9/12)-(L70*Settings!B$10/12)-(L70*Settings!B$11/12)</f>
        <v>-1105.8825231776075</v>
      </c>
      <c r="N70" s="18">
        <f>(M70*12)/(L70*Settings!B$4 + L70*Settings!B$5)</f>
        <v>-0.32830459071939516</v>
      </c>
    </row>
    <row r="71" spans="1:14" hidden="1" x14ac:dyDescent="0.2">
      <c r="A71" t="str">
        <f>Listings!AT540</f>
        <v>21710 Evergreen Rd</v>
      </c>
      <c r="B71" t="str">
        <f>Listings!V540</f>
        <v>Southfield</v>
      </c>
      <c r="C71" t="str">
        <f>Listings!B540</f>
        <v>SINGLE_FAMILY</v>
      </c>
      <c r="D71">
        <f>Listings!N540</f>
        <v>2440</v>
      </c>
      <c r="E71" s="6">
        <f>J71/D71</f>
        <v>112.70491803278688</v>
      </c>
      <c r="F71" s="14">
        <f>(Listings!AO540*12)/J71</f>
        <v>0.12999272727272726</v>
      </c>
      <c r="G71" s="7">
        <f>(H71*12)/(J71*Settings!B$4 + J71*Settings!B$5)</f>
        <v>-0.15801395005396124</v>
      </c>
      <c r="H71" s="5">
        <f>Listings!AO540*(1-Settings!B$7)-PMT(Settings!B$2/12, Settings!B$3*12, -J71)-(J71*Settings!B$6/12)-(J71*Settings!B$8/12)-(J71*Settings!B$9/12)-(J71*Settings!B$10/12)-(J71*Settings!B$11/12)</f>
        <v>-832.86519507608739</v>
      </c>
      <c r="I71">
        <f>Listings!U540</f>
        <v>-1</v>
      </c>
      <c r="J71" s="6">
        <f>Listings!D540</f>
        <v>275000</v>
      </c>
      <c r="L71">
        <v>175538</v>
      </c>
      <c r="M71" s="17">
        <f>Listings!AO540*(1-Settings!B$7)-PMT(Settings!B$2/12, Settings!B$3*12, -L71)-(L71*Settings!B$6/12)-(L71*Settings!B$8/12)-(L71*Settings!B$9/12)-(L71*Settings!B$10/12)-(L71*Settings!B$11/12)</f>
        <v>491.93797267903165</v>
      </c>
      <c r="N71" s="20">
        <f>(M71*12)/(L71*Settings!B$4 + L71*Settings!B$5)</f>
        <v>0.14621522980403551</v>
      </c>
    </row>
    <row r="72" spans="1:14" hidden="1" x14ac:dyDescent="0.2">
      <c r="A72" t="str">
        <f>Listings!AT369</f>
        <v>518 Alfred Ct</v>
      </c>
      <c r="B72" t="str">
        <f>Listings!V369</f>
        <v>Ortonville</v>
      </c>
      <c r="C72" t="str">
        <f>Listings!B369</f>
        <v>SINGLE_FAMILY</v>
      </c>
      <c r="D72">
        <f>Listings!N369</f>
        <v>1252</v>
      </c>
      <c r="E72" s="6">
        <f>J72/D72</f>
        <v>139.77635782747603</v>
      </c>
      <c r="F72" s="14">
        <f>(Listings!AO369*12)/J72</f>
        <v>0.12994285714285714</v>
      </c>
      <c r="G72" s="7">
        <f>(H72*12)/(J72*Settings!B$4 + J72*Settings!B$5)</f>
        <v>-0.15821993537298995</v>
      </c>
      <c r="H72" s="5">
        <f>Listings!AO369*(1-Settings!B$7)-PMT(Settings!B$2/12, Settings!B$3*12, -J72)-(J72*Settings!B$6/12)-(J72*Settings!B$8/12)-(J72*Settings!B$9/12)-(J72*Settings!B$10/12)-(J72*Settings!B$11/12)</f>
        <v>-530.69603323023716</v>
      </c>
      <c r="I72">
        <f>Listings!U369</f>
        <v>-1</v>
      </c>
      <c r="J72" s="6">
        <f>Listings!D369</f>
        <v>175000</v>
      </c>
      <c r="L72">
        <v>175367</v>
      </c>
      <c r="M72" s="17">
        <f>Listings!AO369*(1-Settings!B$7)-PMT(Settings!B$2/12, Settings!B$3*12, -L72)-(L72*Settings!B$6/12)-(L72*Settings!B$8/12)-(L72*Settings!B$9/12)-(L72*Settings!B$10/12)-(L72*Settings!B$11/12)</f>
        <v>-535.58436005421163</v>
      </c>
      <c r="N72" s="20">
        <f>(M72*12)/(L72*Settings!B$4 + L72*Settings!B$5)</f>
        <v>-0.15934315936815585</v>
      </c>
    </row>
    <row r="73" spans="1:14" hidden="1" x14ac:dyDescent="0.2">
      <c r="A73" t="str">
        <f>Listings!AT52</f>
        <v>43 W Hopkins Ave</v>
      </c>
      <c r="B73" t="str">
        <f>Listings!V52</f>
        <v>Pontiac</v>
      </c>
      <c r="C73" t="str">
        <f>Listings!B52</f>
        <v>SINGLE_FAMILY</v>
      </c>
      <c r="D73">
        <f>Listings!N52</f>
        <v>928</v>
      </c>
      <c r="E73" s="6">
        <f>J73/D73</f>
        <v>129.31034482758622</v>
      </c>
      <c r="F73" s="14">
        <f>(Listings!AO52*12)/J73</f>
        <v>0.12939999999999999</v>
      </c>
      <c r="G73" s="7">
        <f>(H73*12)/(J73*Settings!B$4 + J73*Settings!B$5)</f>
        <v>-0.16046217139783467</v>
      </c>
      <c r="H73" s="5">
        <f>Listings!AO52*(1-Settings!B$7)-PMT(Settings!B$2/12, Settings!B$3*12, -J73)-(J73*Settings!B$6/12)-(J73*Settings!B$8/12)-(J73*Settings!B$9/12)-(J73*Settings!B$10/12)-(J73*Settings!B$11/12)</f>
        <v>-369.06299421501978</v>
      </c>
      <c r="I73">
        <f>Listings!U52</f>
        <v>-1</v>
      </c>
      <c r="J73" s="6">
        <f>Listings!D52</f>
        <v>120000</v>
      </c>
      <c r="K73" s="16"/>
      <c r="L73">
        <v>175050</v>
      </c>
      <c r="M73" s="17">
        <f>Listings!AO52*(1-Settings!B$7)-PMT(Settings!B$2/12, Settings!B$3*12, -L73)-(L73*Settings!B$6/12)-(L73*Settings!B$8/12)-(L73*Settings!B$9/12)-(L73*Settings!B$10/12)-(L73*Settings!B$11/12)</f>
        <v>-1102.3120178111601</v>
      </c>
      <c r="N73" s="18">
        <f>(M73*12)/(L73*Settings!B$4 + L73*Settings!B$5)</f>
        <v>-0.32854573758389333</v>
      </c>
    </row>
    <row r="74" spans="1:14" hidden="1" x14ac:dyDescent="0.2">
      <c r="A74" t="str">
        <f>Listings!AT200</f>
        <v>24548 Templar Ave</v>
      </c>
      <c r="B74" t="str">
        <f>Listings!V200</f>
        <v>Southfield</v>
      </c>
      <c r="C74" t="str">
        <f>Listings!B200</f>
        <v>SINGLE_FAMILY</v>
      </c>
      <c r="D74">
        <f>Listings!N200</f>
        <v>2888</v>
      </c>
      <c r="E74" s="6">
        <f>J74/D74</f>
        <v>60.59556786703601</v>
      </c>
      <c r="F74" s="14">
        <f>(Listings!AO200*12)/J74</f>
        <v>0.12857142857142856</v>
      </c>
      <c r="G74" s="7">
        <f>(H74*12)/(J74*Settings!B$4 + J74*Settings!B$5)</f>
        <v>-0.16388453164628189</v>
      </c>
      <c r="H74" s="5">
        <f>Listings!AO200*(1-Settings!B$7)-PMT(Settings!B$2/12, Settings!B$3*12, -J74)-(J74*Settings!B$6/12)-(J74*Settings!B$8/12)-(J74*Settings!B$9/12)-(J74*Settings!B$10/12)-(J74*Settings!B$11/12)</f>
        <v>-549.69603323023716</v>
      </c>
      <c r="I74">
        <f>Listings!U200</f>
        <v>-1</v>
      </c>
      <c r="J74" s="6">
        <f>Listings!D200</f>
        <v>175000</v>
      </c>
      <c r="K74" s="16"/>
      <c r="L74">
        <v>175198</v>
      </c>
      <c r="M74" s="17">
        <f>Listings!AO200*(1-Settings!B$7)-PMT(Settings!B$2/12, Settings!B$3*12, -L74)-(L74*Settings!B$6/12)-(L74*Settings!B$8/12)-(L74*Settings!B$9/12)-(L74*Settings!B$10/12)-(L74*Settings!B$11/12)</f>
        <v>-552.33333217069207</v>
      </c>
      <c r="N74" s="20">
        <f>(M74*12)/(L74*Settings!B$4 + L74*Settings!B$5)</f>
        <v>-0.16448470441265473</v>
      </c>
    </row>
    <row r="75" spans="1:14" hidden="1" x14ac:dyDescent="0.2">
      <c r="A75" t="str">
        <f>Listings!AT556</f>
        <v>21729 Constitution Dr</v>
      </c>
      <c r="B75" t="str">
        <f>Listings!V556</f>
        <v>Southfield</v>
      </c>
      <c r="C75" t="str">
        <f>Listings!B556</f>
        <v>SINGLE_FAMILY</v>
      </c>
      <c r="D75">
        <f>Listings!N556</f>
        <v>2511</v>
      </c>
      <c r="E75" s="6">
        <f>J75/D75</f>
        <v>119.27518916766229</v>
      </c>
      <c r="F75" s="14">
        <f>(Listings!AO556*12)/J75</f>
        <v>0.12821368948247078</v>
      </c>
      <c r="G75" s="7">
        <f>(H75*12)/(J75*Settings!B$4 + J75*Settings!B$5)</f>
        <v>-0.16536214962241194</v>
      </c>
      <c r="H75" s="5">
        <f>Listings!AO556*(1-Settings!B$7)-PMT(Settings!B$2/12, Settings!B$3*12, -J75)-(J75*Settings!B$6/12)-(J75*Settings!B$8/12)-(J75*Settings!B$9/12)-(J75*Settings!B$10/12)-(J75*Settings!B$11/12)</f>
        <v>-949.24763972832045</v>
      </c>
      <c r="I75">
        <f>Listings!U556</f>
        <v>-1</v>
      </c>
      <c r="J75" s="6">
        <f>Listings!D556</f>
        <v>299500</v>
      </c>
      <c r="L75">
        <v>175554</v>
      </c>
      <c r="M75" s="17">
        <f>Listings!AO556*(1-Settings!B$7)-PMT(Settings!B$2/12, Settings!B$3*12, -L75)-(L75*Settings!B$6/12)-(L75*Settings!B$8/12)-(L75*Settings!B$9/12)-(L75*Settings!B$10/12)-(L75*Settings!B$11/12)</f>
        <v>701.67485761313685</v>
      </c>
      <c r="N75" s="20">
        <f>(M75*12)/(L75*Settings!B$4 + L75*Settings!B$5)</f>
        <v>0.20853482692449496</v>
      </c>
    </row>
    <row r="76" spans="1:14" hidden="1" x14ac:dyDescent="0.2">
      <c r="A76" t="str">
        <f>Listings!AT112</f>
        <v>1151 La Salle Ave</v>
      </c>
      <c r="B76" t="str">
        <f>Listings!V112</f>
        <v>Waterford</v>
      </c>
      <c r="C76" t="str">
        <f>Listings!B112</f>
        <v>SINGLE_FAMILY</v>
      </c>
      <c r="D76">
        <f>Listings!N112</f>
        <v>1094</v>
      </c>
      <c r="E76" s="6">
        <f>J76/D76</f>
        <v>137.11151736745887</v>
      </c>
      <c r="F76" s="14">
        <f>(Listings!AO112*12)/J76</f>
        <v>0.12792000000000001</v>
      </c>
      <c r="G76" s="7">
        <f>(H76*12)/(J76*Settings!B$4 + J76*Settings!B$5)</f>
        <v>-0.16657521487609561</v>
      </c>
      <c r="H76" s="5">
        <f>Listings!AO112*(1-Settings!B$7)-PMT(Settings!B$2/12, Settings!B$3*12, -J76)-(J76*Settings!B$6/12)-(J76*Settings!B$8/12)-(J76*Settings!B$9/12)-(J76*Settings!B$10/12)-(J76*Settings!B$11/12)</f>
        <v>-478.90374276877492</v>
      </c>
      <c r="I76">
        <f>Listings!U112</f>
        <v>-1</v>
      </c>
      <c r="J76" s="6">
        <f>Listings!D112</f>
        <v>150000</v>
      </c>
      <c r="L76">
        <v>175110</v>
      </c>
      <c r="M76" s="17">
        <f>Listings!AO112*(1-Settings!B$7)-PMT(Settings!B$2/12, Settings!B$3*12, -L76)-(L76*Settings!B$6/12)-(L76*Settings!B$8/12)-(L76*Settings!B$9/12)-(L76*Settings!B$10/12)-(L76*Settings!B$11/12)</f>
        <v>-813.36119930826771</v>
      </c>
      <c r="N76" s="20">
        <f>(M76*12)/(L76*Settings!B$4 + L76*Settings!B$5)</f>
        <v>-0.24234045163410856</v>
      </c>
    </row>
    <row r="77" spans="1:14" hidden="1" x14ac:dyDescent="0.2">
      <c r="A77" t="str">
        <f>Listings!AT297</f>
        <v>48 Lake St</v>
      </c>
      <c r="B77" t="str">
        <f>Listings!V297</f>
        <v>Pontiac</v>
      </c>
      <c r="C77" t="str">
        <f>Listings!B297</f>
        <v>SINGLE_FAMILY</v>
      </c>
      <c r="D77">
        <f>Listings!N297</f>
        <v>1386</v>
      </c>
      <c r="E77" s="6">
        <f>J77/D77</f>
        <v>108.22510822510823</v>
      </c>
      <c r="F77" s="14">
        <f>(Listings!AO297*12)/J77</f>
        <v>0.12751999999999999</v>
      </c>
      <c r="G77" s="7">
        <f>(H77*12)/(J77*Settings!B$4 + J77*Settings!B$5)</f>
        <v>-0.16822738878913909</v>
      </c>
      <c r="H77" s="5">
        <f>Listings!AO297*(1-Settings!B$7)-PMT(Settings!B$2/12, Settings!B$3*12, -J77)-(J77*Settings!B$6/12)-(J77*Settings!B$8/12)-(J77*Settings!B$9/12)-(J77*Settings!B$10/12)-(J77*Settings!B$11/12)</f>
        <v>-483.65374276877492</v>
      </c>
      <c r="I77">
        <f>Listings!U297</f>
        <v>5</v>
      </c>
      <c r="J77" s="6">
        <f>Listings!D297</f>
        <v>150000</v>
      </c>
      <c r="L77">
        <v>175295</v>
      </c>
      <c r="M77" s="17">
        <f>Listings!AO297*(1-Settings!B$7)-PMT(Settings!B$2/12, Settings!B$3*12, -L77)-(L77*Settings!B$6/12)-(L77*Settings!B$8/12)-(L77*Settings!B$9/12)-(L77*Settings!B$10/12)-(L77*Settings!B$11/12)</f>
        <v>-820.57534225768256</v>
      </c>
      <c r="N77" s="18">
        <f>(M77*12)/(L77*Settings!B$4 + L77*Settings!B$5)</f>
        <v>-0.24423187513947769</v>
      </c>
    </row>
    <row r="78" spans="1:14" hidden="1" x14ac:dyDescent="0.2">
      <c r="A78" t="str">
        <f>Listings!AT816</f>
        <v>24215 Wildbrook Ct #102</v>
      </c>
      <c r="B78" t="str">
        <f>Listings!V816</f>
        <v>Southfield</v>
      </c>
      <c r="C78" t="str">
        <f>Listings!B816</f>
        <v>CONDO</v>
      </c>
      <c r="D78">
        <f>Listings!N816</f>
        <v>1644</v>
      </c>
      <c r="E78" s="6">
        <f>J78/D78</f>
        <v>121.59367396593674</v>
      </c>
      <c r="F78" s="14">
        <f>(Listings!AO816*12)/J78</f>
        <v>0.12606303151575787</v>
      </c>
      <c r="G78" s="7">
        <f>(H78*12)/(J78*Settings!B$4 + J78*Settings!B$5)</f>
        <v>-0.17424530209361738</v>
      </c>
      <c r="H78" s="5">
        <f>Listings!AO816*(1-Settings!B$7)-PMT(Settings!B$2/12, Settings!B$3*12, -J78)-(J78*Settings!B$6/12)-(J78*Settings!B$8/12)-(J78*Settings!B$9/12)-(J78*Settings!B$10/12)-(J78*Settings!B$11/12)</f>
        <v>-667.60635452985389</v>
      </c>
      <c r="I78">
        <f>Listings!U816</f>
        <v>-1</v>
      </c>
      <c r="J78" s="6">
        <f>Listings!D816</f>
        <v>199900</v>
      </c>
      <c r="K78" s="16"/>
      <c r="L78">
        <v>175814</v>
      </c>
      <c r="M78" s="17">
        <f>Listings!AO816*(1-Settings!B$7)-PMT(Settings!B$2/12, Settings!B$3*12, -L78)-(L78*Settings!B$6/12)-(L78*Settings!B$8/12)-(L78*Settings!B$9/12)-(L78*Settings!B$10/12)-(L78*Settings!B$11/12)</f>
        <v>-346.7882622076624</v>
      </c>
      <c r="N78" s="18">
        <f>(M78*12)/(L78*Settings!B$4 + L78*Settings!B$5)</f>
        <v>-0.10291160338153682</v>
      </c>
    </row>
    <row r="79" spans="1:14" hidden="1" x14ac:dyDescent="0.2">
      <c r="A79" t="str">
        <f>Listings!AT558</f>
        <v>21341 Garden Ln</v>
      </c>
      <c r="B79" t="str">
        <f>Listings!V558</f>
        <v>Ferndale</v>
      </c>
      <c r="C79" t="str">
        <f>Listings!B558</f>
        <v>SINGLE_FAMILY</v>
      </c>
      <c r="D79">
        <f>Listings!N558</f>
        <v>1713</v>
      </c>
      <c r="E79" s="6">
        <f>J79/D79</f>
        <v>122.53356684179802</v>
      </c>
      <c r="F79" s="14">
        <f>(Listings!AO558*12)/J79</f>
        <v>0.12571700809909481</v>
      </c>
      <c r="G79" s="7">
        <f>(H79*12)/(J79*Settings!B$4 + J79*Settings!B$5)</f>
        <v>-0.17567452924939964</v>
      </c>
      <c r="H79" s="5">
        <f>Listings!AO558*(1-Settings!B$7)-PMT(Settings!B$2/12, Settings!B$3*12, -J79)-(J79*Settings!B$6/12)-(J79*Settings!B$8/12)-(J79*Settings!B$9/12)-(J79*Settings!B$10/12)-(J79*Settings!B$11/12)</f>
        <v>-706.75327071443894</v>
      </c>
      <c r="I79">
        <f>Listings!U558</f>
        <v>-1</v>
      </c>
      <c r="J79" s="6">
        <f>Listings!D558</f>
        <v>209900</v>
      </c>
      <c r="L79">
        <v>175556</v>
      </c>
      <c r="M79" s="17">
        <f>Listings!AO558*(1-Settings!B$7)-PMT(Settings!B$2/12, Settings!B$3*12, -L79)-(L79*Settings!B$6/12)-(L79*Settings!B$8/12)-(L79*Settings!B$9/12)-(L79*Settings!B$10/12)-(L79*Settings!B$11/12)</f>
        <v>-249.3017817701006</v>
      </c>
      <c r="N79" s="20">
        <f>(M79*12)/(L79*Settings!B$4 + L79*Settings!B$5)</f>
        <v>-7.4090600626907768E-2</v>
      </c>
    </row>
    <row r="80" spans="1:14" hidden="1" x14ac:dyDescent="0.2">
      <c r="A80" t="str">
        <f>Listings!AT55</f>
        <v>2349 Pine Lake Ave</v>
      </c>
      <c r="B80" t="str">
        <f>Listings!V55</f>
        <v>Keego Harbor</v>
      </c>
      <c r="C80" t="str">
        <f>Listings!B55</f>
        <v>SINGLE_FAMILY</v>
      </c>
      <c r="D80">
        <f>Listings!N55</f>
        <v>1052</v>
      </c>
      <c r="E80" s="6">
        <f>J80/D80</f>
        <v>171.10266159695817</v>
      </c>
      <c r="F80" s="14">
        <f>(Listings!AO55*12)/J80</f>
        <v>0.12559999999999999</v>
      </c>
      <c r="G80" s="7">
        <f>(H80*12)/(J80*Settings!B$4 + J80*Settings!B$5)</f>
        <v>-0.17615782357174775</v>
      </c>
      <c r="H80" s="5">
        <f>Listings!AO55*(1-Settings!B$7)-PMT(Settings!B$2/12, Settings!B$3*12, -J80)-(J80*Settings!B$6/12)-(J80*Settings!B$8/12)-(J80*Settings!B$9/12)-(J80*Settings!B$10/12)-(J80*Settings!B$11/12)</f>
        <v>-607.74449132252971</v>
      </c>
      <c r="I80">
        <f>Listings!U55</f>
        <v>-1</v>
      </c>
      <c r="J80" s="6">
        <f>Listings!D55</f>
        <v>180000</v>
      </c>
      <c r="L80">
        <v>175053</v>
      </c>
      <c r="M80" s="17">
        <f>Listings!AO55*(1-Settings!B$7)-PMT(Settings!B$2/12, Settings!B$3*12, -L80)-(L80*Settings!B$6/12)-(L80*Settings!B$8/12)-(L80*Settings!B$9/12)-(L80*Settings!B$10/12)-(L80*Settings!B$11/12)</f>
        <v>-541.85197688601556</v>
      </c>
      <c r="N80" s="20">
        <f>(M80*12)/(L80*Settings!B$4 + L80*Settings!B$5)</f>
        <v>-0.16149702047087319</v>
      </c>
    </row>
    <row r="81" spans="1:14" hidden="1" x14ac:dyDescent="0.2">
      <c r="A81" t="str">
        <f>Listings!AT652</f>
        <v>306 Fir Ct</v>
      </c>
      <c r="B81" t="str">
        <f>Listings!V652</f>
        <v>Highland</v>
      </c>
      <c r="C81" t="str">
        <f>Listings!B652</f>
        <v>MANUFACTURED</v>
      </c>
      <c r="D81">
        <f>Listings!N652</f>
        <v>1568</v>
      </c>
      <c r="E81" s="6">
        <f>J81/D81</f>
        <v>66.964285714285708</v>
      </c>
      <c r="F81" s="14">
        <f>(Listings!AO652*12)/J81</f>
        <v>0.12548571428571428</v>
      </c>
      <c r="G81" s="7">
        <f>(H81*12)/(J81*Settings!B$4 + J81*Settings!B$5)</f>
        <v>-0.17662987326118879</v>
      </c>
      <c r="H81" s="5">
        <f>Listings!AO652*(1-Settings!B$7)-PMT(Settings!B$2/12, Settings!B$3*12, -J81)-(J81*Settings!B$6/12)-(J81*Settings!B$8/12)-(J81*Settings!B$9/12)-(J81*Settings!B$10/12)-(J81*Settings!B$11/12)</f>
        <v>-355.46761993814243</v>
      </c>
      <c r="I81">
        <f>Listings!U652</f>
        <v>-1</v>
      </c>
      <c r="J81" s="6">
        <f>Listings!D652</f>
        <v>105000</v>
      </c>
      <c r="L81">
        <v>175650</v>
      </c>
      <c r="M81" s="17">
        <f>Listings!AO652*(1-Settings!B$7)-PMT(Settings!B$2/12, Settings!B$3*12, -L81)-(L81*Settings!B$6/12)-(L81*Settings!B$8/12)-(L81*Settings!B$9/12)-(L81*Settings!B$10/12)-(L81*Settings!B$11/12)</f>
        <v>-1296.5038327822353</v>
      </c>
      <c r="N81" s="18">
        <f>(M81*12)/(L81*Settings!B$4 + L81*Settings!B$5)</f>
        <v>-0.38510491450109097</v>
      </c>
    </row>
    <row r="82" spans="1:14" hidden="1" x14ac:dyDescent="0.2">
      <c r="A82" t="str">
        <f>Listings!AT294</f>
        <v>25045 Champlaign Dr</v>
      </c>
      <c r="B82" t="str">
        <f>Listings!V294</f>
        <v>Southfield</v>
      </c>
      <c r="C82" t="str">
        <f>Listings!B294</f>
        <v>CONDO</v>
      </c>
      <c r="D82">
        <f>Listings!N294</f>
        <v>1812</v>
      </c>
      <c r="E82" s="6">
        <f>J82/D82</f>
        <v>82.78145695364239</v>
      </c>
      <c r="F82" s="14">
        <f>(Listings!AO294*12)/J82</f>
        <v>0.12464</v>
      </c>
      <c r="G82" s="7">
        <f>(H82*12)/(J82*Settings!B$4 + J82*Settings!B$5)</f>
        <v>-0.18012304096305215</v>
      </c>
      <c r="H82" s="5">
        <f>Listings!AO294*(1-Settings!B$7)-PMT(Settings!B$2/12, Settings!B$3*12, -J82)-(J82*Settings!B$6/12)-(J82*Settings!B$8/12)-(J82*Settings!B$9/12)-(J82*Settings!B$10/12)-(J82*Settings!B$11/12)</f>
        <v>-517.85374276877496</v>
      </c>
      <c r="I82">
        <f>Listings!U294</f>
        <v>-1</v>
      </c>
      <c r="J82" s="6">
        <f>Listings!D294</f>
        <v>150000</v>
      </c>
      <c r="L82">
        <v>175292</v>
      </c>
      <c r="M82" s="17">
        <f>Listings!AO294*(1-Settings!B$7)-PMT(Settings!B$2/12, Settings!B$3*12, -L82)-(L82*Settings!B$6/12)-(L82*Settings!B$8/12)-(L82*Settings!B$9/12)-(L82*Settings!B$10/12)-(L82*Settings!B$11/12)</f>
        <v>-854.73538318282726</v>
      </c>
      <c r="N82" s="18">
        <f>(M82*12)/(L82*Settings!B$4 + L82*Settings!B$5)</f>
        <v>-0.25440344999979975</v>
      </c>
    </row>
    <row r="83" spans="1:14" hidden="1" x14ac:dyDescent="0.2">
      <c r="A83" t="str">
        <f>Listings!AT800</f>
        <v>636 E Kennett Rd</v>
      </c>
      <c r="B83" t="str">
        <f>Listings!V800</f>
        <v>Pontiac</v>
      </c>
      <c r="C83" t="str">
        <f>Listings!B800</f>
        <v>SINGLE_FAMILY</v>
      </c>
      <c r="D83">
        <f>Listings!N800</f>
        <v>1507</v>
      </c>
      <c r="E83" s="6">
        <f>J83/D83</f>
        <v>92.833443928334432</v>
      </c>
      <c r="F83" s="14">
        <f>(Listings!AO800*12)/J83</f>
        <v>0.12437455325232309</v>
      </c>
      <c r="G83" s="7">
        <f>(H83*12)/(J83*Settings!B$4 + J83*Settings!B$5)</f>
        <v>-0.18121945144258711</v>
      </c>
      <c r="H83" s="5">
        <f>Listings!AO800*(1-Settings!B$7)-PMT(Settings!B$2/12, Settings!B$3*12, -J83)-(J83*Settings!B$6/12)-(J83*Settings!B$8/12)-(J83*Settings!B$9/12)-(J83*Settings!B$10/12)-(J83*Settings!B$11/12)</f>
        <v>-485.92485742234379</v>
      </c>
      <c r="I83">
        <f>Listings!U800</f>
        <v>-1</v>
      </c>
      <c r="J83" s="6">
        <f>Listings!D800</f>
        <v>139900</v>
      </c>
      <c r="L83">
        <v>175798</v>
      </c>
      <c r="M83" s="17">
        <f>Listings!AO800*(1-Settings!B$7)-PMT(Settings!B$2/12, Settings!B$3*12, -L83)-(L83*Settings!B$6/12)-(L83*Settings!B$8/12)-(L83*Settings!B$9/12)-(L83*Settings!B$10/12)-(L83*Settings!B$11/12)</f>
        <v>-964.07514714176727</v>
      </c>
      <c r="N83" s="18">
        <f>(M83*12)/(L83*Settings!B$4 + L83*Settings!B$5)</f>
        <v>-0.28612141716261319</v>
      </c>
    </row>
    <row r="84" spans="1:14" hidden="1" x14ac:dyDescent="0.2">
      <c r="A84" t="str">
        <f>Listings!AT253</f>
        <v>3101 Herbell Dr</v>
      </c>
      <c r="B84" t="str">
        <f>Listings!V253</f>
        <v>Waterford</v>
      </c>
      <c r="C84" t="str">
        <f>Listings!B253</f>
        <v>SINGLE_FAMILY</v>
      </c>
      <c r="D84">
        <f>Listings!N253</f>
        <v>2041</v>
      </c>
      <c r="E84" s="6">
        <f>J84/D84</f>
        <v>107.74130328270455</v>
      </c>
      <c r="F84" s="14">
        <f>(Listings!AO253*12)/J84</f>
        <v>0.1243656207366985</v>
      </c>
      <c r="G84" s="7">
        <f>(H84*12)/(J84*Settings!B$4 + J84*Settings!B$5)</f>
        <v>-0.18125634661581924</v>
      </c>
      <c r="H84" s="5">
        <f>Listings!AO253*(1-Settings!B$7)-PMT(Settings!B$2/12, Settings!B$3*12, -J84)-(J84*Settings!B$6/12)-(J84*Settings!B$8/12)-(J84*Settings!B$9/12)-(J84*Settings!B$10/12)-(J84*Settings!B$11/12)</f>
        <v>-763.95018689902417</v>
      </c>
      <c r="I84">
        <f>Listings!U253</f>
        <v>-1</v>
      </c>
      <c r="J84" s="6">
        <f>Listings!D253</f>
        <v>219900</v>
      </c>
      <c r="L84">
        <v>175251</v>
      </c>
      <c r="M84" s="17">
        <f>Listings!AO253*(1-Settings!B$7)-PMT(Settings!B$2/12, Settings!B$3*12, -L84)-(L84*Settings!B$6/12)-(L84*Settings!B$8/12)-(L84*Settings!B$9/12)-(L84*Settings!B$10/12)-(L84*Settings!B$11/12)</f>
        <v>-169.23927582647065</v>
      </c>
      <c r="N84" s="20">
        <f>(M84*12)/(L84*Settings!B$4 + L84*Settings!B$5)</f>
        <v>-5.0384164772306644E-2</v>
      </c>
    </row>
    <row r="85" spans="1:14" hidden="1" x14ac:dyDescent="0.2">
      <c r="A85" t="str">
        <f>Listings!AT384</f>
        <v>1368 Constance Dr</v>
      </c>
      <c r="B85" t="str">
        <f>Listings!V384</f>
        <v>Pontiac</v>
      </c>
      <c r="C85" t="str">
        <f>Listings!B384</f>
        <v>CONDO</v>
      </c>
      <c r="D85">
        <f>Listings!N384</f>
        <v>1575</v>
      </c>
      <c r="E85" s="6">
        <f>J85/D85</f>
        <v>111.04761904761905</v>
      </c>
      <c r="F85" s="14">
        <f>(Listings!AO384*12)/J85</f>
        <v>0.1234991423670669</v>
      </c>
      <c r="G85" s="7">
        <f>(H85*12)/(J85*Settings!B$4 + J85*Settings!B$5)</f>
        <v>-0.1848352790121236</v>
      </c>
      <c r="H85" s="5">
        <f>Listings!AO384*(1-Settings!B$7)-PMT(Settings!B$2/12, Settings!B$3*12, -J85)-(J85*Settings!B$6/12)-(J85*Settings!B$8/12)-(J85*Settings!B$9/12)-(J85*Settings!B$10/12)-(J85*Settings!B$11/12)</f>
        <v>-619.61406406839137</v>
      </c>
      <c r="I85">
        <f>Listings!U384</f>
        <v>8</v>
      </c>
      <c r="J85" s="6">
        <f>Listings!D384</f>
        <v>174900</v>
      </c>
      <c r="L85">
        <v>175382</v>
      </c>
      <c r="M85" s="17">
        <f>Listings!AO384*(1-Settings!B$7)-PMT(Settings!B$2/12, Settings!B$3*12, -L85)-(L85*Settings!B$6/12)-(L85*Settings!B$8/12)-(L85*Settings!B$9/12)-(L85*Settings!B$10/12)-(L85*Settings!B$11/12)</f>
        <v>-626.03415542848836</v>
      </c>
      <c r="N85" s="18">
        <f>(M85*12)/(L85*Settings!B$4 + L85*Settings!B$5)</f>
        <v>-0.18623719416800644</v>
      </c>
    </row>
    <row r="86" spans="1:14" hidden="1" x14ac:dyDescent="0.2">
      <c r="A86" t="str">
        <f>Listings!AT510</f>
        <v>29319 Spring Hill Ln</v>
      </c>
      <c r="B86" t="str">
        <f>Listings!V510</f>
        <v>Southfield</v>
      </c>
      <c r="C86" t="str">
        <f>Listings!B510</f>
        <v>SINGLE_FAMILY</v>
      </c>
      <c r="D86">
        <f>Listings!N510</f>
        <v>2125</v>
      </c>
      <c r="E86" s="6">
        <f>J86/D86</f>
        <v>129.41176470588235</v>
      </c>
      <c r="F86" s="14">
        <f>(Listings!AO510*12)/J86</f>
        <v>0.12218181818181818</v>
      </c>
      <c r="G86" s="7">
        <f>(H86*12)/(J86*Settings!B$4 + J86*Settings!B$5)</f>
        <v>-0.19027640064684659</v>
      </c>
      <c r="H86" s="5">
        <f>Listings!AO510*(1-Settings!B$7)-PMT(Settings!B$2/12, Settings!B$3*12, -J86)-(J86*Settings!B$6/12)-(J86*Settings!B$8/12)-(J86*Settings!B$9/12)-(J86*Settings!B$10/12)-(J86*Settings!B$11/12)</f>
        <v>-1002.9151950760871</v>
      </c>
      <c r="I86">
        <f>Listings!U510</f>
        <v>-1</v>
      </c>
      <c r="J86" s="6">
        <f>Listings!D510</f>
        <v>275000</v>
      </c>
      <c r="K86" s="16"/>
      <c r="L86">
        <v>175508</v>
      </c>
      <c r="M86" s="17">
        <f>Listings!AO510*(1-Settings!B$7)-PMT(Settings!B$2/12, Settings!B$3*12, -L86)-(L86*Settings!B$6/12)-(L86*Settings!B$8/12)-(L86*Settings!B$9/12)-(L86*Settings!B$10/12)-(L86*Settings!B$11/12)</f>
        <v>322.28756342758584</v>
      </c>
      <c r="N86" s="20">
        <f>(M86*12)/(L86*Settings!B$4 + L86*Settings!B$5)</f>
        <v>9.5807617369381162E-2</v>
      </c>
    </row>
    <row r="87" spans="1:14" hidden="1" x14ac:dyDescent="0.2">
      <c r="A87" t="str">
        <f>Listings!AT633</f>
        <v>755 Kirts Blvd</v>
      </c>
      <c r="B87" t="str">
        <f>Listings!V633</f>
        <v>Troy</v>
      </c>
      <c r="C87" t="str">
        <f>Listings!B633</f>
        <v>CONDO</v>
      </c>
      <c r="D87">
        <f>Listings!N633</f>
        <v>1282</v>
      </c>
      <c r="E87" s="6">
        <f>J87/D87</f>
        <v>191.80967238689547</v>
      </c>
      <c r="F87" s="14">
        <f>(Listings!AO633*12)/J87</f>
        <v>0.12200081333875559</v>
      </c>
      <c r="G87" s="7">
        <f>(H87*12)/(J87*Settings!B$4 + J87*Settings!B$5)</f>
        <v>-0.19102402934645291</v>
      </c>
      <c r="H87" s="5">
        <f>Listings!AO633*(1-Settings!B$7)-PMT(Settings!B$2/12, Settings!B$3*12, -J87)-(J87*Settings!B$6/12)-(J87*Settings!B$8/12)-(J87*Settings!B$9/12)-(J87*Settings!B$10/12)-(J87*Settings!B$11/12)</f>
        <v>-900.31216897894467</v>
      </c>
      <c r="I87">
        <f>Listings!U633</f>
        <v>17</v>
      </c>
      <c r="J87" s="6">
        <f>Listings!D633</f>
        <v>245900</v>
      </c>
      <c r="L87">
        <v>175631</v>
      </c>
      <c r="M87" s="17">
        <f>Listings!AO633*(1-Settings!B$7)-PMT(Settings!B$2/12, Settings!B$3*12, -L87)-(L87*Settings!B$6/12)-(L87*Settings!B$8/12)-(L87*Settings!B$9/12)-(L87*Settings!B$10/12)-(L87*Settings!B$11/12)</f>
        <v>35.649241358515212</v>
      </c>
      <c r="N87" s="18">
        <f>(M87*12)/(L87*Settings!B$4 + L87*Settings!B$5)</f>
        <v>1.0590160157974055E-2</v>
      </c>
    </row>
    <row r="88" spans="1:14" hidden="1" x14ac:dyDescent="0.2">
      <c r="A88" t="str">
        <f>Listings!AT488</f>
        <v>62290 Arlington Cir #3</v>
      </c>
      <c r="B88" t="str">
        <f>Listings!V488</f>
        <v>South Lyon</v>
      </c>
      <c r="C88" t="str">
        <f>Listings!B488</f>
        <v>CONDO</v>
      </c>
      <c r="D88">
        <f>Listings!N488</f>
        <v>1638</v>
      </c>
      <c r="E88" s="6">
        <f>J88/D88</f>
        <v>138.58363858363859</v>
      </c>
      <c r="F88" s="14">
        <f>(Listings!AO488*12)/J88</f>
        <v>0.1215330396475771</v>
      </c>
      <c r="G88" s="7">
        <f>(H88*12)/(J88*Settings!B$4 + J88*Settings!B$5)</f>
        <v>-0.19295613807088591</v>
      </c>
      <c r="H88" s="5">
        <f>Listings!AO488*(1-Settings!B$7)-PMT(Settings!B$2/12, Settings!B$3*12, -J88)-(J88*Settings!B$6/12)-(J88*Settings!B$8/12)-(J88*Settings!B$9/12)-(J88*Settings!B$10/12)-(J88*Settings!B$11/12)</f>
        <v>-839.51999739007942</v>
      </c>
      <c r="I88">
        <f>Listings!U488</f>
        <v>-1</v>
      </c>
      <c r="J88" s="6">
        <f>Listings!D488</f>
        <v>227000</v>
      </c>
      <c r="L88">
        <v>175486</v>
      </c>
      <c r="M88" s="17">
        <f>Listings!AO488*(1-Settings!B$7)-PMT(Settings!B$2/12, Settings!B$3*12, -L88)-(L88*Settings!B$6/12)-(L88*Settings!B$8/12)-(L88*Settings!B$9/12)-(L88*Settings!B$10/12)-(L88*Settings!B$11/12)</f>
        <v>-153.36940335680856</v>
      </c>
      <c r="N88" s="18">
        <f>(M88*12)/(L88*Settings!B$4 + L88*Settings!B$5)</f>
        <v>-4.5598406221967973E-2</v>
      </c>
    </row>
    <row r="89" spans="1:14" x14ac:dyDescent="0.2">
      <c r="A89" t="str">
        <f>Listings!AT267</f>
        <v>2690 E Maple Rd</v>
      </c>
      <c r="B89" t="str">
        <f>Listings!V267</f>
        <v>Troy</v>
      </c>
      <c r="C89" t="str">
        <f>Listings!B267</f>
        <v>SINGLE_FAMILY</v>
      </c>
      <c r="D89">
        <f>Listings!N267</f>
        <v>1200</v>
      </c>
      <c r="E89" s="6">
        <f>J89/D89</f>
        <v>141.25</v>
      </c>
      <c r="F89" s="14">
        <f>(Listings!AO267*12)/J89</f>
        <v>0.12035398230088495</v>
      </c>
      <c r="G89" s="7">
        <f>(H89*12)/(J89*Settings!B$4 + J89*Settings!B$5)</f>
        <v>-0.19782615754635335</v>
      </c>
      <c r="H89" s="5">
        <f>Listings!AO267*(1-Settings!B$7)-PMT(Settings!B$2/12, Settings!B$3*12, -J89)-(J89*Settings!B$6/12)-(J89*Settings!B$8/12)-(J89*Settings!B$9/12)-(J89*Settings!B$10/12)-(J89*Settings!B$11/12)</f>
        <v>-642.68772932871548</v>
      </c>
      <c r="I89">
        <f>Listings!U267</f>
        <v>-1</v>
      </c>
      <c r="J89" s="6">
        <f>Listings!D267</f>
        <v>169500</v>
      </c>
      <c r="L89" s="6">
        <v>113116.2568145554</v>
      </c>
      <c r="M89" s="17">
        <f>Listings!AO267*(1-Settings!B$7)-PMT(Settings!B$2/12, Settings!B$3*12, -L89)-(L89*Settings!B$6/12)-(L89*Settings!B$8/12)-(L89*Settings!B$9/12)-(L89*Settings!B$10/12)-(L89*Settings!B$11/12)</f>
        <v>108.3263421957675</v>
      </c>
      <c r="N89" s="20">
        <f>(M89*12)/(L89*Settings!B$4 + L89*Settings!B$5)</f>
        <v>4.9964605594275541E-2</v>
      </c>
    </row>
    <row r="90" spans="1:14" hidden="1" x14ac:dyDescent="0.2">
      <c r="A90" t="str">
        <f>Listings!AT171</f>
        <v>1121 Tienken Ct APT 215</v>
      </c>
      <c r="B90" t="str">
        <f>Listings!V171</f>
        <v>Rochester</v>
      </c>
      <c r="C90" t="str">
        <f>Listings!B171</f>
        <v>CONDO</v>
      </c>
      <c r="D90">
        <f>Listings!N171</f>
        <v>910</v>
      </c>
      <c r="E90" s="6">
        <f>J90/D90</f>
        <v>164.72527472527472</v>
      </c>
      <c r="F90" s="14">
        <f>(Listings!AO171*12)/J90</f>
        <v>0.12008005336891261</v>
      </c>
      <c r="G90" s="7">
        <f>(H90*12)/(J90*Settings!B$4 + J90*Settings!B$5)</f>
        <v>-0.19895760313493482</v>
      </c>
      <c r="H90" s="5">
        <f>Listings!AO171*(1-Settings!B$7)-PMT(Settings!B$2/12, Settings!B$3*12, -J90)-(J90*Settings!B$6/12)-(J90*Settings!B$8/12)-(J90*Settings!B$9/12)-(J90*Settings!B$10/12)-(J90*Settings!B$11/12)</f>
        <v>-571.62177360692897</v>
      </c>
      <c r="I90">
        <f>Listings!U171</f>
        <v>3</v>
      </c>
      <c r="J90" s="6">
        <f>Listings!D171</f>
        <v>149900</v>
      </c>
      <c r="L90">
        <v>175169</v>
      </c>
      <c r="M90" s="17">
        <f>Listings!AO171*(1-Settings!B$7)-PMT(Settings!B$2/12, Settings!B$3*12, -L90)-(L90*Settings!B$6/12)-(L90*Settings!B$8/12)-(L90*Settings!B$9/12)-(L90*Settings!B$10/12)-(L90*Settings!B$11/12)</f>
        <v>-908.19706111375672</v>
      </c>
      <c r="N90" s="18">
        <f>(M90*12)/(L90*Settings!B$4 + L90*Settings!B$5)</f>
        <v>-0.27050559455663759</v>
      </c>
    </row>
    <row r="91" spans="1:14" hidden="1" x14ac:dyDescent="0.2">
      <c r="A91" t="str">
        <f>Listings!AT425</f>
        <v>20751 Ridgedale Ave</v>
      </c>
      <c r="B91" t="str">
        <f>Listings!V425</f>
        <v>Oak Park</v>
      </c>
      <c r="C91" t="str">
        <f>Listings!B425</f>
        <v>SINGLE_FAMILY</v>
      </c>
      <c r="D91">
        <f>Listings!N425</f>
        <v>911</v>
      </c>
      <c r="E91" s="6">
        <f>J91/D91</f>
        <v>164.54445664105378</v>
      </c>
      <c r="F91" s="14">
        <f>(Listings!AO425*12)/J91</f>
        <v>0.12008005336891261</v>
      </c>
      <c r="G91" s="7">
        <f>(H91*12)/(J91*Settings!B$4 + J91*Settings!B$5)</f>
        <v>-0.19895760313493482</v>
      </c>
      <c r="H91" s="5">
        <f>Listings!AO425*(1-Settings!B$7)-PMT(Settings!B$2/12, Settings!B$3*12, -J91)-(J91*Settings!B$6/12)-(J91*Settings!B$8/12)-(J91*Settings!B$9/12)-(J91*Settings!B$10/12)-(J91*Settings!B$11/12)</f>
        <v>-571.62177360692897</v>
      </c>
      <c r="I91">
        <f>Listings!U425</f>
        <v>9</v>
      </c>
      <c r="J91" s="6">
        <f>Listings!D425</f>
        <v>149900</v>
      </c>
      <c r="L91">
        <v>175423</v>
      </c>
      <c r="M91" s="17">
        <f>Listings!AO425*(1-Settings!B$7)-PMT(Settings!B$2/12, Settings!B$3*12, -L91)-(L91*Settings!B$6/12)-(L91*Settings!B$8/12)-(L91*Settings!B$9/12)-(L91*Settings!B$10/12)-(L91*Settings!B$11/12)</f>
        <v>-911.58026278484522</v>
      </c>
      <c r="N91" s="20">
        <f>(M91*12)/(L91*Settings!B$4 + L91*Settings!B$5)</f>
        <v>-0.27112014594829398</v>
      </c>
    </row>
    <row r="92" spans="1:14" hidden="1" x14ac:dyDescent="0.2">
      <c r="A92" t="str">
        <f>Listings!AT600</f>
        <v>21820 Kipling Ave</v>
      </c>
      <c r="B92" t="str">
        <f>Listings!V600</f>
        <v>Oak Park</v>
      </c>
      <c r="C92" t="str">
        <f>Listings!B600</f>
        <v>SINGLE_FAMILY</v>
      </c>
      <c r="D92">
        <f>Listings!N600</f>
        <v>2124</v>
      </c>
      <c r="E92" s="6">
        <f>J92/D92</f>
        <v>127.07156308851224</v>
      </c>
      <c r="F92" s="14">
        <f>(Listings!AO600*12)/J92</f>
        <v>0.12004446091144869</v>
      </c>
      <c r="G92" s="7">
        <f>(H92*12)/(J92*Settings!B$4 + J92*Settings!B$5)</f>
        <v>-0.19910461545924227</v>
      </c>
      <c r="H92" s="5">
        <f>Listings!AO600*(1-Settings!B$7)-PMT(Settings!B$2/12, Settings!B$3*12, -J92)-(J92*Settings!B$6/12)-(J92*Settings!B$8/12)-(J92*Settings!B$9/12)-(J92*Settings!B$10/12)-(J92*Settings!B$11/12)</f>
        <v>-1029.9847678219485</v>
      </c>
      <c r="I92">
        <f>Listings!U600</f>
        <v>16</v>
      </c>
      <c r="J92" s="6">
        <f>Listings!D600</f>
        <v>269900</v>
      </c>
      <c r="L92">
        <v>175598</v>
      </c>
      <c r="M92" s="17">
        <f>Listings!AO600*(1-Settings!B$7)-PMT(Settings!B$2/12, Settings!B$3*12, -L92)-(L92*Settings!B$6/12)-(L92*Settings!B$8/12)-(L92*Settings!B$9/12)-(L92*Settings!B$10/12)-(L92*Settings!B$11/12)</f>
        <v>226.08879118192456</v>
      </c>
      <c r="N92" s="20">
        <f>(M92*12)/(L92*Settings!B$4 + L92*Settings!B$5)</f>
        <v>6.7175804571981731E-2</v>
      </c>
    </row>
    <row r="93" spans="1:14" hidden="1" x14ac:dyDescent="0.2">
      <c r="A93" t="str">
        <f>Listings!AT113</f>
        <v>709 N Perry St</v>
      </c>
      <c r="B93" t="str">
        <f>Listings!V113</f>
        <v>Pontiac</v>
      </c>
      <c r="C93" t="str">
        <f>Listings!B113</f>
        <v>SINGLE_FAMILY</v>
      </c>
      <c r="D93">
        <f>Listings!N113</f>
        <v>1024</v>
      </c>
      <c r="E93" s="6">
        <f>J93/D93</f>
        <v>122.0703125</v>
      </c>
      <c r="F93" s="14">
        <f>(Listings!AO113*12)/J93</f>
        <v>0.12</v>
      </c>
      <c r="G93" s="7">
        <f>(H93*12)/(J93*Settings!B$4 + J93*Settings!B$5)</f>
        <v>-0.19928825835435648</v>
      </c>
      <c r="H93" s="5">
        <f>Listings!AO113*(1-Settings!B$7)-PMT(Settings!B$2/12, Settings!B$3*12, -J93)-(J93*Settings!B$6/12)-(J93*Settings!B$8/12)-(J93*Settings!B$9/12)-(J93*Settings!B$10/12)-(J93*Settings!B$11/12)</f>
        <v>-477.46145230731241</v>
      </c>
      <c r="I93">
        <f>Listings!U113</f>
        <v>-1</v>
      </c>
      <c r="J93" s="6">
        <f>Listings!D113</f>
        <v>125000</v>
      </c>
      <c r="L93">
        <v>175111</v>
      </c>
      <c r="M93" s="17">
        <f>Listings!AO113*(1-Settings!B$7)-PMT(Settings!B$2/12, Settings!B$3*12, -L93)-(L93*Settings!B$6/12)-(L93*Settings!B$8/12)-(L93*Settings!B$9/12)-(L93*Settings!B$10/12)-(L93*Settings!B$11/12)</f>
        <v>-1144.9245189998862</v>
      </c>
      <c r="N93" s="18">
        <f>(M93*12)/(L93*Settings!B$4 + L93*Settings!B$5)</f>
        <v>-0.34112758362208101</v>
      </c>
    </row>
    <row r="94" spans="1:14" hidden="1" x14ac:dyDescent="0.2">
      <c r="A94" t="str">
        <f>Listings!AT165</f>
        <v>2591 Columbia Rd</v>
      </c>
      <c r="B94" t="str">
        <f>Listings!V165</f>
        <v>Berkley</v>
      </c>
      <c r="C94" t="str">
        <f>Listings!B165</f>
        <v>CONDO</v>
      </c>
      <c r="D94">
        <f>Listings!N165</f>
        <v>950</v>
      </c>
      <c r="E94" s="6">
        <f>J94/D94</f>
        <v>157.89473684210526</v>
      </c>
      <c r="F94" s="14">
        <f>(Listings!AO165*12)/J94</f>
        <v>0.12</v>
      </c>
      <c r="G94" s="7">
        <f>(H94*12)/(J94*Settings!B$4 + J94*Settings!B$5)</f>
        <v>-0.19928825835435648</v>
      </c>
      <c r="H94" s="5">
        <f>Listings!AO165*(1-Settings!B$7)-PMT(Settings!B$2/12, Settings!B$3*12, -J94)-(J94*Settings!B$6/12)-(J94*Settings!B$8/12)-(J94*Settings!B$9/12)-(J94*Settings!B$10/12)-(J94*Settings!B$11/12)</f>
        <v>-572.95374276877487</v>
      </c>
      <c r="I94">
        <f>Listings!U165</f>
        <v>-1</v>
      </c>
      <c r="J94" s="6">
        <f>Listings!D165</f>
        <v>150000</v>
      </c>
      <c r="L94">
        <v>175163</v>
      </c>
      <c r="M94" s="17">
        <f>Listings!AO165*(1-Settings!B$7)-PMT(Settings!B$2/12, Settings!B$3*12, -L94)-(L94*Settings!B$6/12)-(L94*Settings!B$8/12)-(L94*Settings!B$9/12)-(L94*Settings!B$10/12)-(L94*Settings!B$11/12)</f>
        <v>-908.11714296404591</v>
      </c>
      <c r="N94" s="18">
        <f>(M94*12)/(L94*Settings!B$4 + L94*Settings!B$5)</f>
        <v>-0.27049105604664259</v>
      </c>
    </row>
    <row r="95" spans="1:14" hidden="1" x14ac:dyDescent="0.2">
      <c r="A95" t="str">
        <f>Listings!AT514</f>
        <v>7250 N Village Dr</v>
      </c>
      <c r="B95" t="str">
        <f>Listings!V514</f>
        <v>Clarkston</v>
      </c>
      <c r="C95" t="str">
        <f>Listings!B514</f>
        <v>SINGLE_FAMILY</v>
      </c>
      <c r="D95">
        <f>Listings!N514</f>
        <v>4340</v>
      </c>
      <c r="E95" s="6">
        <f>J95/D95</f>
        <v>138.24884792626727</v>
      </c>
      <c r="F95" s="14">
        <f>(Listings!AO514*12)/J95</f>
        <v>0.12</v>
      </c>
      <c r="G95" s="7">
        <f>(H95*12)/(J95*Settings!B$4 + J95*Settings!B$5)</f>
        <v>-0.19928825835435648</v>
      </c>
      <c r="H95" s="5">
        <f>Listings!AO514*(1-Settings!B$7)-PMT(Settings!B$2/12, Settings!B$3*12, -J95)-(J95*Settings!B$6/12)-(J95*Settings!B$8/12)-(J95*Settings!B$9/12)-(J95*Settings!B$10/12)-(J95*Settings!B$11/12)</f>
        <v>-2291.8149710750995</v>
      </c>
      <c r="I95">
        <f>Listings!U514</f>
        <v>-1</v>
      </c>
      <c r="J95" s="6">
        <f>Listings!D514</f>
        <v>600000</v>
      </c>
      <c r="K95" s="16"/>
      <c r="L95">
        <v>175512</v>
      </c>
      <c r="M95" s="17">
        <f>Listings!AO514*(1-Settings!B$7)-PMT(Settings!B$2/12, Settings!B$3*12, -L95)-(L95*Settings!B$6/12)-(L95*Settings!B$8/12)-(L95*Settings!B$9/12)-(L95*Settings!B$10/12)-(L95*Settings!B$11/12)</f>
        <v>3362.2342846611109</v>
      </c>
      <c r="N95" s="20">
        <f>(M95*12)/(L95*Settings!B$4 + L95*Settings!B$5)</f>
        <v>0.99948105656428132</v>
      </c>
    </row>
    <row r="96" spans="1:14" hidden="1" x14ac:dyDescent="0.2">
      <c r="A96" t="str">
        <f>Listings!AT303</f>
        <v>140 Oak Ave #140</v>
      </c>
      <c r="B96" t="str">
        <f>Listings!V303</f>
        <v>Highland</v>
      </c>
      <c r="C96" t="str">
        <f>Listings!B303</f>
        <v>MANUFACTURED</v>
      </c>
      <c r="D96">
        <f>Listings!N303</f>
        <v>0</v>
      </c>
      <c r="E96" s="6" t="e">
        <f>J96/D96</f>
        <v>#DIV/0!</v>
      </c>
      <c r="F96" s="14">
        <f>(Listings!AO303*12)/J96</f>
        <v>0.11989080982711556</v>
      </c>
      <c r="G96" s="7">
        <f>(H96*12)/(J96*Settings!B$4 + J96*Settings!B$5)</f>
        <v>-0.19973926124235744</v>
      </c>
      <c r="H96" s="5">
        <f>Listings!AO303*(1-Settings!B$7)-PMT(Settings!B$2/12, Settings!B$3*12, -J96)-(J96*Settings!B$6/12)-(J96*Settings!B$8/12)-(J96*Settings!B$9/12)-(J96*Settings!B$10/12)-(J96*Settings!B$11/12)</f>
        <v>-420.73410886858903</v>
      </c>
      <c r="I96">
        <f>Listings!U303</f>
        <v>5</v>
      </c>
      <c r="J96" s="6">
        <f>Listings!D303</f>
        <v>109900</v>
      </c>
      <c r="K96" s="16"/>
      <c r="L96">
        <v>175301</v>
      </c>
      <c r="M96" s="17">
        <f>Listings!AO303*(1-Settings!B$7)-PMT(Settings!B$2/12, Settings!B$3*12, -L96)-(L96*Settings!B$6/12)-(L96*Settings!B$8/12)-(L96*Settings!B$9/12)-(L96*Settings!B$10/12)-(L96*Settings!B$11/12)</f>
        <v>-1291.8552604073936</v>
      </c>
      <c r="N96" s="18">
        <f>(M96*12)/(L96*Settings!B$4 + L96*Settings!B$5)</f>
        <v>-0.38448807491831372</v>
      </c>
    </row>
    <row r="97" spans="1:14" hidden="1" x14ac:dyDescent="0.2">
      <c r="A97" t="str">
        <f>Listings!AT111</f>
        <v>6225 Monrovia Dr</v>
      </c>
      <c r="B97" t="str">
        <f>Listings!V111</f>
        <v>Waterford</v>
      </c>
      <c r="C97" t="str">
        <f>Listings!B111</f>
        <v>SINGLE_FAMILY</v>
      </c>
      <c r="D97">
        <f>Listings!N111</f>
        <v>1204</v>
      </c>
      <c r="E97" s="6">
        <f>J97/D97</f>
        <v>166.02990033222591</v>
      </c>
      <c r="F97" s="14">
        <f>(Listings!AO111*12)/J97</f>
        <v>0.11969984992496248</v>
      </c>
      <c r="G97" s="7">
        <f>(H97*12)/(J97*Settings!B$4 + J97*Settings!B$5)</f>
        <v>-0.20052800866429407</v>
      </c>
      <c r="H97" s="5">
        <f>Listings!AO111*(1-Settings!B$7)-PMT(Settings!B$2/12, Settings!B$3*12, -J97)-(J97*Settings!B$6/12)-(J97*Settings!B$8/12)-(J97*Settings!B$9/12)-(J97*Settings!B$10/12)-(J97*Settings!B$11/12)</f>
        <v>-768.30635452985393</v>
      </c>
      <c r="I97">
        <f>Listings!U111</f>
        <v>-1</v>
      </c>
      <c r="J97" s="6">
        <f>Listings!D111</f>
        <v>199900</v>
      </c>
      <c r="L97">
        <v>175109</v>
      </c>
      <c r="M97" s="17">
        <f>Listings!AO111*(1-Settings!B$7)-PMT(Settings!B$2/12, Settings!B$3*12, -L97)-(L97*Settings!B$6/12)-(L97*Settings!B$8/12)-(L97*Settings!B$9/12)-(L97*Settings!B$10/12)-(L97*Settings!B$11/12)</f>
        <v>-438.09787961664938</v>
      </c>
      <c r="N97" s="20">
        <f>(M97*12)/(L97*Settings!B$4 + L97*Settings!B$5)</f>
        <v>-0.13053172981201008</v>
      </c>
    </row>
    <row r="98" spans="1:14" hidden="1" x14ac:dyDescent="0.2">
      <c r="A98" t="str">
        <f>Listings!AT90</f>
        <v>3336 Coolidge Hwy</v>
      </c>
      <c r="B98" t="str">
        <f>Listings!V90</f>
        <v>Royal Oak</v>
      </c>
      <c r="C98" t="str">
        <f>Listings!B90</f>
        <v>CONDO</v>
      </c>
      <c r="D98">
        <f>Listings!N90</f>
        <v>1141</v>
      </c>
      <c r="E98" s="6">
        <f>J98/D98</f>
        <v>157.66871165644173</v>
      </c>
      <c r="F98" s="14">
        <f>(Listings!AO90*12)/J98</f>
        <v>0.11966648137854363</v>
      </c>
      <c r="G98" s="7">
        <f>(H98*12)/(J98*Settings!B$4 + J98*Settings!B$5)</f>
        <v>-0.20066583526906756</v>
      </c>
      <c r="H98" s="5">
        <f>Listings!AO90*(1-Settings!B$7)-PMT(Settings!B$2/12, Settings!B$3*12, -J98)-(J98*Settings!B$6/12)-(J98*Settings!B$8/12)-(J98*Settings!B$9/12)-(J98*Settings!B$10/12)-(J98*Settings!B$11/12)</f>
        <v>-691.91252216068392</v>
      </c>
      <c r="I98">
        <f>Listings!U90</f>
        <v>-1</v>
      </c>
      <c r="J98" s="6">
        <f>Listings!D90</f>
        <v>179900</v>
      </c>
      <c r="K98" s="16"/>
      <c r="L98">
        <v>175088</v>
      </c>
      <c r="M98" s="17">
        <f>Listings!AO90*(1-Settings!B$7)-PMT(Settings!B$2/12, Settings!B$3*12, -L98)-(L98*Settings!B$6/12)-(L98*Settings!B$8/12)-(L98*Settings!B$9/12)-(L98*Settings!B$10/12)-(L98*Settings!B$11/12)</f>
        <v>-627.8181660926615</v>
      </c>
      <c r="N98" s="18">
        <f>(M98*12)/(L98*Settings!B$4 + L98*Settings!B$5)</f>
        <v>-0.18708152703117584</v>
      </c>
    </row>
    <row r="99" spans="1:14" hidden="1" x14ac:dyDescent="0.2">
      <c r="A99" t="str">
        <f>Listings!AT749</f>
        <v>561 Nevada Ave</v>
      </c>
      <c r="B99" t="str">
        <f>Listings!V749</f>
        <v>Pontiac</v>
      </c>
      <c r="C99" t="str">
        <f>Listings!B749</f>
        <v>SINGLE_FAMILY</v>
      </c>
      <c r="D99">
        <f>Listings!N749</f>
        <v>1024</v>
      </c>
      <c r="E99" s="6">
        <f>J99/D99</f>
        <v>126.953125</v>
      </c>
      <c r="F99" s="14">
        <f>(Listings!AO749*12)/J99</f>
        <v>0.11944615384615384</v>
      </c>
      <c r="G99" s="7">
        <f>(H99*12)/(J99*Settings!B$4 + J99*Settings!B$5)</f>
        <v>-0.20157588377241661</v>
      </c>
      <c r="H99" s="5">
        <f>Listings!AO749*(1-Settings!B$7)-PMT(Settings!B$2/12, Settings!B$3*12, -J99)-(J99*Settings!B$6/12)-(J99*Settings!B$8/12)-(J99*Settings!B$9/12)-(J99*Settings!B$10/12)-(J99*Settings!B$11/12)</f>
        <v>-502.25991039960473</v>
      </c>
      <c r="I99">
        <f>Listings!U749</f>
        <v>-1</v>
      </c>
      <c r="J99" s="6">
        <f>Listings!D749</f>
        <v>130000</v>
      </c>
      <c r="L99">
        <v>175747</v>
      </c>
      <c r="M99" s="17">
        <f>Listings!AO749*(1-Settings!B$7)-PMT(Settings!B$2/12, Settings!B$3*12, -L99)-(L99*Settings!B$6/12)-(L99*Settings!B$8/12)-(L99*Settings!B$9/12)-(L99*Settings!B$10/12)-(L99*Settings!B$11/12)</f>
        <v>-1111.5958428692259</v>
      </c>
      <c r="N99" s="18">
        <f>(M99*12)/(L99*Settings!B$4 + L99*Settings!B$5)</f>
        <v>-0.32999883267054869</v>
      </c>
    </row>
    <row r="100" spans="1:14" hidden="1" x14ac:dyDescent="0.2">
      <c r="A100" t="str">
        <f>Listings!AT504</f>
        <v>2933 Shawnee Ln</v>
      </c>
      <c r="B100" t="str">
        <f>Listings!V504</f>
        <v>Waterford</v>
      </c>
      <c r="C100" t="str">
        <f>Listings!B504</f>
        <v>SINGLE_FAMILY</v>
      </c>
      <c r="D100">
        <f>Listings!N504</f>
        <v>2935</v>
      </c>
      <c r="E100" s="6">
        <f>J100/D100</f>
        <v>119.21635434412266</v>
      </c>
      <c r="F100" s="14">
        <f>(Listings!AO504*12)/J100</f>
        <v>0.11934838525292941</v>
      </c>
      <c r="G100" s="7">
        <f>(H100*12)/(J100*Settings!B$4 + J100*Settings!B$5)</f>
        <v>-0.20197971057051756</v>
      </c>
      <c r="H100" s="5">
        <f>Listings!AO504*(1-Settings!B$7)-PMT(Settings!B$2/12, Settings!B$3*12, -J100)-(J100*Settings!B$6/12)-(J100*Settings!B$8/12)-(J100*Settings!B$9/12)-(J100*Settings!B$10/12)-(J100*Settings!B$11/12)</f>
        <v>-1354.5600972986285</v>
      </c>
      <c r="I100">
        <f>Listings!U504</f>
        <v>-1</v>
      </c>
      <c r="J100" s="6">
        <f>Listings!D504</f>
        <v>349900</v>
      </c>
      <c r="L100">
        <v>175502</v>
      </c>
      <c r="M100" s="17">
        <f>Listings!AO504*(1-Settings!B$7)-PMT(Settings!B$2/12, Settings!B$3*12, -L100)-(L100*Settings!B$6/12)-(L100*Settings!B$8/12)-(L100*Settings!B$9/12)-(L100*Settings!B$10/12)-(L100*Settings!B$11/12)</f>
        <v>968.36748157729687</v>
      </c>
      <c r="N100" s="20">
        <f>(M100*12)/(L100*Settings!B$4 + L100*Settings!B$5)</f>
        <v>0.2878800285919586</v>
      </c>
    </row>
    <row r="101" spans="1:14" hidden="1" x14ac:dyDescent="0.2">
      <c r="A101" t="str">
        <f>Listings!AT162</f>
        <v>1500 Streamwood Ct</v>
      </c>
      <c r="B101" t="str">
        <f>Listings!V162</f>
        <v>Rochester</v>
      </c>
      <c r="C101" t="str">
        <f>Listings!B162</f>
        <v>CONDO</v>
      </c>
      <c r="D101">
        <f>Listings!N162</f>
        <v>1200</v>
      </c>
      <c r="E101" s="6">
        <f>J101/D101</f>
        <v>179.16666666666666</v>
      </c>
      <c r="F101" s="14">
        <f>(Listings!AO162*12)/J101</f>
        <v>0.1186046511627907</v>
      </c>
      <c r="G101" s="7">
        <f>(H101*12)/(J101*Settings!B$4 + J101*Settings!B$5)</f>
        <v>-0.20505165572543838</v>
      </c>
      <c r="H101" s="5">
        <f>Listings!AO162*(1-Settings!B$7)-PMT(Settings!B$2/12, Settings!B$3*12, -J101)-(J101*Settings!B$6/12)-(J101*Settings!B$8/12)-(J101*Settings!B$9/12)-(J101*Settings!B$10/12)-(J101*Settings!B$11/12)</f>
        <v>-844.98369796857719</v>
      </c>
      <c r="I101">
        <f>Listings!U162</f>
        <v>-1</v>
      </c>
      <c r="J101" s="6">
        <f>Listings!D162</f>
        <v>215000</v>
      </c>
      <c r="L101">
        <v>175160</v>
      </c>
      <c r="M101" s="17">
        <f>Listings!AO162*(1-Settings!B$7)-PMT(Settings!B$2/12, Settings!B$3*12, -L101)-(L101*Settings!B$6/12)-(L101*Settings!B$8/12)-(L101*Settings!B$9/12)-(L101*Settings!B$10/12)-(L101*Settings!B$11/12)</f>
        <v>-314.32718388919062</v>
      </c>
      <c r="N101" s="18">
        <f>(M101*12)/(L101*Settings!B$4 + L101*Settings!B$5)</f>
        <v>-9.3626850647613793E-2</v>
      </c>
    </row>
    <row r="102" spans="1:14" hidden="1" x14ac:dyDescent="0.2">
      <c r="A102" t="str">
        <f>Listings!AT753</f>
        <v>21900 Coolidge Hwy</v>
      </c>
      <c r="B102" t="str">
        <f>Listings!V753</f>
        <v>Oak Park</v>
      </c>
      <c r="C102" t="str">
        <f>Listings!B753</f>
        <v>SINGLE_FAMILY</v>
      </c>
      <c r="D102">
        <f>Listings!N753</f>
        <v>924</v>
      </c>
      <c r="E102" s="6">
        <f>J102/D102</f>
        <v>161.25541125541125</v>
      </c>
      <c r="F102" s="14">
        <f>(Listings!AO753*12)/J102</f>
        <v>0.11846979865771812</v>
      </c>
      <c r="G102" s="7">
        <f>(H102*12)/(J102*Settings!B$4 + J102*Settings!B$5)</f>
        <v>-0.20560865520291205</v>
      </c>
      <c r="H102" s="5">
        <f>Listings!AO753*(1-Settings!B$7)-PMT(Settings!B$2/12, Settings!B$3*12, -J102)-(J102*Settings!B$6/12)-(J102*Settings!B$8/12)-(J102*Settings!B$9/12)-(J102*Settings!B$10/12)-(J102*Settings!B$11/12)</f>
        <v>-587.18405115031635</v>
      </c>
      <c r="I102">
        <f>Listings!U753</f>
        <v>-1</v>
      </c>
      <c r="J102" s="6">
        <f>Listings!D753</f>
        <v>149000</v>
      </c>
      <c r="L102">
        <v>175751</v>
      </c>
      <c r="M102" s="17">
        <f>Listings!AO753*(1-Settings!B$7)-PMT(Settings!B$2/12, Settings!B$3*12, -L102)-(L102*Settings!B$6/12)-(L102*Settings!B$8/12)-(L102*Settings!B$9/12)-(L102*Settings!B$10/12)-(L102*Settings!B$11/12)</f>
        <v>-943.49912163569957</v>
      </c>
      <c r="N102" s="20">
        <f>(M102*12)/(L102*Settings!B$4 + L102*Settings!B$5)</f>
        <v>-0.28008967874333068</v>
      </c>
    </row>
    <row r="103" spans="1:14" hidden="1" x14ac:dyDescent="0.2">
      <c r="A103" t="str">
        <f>Listings!AT736</f>
        <v>9506 Kingsway Cir</v>
      </c>
      <c r="B103" t="str">
        <f>Listings!V736</f>
        <v>Clarkston</v>
      </c>
      <c r="C103" t="str">
        <f>Listings!B736</f>
        <v>CONDO</v>
      </c>
      <c r="D103">
        <f>Listings!N736</f>
        <v>3307</v>
      </c>
      <c r="E103" s="6">
        <f>J103/D103</f>
        <v>121.56032657998186</v>
      </c>
      <c r="F103" s="14">
        <f>(Listings!AO736*12)/J103</f>
        <v>0.11788059701492537</v>
      </c>
      <c r="G103" s="7">
        <f>(H103*12)/(J103*Settings!B$4 + J103*Settings!B$5)</f>
        <v>-0.20804231416227342</v>
      </c>
      <c r="H103" s="5">
        <f>Listings!AO736*(1-Settings!B$7)-PMT(Settings!B$2/12, Settings!B$3*12, -J103)-(J103*Settings!B$6/12)-(J103*Settings!B$8/12)-(J103*Settings!B$9/12)-(J103*Settings!B$10/12)-(J103*Settings!B$11/12)</f>
        <v>-1602.9660306203168</v>
      </c>
      <c r="I103">
        <f>Listings!U736</f>
        <v>-1</v>
      </c>
      <c r="J103" s="6">
        <f>Listings!D736</f>
        <v>402000</v>
      </c>
      <c r="L103">
        <v>175734</v>
      </c>
      <c r="M103" s="17">
        <f>Listings!AO736*(1-Settings!B$7)-PMT(Settings!B$2/12, Settings!B$3*12, -L103)-(L103*Settings!B$6/12)-(L103*Settings!B$8/12)-(L103*Settings!B$9/12)-(L103*Settings!B$10/12)-(L103*Settings!B$11/12)</f>
        <v>1410.8273131218139</v>
      </c>
      <c r="N103" s="18">
        <f>(M103*12)/(L103*Settings!B$4 + L103*Settings!B$5)</f>
        <v>0.4188624941911161</v>
      </c>
    </row>
    <row r="104" spans="1:14" hidden="1" x14ac:dyDescent="0.2">
      <c r="A104" t="str">
        <f>Listings!AT598</f>
        <v>2941 Meadowbrook Dr</v>
      </c>
      <c r="B104" t="str">
        <f>Listings!V598</f>
        <v>Rochester</v>
      </c>
      <c r="C104" t="str">
        <f>Listings!B598</f>
        <v>CONDO</v>
      </c>
      <c r="D104">
        <f>Listings!N598</f>
        <v>1301</v>
      </c>
      <c r="E104" s="6">
        <f>J104/D104</f>
        <v>203.68870099923137</v>
      </c>
      <c r="F104" s="14">
        <f>(Listings!AO598*12)/J104</f>
        <v>0.11773629334450318</v>
      </c>
      <c r="G104" s="7">
        <f>(H104*12)/(J104*Settings!B$4 + J104*Settings!B$5)</f>
        <v>-0.20863835106184325</v>
      </c>
      <c r="H104" s="5">
        <f>Listings!AO598*(1-Settings!B$7)-PMT(Settings!B$2/12, Settings!B$3*12, -J104)-(J104*Settings!B$6/12)-(J104*Settings!B$8/12)-(J104*Settings!B$9/12)-(J104*Settings!B$10/12)-(J104*Settings!B$11/12)</f>
        <v>-1059.7049591998837</v>
      </c>
      <c r="I104">
        <f>Listings!U598</f>
        <v>16</v>
      </c>
      <c r="J104" s="6">
        <f>Listings!D598</f>
        <v>264999</v>
      </c>
      <c r="K104" s="16"/>
      <c r="L104">
        <v>175596</v>
      </c>
      <c r="M104" s="17">
        <f>Listings!AO598*(1-Settings!B$7)-PMT(Settings!B$2/12, Settings!B$3*12, -L104)-(L104*Settings!B$6/12)-(L104*Settings!B$8/12)-(L104*Settings!B$9/12)-(L104*Settings!B$10/12)-(L104*Settings!B$11/12)</f>
        <v>131.11543056516123</v>
      </c>
      <c r="N104" s="18">
        <f>(M104*12)/(L104*Settings!B$4 + L104*Settings!B$5)</f>
        <v>3.8957636124768984E-2</v>
      </c>
    </row>
    <row r="105" spans="1:14" hidden="1" x14ac:dyDescent="0.2">
      <c r="A105" t="str">
        <f>Listings!AT752</f>
        <v>24380 Gardner St</v>
      </c>
      <c r="B105" t="str">
        <f>Listings!V752</f>
        <v>Oak Park</v>
      </c>
      <c r="C105" t="str">
        <f>Listings!B752</f>
        <v>SINGLE_FAMILY</v>
      </c>
      <c r="D105">
        <f>Listings!N752</f>
        <v>1836</v>
      </c>
      <c r="E105" s="6">
        <f>J105/D105</f>
        <v>138.83442265795208</v>
      </c>
      <c r="F105" s="14">
        <f>(Listings!AO752*12)/J105</f>
        <v>0.11769321302471558</v>
      </c>
      <c r="G105" s="7">
        <f>(H105*12)/(J105*Settings!B$4 + J105*Settings!B$5)</f>
        <v>-0.20881629151313991</v>
      </c>
      <c r="H105" s="5">
        <f>Listings!AO752*(1-Settings!B$7)-PMT(Settings!B$2/12, Settings!B$3*12, -J105)-(J105*Settings!B$6/12)-(J105*Settings!B$8/12)-(J105*Settings!B$9/12)-(J105*Settings!B$10/12)-(J105*Settings!B$11/12)</f>
        <v>-1020.1893935450711</v>
      </c>
      <c r="I105">
        <f>Listings!U752</f>
        <v>-1</v>
      </c>
      <c r="J105" s="6">
        <f>Listings!D752</f>
        <v>254900</v>
      </c>
      <c r="L105">
        <v>175750</v>
      </c>
      <c r="M105" s="17">
        <f>Listings!AO752*(1-Settings!B$7)-PMT(Settings!B$2/12, Settings!B$3*12, -L105)-(L105*Settings!B$6/12)-(L105*Settings!B$8/12)-(L105*Settings!B$9/12)-(L105*Settings!B$10/12)-(L105*Settings!B$11/12)</f>
        <v>34.064198055919121</v>
      </c>
      <c r="N105" s="20">
        <f>(M105*12)/(L105*Settings!B$4 + L105*Settings!B$5)</f>
        <v>1.0112446698522591E-2</v>
      </c>
    </row>
    <row r="106" spans="1:14" hidden="1" x14ac:dyDescent="0.2">
      <c r="A106" t="str">
        <f>Listings!AT808</f>
        <v>28841 Grayfield Dr</v>
      </c>
      <c r="B106" t="str">
        <f>Listings!V808</f>
        <v>Farmington Hills</v>
      </c>
      <c r="C106" t="str">
        <f>Listings!B808</f>
        <v>SINGLE_FAMILY</v>
      </c>
      <c r="D106">
        <f>Listings!N808</f>
        <v>1930</v>
      </c>
      <c r="E106" s="6">
        <f>J106/D106</f>
        <v>126.89119170984456</v>
      </c>
      <c r="F106" s="14">
        <f>(Listings!AO808*12)/J106</f>
        <v>0.11755002041649652</v>
      </c>
      <c r="G106" s="7">
        <f>(H106*12)/(J106*Settings!B$4 + J106*Settings!B$5)</f>
        <v>-0.20940773924274039</v>
      </c>
      <c r="H106" s="5">
        <f>Listings!AO808*(1-Settings!B$7)-PMT(Settings!B$2/12, Settings!B$3*12, -J106)-(J106*Settings!B$6/12)-(J106*Settings!B$8/12)-(J106*Settings!B$9/12)-(J106*Settings!B$10/12)-(J106*Settings!B$11/12)</f>
        <v>-982.94247736048646</v>
      </c>
      <c r="I106">
        <f>Listings!U808</f>
        <v>-1</v>
      </c>
      <c r="J106" s="6">
        <f>Listings!D808</f>
        <v>244900</v>
      </c>
      <c r="L106">
        <v>175806</v>
      </c>
      <c r="M106" s="17">
        <f>Listings!AO808*(1-Settings!B$7)-PMT(Settings!B$2/12, Settings!B$3*12, -L106)-(L106*Settings!B$6/12)-(L106*Settings!B$8/12)-(L106*Settings!B$9/12)-(L106*Settings!B$10/12)-(L106*Settings!B$11/12)</f>
        <v>-62.631704674715252</v>
      </c>
      <c r="N106" s="20">
        <f>(M106*12)/(L106*Settings!B$4 + L106*Settings!B$5)</f>
        <v>-1.8587199034523303E-2</v>
      </c>
    </row>
    <row r="107" spans="1:14" hidden="1" x14ac:dyDescent="0.2">
      <c r="A107" t="str">
        <f>Listings!AT480</f>
        <v>6890 Commerce Rd</v>
      </c>
      <c r="B107" t="str">
        <f>Listings!V480</f>
        <v>West Bloomfield</v>
      </c>
      <c r="C107" t="str">
        <f>Listings!B480</f>
        <v>SINGLE_FAMILY</v>
      </c>
      <c r="D107">
        <f>Listings!N480</f>
        <v>5282</v>
      </c>
      <c r="E107" s="6">
        <f>J107/D107</f>
        <v>246.11870503597123</v>
      </c>
      <c r="F107" s="14">
        <f>(Listings!AO480*12)/J107</f>
        <v>0.11749855192196301</v>
      </c>
      <c r="G107" s="7">
        <f>(H107*12)/(J107*Settings!B$4 + J107*Settings!B$5)</f>
        <v>-0.20962032650277004</v>
      </c>
      <c r="H107" s="5">
        <f>Listings!AO480*(1-Settings!B$7)-PMT(Settings!B$2/12, Settings!B$3*12, -J107)-(J107*Settings!B$6/12)-(J107*Settings!B$8/12)-(J107*Settings!B$9/12)-(J107*Settings!B$10/12)-(J107*Settings!B$11/12)</f>
        <v>-5223.0357843044294</v>
      </c>
      <c r="I107">
        <f>Listings!U480</f>
        <v>-1</v>
      </c>
      <c r="J107" s="6">
        <f>Listings!D480</f>
        <v>1299999</v>
      </c>
      <c r="K107" s="16"/>
      <c r="L107">
        <v>175478</v>
      </c>
      <c r="M107" s="17">
        <f>Listings!AO480*(1-Settings!B$7)-PMT(Settings!B$2/12, Settings!B$3*12, -L107)-(L107*Settings!B$6/12)-(L107*Settings!B$8/12)-(L107*Settings!B$9/12)-(L107*Settings!B$10/12)-(L107*Settings!B$11/12)</f>
        <v>9755.2371541761404</v>
      </c>
      <c r="N107" s="20">
        <f>(M107*12)/(L107*Settings!B$4 + L107*Settings!B$5)</f>
        <v>2.9004712556587964</v>
      </c>
    </row>
    <row r="108" spans="1:14" hidden="1" x14ac:dyDescent="0.2">
      <c r="A108" t="str">
        <f>Listings!AT273</f>
        <v>349 S Chocolay Ave</v>
      </c>
      <c r="B108" t="str">
        <f>Listings!V273</f>
        <v>Clawson</v>
      </c>
      <c r="C108" t="str">
        <f>Listings!B273</f>
        <v>SINGLE_FAMILY</v>
      </c>
      <c r="D108">
        <f>Listings!N273</f>
        <v>1190</v>
      </c>
      <c r="E108" s="6">
        <f>J108/D108</f>
        <v>197.47899159663865</v>
      </c>
      <c r="F108" s="14">
        <f>(Listings!AO273*12)/J108</f>
        <v>0.11739574468085107</v>
      </c>
      <c r="G108" s="7">
        <f>(H108*12)/(J108*Settings!B$4 + J108*Settings!B$5)</f>
        <v>-0.21004496510736304</v>
      </c>
      <c r="H108" s="5">
        <f>Listings!AO273*(1-Settings!B$7)-PMT(Settings!B$2/12, Settings!B$3*12, -J108)-(J108*Settings!B$6/12)-(J108*Settings!B$8/12)-(J108*Settings!B$9/12)-(J108*Settings!B$10/12)-(J108*Settings!B$11/12)</f>
        <v>-946.0775303377477</v>
      </c>
      <c r="I108">
        <f>Listings!U273</f>
        <v>-1</v>
      </c>
      <c r="J108" s="6">
        <f>Listings!D273</f>
        <v>235000</v>
      </c>
      <c r="L108">
        <v>175271</v>
      </c>
      <c r="M108" s="17">
        <f>Listings!AO273*(1-Settings!B$7)-PMT(Settings!B$2/12, Settings!B$3*12, -L108)-(L108*Settings!B$6/12)-(L108*Settings!B$8/12)-(L108*Settings!B$9/12)-(L108*Settings!B$10/12)-(L108*Settings!B$11/12)</f>
        <v>-150.50566965883979</v>
      </c>
      <c r="N108" s="20">
        <f>(M108*12)/(L108*Settings!B$4 + L108*Settings!B$5)</f>
        <v>-4.4801876644343736E-2</v>
      </c>
    </row>
    <row r="109" spans="1:14" hidden="1" x14ac:dyDescent="0.2">
      <c r="A109" t="str">
        <f>Listings!AT448</f>
        <v>16925 Crescent Dr</v>
      </c>
      <c r="B109" t="str">
        <f>Listings!V448</f>
        <v>Southfield</v>
      </c>
      <c r="C109" t="str">
        <f>Listings!B448</f>
        <v>SINGLE_FAMILY</v>
      </c>
      <c r="D109">
        <f>Listings!N448</f>
        <v>2300</v>
      </c>
      <c r="E109" s="6">
        <f>J109/D109</f>
        <v>139.08695652173913</v>
      </c>
      <c r="F109" s="14">
        <f>(Listings!AO448*12)/J109</f>
        <v>0.11624882775867458</v>
      </c>
      <c r="G109" s="7">
        <f>(H109*12)/(J109*Settings!B$4 + J109*Settings!B$5)</f>
        <v>-0.21478223065548319</v>
      </c>
      <c r="H109" s="5">
        <f>Listings!AO448*(1-Settings!B$7)-PMT(Settings!B$2/12, Settings!B$3*12, -J109)-(J109*Settings!B$6/12)-(J109*Settings!B$8/12)-(J109*Settings!B$9/12)-(J109*Settings!B$10/12)-(J109*Settings!B$11/12)</f>
        <v>-1316.9193487448738</v>
      </c>
      <c r="I109">
        <f>Listings!U448</f>
        <v>-1</v>
      </c>
      <c r="J109" s="6">
        <f>Listings!D448</f>
        <v>319900</v>
      </c>
      <c r="L109">
        <v>175446</v>
      </c>
      <c r="M109" s="17">
        <f>Listings!AO448*(1-Settings!B$7)-PMT(Settings!B$2/12, Settings!B$3*12, -L109)-(L109*Settings!B$6/12)-(L109*Settings!B$8/12)-(L109*Settings!B$9/12)-(L109*Settings!B$10/12)-(L109*Settings!B$11/12)</f>
        <v>607.16338430792985</v>
      </c>
      <c r="N109" s="20">
        <f>(M109*12)/(L109*Settings!B$4 + L109*Settings!B$5)</f>
        <v>0.18055749128544341</v>
      </c>
    </row>
    <row r="110" spans="1:14" hidden="1" x14ac:dyDescent="0.2">
      <c r="A110" t="str">
        <f>Listings!AT787</f>
        <v>18130 Roseland Blvd</v>
      </c>
      <c r="B110" t="str">
        <f>Listings!V787</f>
        <v>Lathrup Village</v>
      </c>
      <c r="C110" t="str">
        <f>Listings!B787</f>
        <v>SINGLE_FAMILY</v>
      </c>
      <c r="D110">
        <f>Listings!N787</f>
        <v>2349</v>
      </c>
      <c r="E110" s="6">
        <f>J110/D110</f>
        <v>136.18561089825457</v>
      </c>
      <c r="F110" s="14">
        <f>(Listings!AO787*12)/J110</f>
        <v>0.11624882775867458</v>
      </c>
      <c r="G110" s="7">
        <f>(H110*12)/(J110*Settings!B$4 + J110*Settings!B$5)</f>
        <v>-0.21478223065548319</v>
      </c>
      <c r="H110" s="5">
        <f>Listings!AO787*(1-Settings!B$7)-PMT(Settings!B$2/12, Settings!B$3*12, -J110)-(J110*Settings!B$6/12)-(J110*Settings!B$8/12)-(J110*Settings!B$9/12)-(J110*Settings!B$10/12)-(J110*Settings!B$11/12)</f>
        <v>-1316.9193487448738</v>
      </c>
      <c r="I110">
        <f>Listings!U787</f>
        <v>-1</v>
      </c>
      <c r="J110" s="6">
        <f>Listings!D787</f>
        <v>319900</v>
      </c>
      <c r="L110">
        <v>175785</v>
      </c>
      <c r="M110" s="17">
        <f>Listings!AO787*(1-Settings!B$7)-PMT(Settings!B$2/12, Settings!B$3*12, -L110)-(L110*Settings!B$6/12)-(L110*Settings!B$8/12)-(L110*Settings!B$9/12)-(L110*Settings!B$10/12)-(L110*Settings!B$11/12)</f>
        <v>602.64800884927263</v>
      </c>
      <c r="N110" s="20">
        <f>(M110*12)/(L110*Settings!B$4 + L110*Settings!B$5)</f>
        <v>0.17886910037561377</v>
      </c>
    </row>
    <row r="111" spans="1:14" hidden="1" x14ac:dyDescent="0.2">
      <c r="A111" t="str">
        <f>Listings!AT671</f>
        <v>552 E Kalama Ave</v>
      </c>
      <c r="B111" t="str">
        <f>Listings!V671</f>
        <v>Madison Heights</v>
      </c>
      <c r="C111" t="str">
        <f>Listings!B671</f>
        <v>SINGLE_FAMILY</v>
      </c>
      <c r="D111">
        <f>Listings!N671</f>
        <v>864</v>
      </c>
      <c r="E111" s="6">
        <f>J111/D111</f>
        <v>156.25</v>
      </c>
      <c r="F111" s="14">
        <f>(Listings!AO671*12)/J111</f>
        <v>0.11555555555555555</v>
      </c>
      <c r="G111" s="7">
        <f>(H111*12)/(J111*Settings!B$4 + J111*Settings!B$5)</f>
        <v>-0.21764574627706179</v>
      </c>
      <c r="H111" s="5">
        <f>Listings!AO671*(1-Settings!B$7)-PMT(Settings!B$2/12, Settings!B$3*12, -J111)-(J111*Settings!B$6/12)-(J111*Settings!B$8/12)-(J111*Settings!B$9/12)-(J111*Settings!B$10/12)-(J111*Settings!B$11/12)</f>
        <v>-563.15836849189736</v>
      </c>
      <c r="I111">
        <f>Listings!U671</f>
        <v>-1</v>
      </c>
      <c r="J111" s="6">
        <f>Listings!D671</f>
        <v>135000</v>
      </c>
      <c r="L111">
        <v>175669</v>
      </c>
      <c r="M111" s="17">
        <f>Listings!AO671*(1-Settings!B$7)-PMT(Settings!B$2/12, Settings!B$3*12, -L111)-(L111*Settings!B$6/12)-(L111*Settings!B$8/12)-(L111*Settings!B$9/12)-(L111*Settings!B$10/12)-(L111*Settings!B$11/12)</f>
        <v>-1104.8569069229861</v>
      </c>
      <c r="N111" s="20">
        <f>(M111*12)/(L111*Settings!B$4 + L111*Settings!B$5)</f>
        <v>-0.32814388530296312</v>
      </c>
    </row>
    <row r="112" spans="1:14" hidden="1" x14ac:dyDescent="0.2">
      <c r="A112" t="str">
        <f>Listings!AT71</f>
        <v>504 E Hudson Ave</v>
      </c>
      <c r="B112" t="str">
        <f>Listings!V71</f>
        <v>Madison Heights</v>
      </c>
      <c r="C112" t="str">
        <f>Listings!B71</f>
        <v>SINGLE_FAMILY</v>
      </c>
      <c r="D112">
        <f>Listings!N71</f>
        <v>700</v>
      </c>
      <c r="E112" s="6">
        <f>J112/D112</f>
        <v>185.71428571428572</v>
      </c>
      <c r="F112" s="14">
        <f>(Listings!AO71*12)/J112</f>
        <v>0.11538461538461539</v>
      </c>
      <c r="G112" s="7">
        <f>(H112*12)/(J112*Settings!B$4 + J112*Settings!B$5)</f>
        <v>-0.21835180350485811</v>
      </c>
      <c r="H112" s="5">
        <f>Listings!AO71*(1-Settings!B$7)-PMT(Settings!B$2/12, Settings!B$3*12, -J112)-(J112*Settings!B$6/12)-(J112*Settings!B$8/12)-(J112*Settings!B$9/12)-(J112*Settings!B$10/12)-(J112*Settings!B$11/12)</f>
        <v>-544.05991039960475</v>
      </c>
      <c r="I112">
        <f>Listings!U71</f>
        <v>-1</v>
      </c>
      <c r="J112" s="6">
        <f>Listings!D71</f>
        <v>130000</v>
      </c>
      <c r="K112" s="16"/>
      <c r="L112">
        <v>175069</v>
      </c>
      <c r="M112" s="17">
        <f>Listings!AO71*(1-Settings!B$7)-PMT(Settings!B$2/12, Settings!B$3*12, -L112)-(L112*Settings!B$6/12)-(L112*Settings!B$8/12)-(L112*Settings!B$9/12)-(L112*Settings!B$10/12)-(L112*Settings!B$11/12)</f>
        <v>-1144.3650919519109</v>
      </c>
      <c r="N112" s="20">
        <f>(M112*12)/(L112*Settings!B$4 + L112*Settings!B$5)</f>
        <v>-0.34104270200601478</v>
      </c>
    </row>
    <row r="113" spans="1:14" hidden="1" x14ac:dyDescent="0.2">
      <c r="A113" t="str">
        <f>Listings!AT639</f>
        <v>49 E Beverly Ave</v>
      </c>
      <c r="B113" t="str">
        <f>Listings!V639</f>
        <v>Pontiac</v>
      </c>
      <c r="C113" t="str">
        <f>Listings!B639</f>
        <v>SINGLE_FAMILY</v>
      </c>
      <c r="D113">
        <f>Listings!N639</f>
        <v>693</v>
      </c>
      <c r="E113" s="6">
        <f>J113/D113</f>
        <v>180.23088023088022</v>
      </c>
      <c r="F113" s="14">
        <f>(Listings!AO639*12)/J113</f>
        <v>0.11519615692554043</v>
      </c>
      <c r="G113" s="7">
        <f>(H113*12)/(J113*Settings!B$4 + J113*Settings!B$5)</f>
        <v>-0.21913021887929821</v>
      </c>
      <c r="H113" s="5">
        <f>Listings!AO639*(1-Settings!B$7)-PMT(Settings!B$2/12, Settings!B$3*12, -J113)-(J113*Settings!B$6/12)-(J113*Settings!B$8/12)-(J113*Settings!B$9/12)-(J113*Settings!B$10/12)-(J113*Settings!B$11/12)</f>
        <v>-524.57948314546661</v>
      </c>
      <c r="I113">
        <f>Listings!U639</f>
        <v>-1</v>
      </c>
      <c r="J113" s="6">
        <f>Listings!D639</f>
        <v>124900</v>
      </c>
      <c r="L113">
        <v>175637</v>
      </c>
      <c r="M113" s="17">
        <f>Listings!AO639*(1-Settings!B$7)-PMT(Settings!B$2/12, Settings!B$3*12, -L113)-(L113*Settings!B$6/12)-(L113*Settings!B$8/12)-(L113*Settings!B$9/12)-(L113*Settings!B$10/12)-(L113*Settings!B$11/12)</f>
        <v>-1200.3806767911956</v>
      </c>
      <c r="N113" s="18">
        <f>(M113*12)/(L113*Settings!B$4 + L113*Settings!B$5)</f>
        <v>-0.35657951940636323</v>
      </c>
    </row>
    <row r="114" spans="1:14" hidden="1" x14ac:dyDescent="0.2">
      <c r="A114" t="str">
        <f>Listings!AT543</f>
        <v>29428 Weston Dr #1</v>
      </c>
      <c r="B114" t="str">
        <f>Listings!V543</f>
        <v>Novi</v>
      </c>
      <c r="C114" t="str">
        <f>Listings!B543</f>
        <v>CONDO</v>
      </c>
      <c r="D114">
        <f>Listings!N543</f>
        <v>2436</v>
      </c>
      <c r="E114" s="6">
        <f>J114/D114</f>
        <v>145.73070607553367</v>
      </c>
      <c r="F114" s="14">
        <f>(Listings!AO543*12)/J114</f>
        <v>0.11489577464788732</v>
      </c>
      <c r="G114" s="7">
        <f>(H114*12)/(J114*Settings!B$4 + J114*Settings!B$5)</f>
        <v>-0.22037092828699575</v>
      </c>
      <c r="H114" s="5">
        <f>Listings!AO543*(1-Settings!B$7)-PMT(Settings!B$2/12, Settings!B$3*12, -J114)-(J114*Settings!B$6/12)-(J114*Settings!B$8/12)-(J114*Settings!B$9/12)-(J114*Settings!B$10/12)-(J114*Settings!B$11/12)</f>
        <v>-1499.4405245527669</v>
      </c>
      <c r="I114">
        <f>Listings!U543</f>
        <v>-1</v>
      </c>
      <c r="J114" s="6">
        <f>Listings!D543</f>
        <v>355000</v>
      </c>
      <c r="L114">
        <v>175541</v>
      </c>
      <c r="M114" s="17">
        <f>Listings!AO543*(1-Settings!B$7)-PMT(Settings!B$2/12, Settings!B$3*12, -L114)-(L114*Settings!B$6/12)-(L114*Settings!B$8/12)-(L114*Settings!B$9/12)-(L114*Settings!B$10/12)-(L114*Settings!B$11/12)</f>
        <v>890.89801360417675</v>
      </c>
      <c r="N114" s="18">
        <f>(M114*12)/(L114*Settings!B$4 + L114*Settings!B$5)</f>
        <v>0.26479076393772294</v>
      </c>
    </row>
    <row r="115" spans="1:14" hidden="1" x14ac:dyDescent="0.2">
      <c r="A115" t="str">
        <f>Listings!AT73</f>
        <v>3040 Inman St</v>
      </c>
      <c r="B115" t="str">
        <f>Listings!V73</f>
        <v>Ferndale</v>
      </c>
      <c r="C115" t="str">
        <f>Listings!B73</f>
        <v>SINGLE_FAMILY</v>
      </c>
      <c r="D115">
        <f>Listings!N73</f>
        <v>1148</v>
      </c>
      <c r="E115" s="6">
        <f>J115/D115</f>
        <v>182.92682926829269</v>
      </c>
      <c r="F115" s="14">
        <f>(Listings!AO73*12)/J115</f>
        <v>0.11422857142857143</v>
      </c>
      <c r="G115" s="7">
        <f>(H115*12)/(J115*Settings!B$4 + J115*Settings!B$5)</f>
        <v>-0.22312676767112666</v>
      </c>
      <c r="H115" s="5">
        <f>Listings!AO73*(1-Settings!B$7)-PMT(Settings!B$2/12, Settings!B$3*12, -J115)-(J115*Settings!B$6/12)-(J115*Settings!B$8/12)-(J115*Settings!B$9/12)-(J115*Settings!B$10/12)-(J115*Settings!B$11/12)</f>
        <v>-898.08523987628473</v>
      </c>
      <c r="I115">
        <f>Listings!U73</f>
        <v>-1</v>
      </c>
      <c r="J115" s="6">
        <f>Listings!D73</f>
        <v>210000</v>
      </c>
      <c r="K115" s="16"/>
      <c r="L115">
        <v>175071</v>
      </c>
      <c r="M115" s="17">
        <f>Listings!AO73*(1-Settings!B$7)-PMT(Settings!B$2/12, Settings!B$3*12, -L115)-(L115*Settings!B$6/12)-(L115*Settings!B$8/12)-(L115*Settings!B$9/12)-(L115*Settings!B$10/12)-(L115*Settings!B$11/12)</f>
        <v>-432.84173133514821</v>
      </c>
      <c r="N115" s="20">
        <f>(M115*12)/(L115*Settings!B$4 + L115*Settings!B$5)</f>
        <v>-0.12899364744742761</v>
      </c>
    </row>
    <row r="116" spans="1:14" hidden="1" x14ac:dyDescent="0.2">
      <c r="A116" t="str">
        <f>Listings!AT188</f>
        <v>3860 Faber Ter</v>
      </c>
      <c r="B116" t="str">
        <f>Listings!V188</f>
        <v>Waterford</v>
      </c>
      <c r="C116" t="str">
        <f>Listings!B188</f>
        <v>SINGLE_FAMILY</v>
      </c>
      <c r="D116">
        <f>Listings!N188</f>
        <v>2232</v>
      </c>
      <c r="E116" s="6">
        <f>J116/D116</f>
        <v>94.086021505376351</v>
      </c>
      <c r="F116" s="14">
        <f>(Listings!AO188*12)/J116</f>
        <v>0.11422857142857143</v>
      </c>
      <c r="G116" s="7">
        <f>(H116*12)/(J116*Settings!B$4 + J116*Settings!B$5)</f>
        <v>-0.22312676767112666</v>
      </c>
      <c r="H116" s="5">
        <f>Listings!AO188*(1-Settings!B$7)-PMT(Settings!B$2/12, Settings!B$3*12, -J116)-(J116*Settings!B$6/12)-(J116*Settings!B$8/12)-(J116*Settings!B$9/12)-(J116*Settings!B$10/12)-(J116*Settings!B$11/12)</f>
        <v>-898.08523987628473</v>
      </c>
      <c r="I116">
        <f>Listings!U188</f>
        <v>-1</v>
      </c>
      <c r="J116" s="6">
        <f>Listings!D188</f>
        <v>210000</v>
      </c>
      <c r="L116">
        <v>175186</v>
      </c>
      <c r="M116" s="17">
        <f>Listings!AO188*(1-Settings!B$7)-PMT(Settings!B$2/12, Settings!B$3*12, -L116)-(L116*Settings!B$6/12)-(L116*Settings!B$8/12)-(L116*Settings!B$9/12)-(L116*Settings!B$10/12)-(L116*Settings!B$11/12)</f>
        <v>-434.37349587127073</v>
      </c>
      <c r="N116" s="20">
        <f>(M116*12)/(L116*Settings!B$4 + L116*Settings!B$5)</f>
        <v>-0.12936516046932597</v>
      </c>
    </row>
    <row r="117" spans="1:14" hidden="1" x14ac:dyDescent="0.2">
      <c r="A117" t="str">
        <f>Listings!AT502</f>
        <v>15185 Seeley Dr</v>
      </c>
      <c r="B117" t="str">
        <f>Listings!V502</f>
        <v>Holly</v>
      </c>
      <c r="C117" t="str">
        <f>Listings!B502</f>
        <v>SINGLE_FAMILY</v>
      </c>
      <c r="D117">
        <f>Listings!N502</f>
        <v>2668</v>
      </c>
      <c r="E117" s="6">
        <f>J117/D117</f>
        <v>112.40629685157421</v>
      </c>
      <c r="F117" s="14">
        <f>(Listings!AO502*12)/J117</f>
        <v>0.1140380126708903</v>
      </c>
      <c r="G117" s="7">
        <f>(H117*12)/(J117*Settings!B$4 + J117*Settings!B$5)</f>
        <v>-0.22391385819198348</v>
      </c>
      <c r="H117" s="5">
        <f>Listings!AO502*(1-Settings!B$7)-PMT(Settings!B$2/12, Settings!B$3*12, -J117)-(J117*Settings!B$6/12)-(J117*Settings!B$8/12)-(J117*Settings!B$9/12)-(J117*Settings!B$10/12)-(J117*Settings!B$11/12)</f>
        <v>-1287.0755163757037</v>
      </c>
      <c r="I117">
        <f>Listings!U502</f>
        <v>-1</v>
      </c>
      <c r="J117" s="6">
        <f>Listings!D502</f>
        <v>299900</v>
      </c>
      <c r="L117">
        <v>175500</v>
      </c>
      <c r="M117" s="17">
        <f>Listings!AO502*(1-Settings!B$7)-PMT(Settings!B$2/12, Settings!B$3*12, -L117)-(L117*Settings!B$6/12)-(L117*Settings!B$8/12)-(L117*Settings!B$9/12)-(L117*Settings!B$10/12)-(L117*Settings!B$11/12)</f>
        <v>369.89412096053343</v>
      </c>
      <c r="N117" s="20">
        <f>(M117*12)/(L117*Settings!B$4 + L117*Settings!B$5)</f>
        <v>0.10996480742044844</v>
      </c>
    </row>
    <row r="118" spans="1:14" hidden="1" x14ac:dyDescent="0.2">
      <c r="A118" t="str">
        <f>Listings!AT15</f>
        <v>7244 Ideal Ter</v>
      </c>
      <c r="B118" t="str">
        <f>Listings!V15</f>
        <v>Waterford</v>
      </c>
      <c r="C118" t="str">
        <f>Listings!B15</f>
        <v>SINGLE_FAMILY</v>
      </c>
      <c r="D118">
        <f>Listings!N15</f>
        <v>1334</v>
      </c>
      <c r="E118" s="6">
        <f>J118/D118</f>
        <v>146.17691154422789</v>
      </c>
      <c r="F118" s="14">
        <f>(Listings!AO15*12)/J118</f>
        <v>0.11378461538461539</v>
      </c>
      <c r="G118" s="7">
        <f>(H118*12)/(J118*Settings!B$4 + J118*Settings!B$5)</f>
        <v>-0.22496049915703203</v>
      </c>
      <c r="H118" s="5">
        <f>Listings!AO15*(1-Settings!B$7)-PMT(Settings!B$2/12, Settings!B$3*12, -J118)-(J118*Settings!B$6/12)-(J118*Settings!B$8/12)-(J118*Settings!B$9/12)-(J118*Settings!B$10/12)-(J118*Settings!B$11/12)</f>
        <v>-840.78986559940722</v>
      </c>
      <c r="I118">
        <f>Listings!U15</f>
        <v>-1</v>
      </c>
      <c r="J118" s="6">
        <f>Listings!D15</f>
        <v>195000</v>
      </c>
      <c r="K118" s="16"/>
      <c r="L118">
        <v>175013</v>
      </c>
      <c r="M118" s="17">
        <f>Listings!AO15*(1-Settings!B$7)-PMT(Settings!B$2/12, Settings!B$3*12, -L118)-(L118*Settings!B$6/12)-(L118*Settings!B$8/12)-(L118*Settings!B$9/12)-(L118*Settings!B$10/12)-(L118*Settings!B$11/12)</f>
        <v>-574.56918922127727</v>
      </c>
      <c r="N118" s="20">
        <f>(M118*12)/(L118*Settings!B$4 + L118*Settings!B$5)</f>
        <v>-0.17128740674060058</v>
      </c>
    </row>
    <row r="119" spans="1:14" hidden="1" x14ac:dyDescent="0.2">
      <c r="A119" t="str">
        <f>Listings!AT496</f>
        <v>3825 Lone Pine Rd APT 303</v>
      </c>
      <c r="B119" t="str">
        <f>Listings!V496</f>
        <v>West Bloomfield</v>
      </c>
      <c r="C119" t="str">
        <f>Listings!B496</f>
        <v>CONDO</v>
      </c>
      <c r="D119">
        <f>Listings!N496</f>
        <v>960</v>
      </c>
      <c r="E119" s="6">
        <f>J119/D119</f>
        <v>192.60416666666666</v>
      </c>
      <c r="F119" s="14">
        <f>(Listings!AO496*12)/J119</f>
        <v>0.11351000540832883</v>
      </c>
      <c r="G119" s="7">
        <f>(H119*12)/(J119*Settings!B$4 + J119*Settings!B$5)</f>
        <v>-0.22609475775473739</v>
      </c>
      <c r="H119" s="5">
        <f>Listings!AO496*(1-Settings!B$7)-PMT(Settings!B$2/12, Settings!B$3*12, -J119)-(J119*Settings!B$6/12)-(J119*Settings!B$8/12)-(J119*Settings!B$9/12)-(J119*Settings!B$10/12)-(J119*Settings!B$11/12)</f>
        <v>-801.26098025297642</v>
      </c>
      <c r="I119">
        <f>Listings!U496</f>
        <v>11</v>
      </c>
      <c r="J119" s="6">
        <f>Listings!D496</f>
        <v>184900</v>
      </c>
      <c r="L119">
        <v>175494</v>
      </c>
      <c r="M119" s="17">
        <f>Listings!AO496*(1-Settings!B$7)-PMT(Settings!B$2/12, Settings!B$3*12, -L119)-(L119*Settings!B$6/12)-(L119*Settings!B$8/12)-(L119*Settings!B$9/12)-(L119*Settings!B$10/12)-(L119*Settings!B$11/12)</f>
        <v>-675.97596088975592</v>
      </c>
      <c r="N119" s="18">
        <f>(M119*12)/(L119*Settings!B$4 + L119*Settings!B$5)</f>
        <v>-0.20096590768313324</v>
      </c>
    </row>
    <row r="120" spans="1:14" hidden="1" x14ac:dyDescent="0.2">
      <c r="A120" t="str">
        <f>Listings!AT476</f>
        <v>21406 Mitchelldale Ave</v>
      </c>
      <c r="B120" t="str">
        <f>Listings!V476</f>
        <v>Ferndale</v>
      </c>
      <c r="C120" t="str">
        <f>Listings!B476</f>
        <v>SINGLE_FAMILY</v>
      </c>
      <c r="D120">
        <f>Listings!N476</f>
        <v>2435</v>
      </c>
      <c r="E120" s="6">
        <f>J120/D120</f>
        <v>112.93634496919918</v>
      </c>
      <c r="F120" s="14">
        <f>(Listings!AO476*12)/J120</f>
        <v>0.11345454545454546</v>
      </c>
      <c r="G120" s="7">
        <f>(H120*12)/(J120*Settings!B$4 + J120*Settings!B$5)</f>
        <v>-0.22632383147688612</v>
      </c>
      <c r="H120" s="5">
        <f>Listings!AO476*(1-Settings!B$7)-PMT(Settings!B$2/12, Settings!B$3*12, -J120)-(J120*Settings!B$6/12)-(J120*Settings!B$8/12)-(J120*Settings!B$9/12)-(J120*Settings!B$10/12)-(J120*Settings!B$11/12)</f>
        <v>-1192.9151950760872</v>
      </c>
      <c r="I120">
        <f>Listings!U476</f>
        <v>-1</v>
      </c>
      <c r="J120" s="6">
        <f>Listings!D476</f>
        <v>275000</v>
      </c>
      <c r="L120">
        <v>175474</v>
      </c>
      <c r="M120" s="17">
        <f>Listings!AO476*(1-Settings!B$7)-PMT(Settings!B$2/12, Settings!B$3*12, -L120)-(L120*Settings!B$6/12)-(L120*Settings!B$8/12)-(L120*Settings!B$9/12)-(L120*Settings!B$10/12)-(L120*Settings!B$11/12)</f>
        <v>132.74043294261324</v>
      </c>
      <c r="N120" s="20">
        <f>(M120*12)/(L120*Settings!B$4 + L120*Settings!B$5)</f>
        <v>3.9467885873129695E-2</v>
      </c>
    </row>
    <row r="121" spans="1:14" hidden="1" x14ac:dyDescent="0.2">
      <c r="A121" t="str">
        <f>Listings!AT578</f>
        <v>150 E Long Lake Rd APT 14</v>
      </c>
      <c r="B121" t="str">
        <f>Listings!V578</f>
        <v>Bloomfield Hills</v>
      </c>
      <c r="C121" t="str">
        <f>Listings!B578</f>
        <v>CONDO</v>
      </c>
      <c r="D121">
        <f>Listings!N578</f>
        <v>1548</v>
      </c>
      <c r="E121" s="6">
        <f>J121/D121</f>
        <v>171.18863049095609</v>
      </c>
      <c r="F121" s="14">
        <f>(Listings!AO578*12)/J121</f>
        <v>0.11320754716981132</v>
      </c>
      <c r="G121" s="7">
        <f>(H121*12)/(J121*Settings!B$4 + J121*Settings!B$5)</f>
        <v>-0.22734404178339665</v>
      </c>
      <c r="H121" s="5">
        <f>Listings!AO578*(1-Settings!B$7)-PMT(Settings!B$2/12, Settings!B$3*12, -J121)-(J121*Settings!B$6/12)-(J121*Settings!B$8/12)-(J121*Settings!B$9/12)-(J121*Settings!B$10/12)-(J121*Settings!B$11/12)</f>
        <v>-1154.7182788915022</v>
      </c>
      <c r="I121">
        <f>Listings!U578</f>
        <v>-1</v>
      </c>
      <c r="J121" s="6">
        <f>Listings!D578</f>
        <v>265000</v>
      </c>
      <c r="L121">
        <v>175576</v>
      </c>
      <c r="M121" s="17">
        <f>Listings!AO578*(1-Settings!B$7)-PMT(Settings!B$2/12, Settings!B$3*12, -L121)-(L121*Settings!B$6/12)-(L121*Settings!B$8/12)-(L121*Settings!B$9/12)-(L121*Settings!B$10/12)-(L121*Settings!B$11/12)</f>
        <v>36.381824397530636</v>
      </c>
      <c r="N121" s="18">
        <f>(M121*12)/(L121*Settings!B$4 + L121*Settings!B$5)</f>
        <v>1.0811170903083901E-2</v>
      </c>
    </row>
    <row r="122" spans="1:14" hidden="1" x14ac:dyDescent="0.2">
      <c r="A122" t="str">
        <f>Listings!AT481</f>
        <v>4651 Tiger Lily Trl</v>
      </c>
      <c r="B122" t="str">
        <f>Listings!V481</f>
        <v>Clarkston</v>
      </c>
      <c r="C122" t="str">
        <f>Listings!B481</f>
        <v>SINGLE_FAMILY</v>
      </c>
      <c r="D122">
        <f>Listings!N481</f>
        <v>2645</v>
      </c>
      <c r="E122" s="6">
        <f>J122/D122</f>
        <v>132.32514177693761</v>
      </c>
      <c r="F122" s="14">
        <f>(Listings!AO481*12)/J122</f>
        <v>0.11314285714285714</v>
      </c>
      <c r="G122" s="7">
        <f>(H122*12)/(J122*Settings!B$4 + J122*Settings!B$5)</f>
        <v>-0.22761123972081607</v>
      </c>
      <c r="H122" s="5">
        <f>Listings!AO481*(1-Settings!B$7)-PMT(Settings!B$2/12, Settings!B$3*12, -J122)-(J122*Settings!B$6/12)-(J122*Settings!B$8/12)-(J122*Settings!B$9/12)-(J122*Settings!B$10/12)-(J122*Settings!B$11/12)</f>
        <v>-1526.8920664604743</v>
      </c>
      <c r="I122">
        <f>Listings!U481</f>
        <v>-1</v>
      </c>
      <c r="J122" s="6">
        <f>Listings!D481</f>
        <v>350000</v>
      </c>
      <c r="L122">
        <v>175479</v>
      </c>
      <c r="M122" s="17">
        <f>Listings!AO481*(1-Settings!B$7)-PMT(Settings!B$2/12, Settings!B$3*12, -L122)-(L122*Settings!B$6/12)-(L122*Settings!B$8/12)-(L122*Settings!B$9/12)-(L122*Settings!B$10/12)-(L122*Settings!B$11/12)</f>
        <v>797.67383448452097</v>
      </c>
      <c r="N122" s="20">
        <f>(M122*12)/(L122*Settings!B$4 + L122*Settings!B$5)</f>
        <v>0.237166642603692</v>
      </c>
    </row>
    <row r="123" spans="1:14" hidden="1" x14ac:dyDescent="0.2">
      <c r="A123" t="str">
        <f>Listings!AT258</f>
        <v>1545 N Pontiac Trl</v>
      </c>
      <c r="B123" t="str">
        <f>Listings!V258</f>
        <v>Walled Lake</v>
      </c>
      <c r="C123" t="str">
        <f>Listings!B258</f>
        <v>SINGLE_FAMILY</v>
      </c>
      <c r="D123">
        <f>Listings!N258</f>
        <v>2200</v>
      </c>
      <c r="E123" s="6">
        <f>J123/D123</f>
        <v>136.31818181818181</v>
      </c>
      <c r="F123" s="14">
        <f>(Listings!AO258*12)/J123</f>
        <v>0.11203734578192731</v>
      </c>
      <c r="G123" s="7">
        <f>(H123*12)/(J123*Settings!B$4 + J123*Settings!B$5)</f>
        <v>-0.23217748229856972</v>
      </c>
      <c r="H123" s="5">
        <f>Listings!AO258*(1-Settings!B$7)-PMT(Settings!B$2/12, Settings!B$3*12, -J123)-(J123*Settings!B$6/12)-(J123*Settings!B$8/12)-(J123*Settings!B$9/12)-(J123*Settings!B$10/12)-(J123*Settings!B$11/12)</f>
        <v>-1334.5755163757037</v>
      </c>
      <c r="I123">
        <f>Listings!U258</f>
        <v>-1</v>
      </c>
      <c r="J123" s="6">
        <f>Listings!D258</f>
        <v>299900</v>
      </c>
      <c r="K123" s="16"/>
      <c r="L123">
        <v>175256</v>
      </c>
      <c r="M123" s="17">
        <f>Listings!AO258*(1-Settings!B$7)-PMT(Settings!B$2/12, Settings!B$3*12, -L123)-(L123*Settings!B$6/12)-(L123*Settings!B$8/12)-(L123*Settings!B$9/12)-(L123*Settings!B$10/12)-(L123*Settings!B$11/12)</f>
        <v>325.64412571543733</v>
      </c>
      <c r="N123" s="20">
        <f>(M123*12)/(L123*Settings!B$4 + L123*Settings!B$5)</f>
        <v>9.6944631271949189E-2</v>
      </c>
    </row>
    <row r="124" spans="1:14" hidden="1" x14ac:dyDescent="0.2">
      <c r="A124" t="str">
        <f>Listings!AT367</f>
        <v>2894 Benstein Rd</v>
      </c>
      <c r="B124" t="str">
        <f>Listings!V367</f>
        <v>Commerce Township</v>
      </c>
      <c r="C124" t="str">
        <f>Listings!B367</f>
        <v>SINGLE_FAMILY</v>
      </c>
      <c r="D124">
        <f>Listings!N367</f>
        <v>2110</v>
      </c>
      <c r="E124" s="6">
        <f>J124/D124</f>
        <v>142.13270142180096</v>
      </c>
      <c r="F124" s="14">
        <f>(Listings!AO367*12)/J124</f>
        <v>0.11203734578192731</v>
      </c>
      <c r="G124" s="7">
        <f>(H124*12)/(J124*Settings!B$4 + J124*Settings!B$5)</f>
        <v>-0.23217748229856972</v>
      </c>
      <c r="H124" s="5">
        <f>Listings!AO367*(1-Settings!B$7)-PMT(Settings!B$2/12, Settings!B$3*12, -J124)-(J124*Settings!B$6/12)-(J124*Settings!B$8/12)-(J124*Settings!B$9/12)-(J124*Settings!B$10/12)-(J124*Settings!B$11/12)</f>
        <v>-1334.5755163757037</v>
      </c>
      <c r="I124">
        <f>Listings!U367</f>
        <v>7</v>
      </c>
      <c r="J124" s="6">
        <f>Listings!D367</f>
        <v>299900</v>
      </c>
      <c r="L124">
        <v>175365</v>
      </c>
      <c r="M124" s="17">
        <f>Listings!AO367*(1-Settings!B$7)-PMT(Settings!B$2/12, Settings!B$3*12, -L124)-(L124*Settings!B$6/12)-(L124*Settings!B$8/12)-(L124*Settings!B$9/12)-(L124*Settings!B$10/12)-(L124*Settings!B$11/12)</f>
        <v>324.19227932902527</v>
      </c>
      <c r="N124" s="20">
        <f>(M124*12)/(L124*Settings!B$4 + L124*Settings!B$5)</f>
        <v>9.64524266021132E-2</v>
      </c>
    </row>
    <row r="125" spans="1:14" hidden="1" x14ac:dyDescent="0.2">
      <c r="A125" t="str">
        <f>Listings!AT572</f>
        <v>20 Mohawk Rd</v>
      </c>
      <c r="B125" t="str">
        <f>Listings!V572</f>
        <v>Pontiac</v>
      </c>
      <c r="C125" t="str">
        <f>Listings!B572</f>
        <v>SINGLE_FAMILY</v>
      </c>
      <c r="D125">
        <f>Listings!N572</f>
        <v>1331</v>
      </c>
      <c r="E125" s="6">
        <f>J125/D125</f>
        <v>120.21036814425244</v>
      </c>
      <c r="F125" s="14">
        <f>(Listings!AO572*12)/J125</f>
        <v>0.1119</v>
      </c>
      <c r="G125" s="7">
        <f>(H125*12)/(J125*Settings!B$4 + J125*Settings!B$5)</f>
        <v>-0.23274478009348695</v>
      </c>
      <c r="H125" s="5">
        <f>Listings!AO572*(1-Settings!B$7)-PMT(Settings!B$2/12, Settings!B$3*12, -J125)-(J125*Settings!B$6/12)-(J125*Settings!B$8/12)-(J125*Settings!B$9/12)-(J125*Settings!B$10/12)-(J125*Settings!B$11/12)</f>
        <v>-713.75065895336002</v>
      </c>
      <c r="I125">
        <f>Listings!U572</f>
        <v>16</v>
      </c>
      <c r="J125" s="6">
        <f>Listings!D572</f>
        <v>160000</v>
      </c>
      <c r="L125">
        <v>175570</v>
      </c>
      <c r="M125" s="17">
        <f>Listings!AO572*(1-Settings!B$7)-PMT(Settings!B$2/12, Settings!B$3*12, -L125)-(L125*Settings!B$6/12)-(L125*Settings!B$8/12)-(L125*Settings!B$9/12)-(L125*Settings!B$10/12)-(L125*Settings!B$11/12)</f>
        <v>-921.13825745275881</v>
      </c>
      <c r="N125" s="18">
        <f>(M125*12)/(L125*Settings!B$4 + L125*Settings!B$5)</f>
        <v>-0.27373348149092286</v>
      </c>
    </row>
    <row r="126" spans="1:14" hidden="1" x14ac:dyDescent="0.2">
      <c r="A126" t="str">
        <f>Listings!AT626</f>
        <v>355 E Summit St</v>
      </c>
      <c r="B126" t="str">
        <f>Listings!V626</f>
        <v>Milford</v>
      </c>
      <c r="C126" t="str">
        <f>Listings!B626</f>
        <v>TOWNHOUSE</v>
      </c>
      <c r="D126">
        <f>Listings!N626</f>
        <v>2570</v>
      </c>
      <c r="E126" s="6">
        <f>J126/D126</f>
        <v>142.02334630350194</v>
      </c>
      <c r="F126" s="14">
        <f>(Listings!AO626*12)/J126</f>
        <v>0.11174794520547945</v>
      </c>
      <c r="G126" s="7">
        <f>(H126*12)/(J126*Settings!B$4 + J126*Settings!B$5)</f>
        <v>-0.23337283250563703</v>
      </c>
      <c r="H126" s="5">
        <f>Listings!AO626*(1-Settings!B$7)-PMT(Settings!B$2/12, Settings!B$3*12, -J126)-(J126*Settings!B$6/12)-(J126*Settings!B$8/12)-(J126*Settings!B$9/12)-(J126*Settings!B$10/12)-(J126*Settings!B$11/12)</f>
        <v>-1632.6374407373523</v>
      </c>
      <c r="I126">
        <f>Listings!U626</f>
        <v>-1</v>
      </c>
      <c r="J126" s="6">
        <f>Listings!D626</f>
        <v>365000</v>
      </c>
      <c r="K126" s="16"/>
      <c r="L126">
        <v>175624</v>
      </c>
      <c r="M126" s="17">
        <f>Listings!AO626*(1-Settings!B$7)-PMT(Settings!B$2/12, Settings!B$3*12, -L126)-(L126*Settings!B$6/12)-(L126*Settings!B$8/12)-(L126*Settings!B$9/12)-(L126*Settings!B$10/12)-(L126*Settings!B$11/12)</f>
        <v>889.79247919984471</v>
      </c>
      <c r="N126" s="18">
        <f>(M126*12)/(L126*Settings!B$4 + L126*Settings!B$5)</f>
        <v>0.26433719444104242</v>
      </c>
    </row>
    <row r="127" spans="1:14" hidden="1" x14ac:dyDescent="0.2">
      <c r="A127" t="str">
        <f>Listings!AT199</f>
        <v>27686 Red Leaf Ln</v>
      </c>
      <c r="B127" t="str">
        <f>Listings!V199</f>
        <v>Southfield</v>
      </c>
      <c r="C127" t="str">
        <f>Listings!B199</f>
        <v>SINGLE_FAMILY</v>
      </c>
      <c r="D127">
        <f>Listings!N199</f>
        <v>1337</v>
      </c>
      <c r="E127" s="6">
        <f>J127/D127</f>
        <v>160.80777860882574</v>
      </c>
      <c r="F127" s="14">
        <f>(Listings!AO199*12)/J127</f>
        <v>0.11157209302325581</v>
      </c>
      <c r="G127" s="7">
        <f>(H127*12)/(J127*Settings!B$4 + J127*Settings!B$5)</f>
        <v>-0.23409917847569114</v>
      </c>
      <c r="H127" s="5">
        <f>Listings!AO199*(1-Settings!B$7)-PMT(Settings!B$2/12, Settings!B$3*12, -J127)-(J127*Settings!B$6/12)-(J127*Settings!B$8/12)-(J127*Settings!B$9/12)-(J127*Settings!B$10/12)-(J127*Settings!B$11/12)</f>
        <v>-964.68369796857723</v>
      </c>
      <c r="I127">
        <f>Listings!U199</f>
        <v>-1</v>
      </c>
      <c r="J127" s="6">
        <f>Listings!D199</f>
        <v>215000</v>
      </c>
      <c r="L127">
        <v>175197</v>
      </c>
      <c r="M127" s="17">
        <f>Listings!AO199*(1-Settings!B$7)-PMT(Settings!B$2/12, Settings!B$3*12, -L127)-(L127*Settings!B$6/12)-(L127*Settings!B$8/12)-(L127*Settings!B$9/12)-(L127*Settings!B$10/12)-(L127*Settings!B$11/12)</f>
        <v>-434.52001247907378</v>
      </c>
      <c r="N127" s="20">
        <f>(M127*12)/(L127*Settings!B$4 + L127*Settings!B$5)</f>
        <v>-0.12940067094033736</v>
      </c>
    </row>
    <row r="128" spans="1:14" hidden="1" x14ac:dyDescent="0.2">
      <c r="A128" t="str">
        <f>Listings!AT810</f>
        <v>3025 Maplewood Ct</v>
      </c>
      <c r="B128" t="str">
        <f>Listings!V810</f>
        <v>Lake Orion</v>
      </c>
      <c r="C128" t="str">
        <f>Listings!B810</f>
        <v>CONDO</v>
      </c>
      <c r="D128">
        <f>Listings!N810</f>
        <v>882</v>
      </c>
      <c r="E128" s="6">
        <f>J128/D128</f>
        <v>170.06802721088437</v>
      </c>
      <c r="F128" s="14">
        <f>(Listings!AO810*12)/J128</f>
        <v>0.11151999999999999</v>
      </c>
      <c r="G128" s="7">
        <f>(H128*12)/(J128*Settings!B$4 + J128*Settings!B$5)</f>
        <v>-0.23431434531087822</v>
      </c>
      <c r="H128" s="5">
        <f>Listings!AO810*(1-Settings!B$7)-PMT(Settings!B$2/12, Settings!B$3*12, -J128)-(J128*Settings!B$6/12)-(J128*Settings!B$8/12)-(J128*Settings!B$9/12)-(J128*Settings!B$10/12)-(J128*Settings!B$11/12)</f>
        <v>-673.65374276877492</v>
      </c>
      <c r="I128">
        <f>Listings!U810</f>
        <v>-1</v>
      </c>
      <c r="J128" s="6">
        <f>Listings!D810</f>
        <v>150000</v>
      </c>
      <c r="L128">
        <v>175808</v>
      </c>
      <c r="M128" s="17">
        <f>Listings!AO810*(1-Settings!B$7)-PMT(Settings!B$2/12, Settings!B$3*12, -L128)-(L128*Settings!B$6/12)-(L128*Settings!B$8/12)-(L128*Settings!B$9/12)-(L128*Settings!B$10/12)-(L128*Settings!B$11/12)</f>
        <v>-1017.4083440579516</v>
      </c>
      <c r="N128" s="18">
        <f>(M128*12)/(L128*Settings!B$4 + L128*Settings!B$5)</f>
        <v>-0.30193264511619938</v>
      </c>
    </row>
    <row r="129" spans="1:14" hidden="1" x14ac:dyDescent="0.2">
      <c r="A129" t="str">
        <f>Listings!AT801</f>
        <v>88 Palmer St</v>
      </c>
      <c r="B129" t="str">
        <f>Listings!V801</f>
        <v>Pontiac</v>
      </c>
      <c r="C129" t="str">
        <f>Listings!B801</f>
        <v>MULTI_FAMILY</v>
      </c>
      <c r="D129">
        <f>Listings!N801</f>
        <v>1446</v>
      </c>
      <c r="E129" s="6">
        <f>J129/D129</f>
        <v>114.10719225449516</v>
      </c>
      <c r="F129" s="14">
        <f>(Listings!AO801*12)/J129</f>
        <v>0.10909157025194093</v>
      </c>
      <c r="G129" s="7">
        <f>(H129*12)/(J129*Settings!B$4 + J129*Settings!B$5)</f>
        <v>-0.24434481600938307</v>
      </c>
      <c r="H129" s="5">
        <f>Listings!AO801*(1-Settings!B$7)-PMT(Settings!B$2/12, Settings!B$3*12, -J129)-(J129*Settings!B$6/12)-(J129*Settings!B$8/12)-(J129*Settings!B$9/12)-(J129*Settings!B$10/12)-(J129*Settings!B$11/12)</f>
        <v>-772.73579735403382</v>
      </c>
      <c r="I129">
        <f>Listings!U801</f>
        <v>-1</v>
      </c>
      <c r="J129" s="6">
        <f>Listings!D801</f>
        <v>164999</v>
      </c>
      <c r="K129" s="16"/>
      <c r="L129">
        <v>175799</v>
      </c>
      <c r="M129" s="17">
        <f>Listings!AO801*(1-Settings!B$7)-PMT(Settings!B$2/12, Settings!B$3*12, -L129)-(L129*Settings!B$6/12)-(L129*Settings!B$8/12)-(L129*Settings!B$9/12)-(L129*Settings!B$10/12)-(L129*Settings!B$11/12)</f>
        <v>-916.58846683338584</v>
      </c>
      <c r="N129" s="18">
        <f>(M129*12)/(L129*Settings!B$4 + L129*Settings!B$5)</f>
        <v>-0.27202661542568574</v>
      </c>
    </row>
    <row r="130" spans="1:14" hidden="1" x14ac:dyDescent="0.2">
      <c r="A130" t="str">
        <f>Listings!AT738</f>
        <v>25832 Lexington Dr UNIT 2</v>
      </c>
      <c r="B130" t="str">
        <f>Listings!V738</f>
        <v>South Lyon</v>
      </c>
      <c r="C130" t="str">
        <f>Listings!B738</f>
        <v>CONDO</v>
      </c>
      <c r="D130">
        <f>Listings!N738</f>
        <v>1750</v>
      </c>
      <c r="E130" s="6">
        <f>J130/D130</f>
        <v>91.371428571428567</v>
      </c>
      <c r="F130" s="14">
        <f>(Listings!AO738*12)/J130</f>
        <v>0.10881801125703565</v>
      </c>
      <c r="G130" s="7">
        <f>(H130*12)/(J130*Settings!B$4 + J130*Settings!B$5)</f>
        <v>-0.24547473359703528</v>
      </c>
      <c r="H130" s="5">
        <f>Listings!AO738*(1-Settings!B$7)-PMT(Settings!B$2/12, Settings!B$3*12, -J130)-(J130*Settings!B$6/12)-(J130*Settings!B$8/12)-(J130*Settings!B$9/12)-(J130*Settings!B$10/12)-(J130*Settings!B$11/12)</f>
        <v>-752.31868979151386</v>
      </c>
      <c r="I130">
        <f>Listings!U738</f>
        <v>-1</v>
      </c>
      <c r="J130" s="6">
        <f>Listings!D738</f>
        <v>159900</v>
      </c>
      <c r="L130">
        <v>175736</v>
      </c>
      <c r="M130" s="17">
        <f>Listings!AO738*(1-Settings!B$7)-PMT(Settings!B$2/12, Settings!B$3*12, -L130)-(L130*Settings!B$6/12)-(L130*Settings!B$8/12)-(L130*Settings!B$9/12)-(L130*Settings!B$10/12)-(L130*Settings!B$11/12)</f>
        <v>-963.24932626142311</v>
      </c>
      <c r="N130" s="18">
        <f>(M130*12)/(L130*Settings!B$4 + L130*Settings!B$5)</f>
        <v>-0.28597718502499492</v>
      </c>
    </row>
    <row r="131" spans="1:14" x14ac:dyDescent="0.2">
      <c r="A131" t="str">
        <f>Listings!AT402</f>
        <v>1401 Key West Dr</v>
      </c>
      <c r="B131" t="str">
        <f>Listings!V402</f>
        <v>Troy</v>
      </c>
      <c r="C131" t="str">
        <f>Listings!B402</f>
        <v>SINGLE_FAMILY</v>
      </c>
      <c r="D131">
        <f>Listings!N402</f>
        <v>1550</v>
      </c>
      <c r="E131" s="6">
        <f>J131/D131</f>
        <v>135.48387096774192</v>
      </c>
      <c r="F131" s="14">
        <f>(Listings!AO402*12)/J131</f>
        <v>0.10857142857142857</v>
      </c>
      <c r="G131" s="7">
        <f>(H131*12)/(J131*Settings!B$4 + J131*Settings!B$5)</f>
        <v>-0.24649322729845582</v>
      </c>
      <c r="H131" s="5">
        <f>Listings!AO402*(1-Settings!B$7)-PMT(Settings!B$2/12, Settings!B$3*12, -J131)-(J131*Settings!B$6/12)-(J131*Settings!B$8/12)-(J131*Settings!B$9/12)-(J131*Settings!B$10/12)-(J131*Settings!B$11/12)</f>
        <v>-992.13523987628469</v>
      </c>
      <c r="I131">
        <f>Listings!U402</f>
        <v>-1</v>
      </c>
      <c r="J131" s="6">
        <f>Listings!D402</f>
        <v>210000</v>
      </c>
      <c r="K131" s="16"/>
      <c r="L131" s="6">
        <v>175400</v>
      </c>
      <c r="M131" s="17">
        <f>Listings!AO402*(1-Settings!B$7)-PMT(Settings!B$2/12, Settings!B$3*12, -L131)-(L131*Settings!B$6/12)-(L131*Settings!B$8/12)-(L131*Settings!B$9/12)-(L131*Settings!B$10/12)-(L131*Settings!B$11/12)</f>
        <v>-531.27390987762055</v>
      </c>
      <c r="N131" s="20">
        <f>(M131*12)/(L131*Settings!B$4 + L131*Settings!B$5)</f>
        <v>-0.15803100784620114</v>
      </c>
    </row>
    <row r="132" spans="1:14" hidden="1" x14ac:dyDescent="0.2">
      <c r="A132" t="str">
        <f>Listings!AT720</f>
        <v>613 W Hudson Ave</v>
      </c>
      <c r="B132" t="str">
        <f>Listings!V720</f>
        <v>Madison Heights</v>
      </c>
      <c r="C132" t="str">
        <f>Listings!B720</f>
        <v>SINGLE_FAMILY</v>
      </c>
      <c r="D132">
        <f>Listings!N720</f>
        <v>744</v>
      </c>
      <c r="E132" s="6">
        <f>J132/D132</f>
        <v>267.47311827956992</v>
      </c>
      <c r="F132" s="14">
        <f>(Listings!AO720*12)/J132</f>
        <v>0.10854271356783919</v>
      </c>
      <c r="G132" s="7">
        <f>(H132*12)/(J132*Settings!B$4 + J132*Settings!B$5)</f>
        <v>-0.24661183274806414</v>
      </c>
      <c r="H132" s="5">
        <f>Listings!AO720*(1-Settings!B$7)-PMT(Settings!B$2/12, Settings!B$3*12, -J132)-(J132*Settings!B$6/12)-(J132*Settings!B$8/12)-(J132*Settings!B$9/12)-(J132*Settings!B$10/12)-(J132*Settings!B$11/12)</f>
        <v>-940.61863207324132</v>
      </c>
      <c r="I132">
        <f>Listings!U720</f>
        <v>22</v>
      </c>
      <c r="J132" s="6">
        <f>Listings!D720</f>
        <v>199000</v>
      </c>
      <c r="L132">
        <v>175718</v>
      </c>
      <c r="M132" s="17">
        <f>Listings!AO720*(1-Settings!B$7)-PMT(Settings!B$2/12, Settings!B$3*12, -L132)-(L132*Settings!B$6/12)-(L132*Settings!B$8/12)-(L132*Settings!B$9/12)-(L132*Settings!B$10/12)-(L132*Settings!B$11/12)</f>
        <v>-630.50957181229046</v>
      </c>
      <c r="N132" s="20">
        <f>(M132*12)/(L132*Settings!B$4 + L132*Settings!B$5)</f>
        <v>-0.18720991345687496</v>
      </c>
    </row>
    <row r="133" spans="1:14" x14ac:dyDescent="0.2">
      <c r="A133" t="str">
        <f>Listings!AT541</f>
        <v>1780 Phillips Ave</v>
      </c>
      <c r="B133" t="str">
        <f>Listings!V541</f>
        <v>Berkley</v>
      </c>
      <c r="C133" t="str">
        <f>Listings!B541</f>
        <v>SINGLE_FAMILY</v>
      </c>
      <c r="D133">
        <f>Listings!N541</f>
        <v>1728</v>
      </c>
      <c r="E133" s="6">
        <f>J133/D133</f>
        <v>173.55324074074073</v>
      </c>
      <c r="F133" s="14">
        <f>(Listings!AO541*12)/J133</f>
        <v>0.10803601200400133</v>
      </c>
      <c r="G133" s="7">
        <f>(H133*12)/(J133*Settings!B$4 + J133*Settings!B$5)</f>
        <v>-0.24870473051174222</v>
      </c>
      <c r="H133" s="5">
        <f>Listings!AO541*(1-Settings!B$7)-PMT(Settings!B$2/12, Settings!B$3*12, -J133)-(J133*Settings!B$6/12)-(J133*Settings!B$8/12)-(J133*Settings!B$9/12)-(J133*Settings!B$10/12)-(J133*Settings!B$11/12)</f>
        <v>-1429.5755163757037</v>
      </c>
      <c r="I133">
        <f>Listings!U541</f>
        <v>-1</v>
      </c>
      <c r="J133" s="6">
        <f>Listings!D541</f>
        <v>299900</v>
      </c>
      <c r="K133" s="16"/>
      <c r="L133" s="6">
        <v>175539</v>
      </c>
      <c r="M133" s="17">
        <f>Listings!AO541*(1-Settings!B$7)-PMT(Settings!B$2/12, Settings!B$3*12, -L133)-(L133*Settings!B$6/12)-(L133*Settings!B$8/12)-(L133*Settings!B$9/12)-(L133*Settings!B$10/12)-(L133*Settings!B$11/12)</f>
        <v>226.8746529874135</v>
      </c>
      <c r="N133" s="20">
        <f>(M133*12)/(L133*Settings!B$4 + L133*Settings!B$5)</f>
        <v>6.7431957666015063E-2</v>
      </c>
    </row>
    <row r="134" spans="1:14" hidden="1" x14ac:dyDescent="0.2">
      <c r="A134" t="str">
        <f>Listings!AT64</f>
        <v>22833 Floral St</v>
      </c>
      <c r="B134" t="str">
        <f>Listings!V64</f>
        <v>Farmington</v>
      </c>
      <c r="C134" t="str">
        <f>Listings!B64</f>
        <v>SINGLE_FAMILY</v>
      </c>
      <c r="D134">
        <f>Listings!N64</f>
        <v>1008</v>
      </c>
      <c r="E134" s="6">
        <f>J134/D134</f>
        <v>198.4126984126984</v>
      </c>
      <c r="F134" s="14">
        <f>(Listings!AO64*12)/J134</f>
        <v>0.108</v>
      </c>
      <c r="G134" s="7">
        <f>(H134*12)/(J134*Settings!B$4 + J134*Settings!B$5)</f>
        <v>-0.24885347574566077</v>
      </c>
      <c r="H134" s="5">
        <f>Listings!AO64*(1-Settings!B$7)-PMT(Settings!B$2/12, Settings!B$3*12, -J134)-(J134*Settings!B$6/12)-(J134*Settings!B$8/12)-(J134*Settings!B$9/12)-(J134*Settings!B$10/12)-(J134*Settings!B$11/12)</f>
        <v>-953.93832369169968</v>
      </c>
      <c r="I134">
        <f>Listings!U64</f>
        <v>-1</v>
      </c>
      <c r="J134" s="6">
        <f>Listings!D64</f>
        <v>200000</v>
      </c>
      <c r="L134">
        <v>175062</v>
      </c>
      <c r="M134" s="17">
        <f>Listings!AO64*(1-Settings!B$7)-PMT(Settings!B$2/12, Settings!B$3*12, -L134)-(L134*Settings!B$6/12)-(L134*Settings!B$8/12)-(L134*Settings!B$9/12)-(L134*Settings!B$10/12)-(L134*Settings!B$11/12)</f>
        <v>-621.77185411058178</v>
      </c>
      <c r="N134" s="20">
        <f>(M134*12)/(L134*Settings!B$4 + L134*Settings!B$5)</f>
        <v>-0.18530732340112499</v>
      </c>
    </row>
    <row r="135" spans="1:14" hidden="1" x14ac:dyDescent="0.2">
      <c r="A135" t="str">
        <f>Listings!AT257</f>
        <v>1159 Minda Ct</v>
      </c>
      <c r="B135" t="str">
        <f>Listings!V257</f>
        <v>Walled Lake</v>
      </c>
      <c r="C135" t="str">
        <f>Listings!B257</f>
        <v>SINGLE_FAMILY</v>
      </c>
      <c r="D135">
        <f>Listings!N257</f>
        <v>1509</v>
      </c>
      <c r="E135" s="6">
        <f>J135/D135</f>
        <v>165.67263088137841</v>
      </c>
      <c r="F135" s="14">
        <f>(Listings!AO257*12)/J135</f>
        <v>0.108</v>
      </c>
      <c r="G135" s="7">
        <f>(H135*12)/(J135*Settings!B$4 + J135*Settings!B$5)</f>
        <v>-0.2488534757456608</v>
      </c>
      <c r="H135" s="5">
        <f>Listings!AO257*(1-Settings!B$7)-PMT(Settings!B$2/12, Settings!B$3*12, -J135)-(J135*Settings!B$6/12)-(J135*Settings!B$8/12)-(J135*Settings!B$9/12)-(J135*Settings!B$10/12)-(J135*Settings!B$11/12)</f>
        <v>-1192.4229046146247</v>
      </c>
      <c r="I135">
        <f>Listings!U257</f>
        <v>-1</v>
      </c>
      <c r="J135" s="6">
        <f>Listings!D257</f>
        <v>250000</v>
      </c>
      <c r="L135">
        <v>175255</v>
      </c>
      <c r="M135" s="17">
        <f>Listings!AO257*(1-Settings!B$7)-PMT(Settings!B$2/12, Settings!B$3*12, -L135)-(L135*Settings!B$6/12)-(L135*Settings!B$8/12)-(L135*Settings!B$9/12)-(L135*Settings!B$10/12)-(L135*Settings!B$11/12)</f>
        <v>-196.84255459294428</v>
      </c>
      <c r="N135" s="20">
        <f>(M135*12)/(L135*Settings!B$4 + L135*Settings!B$5)</f>
        <v>-5.8600589578547815E-2</v>
      </c>
    </row>
    <row r="136" spans="1:14" hidden="1" x14ac:dyDescent="0.2">
      <c r="A136" t="str">
        <f>Listings!AT601</f>
        <v>547 Village Ln #26</v>
      </c>
      <c r="B136" t="str">
        <f>Listings!V601</f>
        <v>Milford</v>
      </c>
      <c r="C136" t="str">
        <f>Listings!B601</f>
        <v>CONDO</v>
      </c>
      <c r="D136">
        <f>Listings!N601</f>
        <v>2591</v>
      </c>
      <c r="E136" s="6">
        <f>J136/D136</f>
        <v>150.52103434967194</v>
      </c>
      <c r="F136" s="14">
        <f>(Listings!AO601*12)/J136</f>
        <v>0.10766153846153846</v>
      </c>
      <c r="G136" s="7">
        <f>(H136*12)/(J136*Settings!B$4 + J136*Settings!B$5)</f>
        <v>-0.2502514690566976</v>
      </c>
      <c r="H136" s="5">
        <f>Listings!AO601*(1-Settings!B$7)-PMT(Settings!B$2/12, Settings!B$3*12, -J136)-(J136*Settings!B$6/12)-(J136*Settings!B$8/12)-(J136*Settings!B$9/12)-(J136*Settings!B$10/12)-(J136*Settings!B$11/12)</f>
        <v>-1870.6297311988146</v>
      </c>
      <c r="I136">
        <f>Listings!U601</f>
        <v>16</v>
      </c>
      <c r="J136" s="6">
        <f>Listings!D601</f>
        <v>390000</v>
      </c>
      <c r="K136" s="16"/>
      <c r="L136">
        <v>175599</v>
      </c>
      <c r="M136" s="17">
        <f>Listings!AO601*(1-Settings!B$7)-PMT(Settings!B$2/12, Settings!B$3*12, -L136)-(L136*Settings!B$6/12)-(L136*Settings!B$8/12)-(L136*Settings!B$9/12)-(L136*Settings!B$10/12)-(L136*Settings!B$11/12)</f>
        <v>985.12547149030615</v>
      </c>
      <c r="N136" s="18">
        <f>(M136*12)/(L136*Settings!B$4 + L136*Settings!B$5)</f>
        <v>0.29270013318100191</v>
      </c>
    </row>
    <row r="137" spans="1:14" hidden="1" x14ac:dyDescent="0.2">
      <c r="A137" t="str">
        <f>Listings!AT764</f>
        <v>1062 Stratford Ln</v>
      </c>
      <c r="B137" t="str">
        <f>Listings!V764</f>
        <v>Bloomfield Hills</v>
      </c>
      <c r="C137" t="str">
        <f>Listings!B764</f>
        <v>CONDO</v>
      </c>
      <c r="D137">
        <f>Listings!N764</f>
        <v>1684</v>
      </c>
      <c r="E137" s="6">
        <f>J137/D137</f>
        <v>172.14964370546318</v>
      </c>
      <c r="F137" s="14">
        <f>(Listings!AO764*12)/J137</f>
        <v>0.10762331838565023</v>
      </c>
      <c r="G137" s="7">
        <f>(H137*12)/(J137*Settings!B$4 + J137*Settings!B$5)</f>
        <v>-0.25040933458754033</v>
      </c>
      <c r="H137" s="5">
        <f>Listings!AO764*(1-Settings!B$7)-PMT(Settings!B$2/12, Settings!B$3*12, -J137)-(J137*Settings!B$6/12)-(J137*Settings!B$8/12)-(J137*Settings!B$9/12)-(J137*Settings!B$10/12)-(J137*Settings!B$11/12)</f>
        <v>-1391.3786001911187</v>
      </c>
      <c r="I137">
        <f>Listings!U764</f>
        <v>24</v>
      </c>
      <c r="J137" s="6">
        <f>Listings!D764</f>
        <v>289900</v>
      </c>
      <c r="L137">
        <v>175762</v>
      </c>
      <c r="M137" s="17">
        <f>Listings!AO764*(1-Settings!B$7)-PMT(Settings!B$2/12, Settings!B$3*12, -L137)-(L137*Settings!B$6/12)-(L137*Settings!B$8/12)-(L137*Settings!B$9/12)-(L137*Settings!B$10/12)-(L137*Settings!B$11/12)</f>
        <v>128.90436175649737</v>
      </c>
      <c r="N137" s="18">
        <f>(M137*12)/(L137*Settings!B$4 + L137*Settings!B$5)</f>
        <v>3.8264499500509544E-2</v>
      </c>
    </row>
    <row r="138" spans="1:14" hidden="1" x14ac:dyDescent="0.2">
      <c r="A138" t="str">
        <f>Listings!AT201</f>
        <v>23728 Lelo Ct</v>
      </c>
      <c r="B138" t="str">
        <f>Listings!V201</f>
        <v>Southfield</v>
      </c>
      <c r="C138" t="str">
        <f>Listings!B201</f>
        <v>SINGLE_FAMILY</v>
      </c>
      <c r="D138">
        <f>Listings!N201</f>
        <v>3825</v>
      </c>
      <c r="E138" s="6">
        <f>J138/D138</f>
        <v>86.274509803921575</v>
      </c>
      <c r="F138" s="14">
        <f>(Listings!AO201*12)/J138</f>
        <v>0.10723636363636363</v>
      </c>
      <c r="G138" s="7">
        <f>(H138*12)/(J138*Settings!B$4 + J138*Settings!B$5)</f>
        <v>-0.25200762594328924</v>
      </c>
      <c r="H138" s="5">
        <f>Listings!AO201*(1-Settings!B$7)-PMT(Settings!B$2/12, Settings!B$3*12, -J138)-(J138*Settings!B$6/12)-(J138*Settings!B$8/12)-(J138*Settings!B$9/12)-(J138*Settings!B$10/12)-(J138*Settings!B$11/12)</f>
        <v>-1593.9482340913046</v>
      </c>
      <c r="I138">
        <f>Listings!U201</f>
        <v>-1</v>
      </c>
      <c r="J138" s="6">
        <f>Listings!D201</f>
        <v>330000</v>
      </c>
      <c r="K138" s="16"/>
      <c r="L138">
        <v>175199</v>
      </c>
      <c r="M138" s="17">
        <f>Listings!AO201*(1-Settings!B$7)-PMT(Settings!B$2/12, Settings!B$3*12, -L138)-(L138*Settings!B$6/12)-(L138*Settings!B$8/12)-(L138*Settings!B$9/12)-(L138*Settings!B$10/12)-(L138*Settings!B$11/12)</f>
        <v>467.95334813768892</v>
      </c>
      <c r="N138" s="20">
        <f>(M138*12)/(L138*Settings!B$4 + L138*Settings!B$5)</f>
        <v>0.13935557448467337</v>
      </c>
    </row>
    <row r="139" spans="1:14" hidden="1" x14ac:dyDescent="0.2">
      <c r="A139" t="str">
        <f>Listings!AT404</f>
        <v>19285 Jeffrey Ln</v>
      </c>
      <c r="B139" t="str">
        <f>Listings!V404</f>
        <v>Southfield</v>
      </c>
      <c r="C139" t="str">
        <f>Listings!B404</f>
        <v>SINGLE_FAMILY</v>
      </c>
      <c r="D139">
        <f>Listings!N404</f>
        <v>2208</v>
      </c>
      <c r="E139" s="6">
        <f>J139/D139</f>
        <v>149.45652173913044</v>
      </c>
      <c r="F139" s="14">
        <f>(Listings!AO404*12)/J139</f>
        <v>0.10723636363636363</v>
      </c>
      <c r="G139" s="7">
        <f>(H139*12)/(J139*Settings!B$4 + J139*Settings!B$5)</f>
        <v>-0.25200762594328924</v>
      </c>
      <c r="H139" s="5">
        <f>Listings!AO404*(1-Settings!B$7)-PMT(Settings!B$2/12, Settings!B$3*12, -J139)-(J139*Settings!B$6/12)-(J139*Settings!B$8/12)-(J139*Settings!B$9/12)-(J139*Settings!B$10/12)-(J139*Settings!B$11/12)</f>
        <v>-1593.9482340913046</v>
      </c>
      <c r="I139">
        <f>Listings!U404</f>
        <v>-1</v>
      </c>
      <c r="J139" s="6">
        <f>Listings!D404</f>
        <v>330000</v>
      </c>
      <c r="K139" s="16"/>
      <c r="L139">
        <v>175402</v>
      </c>
      <c r="M139" s="17">
        <f>Listings!AO404*(1-Settings!B$7)-PMT(Settings!B$2/12, Settings!B$3*12, -L139)-(L139*Settings!B$6/12)-(L139*Settings!B$8/12)-(L139*Settings!B$9/12)-(L139*Settings!B$10/12)-(L139*Settings!B$11/12)</f>
        <v>465.24945073914228</v>
      </c>
      <c r="N139" s="20">
        <f>(M139*12)/(L139*Settings!B$4 + L139*Settings!B$5)</f>
        <v>0.1383900091583336</v>
      </c>
    </row>
    <row r="140" spans="1:14" hidden="1" x14ac:dyDescent="0.2">
      <c r="A140" t="str">
        <f>Listings!AT754</f>
        <v>34 E Elza Ave</v>
      </c>
      <c r="B140" t="str">
        <f>Listings!V754</f>
        <v>Hazel Park</v>
      </c>
      <c r="C140" t="str">
        <f>Listings!B754</f>
        <v>SINGLE_FAMILY</v>
      </c>
      <c r="D140">
        <f>Listings!N754</f>
        <v>1051</v>
      </c>
      <c r="E140" s="6">
        <f>J140/D140</f>
        <v>170.31398667935301</v>
      </c>
      <c r="F140" s="14">
        <f>(Listings!AO754*12)/J140</f>
        <v>0.10719553072625698</v>
      </c>
      <c r="G140" s="7">
        <f>(H140*12)/(J140*Settings!B$4 + J140*Settings!B$5)</f>
        <v>-0.25217628361546895</v>
      </c>
      <c r="H140" s="5">
        <f>Listings!AO754*(1-Settings!B$7)-PMT(Settings!B$2/12, Settings!B$3*12, -J140)-(J140*Settings!B$6/12)-(J140*Settings!B$8/12)-(J140*Settings!B$9/12)-(J140*Settings!B$10/12)-(J140*Settings!B$11/12)</f>
        <v>-865.17479970407135</v>
      </c>
      <c r="I140">
        <f>Listings!U754</f>
        <v>-1</v>
      </c>
      <c r="J140" s="6">
        <f>Listings!D754</f>
        <v>179000</v>
      </c>
      <c r="L140">
        <v>175752</v>
      </c>
      <c r="M140" s="17">
        <f>Listings!AO754*(1-Settings!B$7)-PMT(Settings!B$2/12, Settings!B$3*12, -L140)-(L140*Settings!B$6/12)-(L140*Settings!B$8/12)-(L140*Settings!B$9/12)-(L140*Settings!B$10/12)-(L140*Settings!B$11/12)</f>
        <v>-821.91244132731833</v>
      </c>
      <c r="N140" s="20">
        <f>(M140*12)/(L140*Settings!B$4 + L140*Settings!B$5)</f>
        <v>-0.24399374256432038</v>
      </c>
    </row>
    <row r="141" spans="1:14" hidden="1" x14ac:dyDescent="0.2">
      <c r="A141" t="str">
        <f>Listings!AT340</f>
        <v>4580 Sunflower Cir</v>
      </c>
      <c r="B141" t="str">
        <f>Listings!V340</f>
        <v>Clarkston</v>
      </c>
      <c r="C141" t="str">
        <f>Listings!B340</f>
        <v>SINGLE_FAMILY</v>
      </c>
      <c r="D141">
        <f>Listings!N340</f>
        <v>2666</v>
      </c>
      <c r="E141" s="6">
        <f>J141/D141</f>
        <v>120.03000750187547</v>
      </c>
      <c r="F141" s="14">
        <f>(Listings!AO340*12)/J141</f>
        <v>0.106875</v>
      </c>
      <c r="G141" s="7">
        <f>(H141*12)/(J141*Settings!B$4 + J141*Settings!B$5)</f>
        <v>-0.25350021487609559</v>
      </c>
      <c r="H141" s="5">
        <f>Listings!AO340*(1-Settings!B$7)-PMT(Settings!B$2/12, Settings!B$3*12, -J141)-(J141*Settings!B$6/12)-(J141*Settings!B$8/12)-(J141*Settings!B$9/12)-(J141*Settings!B$10/12)-(J141*Settings!B$11/12)</f>
        <v>-1554.8013179067198</v>
      </c>
      <c r="I141">
        <f>Listings!U340</f>
        <v>-1</v>
      </c>
      <c r="J141" s="6">
        <f>Listings!D340</f>
        <v>320000</v>
      </c>
      <c r="L141">
        <v>175338</v>
      </c>
      <c r="M141" s="17">
        <f>Listings!AO340*(1-Settings!B$7)-PMT(Settings!B$2/12, Settings!B$3*12, -L141)-(L141*Settings!B$6/12)-(L141*Settings!B$8/12)-(L141*Settings!B$9/12)-(L141*Settings!B$10/12)-(L141*Settings!B$11/12)</f>
        <v>372.05191100272384</v>
      </c>
      <c r="N141" s="20">
        <f>(M141*12)/(L141*Settings!B$4 + L141*Settings!B$5)</f>
        <v>0.11070848334254996</v>
      </c>
    </row>
    <row r="142" spans="1:14" hidden="1" x14ac:dyDescent="0.2">
      <c r="A142" t="str">
        <f>Listings!AT555</f>
        <v>1720 Union Cir</v>
      </c>
      <c r="B142" t="str">
        <f>Listings!V555</f>
        <v>Commerce Township</v>
      </c>
      <c r="C142" t="str">
        <f>Listings!B555</f>
        <v>SINGLE_FAMILY</v>
      </c>
      <c r="D142">
        <f>Listings!N555</f>
        <v>2600</v>
      </c>
      <c r="E142" s="6">
        <f>J142/D142</f>
        <v>121.15384615384616</v>
      </c>
      <c r="F142" s="14">
        <f>(Listings!AO555*12)/J142</f>
        <v>0.10666666666666667</v>
      </c>
      <c r="G142" s="7">
        <f>(H142*12)/(J142*Settings!B$4 + J142*Settings!B$5)</f>
        <v>-0.2543607221224724</v>
      </c>
      <c r="H142" s="5">
        <f>Listings!AO555*(1-Settings!B$7)-PMT(Settings!B$2/12, Settings!B$3*12, -J142)-(J142*Settings!B$6/12)-(J142*Settings!B$8/12)-(J142*Settings!B$9/12)-(J142*Settings!B$10/12)-(J142*Settings!B$11/12)</f>
        <v>-1535.702859814427</v>
      </c>
      <c r="I142">
        <f>Listings!U555</f>
        <v>-1</v>
      </c>
      <c r="J142" s="6">
        <f>Listings!D555</f>
        <v>315000</v>
      </c>
      <c r="L142">
        <v>175553</v>
      </c>
      <c r="M142" s="17">
        <f>Listings!AO555*(1-Settings!B$7)-PMT(Settings!B$2/12, Settings!B$3*12, -L142)-(L142*Settings!B$6/12)-(L142*Settings!B$8/12)-(L142*Settings!B$9/12)-(L142*Settings!B$10/12)-(L142*Settings!B$11/12)</f>
        <v>321.6881773047553</v>
      </c>
      <c r="N142" s="20">
        <f>(M142*12)/(L142*Settings!B$4 + L142*Settings!B$5)</f>
        <v>9.5604922671861603E-2</v>
      </c>
    </row>
    <row r="143" spans="1:14" hidden="1" x14ac:dyDescent="0.2">
      <c r="A143" t="str">
        <f>Listings!AT114</f>
        <v>91 N Francis Ave</v>
      </c>
      <c r="B143" t="str">
        <f>Listings!V114</f>
        <v>Pontiac</v>
      </c>
      <c r="C143" t="str">
        <f>Listings!B114</f>
        <v>SINGLE_FAMILY</v>
      </c>
      <c r="D143">
        <f>Listings!N114</f>
        <v>932</v>
      </c>
      <c r="E143" s="6">
        <f>J143/D143</f>
        <v>156.65236051502146</v>
      </c>
      <c r="F143" s="14">
        <f>(Listings!AO114*12)/J143</f>
        <v>0.10660273972602739</v>
      </c>
      <c r="G143" s="7">
        <f>(H143*12)/(J143*Settings!B$4 + J143*Settings!B$5)</f>
        <v>-0.25462476818163465</v>
      </c>
      <c r="H143" s="5">
        <f>Listings!AO114*(1-Settings!B$7)-PMT(Settings!B$2/12, Settings!B$3*12, -J143)-(J143*Settings!B$6/12)-(J143*Settings!B$8/12)-(J143*Settings!B$9/12)-(J143*Settings!B$10/12)-(J143*Settings!B$11/12)</f>
        <v>-712.52497629494098</v>
      </c>
      <c r="I143">
        <f>Listings!U114</f>
        <v>-1</v>
      </c>
      <c r="J143" s="6">
        <f>Listings!D114</f>
        <v>146000</v>
      </c>
      <c r="K143" s="16"/>
      <c r="L143">
        <v>175112</v>
      </c>
      <c r="M143" s="17">
        <f>Listings!AO114*(1-Settings!B$7)-PMT(Settings!B$2/12, Settings!B$3*12, -L143)-(L143*Settings!B$6/12)-(L143*Settings!B$8/12)-(L143*Settings!B$9/12)-(L143*Settings!B$10/12)-(L143*Settings!B$11/12)</f>
        <v>-1100.2878386915049</v>
      </c>
      <c r="N143" s="18">
        <f>(M143*12)/(L143*Settings!B$4 + L143*Settings!B$5)</f>
        <v>-0.32782631697820375</v>
      </c>
    </row>
    <row r="144" spans="1:14" hidden="1" x14ac:dyDescent="0.2">
      <c r="A144" t="str">
        <f>Listings!AT649</f>
        <v>1004 E Maxlow Ave</v>
      </c>
      <c r="B144" t="str">
        <f>Listings!V649</f>
        <v>Hazel Park</v>
      </c>
      <c r="C144" t="str">
        <f>Listings!B649</f>
        <v>SINGLE_FAMILY</v>
      </c>
      <c r="D144">
        <f>Listings!N649</f>
        <v>1099</v>
      </c>
      <c r="E144" s="6">
        <f>J144/D144</f>
        <v>153.77616014558689</v>
      </c>
      <c r="F144" s="14">
        <f>(Listings!AO649*12)/J144</f>
        <v>0.10650887573964497</v>
      </c>
      <c r="G144" s="7">
        <f>(H144*12)/(J144*Settings!B$4 + J144*Settings!B$5)</f>
        <v>-0.25501246725582288</v>
      </c>
      <c r="H144" s="5">
        <f>Listings!AO649*(1-Settings!B$7)-PMT(Settings!B$2/12, Settings!B$3*12, -J144)-(J144*Settings!B$6/12)-(J144*Settings!B$8/12)-(J144*Settings!B$9/12)-(J144*Settings!B$10/12)-(J144*Settings!B$11/12)</f>
        <v>-826.02788351948629</v>
      </c>
      <c r="I144">
        <f>Listings!U649</f>
        <v>-1</v>
      </c>
      <c r="J144" s="6">
        <f>Listings!D649</f>
        <v>169000</v>
      </c>
      <c r="L144">
        <v>175647</v>
      </c>
      <c r="M144" s="17">
        <f>Listings!AO649*(1-Settings!B$7)-PMT(Settings!B$2/12, Settings!B$3*12, -L144)-(L144*Settings!B$6/12)-(L144*Settings!B$8/12)-(L144*Settings!B$9/12)-(L144*Settings!B$10/12)-(L144*Settings!B$11/12)</f>
        <v>-914.5638737073798</v>
      </c>
      <c r="N144" s="20">
        <f>(M144*12)/(L144*Settings!B$4 + L144*Settings!B$5)</f>
        <v>-0.27166063763978593</v>
      </c>
    </row>
    <row r="145" spans="1:14" hidden="1" x14ac:dyDescent="0.2">
      <c r="A145" t="str">
        <f>Listings!AT576</f>
        <v>9909 Palmoor Ave</v>
      </c>
      <c r="B145" t="str">
        <f>Listings!V576</f>
        <v>White Lake</v>
      </c>
      <c r="C145" t="str">
        <f>Listings!B576</f>
        <v>SINGLE_FAMILY</v>
      </c>
      <c r="D145">
        <f>Listings!N576</f>
        <v>992</v>
      </c>
      <c r="E145" s="6">
        <f>J145/D145</f>
        <v>200.60483870967741</v>
      </c>
      <c r="F145" s="14">
        <f>(Listings!AO576*12)/J145</f>
        <v>0.10637185929648241</v>
      </c>
      <c r="G145" s="7">
        <f>(H145*12)/(J145*Settings!B$4 + J145*Settings!B$5)</f>
        <v>-0.25557840473845089</v>
      </c>
      <c r="H145" s="5">
        <f>Listings!AO576*(1-Settings!B$7)-PMT(Settings!B$2/12, Settings!B$3*12, -J145)-(J145*Settings!B$6/12)-(J145*Settings!B$8/12)-(J145*Settings!B$9/12)-(J145*Settings!B$10/12)-(J145*Settings!B$11/12)</f>
        <v>-974.81863207324136</v>
      </c>
      <c r="I145">
        <f>Listings!U576</f>
        <v>-1</v>
      </c>
      <c r="J145" s="6">
        <f>Listings!D576</f>
        <v>199000</v>
      </c>
      <c r="L145">
        <v>175574</v>
      </c>
      <c r="M145" s="17">
        <f>Listings!AO576*(1-Settings!B$7)-PMT(Settings!B$2/12, Settings!B$3*12, -L145)-(L145*Settings!B$6/12)-(L145*Settings!B$8/12)-(L145*Settings!B$9/12)-(L145*Settings!B$10/12)-(L145*Settings!B$11/12)</f>
        <v>-662.79153621923251</v>
      </c>
      <c r="N145" s="20">
        <f>(M145*12)/(L145*Settings!B$4 + L145*Settings!B$5)</f>
        <v>-0.19695642849542419</v>
      </c>
    </row>
    <row r="146" spans="1:14" hidden="1" x14ac:dyDescent="0.2">
      <c r="A146" t="str">
        <f>Listings!AT760</f>
        <v>2716 W Thirteen Mile Rd APT 11</v>
      </c>
      <c r="B146" t="str">
        <f>Listings!V760</f>
        <v>Royal Oak</v>
      </c>
      <c r="C146" t="str">
        <f>Listings!B760</f>
        <v>CONDO</v>
      </c>
      <c r="D146">
        <f>Listings!N760</f>
        <v>560</v>
      </c>
      <c r="E146" s="6">
        <f>J146/D146</f>
        <v>232.14285714285714</v>
      </c>
      <c r="F146" s="14">
        <f>(Listings!AO760*12)/J146</f>
        <v>0.10615384615384615</v>
      </c>
      <c r="G146" s="7">
        <f>(H146*12)/(J146*Settings!B$4 + J146*Settings!B$5)</f>
        <v>-0.25647889380586147</v>
      </c>
      <c r="H146" s="5">
        <f>Listings!AO760*(1-Settings!B$7)-PMT(Settings!B$2/12, Settings!B$3*12, -J146)-(J146*Settings!B$6/12)-(J146*Settings!B$8/12)-(J146*Settings!B$9/12)-(J146*Settings!B$10/12)-(J146*Settings!B$11/12)</f>
        <v>-639.05991039960475</v>
      </c>
      <c r="I146">
        <f>Listings!U760</f>
        <v>-1</v>
      </c>
      <c r="J146" s="6">
        <f>Listings!D760</f>
        <v>130000</v>
      </c>
      <c r="L146">
        <v>175758</v>
      </c>
      <c r="M146" s="17">
        <f>Listings!AO760*(1-Settings!B$7)-PMT(Settings!B$2/12, Settings!B$3*12, -L146)-(L146*Settings!B$6/12)-(L146*Settings!B$8/12)-(L146*Settings!B$9/12)-(L146*Settings!B$10/12)-(L146*Settings!B$11/12)</f>
        <v>-1248.5423594770286</v>
      </c>
      <c r="N146" s="18">
        <f>(M146*12)/(L146*Settings!B$4 + L146*Settings!B$5)</f>
        <v>-0.37063087025599789</v>
      </c>
    </row>
    <row r="147" spans="1:14" hidden="1" x14ac:dyDescent="0.2">
      <c r="A147" t="str">
        <f>Listings!AT809</f>
        <v>952 Brookwood Ln E</v>
      </c>
      <c r="B147" t="str">
        <f>Listings!V809</f>
        <v>Rochester</v>
      </c>
      <c r="C147" t="str">
        <f>Listings!B809</f>
        <v>CONDO</v>
      </c>
      <c r="D147">
        <f>Listings!N809</f>
        <v>2865</v>
      </c>
      <c r="E147" s="6">
        <f>J147/D147</f>
        <v>138.1849912739965</v>
      </c>
      <c r="F147" s="14">
        <f>(Listings!AO809*12)/J147</f>
        <v>0.10605708512250568</v>
      </c>
      <c r="G147" s="7">
        <f>(H147*12)/(J147*Settings!B$4 + J147*Settings!B$5)</f>
        <v>-0.25687855893531125</v>
      </c>
      <c r="H147" s="5">
        <f>Listings!AO809*(1-Settings!B$7)-PMT(Settings!B$2/12, Settings!B$3*12, -J147)-(J147*Settings!B$6/12)-(J147*Settings!B$8/12)-(J147*Settings!B$9/12)-(J147*Settings!B$10/12)-(J147*Settings!B$11/12)</f>
        <v>-1949.2159117477199</v>
      </c>
      <c r="I147">
        <f>Listings!U809</f>
        <v>-1</v>
      </c>
      <c r="J147" s="6">
        <f>Listings!D809</f>
        <v>395900</v>
      </c>
      <c r="K147" s="16"/>
      <c r="L147">
        <v>175807</v>
      </c>
      <c r="M147" s="17">
        <f>Listings!AO809*(1-Settings!B$7)-PMT(Settings!B$2/12, Settings!B$3*12, -L147)-(L147*Settings!B$6/12)-(L147*Settings!B$8/12)-(L147*Settings!B$9/12)-(L147*Settings!B$10/12)-(L147*Settings!B$11/12)</f>
        <v>982.3549756336663</v>
      </c>
      <c r="N147" s="18">
        <f>(M147*12)/(L147*Settings!B$4 + L147*Settings!B$5)</f>
        <v>0.29153164024492262</v>
      </c>
    </row>
    <row r="148" spans="1:14" hidden="1" x14ac:dyDescent="0.2">
      <c r="A148" t="str">
        <f>Listings!AT232</f>
        <v>22100 Indian Creek Dr</v>
      </c>
      <c r="B148" t="str">
        <f>Listings!V232</f>
        <v>Farmington</v>
      </c>
      <c r="C148" t="str">
        <f>Listings!B232</f>
        <v>CONDO</v>
      </c>
      <c r="D148">
        <f>Listings!N232</f>
        <v>1072</v>
      </c>
      <c r="E148" s="6">
        <f>J148/D148</f>
        <v>155.78358208955223</v>
      </c>
      <c r="F148" s="14">
        <f>(Listings!AO232*12)/J148</f>
        <v>0.10591616766467066</v>
      </c>
      <c r="G148" s="7">
        <f>(H148*12)/(J148*Settings!B$4 + J148*Settings!B$5)</f>
        <v>-0.25746060930462983</v>
      </c>
      <c r="H148" s="5">
        <f>Listings!AO232*(1-Settings!B$7)-PMT(Settings!B$2/12, Settings!B$3*12, -J148)-(J148*Settings!B$6/12)-(J148*Settings!B$8/12)-(J148*Settings!B$9/12)-(J148*Settings!B$10/12)-(J148*Settings!B$11/12)</f>
        <v>-824.08850028256938</v>
      </c>
      <c r="I148">
        <f>Listings!U232</f>
        <v>-1</v>
      </c>
      <c r="J148" s="6">
        <f>Listings!D232</f>
        <v>167000</v>
      </c>
      <c r="L148">
        <v>175230</v>
      </c>
      <c r="M148" s="17">
        <f>Listings!AO232*(1-Settings!B$7)-PMT(Settings!B$2/12, Settings!B$3*12, -L148)-(L148*Settings!B$6/12)-(L148*Settings!B$8/12)-(L148*Settings!B$9/12)-(L148*Settings!B$10/12)-(L148*Settings!B$11/12)</f>
        <v>-933.7095623024826</v>
      </c>
      <c r="N148" s="18">
        <f>(M148*12)/(L148*Settings!B$4 + L148*Settings!B$5)</f>
        <v>-0.2780076557178216</v>
      </c>
    </row>
    <row r="149" spans="1:14" hidden="1" x14ac:dyDescent="0.2">
      <c r="A149" t="str">
        <f>Listings!AT301</f>
        <v>1464 Spencer St</v>
      </c>
      <c r="B149" t="str">
        <f>Listings!V301</f>
        <v>Ferndale</v>
      </c>
      <c r="C149" t="str">
        <f>Listings!B301</f>
        <v>SINGLE_FAMILY</v>
      </c>
      <c r="D149">
        <f>Listings!N301</f>
        <v>924</v>
      </c>
      <c r="E149" s="6">
        <f>J149/D149</f>
        <v>183.98268398268399</v>
      </c>
      <c r="F149" s="14">
        <f>(Listings!AO301*12)/J149</f>
        <v>0.10588235294117647</v>
      </c>
      <c r="G149" s="7">
        <f>(H149*12)/(J149*Settings!B$4 + J149*Settings!B$5)</f>
        <v>-0.25760027881471448</v>
      </c>
      <c r="H149" s="5">
        <f>Listings!AO301*(1-Settings!B$7)-PMT(Settings!B$2/12, Settings!B$3*12, -J149)-(J149*Settings!B$6/12)-(J149*Settings!B$8/12)-(J149*Settings!B$9/12)-(J149*Settings!B$10/12)-(J149*Settings!B$11/12)</f>
        <v>-839.34757513794466</v>
      </c>
      <c r="I149">
        <f>Listings!U301</f>
        <v>5</v>
      </c>
      <c r="J149" s="6">
        <f>Listings!D301</f>
        <v>170000</v>
      </c>
      <c r="L149">
        <v>175299</v>
      </c>
      <c r="M149" s="17">
        <f>Listings!AO301*(1-Settings!B$7)-PMT(Settings!B$2/12, Settings!B$3*12, -L149)-(L149*Settings!B$6/12)-(L149*Settings!B$8/12)-(L149*Settings!B$9/12)-(L149*Settings!B$10/12)-(L149*Settings!B$11/12)</f>
        <v>-909.92862102415631</v>
      </c>
      <c r="N149" s="20">
        <f>(M149*12)/(L149*Settings!B$4 + L149*Settings!B$5)</f>
        <v>-0.27082035122326092</v>
      </c>
    </row>
    <row r="150" spans="1:14" hidden="1" x14ac:dyDescent="0.2">
      <c r="A150" t="str">
        <f>Listings!AT550</f>
        <v>19067 Rainbow Dr</v>
      </c>
      <c r="B150" t="str">
        <f>Listings!V550</f>
        <v>Lathrup Village</v>
      </c>
      <c r="C150" t="str">
        <f>Listings!B550</f>
        <v>SINGLE_FAMILY</v>
      </c>
      <c r="D150">
        <f>Listings!N550</f>
        <v>1960</v>
      </c>
      <c r="E150" s="6">
        <f>J150/D150</f>
        <v>186.22448979591837</v>
      </c>
      <c r="F150" s="14">
        <f>(Listings!AO550*12)/J150</f>
        <v>0.1052054794520548</v>
      </c>
      <c r="G150" s="7">
        <f>(H150*12)/(J150*Settings!B$4 + J150*Settings!B$5)</f>
        <v>-0.26039606061760839</v>
      </c>
      <c r="H150" s="5">
        <f>Listings!AO550*(1-Settings!B$7)-PMT(Settings!B$2/12, Settings!B$3*12, -J150)-(J150*Settings!B$6/12)-(J150*Settings!B$8/12)-(J150*Settings!B$9/12)-(J150*Settings!B$10/12)-(J150*Settings!B$11/12)</f>
        <v>-1821.6874407373521</v>
      </c>
      <c r="I150">
        <f>Listings!U550</f>
        <v>13</v>
      </c>
      <c r="J150" s="6">
        <f>Listings!D550</f>
        <v>365000</v>
      </c>
      <c r="L150">
        <v>175548</v>
      </c>
      <c r="M150" s="17">
        <f>Listings!AO550*(1-Settings!B$7)-PMT(Settings!B$2/12, Settings!B$3*12, -L150)-(L150*Settings!B$6/12)-(L150*Settings!B$8/12)-(L150*Settings!B$9/12)-(L150*Settings!B$10/12)-(L150*Settings!B$11/12)</f>
        <v>701.75477576284777</v>
      </c>
      <c r="N150" s="20">
        <f>(M150*12)/(L150*Settings!B$4 + L150*Settings!B$5)</f>
        <v>0.2085657065218425</v>
      </c>
    </row>
    <row r="151" spans="1:14" hidden="1" x14ac:dyDescent="0.2">
      <c r="A151" t="str">
        <f>Listings!AT302</f>
        <v>4350 Arbour Dr</v>
      </c>
      <c r="B151" t="str">
        <f>Listings!V302</f>
        <v>Commerce Township</v>
      </c>
      <c r="C151" t="str">
        <f>Listings!B302</f>
        <v>SINGLE_FAMILY</v>
      </c>
      <c r="D151">
        <f>Listings!N302</f>
        <v>3220</v>
      </c>
      <c r="E151" s="6">
        <f>J151/D151</f>
        <v>149.03726708074535</v>
      </c>
      <c r="F151" s="14">
        <f>(Listings!AO302*12)/J151</f>
        <v>0.1050218795582413</v>
      </c>
      <c r="G151" s="7">
        <f>(H151*12)/(J151*Settings!B$4 + J151*Settings!B$5)</f>
        <v>-0.26115440800509893</v>
      </c>
      <c r="H151" s="5">
        <f>Listings!AO302*(1-Settings!B$7)-PMT(Settings!B$2/12, Settings!B$3*12, -J151)-(J151*Settings!B$6/12)-(J151*Settings!B$8/12)-(J151*Settings!B$9/12)-(J151*Settings!B$10/12)-(J151*Settings!B$11/12)</f>
        <v>-2402.1200076982336</v>
      </c>
      <c r="I151">
        <f>Listings!U302</f>
        <v>5</v>
      </c>
      <c r="J151" s="6">
        <f>Listings!D302</f>
        <v>479900</v>
      </c>
      <c r="L151">
        <v>175300</v>
      </c>
      <c r="M151" s="17">
        <f>Listings!AO302*(1-Settings!B$7)-PMT(Settings!B$2/12, Settings!B$3*12, -L151)-(L151*Settings!B$6/12)-(L151*Settings!B$8/12)-(L151*Settings!B$9/12)-(L151*Settings!B$10/12)-(L151*Settings!B$11/12)</f>
        <v>1655.0580592842257</v>
      </c>
      <c r="N151" s="20">
        <f>(M151*12)/(L151*Settings!B$4 + L151*Settings!B$5)</f>
        <v>0.49258902034799251</v>
      </c>
    </row>
    <row r="152" spans="1:14" hidden="1" x14ac:dyDescent="0.2">
      <c r="A152" t="str">
        <f>Listings!AT87</f>
        <v>2411 Rochelle Park Dr</v>
      </c>
      <c r="B152" t="str">
        <f>Listings!V87</f>
        <v>Rochester</v>
      </c>
      <c r="C152" t="str">
        <f>Listings!B87</f>
        <v>CONDO</v>
      </c>
      <c r="D152">
        <f>Listings!N87</f>
        <v>2168</v>
      </c>
      <c r="E152" s="6">
        <f>J152/D152</f>
        <v>142.52767527675277</v>
      </c>
      <c r="F152" s="14">
        <f>(Listings!AO87*12)/J152</f>
        <v>0.10485436893203884</v>
      </c>
      <c r="G152" s="7">
        <f>(H152*12)/(J152*Settings!B$4 + J152*Settings!B$5)</f>
        <v>-0.26184629972202217</v>
      </c>
      <c r="H152" s="5">
        <f>Listings!AO87*(1-Settings!B$7)-PMT(Settings!B$2/12, Settings!B$3*12, -J152)-(J152*Settings!B$6/12)-(J152*Settings!B$8/12)-(J152*Settings!B$9/12)-(J152*Settings!B$10/12)-(J152*Settings!B$11/12)</f>
        <v>-1550.7847101036764</v>
      </c>
      <c r="I152">
        <f>Listings!U87</f>
        <v>-1</v>
      </c>
      <c r="J152" s="6">
        <f>Listings!D87</f>
        <v>309000</v>
      </c>
      <c r="K152" s="16"/>
      <c r="L152">
        <v>175085</v>
      </c>
      <c r="M152" s="17">
        <f>Listings!AO87*(1-Settings!B$7)-PMT(Settings!B$2/12, Settings!B$3*12, -L152)-(L152*Settings!B$6/12)-(L152*Settings!B$8/12)-(L152*Settings!B$9/12)-(L152*Settings!B$10/12)-(L152*Settings!B$11/12)</f>
        <v>232.92179298219381</v>
      </c>
      <c r="N152" s="18">
        <f>(M152*12)/(L152*Settings!B$4 + L152*Settings!B$5)</f>
        <v>6.9408809281115022E-2</v>
      </c>
    </row>
    <row r="153" spans="1:14" hidden="1" x14ac:dyDescent="0.2">
      <c r="A153" t="str">
        <f>Listings!AT125</f>
        <v>1975 Klingensmith Rd UNIT 26</v>
      </c>
      <c r="B153" t="str">
        <f>Listings!V125</f>
        <v>Bloomfield Hills</v>
      </c>
      <c r="C153" t="str">
        <f>Listings!B125</f>
        <v>CONDO</v>
      </c>
      <c r="D153">
        <f>Listings!N125</f>
        <v>1212</v>
      </c>
      <c r="E153" s="6">
        <f>J153/D153</f>
        <v>160.06600660066007</v>
      </c>
      <c r="F153" s="14">
        <f>(Listings!AO125*12)/J153</f>
        <v>0.1045360824742268</v>
      </c>
      <c r="G153" s="7">
        <f>(H153*12)/(J153*Settings!B$4 + J153*Settings!B$5)</f>
        <v>-0.26316096117820226</v>
      </c>
      <c r="H153" s="5">
        <f>Listings!AO125*(1-Settings!B$7)-PMT(Settings!B$2/12, Settings!B$3*12, -J153)-(J153*Settings!B$6/12)-(J153*Settings!B$8/12)-(J153*Settings!B$9/12)-(J153*Settings!B$10/12)-(J153*Settings!B$11/12)</f>
        <v>-978.52017398094881</v>
      </c>
      <c r="I153">
        <f>Listings!U125</f>
        <v>-1</v>
      </c>
      <c r="J153" s="6">
        <f>Listings!D125</f>
        <v>194000</v>
      </c>
      <c r="K153" s="16"/>
      <c r="L153">
        <v>175123</v>
      </c>
      <c r="M153" s="17">
        <f>Listings!AO125*(1-Settings!B$7)-PMT(Settings!B$2/12, Settings!B$3*12, -L153)-(L153*Settings!B$6/12)-(L153*Settings!B$8/12)-(L153*Settings!B$9/12)-(L153*Settings!B$10/12)-(L153*Settings!B$11/12)</f>
        <v>-727.08435529930762</v>
      </c>
      <c r="N153" s="18">
        <f>(M153*12)/(L153*Settings!B$4 + L153*Settings!B$5)</f>
        <v>-0.21661823934411545</v>
      </c>
    </row>
    <row r="154" spans="1:14" hidden="1" x14ac:dyDescent="0.2">
      <c r="A154" t="str">
        <f>Listings!AT423</f>
        <v>125 Barrington Rd</v>
      </c>
      <c r="B154" t="str">
        <f>Listings!V423</f>
        <v>Bloomfield Hills</v>
      </c>
      <c r="C154" t="str">
        <f>Listings!B423</f>
        <v>SINGLE_FAMILY</v>
      </c>
      <c r="D154">
        <f>Listings!N423</f>
        <v>3314</v>
      </c>
      <c r="E154" s="6">
        <f>J154/D154</f>
        <v>135.78756789378394</v>
      </c>
      <c r="F154" s="14">
        <f>(Listings!AO423*12)/J154</f>
        <v>0.104</v>
      </c>
      <c r="G154" s="7">
        <f>(H154*12)/(J154*Settings!B$4 + J154*Settings!B$5)</f>
        <v>-0.26537521487609556</v>
      </c>
      <c r="H154" s="5">
        <f>Listings!AO423*(1-Settings!B$7)-PMT(Settings!B$2/12, Settings!B$3*12, -J154)-(J154*Settings!B$6/12)-(J154*Settings!B$8/12)-(J154*Settings!B$9/12)-(J154*Settings!B$10/12)-(J154*Settings!B$11/12)</f>
        <v>-2288.8612283063244</v>
      </c>
      <c r="I154">
        <f>Listings!U423</f>
        <v>9</v>
      </c>
      <c r="J154" s="6">
        <f>Listings!D423</f>
        <v>450000</v>
      </c>
      <c r="K154" s="16"/>
      <c r="L154">
        <v>175421</v>
      </c>
      <c r="M154" s="17">
        <f>Listings!AO423*(1-Settings!B$7)-PMT(Settings!B$2/12, Settings!B$3*12, -L154)-(L154*Settings!B$6/12)-(L154*Settings!B$8/12)-(L154*Settings!B$9/12)-(L154*Settings!B$10/12)-(L154*Settings!B$11/12)</f>
        <v>1368.4463765983915</v>
      </c>
      <c r="N154" s="20">
        <f>(M154*12)/(L154*Settings!B$4 + L154*Settings!B$5)</f>
        <v>0.40700487545566028</v>
      </c>
    </row>
    <row r="155" spans="1:14" hidden="1" x14ac:dyDescent="0.2">
      <c r="A155" t="str">
        <f>Listings!AT434</f>
        <v>2853 Peerless Ave</v>
      </c>
      <c r="B155" t="str">
        <f>Listings!V434</f>
        <v>Waterford</v>
      </c>
      <c r="C155" t="str">
        <f>Listings!B434</f>
        <v>SINGLE_FAMILY</v>
      </c>
      <c r="D155">
        <f>Listings!N434</f>
        <v>377</v>
      </c>
      <c r="E155" s="6">
        <f>J155/D155</f>
        <v>305.0397877984085</v>
      </c>
      <c r="F155" s="14">
        <f>(Listings!AO434*12)/J155</f>
        <v>0.10382608695652173</v>
      </c>
      <c r="G155" s="7">
        <f>(H155*12)/(J155*Settings!B$4 + J155*Settings!B$5)</f>
        <v>-0.26609355136002755</v>
      </c>
      <c r="H155" s="5">
        <f>Listings!AO434*(1-Settings!B$7)-PMT(Settings!B$2/12, Settings!B$3*12, -J155)-(J155*Settings!B$6/12)-(J155*Settings!B$8/12)-(J155*Settings!B$9/12)-(J155*Settings!B$10/12)-(J155*Settings!B$11/12)</f>
        <v>-586.51453612272735</v>
      </c>
      <c r="I155">
        <f>Listings!U434</f>
        <v>-1</v>
      </c>
      <c r="J155" s="6">
        <f>Listings!D434</f>
        <v>115000</v>
      </c>
      <c r="L155">
        <v>175432</v>
      </c>
      <c r="M155" s="17">
        <f>Listings!AO434*(1-Settings!B$7)-PMT(Settings!B$2/12, Settings!B$3*12, -L155)-(L155*Settings!B$6/12)-(L155*Settings!B$8/12)-(L155*Settings!B$9/12)-(L155*Settings!B$10/12)-(L155*Settings!B$11/12)</f>
        <v>-1391.4501400094114</v>
      </c>
      <c r="N155" s="20">
        <f>(M155*12)/(L155*Settings!B$4 + L155*Settings!B$5)</f>
        <v>-0.41382073173187717</v>
      </c>
    </row>
    <row r="156" spans="1:14" hidden="1" x14ac:dyDescent="0.2">
      <c r="A156" t="str">
        <f>Listings!AT396</f>
        <v>1985 Meadow Ridge Dr</v>
      </c>
      <c r="B156" t="str">
        <f>Listings!V396</f>
        <v>Commerce Township</v>
      </c>
      <c r="C156" t="str">
        <f>Listings!B396</f>
        <v>SINGLE_FAMILY</v>
      </c>
      <c r="D156">
        <f>Listings!N396</f>
        <v>2232</v>
      </c>
      <c r="E156" s="6">
        <f>J156/D156</f>
        <v>156.76523297491039</v>
      </c>
      <c r="F156" s="14">
        <f>(Listings!AO396*12)/J156</f>
        <v>0.10285224349814233</v>
      </c>
      <c r="G156" s="7">
        <f>(H156*12)/(J156*Settings!B$4 + J156*Settings!B$5)</f>
        <v>-0.27011594825333379</v>
      </c>
      <c r="H156" s="5">
        <f>Listings!AO396*(1-Settings!B$7)-PMT(Settings!B$2/12, Settings!B$3*12, -J156)-(J156*Settings!B$6/12)-(J156*Settings!B$8/12)-(J156*Settings!B$9/12)-(J156*Settings!B$10/12)-(J156*Settings!B$11/12)</f>
        <v>-1811.5100972986288</v>
      </c>
      <c r="I156">
        <f>Listings!U396</f>
        <v>-1</v>
      </c>
      <c r="J156" s="6">
        <f>Listings!D396</f>
        <v>349900</v>
      </c>
      <c r="K156" s="16"/>
      <c r="L156">
        <v>175394</v>
      </c>
      <c r="M156" s="17">
        <f>Listings!AO396*(1-Settings!B$7)-PMT(Settings!B$2/12, Settings!B$3*12, -L156)-(L156*Settings!B$6/12)-(L156*Settings!B$8/12)-(L156*Settings!B$9/12)-(L156*Settings!B$10/12)-(L156*Settings!B$11/12)</f>
        <v>512.85600827208987</v>
      </c>
      <c r="N156" s="20">
        <f>(M156*12)/(L156*Settings!B$4 + L156*Settings!B$5)</f>
        <v>0.15255769740933772</v>
      </c>
    </row>
    <row r="157" spans="1:14" hidden="1" x14ac:dyDescent="0.2">
      <c r="A157" t="str">
        <f>Listings!AT276</f>
        <v>26794 Wolverine St</v>
      </c>
      <c r="B157" t="str">
        <f>Listings!V276</f>
        <v>Madison Heights</v>
      </c>
      <c r="C157" t="str">
        <f>Listings!B276</f>
        <v>SINGLE_FAMILY</v>
      </c>
      <c r="D157">
        <f>Listings!N276</f>
        <v>1056</v>
      </c>
      <c r="E157" s="6">
        <f>J157/D157</f>
        <v>165.625</v>
      </c>
      <c r="F157" s="14">
        <f>(Listings!AO276*12)/J157</f>
        <v>0.10284734133790738</v>
      </c>
      <c r="G157" s="7">
        <f>(H157*12)/(J157*Settings!B$4 + J157*Settings!B$5)</f>
        <v>-0.27013619630647817</v>
      </c>
      <c r="H157" s="5">
        <f>Listings!AO276*(1-Settings!B$7)-PMT(Settings!B$2/12, Settings!B$3*12, -J157)-(J157*Settings!B$6/12)-(J157*Settings!B$8/12)-(J157*Settings!B$9/12)-(J157*Settings!B$10/12)-(J157*Settings!B$11/12)</f>
        <v>-905.56406406839142</v>
      </c>
      <c r="I157">
        <f>Listings!U276</f>
        <v>-1</v>
      </c>
      <c r="J157" s="6">
        <f>Listings!D276</f>
        <v>174900</v>
      </c>
      <c r="L157">
        <v>175274</v>
      </c>
      <c r="M157" s="17">
        <f>Listings!AO276*(1-Settings!B$7)-PMT(Settings!B$2/12, Settings!B$3*12, -L157)-(L157*Settings!B$6/12)-(L157*Settings!B$8/12)-(L157*Settings!B$9/12)-(L157*Settings!B$10/12)-(L157*Settings!B$11/12)</f>
        <v>-910.54562873369514</v>
      </c>
      <c r="N157" s="20">
        <f>(M157*12)/(L157*Settings!B$4 + L157*Settings!B$5)</f>
        <v>-0.27104264440630693</v>
      </c>
    </row>
    <row r="158" spans="1:14" hidden="1" x14ac:dyDescent="0.2">
      <c r="A158" t="str">
        <f>Listings!AT695</f>
        <v>5220 Lake George Rd</v>
      </c>
      <c r="B158" t="str">
        <f>Listings!V695</f>
        <v>Leonard</v>
      </c>
      <c r="C158" t="str">
        <f>Listings!B695</f>
        <v>SINGLE_FAMILY</v>
      </c>
      <c r="D158">
        <f>Listings!N695</f>
        <v>4089</v>
      </c>
      <c r="E158" s="6">
        <f>J158/D158</f>
        <v>99.021765712888239</v>
      </c>
      <c r="F158" s="14">
        <f>(Listings!AO695*12)/J158</f>
        <v>0.1020992837737713</v>
      </c>
      <c r="G158" s="7">
        <f>(H158*12)/(J158*Settings!B$4 + J158*Settings!B$5)</f>
        <v>-0.27322599928877939</v>
      </c>
      <c r="H158" s="5">
        <f>Listings!AO695*(1-Settings!B$7)-PMT(Settings!B$2/12, Settings!B$3*12, -J158)-(J158*Settings!B$6/12)-(J158*Settings!B$8/12)-(J158*Settings!B$9/12)-(J158*Settings!B$10/12)-(J158*Settings!B$11/12)</f>
        <v>-2120.3931363138463</v>
      </c>
      <c r="I158">
        <f>Listings!U695</f>
        <v>20</v>
      </c>
      <c r="J158" s="6">
        <f>Listings!D695</f>
        <v>404900</v>
      </c>
      <c r="L158">
        <v>175693</v>
      </c>
      <c r="M158" s="17">
        <f>Listings!AO695*(1-Settings!B$7)-PMT(Settings!B$2/12, Settings!B$3*12, -L158)-(L158*Settings!B$6/12)-(L158*Settings!B$8/12)-(L158*Settings!B$9/12)-(L158*Settings!B$10/12)-(L158*Settings!B$11/12)</f>
        <v>932.5734204781711</v>
      </c>
      <c r="N158" s="20">
        <f>(M158*12)/(L158*Settings!B$4 + L158*Settings!B$5)</f>
        <v>0.27693763864631593</v>
      </c>
    </row>
    <row r="159" spans="1:14" hidden="1" x14ac:dyDescent="0.2">
      <c r="A159" t="str">
        <f>Listings!AT98</f>
        <v>24081 Norwood Ave</v>
      </c>
      <c r="B159" t="str">
        <f>Listings!V98</f>
        <v>Oak Park</v>
      </c>
      <c r="C159" t="str">
        <f>Listings!B98</f>
        <v>SINGLE_FAMILY</v>
      </c>
      <c r="D159">
        <f>Listings!N98</f>
        <v>1006</v>
      </c>
      <c r="E159" s="6">
        <f>J159/D159</f>
        <v>193.7375745526839</v>
      </c>
      <c r="F159" s="14">
        <f>(Listings!AO98*12)/J159</f>
        <v>0.10159055926115956</v>
      </c>
      <c r="G159" s="7">
        <f>(H159*12)/(J159*Settings!B$4 + J159*Settings!B$5)</f>
        <v>-0.27532725271043645</v>
      </c>
      <c r="H159" s="5">
        <f>Listings!AO98*(1-Settings!B$7)-PMT(Settings!B$2/12, Settings!B$3*12, -J159)-(J159*Settings!B$6/12)-(J159*Settings!B$8/12)-(J159*Settings!B$9/12)-(J159*Settings!B$10/12)-(J159*Settings!B$11/12)</f>
        <v>-1028.5078964375612</v>
      </c>
      <c r="I159">
        <f>Listings!U98</f>
        <v>2</v>
      </c>
      <c r="J159" s="6">
        <f>Listings!D98</f>
        <v>194900</v>
      </c>
      <c r="L159">
        <v>175096</v>
      </c>
      <c r="M159" s="17">
        <f>Listings!AO98*(1-Settings!B$7)-PMT(Settings!B$2/12, Settings!B$3*12, -L159)-(L159*Settings!B$6/12)-(L159*Settings!B$8/12)-(L159*Settings!B$9/12)-(L159*Settings!B$10/12)-(L159*Settings!B$11/12)</f>
        <v>-764.72472362560916</v>
      </c>
      <c r="N159" s="20">
        <f>(M159*12)/(L159*Settings!B$4 + L159*Settings!B$5)</f>
        <v>-0.22786746260702975</v>
      </c>
    </row>
    <row r="160" spans="1:14" hidden="1" x14ac:dyDescent="0.2">
      <c r="A160" t="str">
        <f>Listings!AT708</f>
        <v>27137 Alger Blvd</v>
      </c>
      <c r="B160" t="str">
        <f>Listings!V708</f>
        <v>Madison Heights</v>
      </c>
      <c r="C160" t="str">
        <f>Listings!B708</f>
        <v>SINGLE_FAMILY</v>
      </c>
      <c r="D160">
        <f>Listings!N708</f>
        <v>1014</v>
      </c>
      <c r="E160" s="6">
        <f>J160/D160</f>
        <v>192.30769230769232</v>
      </c>
      <c r="F160" s="14">
        <f>(Listings!AO708*12)/J160</f>
        <v>0.10153846153846154</v>
      </c>
      <c r="G160" s="7">
        <f>(H160*12)/(J160*Settings!B$4 + J160*Settings!B$5)</f>
        <v>-0.27554243895636316</v>
      </c>
      <c r="H160" s="5">
        <f>Listings!AO708*(1-Settings!B$7)-PMT(Settings!B$2/12, Settings!B$3*12, -J160)-(J160*Settings!B$6/12)-(J160*Settings!B$8/12)-(J160*Settings!B$9/12)-(J160*Settings!B$10/12)-(J160*Settings!B$11/12)</f>
        <v>-1029.8398655994072</v>
      </c>
      <c r="I160">
        <f>Listings!U708</f>
        <v>22</v>
      </c>
      <c r="J160" s="6">
        <f>Listings!D708</f>
        <v>195000</v>
      </c>
      <c r="K160" s="16"/>
      <c r="L160">
        <v>175706</v>
      </c>
      <c r="M160" s="17">
        <f>Listings!AO708*(1-Settings!B$7)-PMT(Settings!B$2/12, Settings!B$3*12, -L160)-(L160*Settings!B$6/12)-(L160*Settings!B$8/12)-(L160*Settings!B$9/12)-(L160*Settings!B$10/12)-(L160*Settings!B$11/12)</f>
        <v>-772.84973551286896</v>
      </c>
      <c r="N160" s="20">
        <f>(M160*12)/(L160*Settings!B$4 + L160*Settings!B$5)</f>
        <v>-0.22948900376949902</v>
      </c>
    </row>
    <row r="161" spans="1:14" hidden="1" x14ac:dyDescent="0.2">
      <c r="A161" t="str">
        <f>Listings!AT45</f>
        <v>101 Michigan St</v>
      </c>
      <c r="B161" t="str">
        <f>Listings!V45</f>
        <v>Holly</v>
      </c>
      <c r="C161" t="str">
        <f>Listings!B45</f>
        <v>SINGLE_FAMILY</v>
      </c>
      <c r="D161">
        <f>Listings!N45</f>
        <v>1411</v>
      </c>
      <c r="E161" s="6">
        <f>J161/D161</f>
        <v>155.2090715804394</v>
      </c>
      <c r="F161" s="14">
        <f>(Listings!AO45*12)/J161</f>
        <v>0.10131506849315068</v>
      </c>
      <c r="G161" s="7">
        <f>(H161*12)/(J161*Settings!B$4 + J161*Settings!B$5)</f>
        <v>-0.27646514936090794</v>
      </c>
      <c r="H161" s="5">
        <f>Listings!AO45*(1-Settings!B$7)-PMT(Settings!B$2/12, Settings!B$3*12, -J161)-(J161*Settings!B$6/12)-(J161*Settings!B$8/12)-(J161*Settings!B$9/12)-(J161*Settings!B$10/12)-(J161*Settings!B$11/12)</f>
        <v>-1160.4624644424111</v>
      </c>
      <c r="I161">
        <f>Listings!U45</f>
        <v>-1</v>
      </c>
      <c r="J161" s="6">
        <f>Listings!D45</f>
        <v>219000</v>
      </c>
      <c r="K161" s="16"/>
      <c r="L161">
        <v>175043</v>
      </c>
      <c r="M161" s="17">
        <f>Listings!AO45*(1-Settings!B$7)-PMT(Settings!B$2/12, Settings!B$3*12, -L161)-(L161*Settings!B$6/12)-(L161*Settings!B$8/12)-(L161*Settings!B$9/12)-(L161*Settings!B$10/12)-(L161*Settings!B$11/12)</f>
        <v>-574.96877996983108</v>
      </c>
      <c r="N161" s="20">
        <f>(M161*12)/(L161*Settings!B$4 + L161*Settings!B$5)</f>
        <v>-0.17137715377856155</v>
      </c>
    </row>
    <row r="162" spans="1:14" x14ac:dyDescent="0.2">
      <c r="A162" t="str">
        <f>Listings!AT25</f>
        <v>945 Sylvanwood Dr</v>
      </c>
      <c r="B162" t="str">
        <f>Listings!V25</f>
        <v>Troy</v>
      </c>
      <c r="C162" t="str">
        <f>Listings!B25</f>
        <v>SINGLE_FAMILY</v>
      </c>
      <c r="D162">
        <f>Listings!N25</f>
        <v>1513</v>
      </c>
      <c r="E162" s="6">
        <f>J162/D162</f>
        <v>164.57369464639788</v>
      </c>
      <c r="F162" s="14">
        <f>(Listings!AO25*12)/J162</f>
        <v>0.10120481927710843</v>
      </c>
      <c r="G162" s="7">
        <f>(H162*12)/(J162*Settings!B$4 + J162*Settings!B$5)</f>
        <v>-0.27692052655760424</v>
      </c>
      <c r="H162" s="5">
        <f>Listings!AO25*(1-Settings!B$7)-PMT(Settings!B$2/12, Settings!B$3*12, -J162)-(J162*Settings!B$6/12)-(J162*Settings!B$8/12)-(J162*Settings!B$9/12)-(J162*Settings!B$10/12)-(J162*Settings!B$11/12)</f>
        <v>-1321.6032129961661</v>
      </c>
      <c r="I162">
        <f>Listings!U25</f>
        <v>-1</v>
      </c>
      <c r="J162" s="6">
        <f>Listings!D25</f>
        <v>249000</v>
      </c>
      <c r="K162" s="16"/>
      <c r="L162" s="6">
        <v>175023</v>
      </c>
      <c r="M162" s="17">
        <f>Listings!AO25*(1-Settings!B$7)-PMT(Settings!B$2/12, Settings!B$3*12, -L162)-(L162*Settings!B$6/12)-(L162*Settings!B$8/12)-(L162*Settings!B$9/12)-(L162*Settings!B$10/12)-(L162*Settings!B$11/12)</f>
        <v>-336.25238613746154</v>
      </c>
      <c r="N162" s="20">
        <f>(M162*12)/(L162*Settings!B$4 + L162*Settings!B$5)</f>
        <v>-0.10023598472771003</v>
      </c>
    </row>
    <row r="163" spans="1:14" hidden="1" x14ac:dyDescent="0.2">
      <c r="A163" t="str">
        <f>Listings!AT126</f>
        <v>42160 Woodward Ave UNIT 81</v>
      </c>
      <c r="B163" t="str">
        <f>Listings!V126</f>
        <v>Bloomfield Hills</v>
      </c>
      <c r="C163" t="str">
        <f>Listings!B126</f>
        <v>CONDO</v>
      </c>
      <c r="D163">
        <f>Listings!N126</f>
        <v>1516</v>
      </c>
      <c r="E163" s="6">
        <f>J163/D163</f>
        <v>151.71503957783642</v>
      </c>
      <c r="F163" s="14">
        <f>(Listings!AO126*12)/J163</f>
        <v>0.10116521739130435</v>
      </c>
      <c r="G163" s="7">
        <f>(H163*12)/(J163*Settings!B$4 + J163*Settings!B$5)</f>
        <v>-0.27708409956418639</v>
      </c>
      <c r="H163" s="5">
        <f>Listings!AO126*(1-Settings!B$7)-PMT(Settings!B$2/12, Settings!B$3*12, -J163)-(J163*Settings!B$6/12)-(J163*Settings!B$8/12)-(J163*Settings!B$9/12)-(J163*Settings!B$10/12)-(J163*Settings!B$11/12)</f>
        <v>-1221.479072245455</v>
      </c>
      <c r="I163">
        <f>Listings!U126</f>
        <v>-1</v>
      </c>
      <c r="J163" s="6">
        <f>Listings!D126</f>
        <v>230000</v>
      </c>
      <c r="K163" s="16"/>
      <c r="L163">
        <v>175124</v>
      </c>
      <c r="M163" s="17">
        <f>Listings!AO126*(1-Settings!B$7)-PMT(Settings!B$2/12, Settings!B$3*12, -L163)-(L163*Settings!B$6/12)-(L163*Settings!B$8/12)-(L163*Settings!B$9/12)-(L163*Settings!B$10/12)-(L163*Settings!B$11/12)</f>
        <v>-490.54767499092634</v>
      </c>
      <c r="N163" s="18">
        <f>(M163*12)/(L163*Settings!B$4 + L163*Settings!B$5)</f>
        <v>-0.14614668314255627</v>
      </c>
    </row>
    <row r="164" spans="1:14" hidden="1" x14ac:dyDescent="0.2">
      <c r="A164" t="str">
        <f>Listings!AT136</f>
        <v>31773 Folkstone Dr</v>
      </c>
      <c r="B164" t="str">
        <f>Listings!V136</f>
        <v>Farmington</v>
      </c>
      <c r="C164" t="str">
        <f>Listings!B136</f>
        <v>SINGLE_FAMILY</v>
      </c>
      <c r="D164">
        <f>Listings!N136</f>
        <v>1836</v>
      </c>
      <c r="E164" s="6">
        <f>J164/D164</f>
        <v>155.22875816993465</v>
      </c>
      <c r="F164" s="14">
        <f>(Listings!AO136*12)/J164</f>
        <v>0.10105263157894737</v>
      </c>
      <c r="G164" s="7">
        <f>(H164*12)/(J164*Settings!B$4 + J164*Settings!B$5)</f>
        <v>-0.27754912791957381</v>
      </c>
      <c r="H164" s="5">
        <f>Listings!AO136*(1-Settings!B$7)-PMT(Settings!B$2/12, Settings!B$3*12, -J164)-(J164*Settings!B$6/12)-(J164*Settings!B$8/12)-(J164*Settings!B$9/12)-(J164*Settings!B$10/12)-(J164*Settings!B$11/12)</f>
        <v>-1516.112111260672</v>
      </c>
      <c r="I164">
        <f>Listings!U136</f>
        <v>-1</v>
      </c>
      <c r="J164" s="6">
        <f>Listings!D136</f>
        <v>285000</v>
      </c>
      <c r="K164" s="16"/>
      <c r="L164">
        <v>175134</v>
      </c>
      <c r="M164" s="17">
        <f>Listings!AO136*(1-Settings!B$7)-PMT(Settings!B$2/12, Settings!B$3*12, -L164)-(L164*Settings!B$6/12)-(L164*Settings!B$8/12)-(L164*Settings!B$9/12)-(L164*Settings!B$10/12)-(L164*Settings!B$11/12)</f>
        <v>-52.730871907110838</v>
      </c>
      <c r="N164" s="20">
        <f>(M164*12)/(L164*Settings!B$4 + L164*Settings!B$5)</f>
        <v>-1.570897670120246E-2</v>
      </c>
    </row>
    <row r="165" spans="1:14" hidden="1" x14ac:dyDescent="0.2">
      <c r="A165" t="str">
        <f>Listings!AT32</f>
        <v>7287 Green Farm Rd</v>
      </c>
      <c r="B165" t="str">
        <f>Listings!V32</f>
        <v>West Bloomfield</v>
      </c>
      <c r="C165" t="str">
        <f>Listings!B32</f>
        <v>CONDO</v>
      </c>
      <c r="D165">
        <f>Listings!N32</f>
        <v>1202</v>
      </c>
      <c r="E165" s="6">
        <f>J165/D165</f>
        <v>220.46589018302828</v>
      </c>
      <c r="F165" s="14">
        <f>(Listings!AO32*12)/J165</f>
        <v>0.10048301886792453</v>
      </c>
      <c r="G165" s="7">
        <f>(H165*12)/(J165*Settings!B$4 + J165*Settings!B$5)</f>
        <v>-0.27990187607379868</v>
      </c>
      <c r="H165" s="5">
        <f>Listings!AO32*(1-Settings!B$7)-PMT(Settings!B$2/12, Settings!B$3*12, -J165)-(J165*Settings!B$6/12)-(J165*Settings!B$8/12)-(J165*Settings!B$9/12)-(J165*Settings!B$10/12)-(J165*Settings!B$11/12)</f>
        <v>-1421.6682788915025</v>
      </c>
      <c r="I165">
        <f>Listings!U32</f>
        <v>1</v>
      </c>
      <c r="J165" s="6">
        <f>Listings!D32</f>
        <v>265000</v>
      </c>
      <c r="L165">
        <v>175030</v>
      </c>
      <c r="M165" s="17">
        <f>Listings!AO32*(1-Settings!B$7)-PMT(Settings!B$2/12, Settings!B$3*12, -L165)-(L165*Settings!B$6/12)-(L165*Settings!B$8/12)-(L165*Settings!B$9/12)-(L165*Settings!B$10/12)-(L165*Settings!B$11/12)</f>
        <v>-223.29562397879141</v>
      </c>
      <c r="N165" s="18">
        <f>(M165*12)/(L165*Settings!B$4 + L165*Settings!B$5)</f>
        <v>-6.6561197900123881E-2</v>
      </c>
    </row>
    <row r="166" spans="1:14" hidden="1" x14ac:dyDescent="0.2">
      <c r="A166" t="str">
        <f>Listings!AT65</f>
        <v>21722 Jefferson St</v>
      </c>
      <c r="B166" t="str">
        <f>Listings!V65</f>
        <v>Farmington Hills</v>
      </c>
      <c r="C166" t="str">
        <f>Listings!B65</f>
        <v>SINGLE_FAMILY</v>
      </c>
      <c r="D166">
        <f>Listings!N65</f>
        <v>1104</v>
      </c>
      <c r="E166" s="6">
        <f>J166/D166</f>
        <v>162.95289855072463</v>
      </c>
      <c r="F166" s="14">
        <f>(Listings!AO65*12)/J166</f>
        <v>0.1000555864369094</v>
      </c>
      <c r="G166" s="7">
        <f>(H166*12)/(J166*Settings!B$4 + J166*Settings!B$5)</f>
        <v>-0.28166735785407854</v>
      </c>
      <c r="H166" s="5">
        <f>Listings!AO65*(1-Settings!B$7)-PMT(Settings!B$2/12, Settings!B$3*12, -J166)-(J166*Settings!B$6/12)-(J166*Settings!B$8/12)-(J166*Settings!B$9/12)-(J166*Settings!B$10/12)-(J166*Settings!B$11/12)</f>
        <v>-971.21252216068387</v>
      </c>
      <c r="I166">
        <f>Listings!U65</f>
        <v>-1</v>
      </c>
      <c r="J166" s="6">
        <f>Listings!D65</f>
        <v>179900</v>
      </c>
      <c r="K166" s="16"/>
      <c r="L166">
        <v>175063</v>
      </c>
      <c r="M166" s="17">
        <f>Listings!AO65*(1-Settings!B$7)-PMT(Settings!B$2/12, Settings!B$3*12, -L166)-(L166*Settings!B$6/12)-(L166*Settings!B$8/12)-(L166*Settings!B$9/12)-(L166*Settings!B$10/12)-(L166*Settings!B$11/12)</f>
        <v>-906.78517380220023</v>
      </c>
      <c r="N166" s="20">
        <f>(M166*12)/(L166*Settings!B$4 + L166*Settings!B$5)</f>
        <v>-0.2702486008298231</v>
      </c>
    </row>
    <row r="167" spans="1:14" x14ac:dyDescent="0.2">
      <c r="A167" t="str">
        <f>Listings!AT821</f>
        <v>1723 Cass Blvd</v>
      </c>
      <c r="B167" t="str">
        <f>Listings!V821</f>
        <v>Berkley</v>
      </c>
      <c r="C167" t="str">
        <f>Listings!B821</f>
        <v>SINGLE_FAMILY</v>
      </c>
      <c r="D167">
        <f>Listings!N821</f>
        <v>2299</v>
      </c>
      <c r="E167" s="6">
        <f>J167/D167</f>
        <v>182.64462809917356</v>
      </c>
      <c r="F167" s="14">
        <f>(Listings!AO821*12)/J167</f>
        <v>9.9995236961181233E-2</v>
      </c>
      <c r="G167" s="7">
        <f>(H167*12)/(J167*Settings!B$4 + J167*Settings!B$5)</f>
        <v>-0.28191662742773838</v>
      </c>
      <c r="H167" s="5">
        <f>Listings!AO821*(1-Settings!B$7)-PMT(Settings!B$2/12, Settings!B$3*12, -J167)-(J167*Settings!B$6/12)-(J167*Settings!B$8/12)-(J167*Settings!B$9/12)-(J167*Settings!B$10/12)-(J167*Settings!B$11/12)</f>
        <v>-2268.8885105907243</v>
      </c>
      <c r="I167">
        <f>Listings!U821</f>
        <v>29</v>
      </c>
      <c r="J167" s="6">
        <f>Listings!D821</f>
        <v>419900</v>
      </c>
      <c r="K167" s="16"/>
      <c r="L167" s="6">
        <v>175819</v>
      </c>
      <c r="M167" s="17">
        <f>Listings!AO821*(1-Settings!B$7)-PMT(Settings!B$2/12, Settings!B$3*12, -L167)-(L167*Settings!B$6/12)-(L167*Settings!B$8/12)-(L167*Settings!B$9/12)-(L167*Settings!B$10/12)-(L167*Settings!B$11/12)</f>
        <v>982.19513933424469</v>
      </c>
      <c r="N167" s="20">
        <f>(M167*12)/(L167*Settings!B$4 + L167*Settings!B$5)</f>
        <v>0.29146431154398494</v>
      </c>
    </row>
    <row r="168" spans="1:14" hidden="1" x14ac:dyDescent="0.2">
      <c r="A168" t="str">
        <f>Listings!AT226</f>
        <v>1720 S Hill Blvd</v>
      </c>
      <c r="B168" t="str">
        <f>Listings!V226</f>
        <v>Bloomfield Hills</v>
      </c>
      <c r="C168" t="str">
        <f>Listings!B226</f>
        <v>TOWNHOUSE</v>
      </c>
      <c r="D168">
        <f>Listings!N226</f>
        <v>2674</v>
      </c>
      <c r="E168" s="6">
        <f>J168/D168</f>
        <v>89.715781600598348</v>
      </c>
      <c r="F168" s="14">
        <f>(Listings!AO226*12)/J168</f>
        <v>9.9991663192997085E-2</v>
      </c>
      <c r="G168" s="7">
        <f>(H168*12)/(J168*Settings!B$4 + J168*Settings!B$5)</f>
        <v>-0.28193138864415118</v>
      </c>
      <c r="H168" s="5">
        <f>Listings!AO226*(1-Settings!B$7)-PMT(Settings!B$2/12, Settings!B$3*12, -J168)-(J168*Settings!B$6/12)-(J168*Settings!B$8/12)-(J168*Settings!B$9/12)-(J168*Settings!B$10/12)-(J168*Settings!B$11/12)</f>
        <v>-1296.3440192681942</v>
      </c>
      <c r="I168">
        <f>Listings!U226</f>
        <v>-1</v>
      </c>
      <c r="J168" s="6">
        <f>Listings!D226</f>
        <v>239900</v>
      </c>
      <c r="L168">
        <v>175224</v>
      </c>
      <c r="M168" s="17">
        <f>Listings!AO226*(1-Settings!B$7)-PMT(Settings!B$2/12, Settings!B$3*12, -L168)-(L168*Settings!B$6/12)-(L168*Settings!B$8/12)-(L168*Settings!B$9/12)-(L168*Settings!B$10/12)-(L168*Settings!B$11/12)</f>
        <v>-434.8796441527719</v>
      </c>
      <c r="N168" s="18">
        <f>(M168*12)/(L168*Settings!B$4 + L168*Settings!B$5)</f>
        <v>-0.12948781410312221</v>
      </c>
    </row>
    <row r="169" spans="1:14" hidden="1" x14ac:dyDescent="0.2">
      <c r="A169" t="str">
        <f>Listings!AT625</f>
        <v>1705 E Meyers Ave</v>
      </c>
      <c r="B169" t="str">
        <f>Listings!V625</f>
        <v>Hazel Park</v>
      </c>
      <c r="C169" t="str">
        <f>Listings!B625</f>
        <v>SINGLE_FAMILY</v>
      </c>
      <c r="D169">
        <f>Listings!N625</f>
        <v>2000</v>
      </c>
      <c r="E169" s="6">
        <f>J169/D169</f>
        <v>179.99950000000001</v>
      </c>
      <c r="F169" s="14">
        <f>(Listings!AO625*12)/J169</f>
        <v>9.9966944352623197E-2</v>
      </c>
      <c r="G169" s="7">
        <f>(H169*12)/(J169*Settings!B$4 + J169*Settings!B$5)</f>
        <v>-0.28203348820221724</v>
      </c>
      <c r="H169" s="5">
        <f>Listings!AO625*(1-Settings!B$7)-PMT(Settings!B$2/12, Settings!B$3*12, -J169)-(J169*Settings!B$6/12)-(J169*Settings!B$8/12)-(J169*Settings!B$9/12)-(J169*Settings!B$10/12)-(J169*Settings!B$11/12)</f>
        <v>-1946.0256629534417</v>
      </c>
      <c r="I169">
        <f>Listings!U625</f>
        <v>-1</v>
      </c>
      <c r="J169" s="6">
        <f>Listings!D625</f>
        <v>359999</v>
      </c>
      <c r="K169" s="16"/>
      <c r="L169">
        <v>175623</v>
      </c>
      <c r="M169" s="17">
        <f>Listings!AO625*(1-Settings!B$7)-PMT(Settings!B$2/12, Settings!B$3*12, -L169)-(L169*Settings!B$6/12)-(L169*Settings!B$8/12)-(L169*Settings!B$9/12)-(L169*Settings!B$10/12)-(L169*Settings!B$11/12)</f>
        <v>509.80579889146304</v>
      </c>
      <c r="N169" s="20">
        <f>(M169*12)/(L169*Settings!B$4 + L169*Settings!B$5)</f>
        <v>0.1514526196479058</v>
      </c>
    </row>
    <row r="170" spans="1:14" hidden="1" x14ac:dyDescent="0.2">
      <c r="A170" t="str">
        <f>Listings!AT144</f>
        <v>2386 Mahan St</v>
      </c>
      <c r="B170" t="str">
        <f>Listings!V144</f>
        <v>Ferndale</v>
      </c>
      <c r="C170" t="str">
        <f>Listings!B144</f>
        <v>SINGLE_FAMILY</v>
      </c>
      <c r="D170">
        <f>Listings!N144</f>
        <v>2010</v>
      </c>
      <c r="E170" s="6">
        <f>J170/D170</f>
        <v>131.84079601990049</v>
      </c>
      <c r="F170" s="14">
        <f>(Listings!AO144*12)/J170</f>
        <v>9.9577358490566037E-2</v>
      </c>
      <c r="G170" s="7">
        <f>(H170*12)/(J170*Settings!B$4 + J170*Settings!B$5)</f>
        <v>-0.28364264719767074</v>
      </c>
      <c r="H170" s="5">
        <f>Listings!AO144*(1-Settings!B$7)-PMT(Settings!B$2/12, Settings!B$3*12, -J170)-(J170*Settings!B$6/12)-(J170*Settings!B$8/12)-(J170*Settings!B$9/12)-(J170*Settings!B$10/12)-(J170*Settings!B$11/12)</f>
        <v>-1440.6682788915025</v>
      </c>
      <c r="I170">
        <f>Listings!U144</f>
        <v>-1</v>
      </c>
      <c r="J170" s="6">
        <f>Listings!D144</f>
        <v>265000</v>
      </c>
      <c r="L170">
        <v>175142</v>
      </c>
      <c r="M170" s="17">
        <f>Listings!AO144*(1-Settings!B$7)-PMT(Settings!B$2/12, Settings!B$3*12, -L170)-(L170*Settings!B$6/12)-(L170*Settings!B$8/12)-(L170*Settings!B$9/12)-(L170*Settings!B$10/12)-(L170*Settings!B$11/12)</f>
        <v>-243.7874294400587</v>
      </c>
      <c r="N170" s="20">
        <f>(M170*12)/(L170*Settings!B$4 + L170*Settings!B$5)</f>
        <v>-7.2623038133050391E-2</v>
      </c>
    </row>
    <row r="171" spans="1:14" hidden="1" x14ac:dyDescent="0.2">
      <c r="A171" t="str">
        <f>Listings!AT561</f>
        <v>520 Boulder Lake Dr</v>
      </c>
      <c r="B171" t="str">
        <f>Listings!V561</f>
        <v>Oxford</v>
      </c>
      <c r="C171" t="str">
        <f>Listings!B561</f>
        <v>SINGLE_FAMILY</v>
      </c>
      <c r="D171">
        <f>Listings!N561</f>
        <v>3857</v>
      </c>
      <c r="E171" s="6">
        <f>J171/D171</f>
        <v>141.30152968628468</v>
      </c>
      <c r="F171" s="14">
        <f>(Listings!AO561*12)/J171</f>
        <v>9.9082568807339455E-2</v>
      </c>
      <c r="G171" s="7">
        <f>(H171*12)/(J171*Settings!B$4 + J171*Settings!B$5)</f>
        <v>-0.28568634371534563</v>
      </c>
      <c r="H171" s="5">
        <f>Listings!AO561*(1-Settings!B$7)-PMT(Settings!B$2/12, Settings!B$3*12, -J171)-(J171*Settings!B$6/12)-(J171*Settings!B$8/12)-(J171*Settings!B$9/12)-(J171*Settings!B$10/12)-(J171*Settings!B$11/12)</f>
        <v>-2984.2319320598813</v>
      </c>
      <c r="I171">
        <f>Listings!U561</f>
        <v>-1</v>
      </c>
      <c r="J171" s="6">
        <f>Listings!D561</f>
        <v>545000</v>
      </c>
      <c r="L171">
        <v>175559</v>
      </c>
      <c r="M171" s="17">
        <f>Listings!AO561*(1-Settings!B$7)-PMT(Settings!B$2/12, Settings!B$3*12, -L171)-(L171*Settings!B$6/12)-(L171*Settings!B$8/12)-(L171*Settings!B$9/12)-(L171*Settings!B$10/12)-(L171*Settings!B$11/12)</f>
        <v>1936.6082591550444</v>
      </c>
      <c r="N171" s="20">
        <f>(M171*12)/(L171*Settings!B$4 + L171*Settings!B$5)</f>
        <v>0.57553546621043128</v>
      </c>
    </row>
    <row r="172" spans="1:14" hidden="1" x14ac:dyDescent="0.2">
      <c r="A172" t="str">
        <f>Listings!AT177</f>
        <v>3259 Hilltop Dr</v>
      </c>
      <c r="B172" t="str">
        <f>Listings!V177</f>
        <v>Holly</v>
      </c>
      <c r="C172" t="str">
        <f>Listings!B177</f>
        <v>SINGLE_FAMILY</v>
      </c>
      <c r="D172">
        <f>Listings!N177</f>
        <v>1800</v>
      </c>
      <c r="E172" s="6">
        <f>J172/D172</f>
        <v>155</v>
      </c>
      <c r="F172" s="14">
        <f>(Listings!AO177*12)/J172</f>
        <v>9.8881720430107525E-2</v>
      </c>
      <c r="G172" s="7">
        <f>(H172*12)/(J172*Settings!B$4 + J172*Settings!B$5)</f>
        <v>-0.28651593483869497</v>
      </c>
      <c r="H172" s="5">
        <f>Listings!AO177*(1-Settings!B$7)-PMT(Settings!B$2/12, Settings!B$3*12, -J172)-(J172*Settings!B$6/12)-(J172*Settings!B$8/12)-(J172*Settings!B$9/12)-(J172*Settings!B$10/12)-(J172*Settings!B$11/12)</f>
        <v>-1532.1439615499214</v>
      </c>
      <c r="I172">
        <f>Listings!U177</f>
        <v>-1</v>
      </c>
      <c r="J172" s="6">
        <f>Listings!D177</f>
        <v>279000</v>
      </c>
      <c r="K172" s="16"/>
      <c r="L172">
        <v>175175</v>
      </c>
      <c r="M172" s="17">
        <f>Listings!AO177*(1-Settings!B$7)-PMT(Settings!B$2/12, Settings!B$3*12, -L172)-(L172*Settings!B$6/12)-(L172*Settings!B$8/12)-(L172*Settings!B$9/12)-(L172*Settings!B$10/12)-(L172*Settings!B$11/12)</f>
        <v>-149.22697926346774</v>
      </c>
      <c r="N172" s="20">
        <f>(M172*12)/(L172*Settings!B$4 + L172*Settings!B$5)</f>
        <v>-4.4445585499261309E-2</v>
      </c>
    </row>
    <row r="173" spans="1:14" hidden="1" x14ac:dyDescent="0.2">
      <c r="A173" t="str">
        <f>Listings!AT230</f>
        <v>7208 Heron Hills Dr</v>
      </c>
      <c r="B173" t="str">
        <f>Listings!V230</f>
        <v>Walled Lake</v>
      </c>
      <c r="C173" t="str">
        <f>Listings!B230</f>
        <v>TOWNHOUSE</v>
      </c>
      <c r="D173">
        <f>Listings!N230</f>
        <v>1257</v>
      </c>
      <c r="E173" s="6">
        <f>J173/D173</f>
        <v>182.97533810660303</v>
      </c>
      <c r="F173" s="14">
        <f>(Listings!AO230*12)/J173</f>
        <v>9.8869565217391306E-2</v>
      </c>
      <c r="G173" s="7">
        <f>(H173*12)/(J173*Settings!B$4 + J173*Settings!B$5)</f>
        <v>-0.28656614115208812</v>
      </c>
      <c r="H173" s="5">
        <f>Listings!AO230*(1-Settings!B$7)-PMT(Settings!B$2/12, Settings!B$3*12, -J173)-(J173*Settings!B$6/12)-(J173*Settings!B$8/12)-(J173*Settings!B$9/12)-(J173*Settings!B$10/12)-(J173*Settings!B$11/12)</f>
        <v>-1263.2790722454549</v>
      </c>
      <c r="I173">
        <f>Listings!U230</f>
        <v>-1</v>
      </c>
      <c r="J173" s="6">
        <f>Listings!D230</f>
        <v>230000</v>
      </c>
      <c r="L173">
        <v>175228</v>
      </c>
      <c r="M173" s="17">
        <f>Listings!AO230*(1-Settings!B$7)-PMT(Settings!B$2/12, Settings!B$3*12, -L173)-(L173*Settings!B$6/12)-(L173*Settings!B$8/12)-(L173*Settings!B$9/12)-(L173*Settings!B$10/12)-(L173*Settings!B$11/12)</f>
        <v>-533.73292291924565</v>
      </c>
      <c r="N173" s="18">
        <f>(M173*12)/(L173*Settings!B$4 + L173*Settings!B$5)</f>
        <v>-0.15891829564242135</v>
      </c>
    </row>
    <row r="174" spans="1:14" hidden="1" x14ac:dyDescent="0.2">
      <c r="A174" t="str">
        <f>Listings!AT804</f>
        <v>1860 Loon Lake Rd</v>
      </c>
      <c r="B174" t="str">
        <f>Listings!V804</f>
        <v>Wixom</v>
      </c>
      <c r="C174" t="str">
        <f>Listings!B804</f>
        <v>SINGLE_FAMILY</v>
      </c>
      <c r="D174">
        <f>Listings!N804</f>
        <v>4455</v>
      </c>
      <c r="E174" s="6">
        <f>J174/D174</f>
        <v>134.67991021324355</v>
      </c>
      <c r="F174" s="14">
        <f>(Listings!AO804*12)/J174</f>
        <v>9.8820164700274507E-2</v>
      </c>
      <c r="G174" s="7">
        <f>(H174*12)/(J174*Settings!B$4 + J174*Settings!B$5)</f>
        <v>-0.28677018676626609</v>
      </c>
      <c r="H174" s="5">
        <f>Listings!AO804*(1-Settings!B$7)-PMT(Settings!B$2/12, Settings!B$3*12, -J174)-(J174*Settings!B$6/12)-(J174*Settings!B$8/12)-(J174*Settings!B$9/12)-(J174*Settings!B$10/12)-(J174*Settings!B$11/12)</f>
        <v>-3297.8516513834802</v>
      </c>
      <c r="I174">
        <f>Listings!U804</f>
        <v>-1</v>
      </c>
      <c r="J174" s="6">
        <f>Listings!D804</f>
        <v>599999</v>
      </c>
      <c r="K174" s="16"/>
      <c r="L174">
        <v>175802</v>
      </c>
      <c r="M174" s="17">
        <f>Listings!AO804*(1-Settings!B$7)-PMT(Settings!B$2/12, Settings!B$3*12, -L174)-(L174*Settings!B$6/12)-(L174*Settings!B$8/12)-(L174*Settings!B$9/12)-(L174*Settings!B$10/12)-(L174*Settings!B$11/12)</f>
        <v>2352.3215740917594</v>
      </c>
      <c r="N174" s="20">
        <f>(M174*12)/(L174*Settings!B$4 + L174*Settings!B$5)</f>
        <v>0.69811390801561624</v>
      </c>
    </row>
    <row r="175" spans="1:14" hidden="1" x14ac:dyDescent="0.2">
      <c r="A175" t="str">
        <f>Listings!AT441</f>
        <v>4921 Crooks Rd APT M1</v>
      </c>
      <c r="B175" t="str">
        <f>Listings!V441</f>
        <v>Royal Oak</v>
      </c>
      <c r="C175" t="str">
        <f>Listings!B441</f>
        <v>CONDO</v>
      </c>
      <c r="D175">
        <f>Listings!N441</f>
        <v>685</v>
      </c>
      <c r="E175" s="6">
        <f>J175/D175</f>
        <v>204.23357664233578</v>
      </c>
      <c r="F175" s="14">
        <f>(Listings!AO441*12)/J175</f>
        <v>9.8641887062187281E-2</v>
      </c>
      <c r="G175" s="7">
        <f>(H175*12)/(J175*Settings!B$4 + J175*Settings!B$5)</f>
        <v>-0.2875065509235829</v>
      </c>
      <c r="H175" s="5">
        <f>Listings!AO441*(1-Settings!B$7)-PMT(Settings!B$2/12, Settings!B$3*12, -J175)-(J175*Settings!B$6/12)-(J175*Settings!B$8/12)-(J175*Settings!B$9/12)-(J175*Settings!B$10/12)-(J175*Settings!B$11/12)</f>
        <v>-770.92485742234396</v>
      </c>
      <c r="I175">
        <f>Listings!U441</f>
        <v>-1</v>
      </c>
      <c r="J175" s="6">
        <f>Listings!D441</f>
        <v>139900</v>
      </c>
      <c r="K175" s="16"/>
      <c r="L175">
        <v>175439</v>
      </c>
      <c r="M175" s="17">
        <f>Listings!AO441*(1-Settings!B$7)-PMT(Settings!B$2/12, Settings!B$3*12, -L175)-(L175*Settings!B$6/12)-(L175*Settings!B$8/12)-(L175*Settings!B$9/12)-(L175*Settings!B$10/12)-(L175*Settings!B$11/12)</f>
        <v>-1244.2933778507406</v>
      </c>
      <c r="N175" s="18">
        <f>(M175*12)/(L175*Settings!B$4 + L175*Settings!B$5)</f>
        <v>-0.37004117953568127</v>
      </c>
    </row>
    <row r="176" spans="1:14" hidden="1" x14ac:dyDescent="0.2">
      <c r="A176" t="str">
        <f>Listings!AT352</f>
        <v>43000 Twelve Oaks Crescent Dr APT 6044</v>
      </c>
      <c r="B176" t="str">
        <f>Listings!V352</f>
        <v>Novi</v>
      </c>
      <c r="C176" t="str">
        <f>Listings!B352</f>
        <v>CONDO</v>
      </c>
      <c r="D176">
        <f>Listings!N352</f>
        <v>2199</v>
      </c>
      <c r="E176" s="6">
        <f>J176/D176</f>
        <v>150.02273760800364</v>
      </c>
      <c r="F176" s="14">
        <f>(Listings!AO352*12)/J176</f>
        <v>9.8211579266444374E-2</v>
      </c>
      <c r="G176" s="7">
        <f>(H176*12)/(J176*Settings!B$4 + J176*Settings!B$5)</f>
        <v>-0.28928390921034708</v>
      </c>
      <c r="H176" s="5">
        <f>Listings!AO352*(1-Settings!B$7)-PMT(Settings!B$2/12, Settings!B$3*12, -J176)-(J176*Settings!B$6/12)-(J176*Settings!B$8/12)-(J176*Settings!B$9/12)-(J176*Settings!B$10/12)-(J176*Settings!B$11/12)</f>
        <v>-1829.166264929459</v>
      </c>
      <c r="I176">
        <f>Listings!U352</f>
        <v>6</v>
      </c>
      <c r="J176" s="6">
        <f>Listings!D352</f>
        <v>329900</v>
      </c>
      <c r="L176">
        <v>175350</v>
      </c>
      <c r="M176" s="17">
        <f>Listings!AO352*(1-Settings!B$7)-PMT(Settings!B$2/12, Settings!B$3*12, -L176)-(L176*Settings!B$6/12)-(L176*Settings!B$8/12)-(L176*Settings!B$9/12)-(L176*Settings!B$10/12)-(L176*Settings!B$11/12)</f>
        <v>229.39207470330234</v>
      </c>
      <c r="N176" s="18">
        <f>(M176*12)/(L176*Settings!B$4 + L176*Settings!B$5)</f>
        <v>6.825367640965592E-2</v>
      </c>
    </row>
    <row r="177" spans="1:14" hidden="1" x14ac:dyDescent="0.2">
      <c r="A177" t="str">
        <f>Listings!AT380</f>
        <v>201 Amys Walk</v>
      </c>
      <c r="B177" t="str">
        <f>Listings!V380</f>
        <v>Auburn Hills</v>
      </c>
      <c r="C177" t="str">
        <f>Listings!B380</f>
        <v>TOWNHOUSE</v>
      </c>
      <c r="D177">
        <f>Listings!N380</f>
        <v>1940</v>
      </c>
      <c r="E177" s="6">
        <f>J177/D177</f>
        <v>154.63865979381444</v>
      </c>
      <c r="F177" s="14">
        <f>(Listings!AO380*12)/J177</f>
        <v>9.8000326667755558E-2</v>
      </c>
      <c r="G177" s="7">
        <f>(H177*12)/(J177*Settings!B$4 + J177*Settings!B$5)</f>
        <v>-0.29015647429188784</v>
      </c>
      <c r="H177" s="5">
        <f>Listings!AO380*(1-Settings!B$7)-PMT(Settings!B$2/12, Settings!B$3*12, -J177)-(J177*Settings!B$6/12)-(J177*Settings!B$8/12)-(J177*Settings!B$9/12)-(J177*Settings!B$10/12)-(J177*Settings!B$11/12)</f>
        <v>-1668.3941658459314</v>
      </c>
      <c r="I177">
        <f>Listings!U380</f>
        <v>-1</v>
      </c>
      <c r="J177" s="6">
        <f>Listings!D380</f>
        <v>299999</v>
      </c>
      <c r="K177" s="16"/>
      <c r="L177">
        <v>175378</v>
      </c>
      <c r="M177" s="17">
        <f>Listings!AO380*(1-Settings!B$7)-PMT(Settings!B$2/12, Settings!B$3*12, -L177)-(L177*Settings!B$6/12)-(L177*Settings!B$8/12)-(L177*Settings!B$9/12)-(L177*Settings!B$10/12)-(L177*Settings!B$11/12)</f>
        <v>-8.480876662014623</v>
      </c>
      <c r="N177" s="18">
        <f>(M177*12)/(L177*Settings!B$4 + L177*Settings!B$5)</f>
        <v>-2.5230104203287475E-3</v>
      </c>
    </row>
    <row r="178" spans="1:14" hidden="1" x14ac:dyDescent="0.2">
      <c r="A178" t="str">
        <f>Listings!AT567</f>
        <v>1815 E Ten Mile Rd</v>
      </c>
      <c r="B178" t="str">
        <f>Listings!V567</f>
        <v>Royal Oak</v>
      </c>
      <c r="C178" t="str">
        <f>Listings!B567</f>
        <v>SINGLE_FAMILY</v>
      </c>
      <c r="D178">
        <f>Listings!N567</f>
        <v>845</v>
      </c>
      <c r="E178" s="6">
        <f>J178/D178</f>
        <v>224.85207100591717</v>
      </c>
      <c r="F178" s="14">
        <f>(Listings!AO567*12)/J178</f>
        <v>9.7894736842105257E-2</v>
      </c>
      <c r="G178" s="7">
        <f>(H178*12)/(J178*Settings!B$4 + J178*Settings!B$5)</f>
        <v>-0.29059260618044347</v>
      </c>
      <c r="H178" s="5">
        <f>Listings!AO567*(1-Settings!B$7)-PMT(Settings!B$2/12, Settings!B$3*12, -J178)-(J178*Settings!B$6/12)-(J178*Settings!B$8/12)-(J178*Settings!B$9/12)-(J178*Settings!B$10/12)-(J178*Settings!B$11/12)</f>
        <v>-1058.2414075071149</v>
      </c>
      <c r="I178">
        <f>Listings!U567</f>
        <v>15</v>
      </c>
      <c r="J178" s="6">
        <f>Listings!D567</f>
        <v>190000</v>
      </c>
      <c r="L178">
        <v>175565</v>
      </c>
      <c r="M178" s="17">
        <f>Listings!AO567*(1-Settings!B$7)-PMT(Settings!B$2/12, Settings!B$3*12, -L178)-(L178*Settings!B$6/12)-(L178*Settings!B$8/12)-(L178*Settings!B$9/12)-(L178*Settings!B$10/12)-(L178*Settings!B$11/12)</f>
        <v>-865.97165899466631</v>
      </c>
      <c r="N178" s="20">
        <f>(M178*12)/(L178*Settings!B$4 + L178*Settings!B$5)</f>
        <v>-0.25734702266684323</v>
      </c>
    </row>
    <row r="179" spans="1:14" hidden="1" x14ac:dyDescent="0.2">
      <c r="A179" t="str">
        <f>Listings!AT370</f>
        <v>747 Augusta Blvd</v>
      </c>
      <c r="B179" t="str">
        <f>Listings!V370</f>
        <v>Oxford</v>
      </c>
      <c r="C179" t="str">
        <f>Listings!B370</f>
        <v>SINGLE_FAMILY</v>
      </c>
      <c r="D179">
        <f>Listings!N370</f>
        <v>2165</v>
      </c>
      <c r="E179" s="6">
        <f>J179/D179</f>
        <v>161.61662817551962</v>
      </c>
      <c r="F179" s="14">
        <f>(Listings!AO370*12)/J179</f>
        <v>9.7742212060588737E-2</v>
      </c>
      <c r="G179" s="7">
        <f>(H179*12)/(J179*Settings!B$4 + J179*Settings!B$5)</f>
        <v>-0.29122259984322901</v>
      </c>
      <c r="H179" s="5">
        <f>Listings!AO370*(1-Settings!B$7)-PMT(Settings!B$2/12, Settings!B$3*12, -J179)-(J179*Settings!B$6/12)-(J179*Settings!B$8/12)-(J179*Settings!B$9/12)-(J179*Settings!B$10/12)-(J179*Settings!B$11/12)</f>
        <v>-1953.0600972986285</v>
      </c>
      <c r="I179">
        <f>Listings!U370</f>
        <v>-1</v>
      </c>
      <c r="J179" s="6">
        <f>Listings!D370</f>
        <v>349900</v>
      </c>
      <c r="L179">
        <v>175368</v>
      </c>
      <c r="M179" s="17">
        <f>Listings!AO370*(1-Settings!B$7)-PMT(Settings!B$2/12, Settings!B$3*12, -L179)-(L179*Settings!B$6/12)-(L179*Settings!B$8/12)-(L179*Settings!B$9/12)-(L179*Settings!B$10/12)-(L179*Settings!B$11/12)</f>
        <v>371.65232025416992</v>
      </c>
      <c r="N179" s="20">
        <f>(M179*12)/(L179*Settings!B$4 + L179*Settings!B$5)</f>
        <v>0.11057066191863965</v>
      </c>
    </row>
    <row r="180" spans="1:14" hidden="1" x14ac:dyDescent="0.2">
      <c r="A180" t="str">
        <f>Listings!AT585</f>
        <v>29325 Bermuda Ln</v>
      </c>
      <c r="B180" t="str">
        <f>Listings!V585</f>
        <v>Southfield</v>
      </c>
      <c r="C180" t="str">
        <f>Listings!B585</f>
        <v>SINGLE_FAMILY</v>
      </c>
      <c r="D180">
        <f>Listings!N585</f>
        <v>1843</v>
      </c>
      <c r="E180" s="6">
        <f>J180/D180</f>
        <v>162.72381985892565</v>
      </c>
      <c r="F180" s="14">
        <f>(Listings!AO585*12)/J180</f>
        <v>9.7632544181393804E-2</v>
      </c>
      <c r="G180" s="7">
        <f>(H180*12)/(J180*Settings!B$4 + J180*Settings!B$5)</f>
        <v>-0.2916755758659908</v>
      </c>
      <c r="H180" s="5">
        <f>Listings!AO585*(1-Settings!B$7)-PMT(Settings!B$2/12, Settings!B$3*12, -J180)-(J180*Settings!B$6/12)-(J180*Settings!B$8/12)-(J180*Settings!B$9/12)-(J180*Settings!B$10/12)-(J180*Settings!B$11/12)</f>
        <v>-1676.575516375704</v>
      </c>
      <c r="I180">
        <f>Listings!U585</f>
        <v>-1</v>
      </c>
      <c r="J180" s="6">
        <f>Listings!D585</f>
        <v>299900</v>
      </c>
      <c r="L180">
        <v>175583</v>
      </c>
      <c r="M180" s="17">
        <f>Listings!AO585*(1-Settings!B$7)-PMT(Settings!B$2/12, Settings!B$3*12, -L180)-(L180*Settings!B$6/12)-(L180*Settings!B$8/12)-(L180*Settings!B$9/12)-(L180*Settings!B$10/12)-(L180*Settings!B$11/12)</f>
        <v>-20.711413443798392</v>
      </c>
      <c r="N180" s="20">
        <f>(M180*12)/(L180*Settings!B$4 + L180*Settings!B$5)</f>
        <v>-6.1543286310420942E-3</v>
      </c>
    </row>
    <row r="181" spans="1:14" hidden="1" x14ac:dyDescent="0.2">
      <c r="A181" t="str">
        <f>Listings!AT67</f>
        <v>18301 W Thirteen Mile Rd UNIT A5</v>
      </c>
      <c r="B181" t="str">
        <f>Listings!V67</f>
        <v>Southfield</v>
      </c>
      <c r="C181" t="str">
        <f>Listings!B67</f>
        <v>CONDO</v>
      </c>
      <c r="D181">
        <f>Listings!N67</f>
        <v>1630</v>
      </c>
      <c r="E181" s="6">
        <f>J181/D181</f>
        <v>98.159509202453989</v>
      </c>
      <c r="F181" s="14">
        <f>(Listings!AO67*12)/J181</f>
        <v>9.7500000000000003E-2</v>
      </c>
      <c r="G181" s="7">
        <f>(H181*12)/(J181*Settings!B$4 + J181*Settings!B$5)</f>
        <v>-0.29222304096305213</v>
      </c>
      <c r="H181" s="5">
        <f>Listings!AO67*(1-Settings!B$7)-PMT(Settings!B$2/12, Settings!B$3*12, -J181)-(J181*Settings!B$6/12)-(J181*Settings!B$8/12)-(J181*Settings!B$9/12)-(J181*Settings!B$10/12)-(J181*Settings!B$11/12)</f>
        <v>-896.15065895335988</v>
      </c>
      <c r="I181">
        <f>Listings!U67</f>
        <v>-1</v>
      </c>
      <c r="J181" s="6">
        <f>Listings!D67</f>
        <v>160000</v>
      </c>
      <c r="L181">
        <v>175065</v>
      </c>
      <c r="M181" s="17">
        <f>Listings!AO67*(1-Settings!B$7)-PMT(Settings!B$2/12, Settings!B$3*12, -L181)-(L181*Settings!B$6/12)-(L181*Settings!B$8/12)-(L181*Settings!B$9/12)-(L181*Settings!B$10/12)-(L181*Settings!B$11/12)</f>
        <v>-1096.8118131854374</v>
      </c>
      <c r="N181" s="18">
        <f>(M181*12)/(L181*Settings!B$4 + L181*Settings!B$5)</f>
        <v>-0.32687838326448315</v>
      </c>
    </row>
    <row r="182" spans="1:14" hidden="1" x14ac:dyDescent="0.2">
      <c r="A182" t="str">
        <f>Listings!AT638</f>
        <v>959 La Salle Ave</v>
      </c>
      <c r="B182" t="str">
        <f>Listings!V638</f>
        <v>Waterford</v>
      </c>
      <c r="C182" t="str">
        <f>Listings!B638</f>
        <v>SINGLE_FAMILY</v>
      </c>
      <c r="D182">
        <f>Listings!N638</f>
        <v>810</v>
      </c>
      <c r="E182" s="6">
        <f>J182/D182</f>
        <v>197.53086419753086</v>
      </c>
      <c r="F182" s="14">
        <f>(Listings!AO638*12)/J182</f>
        <v>9.7500000000000003E-2</v>
      </c>
      <c r="G182" s="7">
        <f>(H182*12)/(J182*Settings!B$4 + J182*Settings!B$5)</f>
        <v>-0.29222304096305213</v>
      </c>
      <c r="H182" s="5">
        <f>Listings!AO638*(1-Settings!B$7)-PMT(Settings!B$2/12, Settings!B$3*12, -J182)-(J182*Settings!B$6/12)-(J182*Settings!B$8/12)-(J182*Settings!B$9/12)-(J182*Settings!B$10/12)-(J182*Settings!B$11/12)</f>
        <v>-896.15065895335988</v>
      </c>
      <c r="I182">
        <f>Listings!U638</f>
        <v>-1</v>
      </c>
      <c r="J182" s="6">
        <f>Listings!D638</f>
        <v>160000</v>
      </c>
      <c r="L182">
        <v>175636</v>
      </c>
      <c r="M182" s="17">
        <f>Listings!AO638*(1-Settings!B$7)-PMT(Settings!B$2/12, Settings!B$3*12, -L182)-(L182*Settings!B$6/12)-(L182*Settings!B$8/12)-(L182*Settings!B$9/12)-(L182*Settings!B$10/12)-(L182*Settings!B$11/12)</f>
        <v>-1104.417357099577</v>
      </c>
      <c r="N182" s="20">
        <f>(M182*12)/(L182*Settings!B$4 + L182*Settings!B$5)</f>
        <v>-0.32807496841775829</v>
      </c>
    </row>
    <row r="183" spans="1:14" hidden="1" x14ac:dyDescent="0.2">
      <c r="A183" t="str">
        <f>Listings!AT587</f>
        <v>24830 W Nine Mile Rd</v>
      </c>
      <c r="B183" t="str">
        <f>Listings!V587</f>
        <v>Southfield</v>
      </c>
      <c r="C183" t="str">
        <f>Listings!B587</f>
        <v>SINGLE_FAMILY</v>
      </c>
      <c r="D183">
        <f>Listings!N587</f>
        <v>816</v>
      </c>
      <c r="E183" s="6">
        <f>J183/D183</f>
        <v>202.20588235294119</v>
      </c>
      <c r="F183" s="14">
        <f>(Listings!AO587*12)/J183</f>
        <v>9.7381818181818181E-2</v>
      </c>
      <c r="G183" s="7">
        <f>(H183*12)/(J183*Settings!B$4 + J183*Settings!B$5)</f>
        <v>-0.29271118325554218</v>
      </c>
      <c r="H183" s="5">
        <f>Listings!AO587*(1-Settings!B$7)-PMT(Settings!B$2/12, Settings!B$3*12, -J183)-(J183*Settings!B$6/12)-(J183*Settings!B$8/12)-(J183*Settings!B$9/12)-(J183*Settings!B$10/12)-(J183*Settings!B$11/12)</f>
        <v>-925.6991170456522</v>
      </c>
      <c r="I183">
        <f>Listings!U587</f>
        <v>-1</v>
      </c>
      <c r="J183" s="6">
        <f>Listings!D587</f>
        <v>165000</v>
      </c>
      <c r="L183">
        <v>175585</v>
      </c>
      <c r="M183" s="17">
        <f>Listings!AO587*(1-Settings!B$7)-PMT(Settings!B$2/12, Settings!B$3*12, -L183)-(L183*Settings!B$6/12)-(L183*Settings!B$8/12)-(L183*Settings!B$9/12)-(L183*Settings!B$10/12)-(L183*Settings!B$11/12)</f>
        <v>-1066.6880528270356</v>
      </c>
      <c r="N183" s="20">
        <f>(M183*12)/(L183*Settings!B$4 + L183*Settings!B$5)</f>
        <v>-0.31695924886929344</v>
      </c>
    </row>
    <row r="184" spans="1:14" hidden="1" x14ac:dyDescent="0.2">
      <c r="A184" t="str">
        <f>Listings!AT774</f>
        <v>24240 Church St</v>
      </c>
      <c r="B184" t="str">
        <f>Listings!V774</f>
        <v>Oak Park</v>
      </c>
      <c r="C184" t="str">
        <f>Listings!B774</f>
        <v>SINGLE_FAMILY</v>
      </c>
      <c r="D184">
        <f>Listings!N774</f>
        <v>2766</v>
      </c>
      <c r="E184" s="6">
        <f>J184/D184</f>
        <v>84.960231381055678</v>
      </c>
      <c r="F184" s="14">
        <f>(Listings!AO774*12)/J184</f>
        <v>9.7021276595744679E-2</v>
      </c>
      <c r="G184" s="7">
        <f>(H184*12)/(J184*Settings!B$4 + J184*Settings!B$5)</f>
        <v>-0.29420037676323713</v>
      </c>
      <c r="H184" s="5">
        <f>Listings!AO774*(1-Settings!B$7)-PMT(Settings!B$2/12, Settings!B$3*12, -J184)-(J184*Settings!B$6/12)-(J184*Settings!B$8/12)-(J184*Settings!B$9/12)-(J184*Settings!B$10/12)-(J184*Settings!B$11/12)</f>
        <v>-1325.1275303377472</v>
      </c>
      <c r="I184">
        <f>Listings!U774</f>
        <v>-1</v>
      </c>
      <c r="J184" s="6">
        <f>Listings!D774</f>
        <v>235000</v>
      </c>
      <c r="K184" s="16"/>
      <c r="L184">
        <v>175772</v>
      </c>
      <c r="M184" s="17">
        <f>Listings!AO774*(1-Settings!B$7)-PMT(Settings!B$2/12, Settings!B$3*12, -L184)-(L184*Settings!B$6/12)-(L184*Settings!B$8/12)-(L184*Settings!B$9/12)-(L184*Settings!B$10/12)-(L184*Settings!B$11/12)</f>
        <v>-536.22883515968726</v>
      </c>
      <c r="N184" s="20">
        <f>(M184*12)/(L184*Settings!B$4 + L184*Settings!B$5)</f>
        <v>-0.1591673111589284</v>
      </c>
    </row>
    <row r="185" spans="1:14" hidden="1" x14ac:dyDescent="0.2">
      <c r="A185" t="str">
        <f>Listings!AT206</f>
        <v>1427 Chesapeake Dr #1</v>
      </c>
      <c r="B185" t="str">
        <f>Listings!V206</f>
        <v>Royal Oak</v>
      </c>
      <c r="C185" t="str">
        <f>Listings!B206</f>
        <v>TOWNHOUSE</v>
      </c>
      <c r="D185">
        <f>Listings!N206</f>
        <v>900</v>
      </c>
      <c r="E185" s="6">
        <f>J185/D185</f>
        <v>288.77777777777777</v>
      </c>
      <c r="F185" s="14">
        <f>(Listings!AO206*12)/J185</f>
        <v>9.6960369372835711E-2</v>
      </c>
      <c r="G185" s="7">
        <f>(H185*12)/(J185*Settings!B$4 + J185*Settings!B$5)</f>
        <v>-0.29445195007525243</v>
      </c>
      <c r="H185" s="5">
        <f>Listings!AO206*(1-Settings!B$7)-PMT(Settings!B$2/12, Settings!B$3*12, -J185)-(J185*Settings!B$6/12)-(J185*Settings!B$8/12)-(J185*Settings!B$9/12)-(J185*Settings!B$10/12)-(J185*Settings!B$11/12)</f>
        <v>-1466.7878516373637</v>
      </c>
      <c r="I185">
        <f>Listings!U206</f>
        <v>-1</v>
      </c>
      <c r="J185" s="6">
        <f>Listings!D206</f>
        <v>259900</v>
      </c>
      <c r="L185">
        <v>175204</v>
      </c>
      <c r="M185" s="17">
        <f>Listings!AO206*(1-Settings!B$7)-PMT(Settings!B$2/12, Settings!B$3*12, -L185)-(L185*Settings!B$6/12)-(L185*Settings!B$8/12)-(L185*Settings!B$9/12)-(L185*Settings!B$10/12)-(L185*Settings!B$11/12)</f>
        <v>-338.66325032040288</v>
      </c>
      <c r="N185" s="18">
        <f>(M185*12)/(L185*Settings!B$4 + L185*Settings!B$5)</f>
        <v>-0.10085036285266552</v>
      </c>
    </row>
    <row r="186" spans="1:14" hidden="1" x14ac:dyDescent="0.2">
      <c r="A186" t="str">
        <f>Listings!AT583</f>
        <v>28251 Wildwood Trl</v>
      </c>
      <c r="B186" t="str">
        <f>Listings!V583</f>
        <v>Farmington Hills</v>
      </c>
      <c r="C186" t="str">
        <f>Listings!B583</f>
        <v>SINGLE_FAMILY</v>
      </c>
      <c r="D186">
        <f>Listings!N583</f>
        <v>3981</v>
      </c>
      <c r="E186" s="6">
        <f>J186/D186</f>
        <v>112.66013564431047</v>
      </c>
      <c r="F186" s="14">
        <f>(Listings!AO583*12)/J186</f>
        <v>9.6802675585284284E-2</v>
      </c>
      <c r="G186" s="7">
        <f>(H186*12)/(J186*Settings!B$4 + J186*Settings!B$5)</f>
        <v>-0.29510329398035617</v>
      </c>
      <c r="H186" s="5">
        <f>Listings!AO583*(1-Settings!B$7)-PMT(Settings!B$2/12, Settings!B$3*12, -J186)-(J186*Settings!B$6/12)-(J186*Settings!B$8/12)-(J186*Settings!B$9/12)-(J186*Settings!B$10/12)-(J186*Settings!B$11/12)</f>
        <v>-2536.7816908786367</v>
      </c>
      <c r="I186">
        <f>Listings!U583</f>
        <v>-1</v>
      </c>
      <c r="J186" s="6">
        <f>Listings!D583</f>
        <v>448500</v>
      </c>
      <c r="L186">
        <v>175581</v>
      </c>
      <c r="M186" s="17">
        <f>Listings!AO583*(1-Settings!B$7)-PMT(Settings!B$2/12, Settings!B$3*12, -L186)-(L186*Settings!B$6/12)-(L186*Settings!B$8/12)-(L186*Settings!B$9/12)-(L186*Settings!B$10/12)-(L186*Settings!B$11/12)</f>
        <v>1098.4152259394382</v>
      </c>
      <c r="N186" s="20">
        <f>(M186*12)/(L186*Settings!B$4 + L186*Settings!B$5)</f>
        <v>0.32639420258340462</v>
      </c>
    </row>
    <row r="187" spans="1:14" hidden="1" x14ac:dyDescent="0.2">
      <c r="A187" t="str">
        <f>Listings!AT545</f>
        <v>860 Watersmeet Dr</v>
      </c>
      <c r="B187" t="str">
        <f>Listings!V545</f>
        <v>Oxford</v>
      </c>
      <c r="C187" t="str">
        <f>Listings!B545</f>
        <v>SINGLE_FAMILY</v>
      </c>
      <c r="D187">
        <f>Listings!N545</f>
        <v>3824</v>
      </c>
      <c r="E187" s="6">
        <f>J187/D187</f>
        <v>130.49163179916317</v>
      </c>
      <c r="F187" s="14">
        <f>(Listings!AO545*12)/J187</f>
        <v>9.6168336673346691E-2</v>
      </c>
      <c r="G187" s="7">
        <f>(H187*12)/(J187*Settings!B$4 + J187*Settings!B$5)</f>
        <v>-0.29772338948618537</v>
      </c>
      <c r="H187" s="5">
        <f>Listings!AO545*(1-Settings!B$7)-PMT(Settings!B$2/12, Settings!B$3*12, -J187)-(J187*Settings!B$6/12)-(J187*Settings!B$8/12)-(J187*Settings!B$9/12)-(J187*Settings!B$10/12)-(J187*Settings!B$11/12)</f>
        <v>-2847.4761176107913</v>
      </c>
      <c r="I187">
        <f>Listings!U545</f>
        <v>-1</v>
      </c>
      <c r="J187" s="6">
        <f>Listings!D545</f>
        <v>499000</v>
      </c>
      <c r="K187" s="16"/>
      <c r="L187">
        <v>175543</v>
      </c>
      <c r="M187" s="17">
        <f>Listings!AO545*(1-Settings!B$7)-PMT(Settings!B$2/12, Settings!B$3*12, -L187)-(L187*Settings!B$6/12)-(L187*Settings!B$8/12)-(L187*Settings!B$9/12)-(L187*Settings!B$10/12)-(L187*Settings!B$11/12)</f>
        <v>1460.8713742209393</v>
      </c>
      <c r="N187" s="20">
        <f>(M187*12)/(L187*Settings!B$4 + L187*Settings!B$5)</f>
        <v>0.43419205577157666</v>
      </c>
    </row>
    <row r="188" spans="1:14" hidden="1" x14ac:dyDescent="0.2">
      <c r="A188" t="str">
        <f>Listings!AT450</f>
        <v>714 Fairway Dr</v>
      </c>
      <c r="B188" t="str">
        <f>Listings!V450</f>
        <v>Royal Oak</v>
      </c>
      <c r="C188" t="str">
        <f>Listings!B450</f>
        <v>SINGLE_FAMILY</v>
      </c>
      <c r="D188">
        <f>Listings!N450</f>
        <v>2360</v>
      </c>
      <c r="E188" s="6">
        <f>J188/D188</f>
        <v>169.4915254237288</v>
      </c>
      <c r="F188" s="14">
        <f>(Listings!AO450*12)/J188</f>
        <v>9.6000000000000002E-2</v>
      </c>
      <c r="G188" s="7">
        <f>(H188*12)/(J188*Settings!B$4 + J188*Settings!B$5)</f>
        <v>-0.29841869313696512</v>
      </c>
      <c r="H188" s="5">
        <f>Listings!AO450*(1-Settings!B$7)-PMT(Settings!B$2/12, Settings!B$3*12, -J188)-(J188*Settings!B$6/12)-(J188*Settings!B$8/12)-(J188*Settings!B$9/12)-(J188*Settings!B$10/12)-(J188*Settings!B$11/12)</f>
        <v>-2287.8766473833994</v>
      </c>
      <c r="I188">
        <f>Listings!U450</f>
        <v>-1</v>
      </c>
      <c r="J188" s="6">
        <f>Listings!D450</f>
        <v>400000</v>
      </c>
      <c r="L188">
        <v>175448</v>
      </c>
      <c r="M188" s="17">
        <f>Listings!AO450*(1-Settings!B$7)-PMT(Settings!B$2/12, Settings!B$3*12, -L188)-(L188*Settings!B$6/12)-(L188*Settings!B$8/12)-(L188*Settings!B$9/12)-(L188*Settings!B$10/12)-(L188*Settings!B$11/12)</f>
        <v>703.08674492469322</v>
      </c>
      <c r="N188" s="20">
        <f>(M188*12)/(L188*Settings!B$4 + L188*Settings!B$5)</f>
        <v>0.20908067741851216</v>
      </c>
    </row>
    <row r="189" spans="1:14" hidden="1" x14ac:dyDescent="0.2">
      <c r="A189" t="str">
        <f>Listings!AT331</f>
        <v>1463 E Granet Ave</v>
      </c>
      <c r="B189" t="str">
        <f>Listings!V331</f>
        <v>Hazel Park</v>
      </c>
      <c r="C189" t="str">
        <f>Listings!B331</f>
        <v>SINGLE_FAMILY</v>
      </c>
      <c r="D189">
        <f>Listings!N331</f>
        <v>1263</v>
      </c>
      <c r="E189" s="6">
        <f>J189/D189</f>
        <v>158.27395091053049</v>
      </c>
      <c r="F189" s="14">
        <f>(Listings!AO331*12)/J189</f>
        <v>9.5987993996998505E-2</v>
      </c>
      <c r="G189" s="7">
        <f>(H189*12)/(J189*Settings!B$4 + J189*Settings!B$5)</f>
        <v>-0.29846828314936269</v>
      </c>
      <c r="H189" s="5">
        <f>Listings!AO331*(1-Settings!B$7)-PMT(Settings!B$2/12, Settings!B$3*12, -J189)-(J189*Settings!B$6/12)-(J189*Settings!B$8/12)-(J189*Settings!B$9/12)-(J189*Settings!B$10/12)-(J189*Settings!B$11/12)</f>
        <v>-1143.5563545298539</v>
      </c>
      <c r="I189">
        <f>Listings!U331</f>
        <v>-1</v>
      </c>
      <c r="J189" s="6">
        <f>Listings!D331</f>
        <v>199900</v>
      </c>
      <c r="L189">
        <v>175329</v>
      </c>
      <c r="M189" s="17">
        <f>Listings!AO331*(1-Settings!B$7)-PMT(Settings!B$2/12, Settings!B$3*12, -L189)-(L189*Settings!B$6/12)-(L189*Settings!B$8/12)-(L189*Settings!B$9/12)-(L189*Settings!B$10/12)-(L189*Settings!B$11/12)</f>
        <v>-816.27821177270994</v>
      </c>
      <c r="N189" s="20">
        <f>(M189*12)/(L189*Settings!B$4 + L189*Settings!B$5)</f>
        <v>-0.24290578535390775</v>
      </c>
    </row>
    <row r="190" spans="1:14" hidden="1" x14ac:dyDescent="0.2">
      <c r="A190" t="str">
        <f>Listings!AT577</f>
        <v>1178 Whittier St</v>
      </c>
      <c r="B190" t="str">
        <f>Listings!V577</f>
        <v>Waterford</v>
      </c>
      <c r="C190" t="str">
        <f>Listings!B577</f>
        <v>SINGLE_FAMILY</v>
      </c>
      <c r="D190">
        <f>Listings!N577</f>
        <v>1867</v>
      </c>
      <c r="E190" s="6">
        <f>J190/D190</f>
        <v>133.90465988216391</v>
      </c>
      <c r="F190" s="14">
        <f>(Listings!AO577*12)/J190</f>
        <v>9.5951999999999996E-2</v>
      </c>
      <c r="G190" s="7">
        <f>(H190*12)/(J190*Settings!B$4 + J190*Settings!B$5)</f>
        <v>-0.29861695400653038</v>
      </c>
      <c r="H190" s="5">
        <f>Listings!AO577*(1-Settings!B$7)-PMT(Settings!B$2/12, Settings!B$3*12, -J190)-(J190*Settings!B$6/12)-(J190*Settings!B$8/12)-(J190*Settings!B$9/12)-(J190*Settings!B$10/12)-(J190*Settings!B$11/12)</f>
        <v>-1430.8729046146248</v>
      </c>
      <c r="I190">
        <f>Listings!U577</f>
        <v>-1</v>
      </c>
      <c r="J190" s="6">
        <f>Listings!D577</f>
        <v>250000</v>
      </c>
      <c r="L190">
        <v>175575</v>
      </c>
      <c r="M190" s="17">
        <f>Listings!AO577*(1-Settings!B$7)-PMT(Settings!B$2/12, Settings!B$3*12, -L190)-(L190*Settings!B$6/12)-(L190*Settings!B$8/12)-(L190*Settings!B$9/12)-(L190*Settings!B$10/12)-(L190*Settings!B$11/12)</f>
        <v>-439.55485591085085</v>
      </c>
      <c r="N190" s="20">
        <f>(M190*12)/(L190*Settings!B$4 + L190*Settings!B$5)</f>
        <v>-0.13061823625306193</v>
      </c>
    </row>
    <row r="191" spans="1:14" hidden="1" x14ac:dyDescent="0.2">
      <c r="A191" t="str">
        <f>Listings!AT76</f>
        <v>1722 E Hayes Ave</v>
      </c>
      <c r="B191" t="str">
        <f>Listings!V76</f>
        <v>Hazel Park</v>
      </c>
      <c r="C191" t="str">
        <f>Listings!B76</f>
        <v>SINGLE_FAMILY</v>
      </c>
      <c r="D191">
        <f>Listings!N76</f>
        <v>1890</v>
      </c>
      <c r="E191" s="6">
        <f>J191/D191</f>
        <v>198.4126984126984</v>
      </c>
      <c r="F191" s="14">
        <f>(Listings!AO76*12)/J191</f>
        <v>9.5680000000000001E-2</v>
      </c>
      <c r="G191" s="7">
        <f>(H191*12)/(J191*Settings!B$4 + J191*Settings!B$5)</f>
        <v>-0.29974043226739994</v>
      </c>
      <c r="H191" s="5">
        <f>Listings!AO76*(1-Settings!B$7)-PMT(Settings!B$2/12, Settings!B$3*12, -J191)-(J191*Settings!B$6/12)-(J191*Settings!B$8/12)-(J191*Settings!B$9/12)-(J191*Settings!B$10/12)-(J191*Settings!B$11/12)</f>
        <v>-2154.3843569219371</v>
      </c>
      <c r="I191">
        <f>Listings!U76</f>
        <v>-1</v>
      </c>
      <c r="J191" s="6">
        <f>Listings!D76</f>
        <v>375000</v>
      </c>
      <c r="K191" s="16"/>
      <c r="L191">
        <v>175074</v>
      </c>
      <c r="M191" s="17">
        <f>Listings!AO76*(1-Settings!B$7)-PMT(Settings!B$2/12, Settings!B$3*12, -L191)-(L191*Settings!B$6/12)-(L191*Settings!B$8/12)-(L191*Settings!B$9/12)-(L191*Settings!B$10/12)-(L191*Settings!B$11/12)</f>
        <v>508.56830958999683</v>
      </c>
      <c r="N191" s="20">
        <f>(M191*12)/(L191*Settings!B$4 + L191*Settings!B$5)</f>
        <v>0.15155876235887239</v>
      </c>
    </row>
    <row r="192" spans="1:14" hidden="1" x14ac:dyDescent="0.2">
      <c r="A192" t="str">
        <f>Listings!AT552</f>
        <v>391 Northshore Ct</v>
      </c>
      <c r="B192" t="str">
        <f>Listings!V552</f>
        <v>Ortonville</v>
      </c>
      <c r="C192" t="str">
        <f>Listings!B552</f>
        <v>SINGLE_FAMILY</v>
      </c>
      <c r="D192">
        <f>Listings!N552</f>
        <v>1906</v>
      </c>
      <c r="E192" s="6">
        <f>J192/D192</f>
        <v>151.62644281217209</v>
      </c>
      <c r="F192" s="14">
        <f>(Listings!AO552*12)/J192</f>
        <v>9.5460207612456743E-2</v>
      </c>
      <c r="G192" s="7">
        <f>(H192*12)/(J192*Settings!B$4 + J192*Settings!B$5)</f>
        <v>-0.30064827038986125</v>
      </c>
      <c r="H192" s="5">
        <f>Listings!AO552*(1-Settings!B$7)-PMT(Settings!B$2/12, Settings!B$3*12, -J192)-(J192*Settings!B$6/12)-(J192*Settings!B$8/12)-(J192*Settings!B$9/12)-(J192*Settings!B$10/12)-(J192*Settings!B$11/12)</f>
        <v>-1665.3408777345064</v>
      </c>
      <c r="I192">
        <f>Listings!U552</f>
        <v>-1</v>
      </c>
      <c r="J192" s="6">
        <f>Listings!D552</f>
        <v>289000</v>
      </c>
      <c r="K192" s="16"/>
      <c r="L192">
        <v>175550</v>
      </c>
      <c r="M192" s="17">
        <f>Listings!AO552*(1-Settings!B$7)-PMT(Settings!B$2/12, Settings!B$3*12, -L192)-(L192*Settings!B$6/12)-(L192*Settings!B$8/12)-(L192*Settings!B$9/12)-(L192*Settings!B$10/12)-(L192*Settings!B$11/12)</f>
        <v>-154.2218636203898</v>
      </c>
      <c r="N192" s="20">
        <f>(M192*12)/(L192*Settings!B$4 + L192*Settings!B$5)</f>
        <v>-4.5835135869742985E-2</v>
      </c>
    </row>
    <row r="193" spans="1:14" hidden="1" x14ac:dyDescent="0.2">
      <c r="A193" t="str">
        <f>Listings!AT337</f>
        <v>3046 Dixie Hwy</v>
      </c>
      <c r="B193" t="str">
        <f>Listings!V337</f>
        <v>Waterford</v>
      </c>
      <c r="C193" t="str">
        <f>Listings!B337</f>
        <v>SINGLE_FAMILY</v>
      </c>
      <c r="D193">
        <f>Listings!N337</f>
        <v>2964</v>
      </c>
      <c r="E193" s="6">
        <f>J193/D193</f>
        <v>148.44804318488528</v>
      </c>
      <c r="F193" s="14">
        <f>(Listings!AO337*12)/J193</f>
        <v>9.5427272727272722E-2</v>
      </c>
      <c r="G193" s="7">
        <f>(H193*12)/(J193*Settings!B$4 + J193*Settings!B$5)</f>
        <v>-0.30078430578518645</v>
      </c>
      <c r="H193" s="5">
        <f>Listings!AO337*(1-Settings!B$7)-PMT(Settings!B$2/12, Settings!B$3*12, -J193)-(J193*Settings!B$6/12)-(J193*Settings!B$8/12)-(J193*Settings!B$9/12)-(J193*Settings!B$10/12)-(J193*Settings!B$11/12)</f>
        <v>-2536.6143121217392</v>
      </c>
      <c r="I193">
        <f>Listings!U337</f>
        <v>-1</v>
      </c>
      <c r="J193" s="6">
        <f>Listings!D337</f>
        <v>440000</v>
      </c>
      <c r="K193" s="16"/>
      <c r="L193">
        <v>175335</v>
      </c>
      <c r="M193" s="17">
        <f>Listings!AO337*(1-Settings!B$7)-PMT(Settings!B$2/12, Settings!B$3*12, -L193)-(L193*Settings!B$6/12)-(L193*Settings!B$8/12)-(L193*Settings!B$9/12)-(L193*Settings!B$10/12)-(L193*Settings!B$11/12)</f>
        <v>988.64187007757914</v>
      </c>
      <c r="N193" s="20">
        <f>(M193*12)/(L193*Settings!B$4 + L193*Settings!B$5)</f>
        <v>0.29418721282441807</v>
      </c>
    </row>
    <row r="194" spans="1:14" hidden="1" x14ac:dyDescent="0.2">
      <c r="A194" t="str">
        <f>Listings!AT241</f>
        <v>3885 Lone Pine Rd APT 100</v>
      </c>
      <c r="B194" t="str">
        <f>Listings!V241</f>
        <v>West Bloomfield</v>
      </c>
      <c r="C194" t="str">
        <f>Listings!B241</f>
        <v>CONDO</v>
      </c>
      <c r="D194">
        <f>Listings!N241</f>
        <v>960</v>
      </c>
      <c r="E194" s="6">
        <f>J194/D194</f>
        <v>229.16666666666666</v>
      </c>
      <c r="F194" s="14">
        <f>(Listings!AO241*12)/J194</f>
        <v>9.5399999999999999E-2</v>
      </c>
      <c r="G194" s="7">
        <f>(H194*12)/(J194*Settings!B$4 + J194*Settings!B$5)</f>
        <v>-0.30089695400653033</v>
      </c>
      <c r="H194" s="5">
        <f>Listings!AO241*(1-Settings!B$7)-PMT(Settings!B$2/12, Settings!B$3*12, -J194)-(J194*Settings!B$6/12)-(J194*Settings!B$8/12)-(J194*Settings!B$9/12)-(J194*Settings!B$10/12)-(J194*Settings!B$11/12)</f>
        <v>-1268.7821560608695</v>
      </c>
      <c r="I194">
        <f>Listings!U241</f>
        <v>4</v>
      </c>
      <c r="J194" s="6">
        <f>Listings!D241</f>
        <v>220000</v>
      </c>
      <c r="L194">
        <v>175239</v>
      </c>
      <c r="M194" s="17">
        <f>Listings!AO241*(1-Settings!B$7)-PMT(Settings!B$2/12, Settings!B$3*12, -L194)-(L194*Settings!B$6/12)-(L194*Settings!B$8/12)-(L194*Settings!B$9/12)-(L194*Settings!B$10/12)-(L194*Settings!B$11/12)</f>
        <v>-672.57943952704898</v>
      </c>
      <c r="N194" s="18">
        <f>(M194*12)/(L194*Settings!B$4 + L194*Settings!B$5)</f>
        <v>-0.20024709792178452</v>
      </c>
    </row>
    <row r="195" spans="1:14" hidden="1" x14ac:dyDescent="0.2">
      <c r="A195" t="str">
        <f>Listings!AT796</f>
        <v>686 W 11 Mile Rd</v>
      </c>
      <c r="B195" t="str">
        <f>Listings!V796</f>
        <v>Royal Oak</v>
      </c>
      <c r="C195" t="str">
        <f>Listings!B796</f>
        <v>TOWNHOUSE</v>
      </c>
      <c r="D195">
        <f>Listings!N796</f>
        <v>1811</v>
      </c>
      <c r="E195" s="6">
        <f>J195/D195</f>
        <v>201.54610712313638</v>
      </c>
      <c r="F195" s="14">
        <f>(Listings!AO796*12)/J195</f>
        <v>9.5342465753424657E-2</v>
      </c>
      <c r="G195" s="7">
        <f>(H195*12)/(J195*Settings!B$4 + J195*Settings!B$5)</f>
        <v>-0.30113459545977633</v>
      </c>
      <c r="H195" s="5">
        <f>Listings!AO796*(1-Settings!B$7)-PMT(Settings!B$2/12, Settings!B$3*12, -J195)-(J195*Settings!B$6/12)-(J195*Settings!B$8/12)-(J195*Settings!B$9/12)-(J195*Settings!B$10/12)-(J195*Settings!B$11/12)</f>
        <v>-2106.6874407373521</v>
      </c>
      <c r="I195">
        <f>Listings!U796</f>
        <v>-1</v>
      </c>
      <c r="J195" s="6">
        <f>Listings!D796</f>
        <v>365000</v>
      </c>
      <c r="L195">
        <v>175794</v>
      </c>
      <c r="M195" s="17">
        <f>Listings!AO796*(1-Settings!B$7)-PMT(Settings!B$2/12, Settings!B$3*12, -L195)-(L195*Settings!B$6/12)-(L195*Settings!B$8/12)-(L195*Settings!B$9/12)-(L195*Settings!B$10/12)-(L195*Settings!B$11/12)</f>
        <v>413.47813162470686</v>
      </c>
      <c r="N195" s="18">
        <f>(M195*12)/(L195*Settings!B$4 + L195*Settings!B$5)</f>
        <v>0.12271620240035107</v>
      </c>
    </row>
    <row r="196" spans="1:14" hidden="1" x14ac:dyDescent="0.2">
      <c r="A196" t="str">
        <f>Listings!AT91</f>
        <v>192 Stratford Ln</v>
      </c>
      <c r="B196" t="str">
        <f>Listings!V91</f>
        <v>Lake Orion</v>
      </c>
      <c r="C196" t="str">
        <f>Listings!B91</f>
        <v>CONDO</v>
      </c>
      <c r="D196">
        <f>Listings!N91</f>
        <v>1644</v>
      </c>
      <c r="E196" s="6">
        <f>J196/D196</f>
        <v>176.39902676399026</v>
      </c>
      <c r="F196" s="14">
        <f>(Listings!AO91*12)/J196</f>
        <v>9.5131034482758614E-2</v>
      </c>
      <c r="G196" s="7">
        <f>(H196*12)/(J196*Settings!B$4 + J196*Settings!B$5)</f>
        <v>-0.30200789853426652</v>
      </c>
      <c r="H196" s="5">
        <f>Listings!AO91*(1-Settings!B$7)-PMT(Settings!B$2/12, Settings!B$3*12, -J196)-(J196*Settings!B$6/12)-(J196*Settings!B$8/12)-(J196*Settings!B$9/12)-(J196*Settings!B$10/12)-(J196*Settings!B$11/12)</f>
        <v>-1678.660569352965</v>
      </c>
      <c r="I196">
        <f>Listings!U91</f>
        <v>-1</v>
      </c>
      <c r="J196" s="6">
        <f>Listings!D91</f>
        <v>290000</v>
      </c>
      <c r="K196" s="16"/>
      <c r="L196">
        <v>175089</v>
      </c>
      <c r="M196" s="17">
        <f>Listings!AO91*(1-Settings!B$7)-PMT(Settings!B$2/12, Settings!B$3*12, -L196)-(L196*Settings!B$6/12)-(L196*Settings!B$8/12)-(L196*Settings!B$9/12)-(L196*Settings!B$10/12)-(L196*Settings!B$11/12)</f>
        <v>-148.08148578428046</v>
      </c>
      <c r="N196" s="18">
        <f>(M196*12)/(L196*Settings!B$4 + L196*Settings!B$5)</f>
        <v>-4.4126076239273233E-2</v>
      </c>
    </row>
    <row r="197" spans="1:14" hidden="1" x14ac:dyDescent="0.2">
      <c r="A197" t="str">
        <f>Listings!AT198</f>
        <v>30082 Marshall St</v>
      </c>
      <c r="B197" t="str">
        <f>Listings!V198</f>
        <v>Southfield</v>
      </c>
      <c r="C197" t="str">
        <f>Listings!B198</f>
        <v>SINGLE_FAMILY</v>
      </c>
      <c r="D197">
        <f>Listings!N198</f>
        <v>1248</v>
      </c>
      <c r="E197" s="6">
        <f>J197/D197</f>
        <v>212.33974358974359</v>
      </c>
      <c r="F197" s="14">
        <f>(Listings!AO198*12)/J197</f>
        <v>9.5094339622641508E-2</v>
      </c>
      <c r="G197" s="7">
        <f>(H197*12)/(J197*Settings!B$4 + J197*Settings!B$5)</f>
        <v>-0.30215946426083717</v>
      </c>
      <c r="H197" s="5">
        <f>Listings!AO198*(1-Settings!B$7)-PMT(Settings!B$2/12, Settings!B$3*12, -J197)-(J197*Settings!B$6/12)-(J197*Settings!B$8/12)-(J197*Settings!B$9/12)-(J197*Settings!B$10/12)-(J197*Settings!B$11/12)</f>
        <v>-1534.718278891502</v>
      </c>
      <c r="I197">
        <f>Listings!U198</f>
        <v>-1</v>
      </c>
      <c r="J197" s="6">
        <f>Listings!D198</f>
        <v>265000</v>
      </c>
      <c r="L197">
        <v>175196</v>
      </c>
      <c r="M197" s="17">
        <f>Listings!AO198*(1-Settings!B$7)-PMT(Settings!B$2/12, Settings!B$3*12, -L197)-(L197*Settings!B$6/12)-(L197*Settings!B$8/12)-(L197*Settings!B$9/12)-(L197*Settings!B$10/12)-(L197*Settings!B$11/12)</f>
        <v>-338.55669278745529</v>
      </c>
      <c r="N197" s="20">
        <f>(M197*12)/(L197*Settings!B$4 + L197*Settings!B$5)</f>
        <v>-0.10082323483287446</v>
      </c>
    </row>
    <row r="198" spans="1:14" hidden="1" x14ac:dyDescent="0.2">
      <c r="A198" t="str">
        <f>Listings!AT584</f>
        <v>23130 Tulane Ave</v>
      </c>
      <c r="B198" t="str">
        <f>Listings!V584</f>
        <v>Farmington Hills</v>
      </c>
      <c r="C198" t="str">
        <f>Listings!B584</f>
        <v>SINGLE_FAMILY</v>
      </c>
      <c r="D198">
        <f>Listings!N584</f>
        <v>1080</v>
      </c>
      <c r="E198" s="6">
        <f>J198/D198</f>
        <v>198.9814814814815</v>
      </c>
      <c r="F198" s="14">
        <f>(Listings!AO584*12)/J198</f>
        <v>9.487203350395533E-2</v>
      </c>
      <c r="G198" s="7">
        <f>(H198*12)/(J198*Settings!B$4 + J198*Settings!B$5)</f>
        <v>-0.30307768518584527</v>
      </c>
      <c r="H198" s="5">
        <f>Listings!AO584*(1-Settings!B$7)-PMT(Settings!B$2/12, Settings!B$3*12, -J198)-(J198*Settings!B$6/12)-(J198*Settings!B$8/12)-(J198*Settings!B$9/12)-(J198*Settings!B$10/12)-(J198*Settings!B$11/12)</f>
        <v>-1248.3517288067312</v>
      </c>
      <c r="I198">
        <f>Listings!U584</f>
        <v>-1</v>
      </c>
      <c r="J198" s="6">
        <f>Listings!D584</f>
        <v>214900</v>
      </c>
      <c r="L198">
        <v>175582</v>
      </c>
      <c r="M198" s="17">
        <f>Listings!AO584*(1-Settings!B$7)-PMT(Settings!B$2/12, Settings!B$3*12, -L198)-(L198*Settings!B$6/12)-(L198*Settings!B$8/12)-(L198*Settings!B$9/12)-(L198*Settings!B$10/12)-(L198*Settings!B$11/12)</f>
        <v>-724.6480937521801</v>
      </c>
      <c r="N198" s="20">
        <f>(M198*12)/(L198*Settings!B$4 + L198*Settings!B$5)</f>
        <v>-0.21532803266023012</v>
      </c>
    </row>
    <row r="199" spans="1:14" hidden="1" x14ac:dyDescent="0.2">
      <c r="A199" t="str">
        <f>Listings!AT420</f>
        <v>23743 Stonehenge Blvd</v>
      </c>
      <c r="B199" t="str">
        <f>Listings!V420</f>
        <v>Novi</v>
      </c>
      <c r="C199" t="str">
        <f>Listings!B420</f>
        <v>CONDO</v>
      </c>
      <c r="D199">
        <f>Listings!N420</f>
        <v>970</v>
      </c>
      <c r="E199" s="6">
        <f>J199/D199</f>
        <v>195.8762886597938</v>
      </c>
      <c r="F199" s="14">
        <f>(Listings!AO420*12)/J199</f>
        <v>9.4736842105263161E-2</v>
      </c>
      <c r="G199" s="7">
        <f>(H199*12)/(J199*Settings!B$4 + J199*Settings!B$5)</f>
        <v>-0.30363608444131301</v>
      </c>
      <c r="H199" s="5">
        <f>Listings!AO420*(1-Settings!B$7)-PMT(Settings!B$2/12, Settings!B$3*12, -J199)-(J199*Settings!B$6/12)-(J199*Settings!B$8/12)-(J199*Settings!B$9/12)-(J199*Settings!B$10/12)-(J199*Settings!B$11/12)</f>
        <v>-1105.7414075071149</v>
      </c>
      <c r="I199">
        <f>Listings!U420</f>
        <v>-1</v>
      </c>
      <c r="J199" s="6">
        <f>Listings!D420</f>
        <v>190000</v>
      </c>
      <c r="L199">
        <v>175418</v>
      </c>
      <c r="M199" s="17">
        <f>Listings!AO420*(1-Settings!B$7)-PMT(Settings!B$2/12, Settings!B$3*12, -L199)-(L199*Settings!B$6/12)-(L199*Settings!B$8/12)-(L199*Settings!B$9/12)-(L199*Settings!B$10/12)-(L199*Settings!B$11/12)</f>
        <v>-911.51366432675286</v>
      </c>
      <c r="N199" s="18">
        <f>(M199*12)/(L199*Settings!B$4 + L199*Settings!B$5)</f>
        <v>-0.27110806565190709</v>
      </c>
    </row>
    <row r="200" spans="1:14" hidden="1" x14ac:dyDescent="0.2">
      <c r="A200" t="str">
        <f>Listings!AT139</f>
        <v>28811 Lathrup Blvd</v>
      </c>
      <c r="B200" t="str">
        <f>Listings!V139</f>
        <v>Lathrup Village</v>
      </c>
      <c r="C200" t="str">
        <f>Listings!B139</f>
        <v>SINGLE_FAMILY</v>
      </c>
      <c r="D200">
        <f>Listings!N139</f>
        <v>2610</v>
      </c>
      <c r="E200" s="6">
        <f>J200/D200</f>
        <v>136.01532567049807</v>
      </c>
      <c r="F200" s="14">
        <f>(Listings!AO139*12)/J200</f>
        <v>9.4647887323943664E-2</v>
      </c>
      <c r="G200" s="7">
        <f>(H200*12)/(J200*Settings!B$4 + J200*Settings!B$5)</f>
        <v>-0.30400350636415435</v>
      </c>
      <c r="H200" s="5">
        <f>Listings!AO139*(1-Settings!B$7)-PMT(Settings!B$2/12, Settings!B$3*12, -J200)-(J200*Settings!B$6/12)-(J200*Settings!B$8/12)-(J200*Settings!B$9/12)-(J200*Settings!B$10/12)-(J200*Settings!B$11/12)</f>
        <v>-2068.4905245527666</v>
      </c>
      <c r="I200">
        <f>Listings!U139</f>
        <v>-1</v>
      </c>
      <c r="J200" s="6">
        <f>Listings!D139</f>
        <v>355000</v>
      </c>
      <c r="L200">
        <v>175137</v>
      </c>
      <c r="M200" s="17">
        <f>Listings!AO139*(1-Settings!B$7)-PMT(Settings!B$2/12, Settings!B$3*12, -L200)-(L200*Settings!B$6/12)-(L200*Settings!B$8/12)-(L200*Settings!B$9/12)-(L200*Settings!B$10/12)-(L200*Settings!B$11/12)</f>
        <v>327.22916901803399</v>
      </c>
      <c r="N200" s="20">
        <f>(M200*12)/(L200*Settings!B$4 + L200*Settings!B$5)</f>
        <v>9.7482691890557416E-2</v>
      </c>
    </row>
    <row r="201" spans="1:14" hidden="1" x14ac:dyDescent="0.2">
      <c r="A201" t="str">
        <f>Listings!AT479</f>
        <v>9097 Sherwood Dr</v>
      </c>
      <c r="B201" t="str">
        <f>Listings!V479</f>
        <v>Davisburg</v>
      </c>
      <c r="C201" t="str">
        <f>Listings!B479</f>
        <v>SINGLE_FAMILY</v>
      </c>
      <c r="D201">
        <f>Listings!N479</f>
        <v>2204</v>
      </c>
      <c r="E201" s="6">
        <f>J201/D201</f>
        <v>131.53357531760435</v>
      </c>
      <c r="F201" s="14">
        <f>(Listings!AO479*12)/J201</f>
        <v>9.4335977923421868E-2</v>
      </c>
      <c r="G201" s="7">
        <f>(H201*12)/(J201*Settings!B$4 + J201*Settings!B$5)</f>
        <v>-0.30529182780109226</v>
      </c>
      <c r="H201" s="5">
        <f>Listings!AO479*(1-Settings!B$7)-PMT(Settings!B$2/12, Settings!B$3*12, -J201)-(J201*Settings!B$6/12)-(J201*Settings!B$8/12)-(J201*Settings!B$9/12)-(J201*Settings!B$10/12)-(J201*Settings!B$11/12)</f>
        <v>-1696.3286001911188</v>
      </c>
      <c r="I201">
        <f>Listings!U479</f>
        <v>-1</v>
      </c>
      <c r="J201" s="6">
        <f>Listings!D479</f>
        <v>289900</v>
      </c>
      <c r="L201">
        <v>175477</v>
      </c>
      <c r="M201" s="17">
        <f>Listings!AO479*(1-Settings!B$7)-PMT(Settings!B$2/12, Settings!B$3*12, -L201)-(L201*Settings!B$6/12)-(L201*Settings!B$8/12)-(L201*Settings!B$9/12)-(L201*Settings!B$10/12)-(L201*Settings!B$11/12)</f>
        <v>-172.24952613224224</v>
      </c>
      <c r="N201" s="20">
        <f>(M201*12)/(L201*Settings!B$4 + L201*Settings!B$5)</f>
        <v>-5.1214300439396294E-2</v>
      </c>
    </row>
    <row r="202" spans="1:14" hidden="1" x14ac:dyDescent="0.2">
      <c r="A202" t="str">
        <f>Listings!AT621</f>
        <v>20815 Randall St</v>
      </c>
      <c r="B202" t="str">
        <f>Listings!V621</f>
        <v>Farmington Hills</v>
      </c>
      <c r="C202" t="str">
        <f>Listings!B621</f>
        <v>SINGLE_FAMILY</v>
      </c>
      <c r="D202">
        <f>Listings!N621</f>
        <v>875</v>
      </c>
      <c r="E202" s="6">
        <f>J202/D202</f>
        <v>199.88571428571427</v>
      </c>
      <c r="F202" s="14">
        <f>(Listings!AO621*12)/J202</f>
        <v>9.4271012006861069E-2</v>
      </c>
      <c r="G202" s="7">
        <f>(H202*12)/(J202*Settings!B$4 + J202*Settings!B$5)</f>
        <v>-0.30556016528253904</v>
      </c>
      <c r="H202" s="5">
        <f>Listings!AO621*(1-Settings!B$7)-PMT(Settings!B$2/12, Settings!B$3*12, -J202)-(J202*Settings!B$6/12)-(J202*Settings!B$8/12)-(J202*Settings!B$9/12)-(J202*Settings!B$10/12)-(J202*Settings!B$11/12)</f>
        <v>-1024.3140640683914</v>
      </c>
      <c r="I202">
        <f>Listings!U621</f>
        <v>-1</v>
      </c>
      <c r="J202" s="6">
        <f>Listings!D621</f>
        <v>174900</v>
      </c>
      <c r="K202" s="16"/>
      <c r="L202">
        <v>175619</v>
      </c>
      <c r="M202" s="17">
        <f>Listings!AO621*(1-Settings!B$7)-PMT(Settings!B$2/12, Settings!B$3*12, -L202)-(L202*Settings!B$6/12)-(L202*Settings!B$8/12)-(L202*Settings!B$9/12)-(L202*Settings!B$10/12)-(L202*Settings!B$11/12)</f>
        <v>-1033.890922342063</v>
      </c>
      <c r="N202" s="20">
        <f>(M202*12)/(L202*Settings!B$4 + L202*Settings!B$5)</f>
        <v>-0.30715432315817948</v>
      </c>
    </row>
    <row r="203" spans="1:14" hidden="1" x14ac:dyDescent="0.2">
      <c r="A203" t="str">
        <f>Listings!AT681</f>
        <v>Ashton Plan, Townes at Waldon Village</v>
      </c>
      <c r="B203" t="str">
        <f>Listings!V681</f>
        <v>Clarkston</v>
      </c>
      <c r="C203" t="str">
        <f>Listings!B681</f>
        <v>TOWNHOUSE</v>
      </c>
      <c r="D203">
        <f>Listings!N681</f>
        <v>1883</v>
      </c>
      <c r="E203" s="6">
        <f>J203/D203</f>
        <v>168.87413701540095</v>
      </c>
      <c r="F203" s="14">
        <f>(Listings!AO681*12)/J203</f>
        <v>9.4153904210824244E-2</v>
      </c>
      <c r="G203" s="7">
        <f>(H203*12)/(J203*Settings!B$4 + J203*Settings!B$5)</f>
        <v>-0.30604387139660422</v>
      </c>
      <c r="H203" s="5">
        <f>Listings!AO681*(1-Settings!B$7)-PMT(Settings!B$2/12, Settings!B$3*12, -J203)-(J203*Settings!B$6/12)-(J203*Settings!B$8/12)-(J203*Settings!B$9/12)-(J203*Settings!B$10/12)-(J203*Settings!B$11/12)</f>
        <v>-1865.2787377536183</v>
      </c>
      <c r="I203">
        <f>Listings!U681</f>
        <v>19</v>
      </c>
      <c r="J203" s="6">
        <f>Listings!D681</f>
        <v>317990</v>
      </c>
      <c r="K203" s="16"/>
      <c r="L203">
        <v>175679</v>
      </c>
      <c r="M203" s="17">
        <f>Listings!AO681*(1-Settings!B$7)-PMT(Settings!B$2/12, Settings!B$3*12, -L203)-(L203*Settings!B$6/12)-(L203*Settings!B$8/12)-(L203*Settings!B$9/12)-(L203*Settings!B$10/12)-(L203*Settings!B$11/12)</f>
        <v>30.259896160829442</v>
      </c>
      <c r="N203" s="18">
        <f>(M203*12)/(L203*Settings!B$4 + L203*Settings!B$5)</f>
        <v>8.9867154924595238E-3</v>
      </c>
    </row>
    <row r="204" spans="1:14" hidden="1" x14ac:dyDescent="0.2">
      <c r="A204" t="str">
        <f>Listings!AT24</f>
        <v>6115 Orchard Lake Rd APT 203</v>
      </c>
      <c r="B204" t="str">
        <f>Listings!V24</f>
        <v>West Bloomfield</v>
      </c>
      <c r="C204" t="str">
        <f>Listings!B24</f>
        <v>CONDO</v>
      </c>
      <c r="D204">
        <f>Listings!N24</f>
        <v>1303</v>
      </c>
      <c r="E204" s="6">
        <f>J204/D204</f>
        <v>172.67843438219492</v>
      </c>
      <c r="F204" s="14">
        <f>(Listings!AO24*12)/J204</f>
        <v>9.4079999999999997E-2</v>
      </c>
      <c r="G204" s="7">
        <f>(H204*12)/(J204*Settings!B$4 + J204*Settings!B$5)</f>
        <v>-0.30634912791957386</v>
      </c>
      <c r="H204" s="5">
        <f>Listings!AO24*(1-Settings!B$7)-PMT(Settings!B$2/12, Settings!B$3*12, -J204)-(J204*Settings!B$6/12)-(J204*Settings!B$8/12)-(J204*Settings!B$9/12)-(J204*Settings!B$10/12)-(J204*Settings!B$11/12)</f>
        <v>-1321.1306141531622</v>
      </c>
      <c r="I204">
        <f>Listings!U24</f>
        <v>-1</v>
      </c>
      <c r="J204" s="6">
        <f>Listings!D24</f>
        <v>225000</v>
      </c>
      <c r="K204" s="16"/>
      <c r="L204">
        <v>175022</v>
      </c>
      <c r="M204" s="17">
        <f>Listings!AO24*(1-Settings!B$7)-PMT(Settings!B$2/12, Settings!B$3*12, -L204)-(L204*Settings!B$6/12)-(L204*Settings!B$8/12)-(L204*Settings!B$9/12)-(L204*Settings!B$10/12)-(L204*Settings!B$11/12)</f>
        <v>-655.43906644584342</v>
      </c>
      <c r="N204" s="18">
        <f>(M204*12)/(L204*Settings!B$4 + L204*Settings!B$5)</f>
        <v>-0.19538584211152887</v>
      </c>
    </row>
    <row r="205" spans="1:14" hidden="1" x14ac:dyDescent="0.2">
      <c r="A205" t="str">
        <f>Listings!AT742</f>
        <v>552 Greencove Dr</v>
      </c>
      <c r="B205" t="str">
        <f>Listings!V742</f>
        <v>Holly</v>
      </c>
      <c r="C205" t="str">
        <f>Listings!B742</f>
        <v>SINGLE_FAMILY</v>
      </c>
      <c r="D205">
        <f>Listings!N742</f>
        <v>1012</v>
      </c>
      <c r="E205" s="6">
        <f>J205/D205</f>
        <v>227.17391304347825</v>
      </c>
      <c r="F205" s="14">
        <f>(Listings!AO742*12)/J205</f>
        <v>9.3953892996955196E-2</v>
      </c>
      <c r="G205" s="7">
        <f>(H205*12)/(J205*Settings!B$4 + J205*Settings!B$5)</f>
        <v>-0.30687000467128062</v>
      </c>
      <c r="H205" s="5">
        <f>Listings!AO742*(1-Settings!B$7)-PMT(Settings!B$2/12, Settings!B$3*12, -J205)-(J205*Settings!B$6/12)-(J205*Settings!B$8/12)-(J205*Settings!B$9/12)-(J205*Settings!B$10/12)-(J205*Settings!B$11/12)</f>
        <v>-1352.1971030836087</v>
      </c>
      <c r="I205">
        <f>Listings!U742</f>
        <v>-1</v>
      </c>
      <c r="J205" s="6">
        <f>Listings!D742</f>
        <v>229900</v>
      </c>
      <c r="L205">
        <v>175740</v>
      </c>
      <c r="M205" s="17">
        <f>Listings!AO742*(1-Settings!B$7)-PMT(Settings!B$2/12, Settings!B$3*12, -L205)-(L205*Settings!B$6/12)-(L205*Settings!B$8/12)-(L205*Settings!B$9/12)-(L205*Settings!B$10/12)-(L205*Settings!B$11/12)</f>
        <v>-630.80260502789679</v>
      </c>
      <c r="N205" s="20">
        <f>(M205*12)/(L205*Settings!B$4 + L205*Settings!B$5)</f>
        <v>-0.18727347366749206</v>
      </c>
    </row>
    <row r="206" spans="1:14" hidden="1" x14ac:dyDescent="0.2">
      <c r="A206" t="str">
        <f>Listings!AT790</f>
        <v>23777 Couzens Ave</v>
      </c>
      <c r="B206" t="str">
        <f>Listings!V790</f>
        <v>Hazel Park</v>
      </c>
      <c r="C206" t="str">
        <f>Listings!B790</f>
        <v>SINGLE_FAMILY</v>
      </c>
      <c r="D206">
        <f>Listings!N790</f>
        <v>1567</v>
      </c>
      <c r="E206" s="6">
        <f>J206/D206</f>
        <v>130.82322910019144</v>
      </c>
      <c r="F206" s="14">
        <f>(Listings!AO790*12)/J206</f>
        <v>9.3600000000000003E-2</v>
      </c>
      <c r="G206" s="7">
        <f>(H206*12)/(J206*Settings!B$4 + J206*Settings!B$5)</f>
        <v>-0.308331736615226</v>
      </c>
      <c r="H206" s="5">
        <f>Listings!AO790*(1-Settings!B$7)-PMT(Settings!B$2/12, Settings!B$3*12, -J206)-(J206*Settings!B$6/12)-(J206*Settings!B$8/12)-(J206*Settings!B$9/12)-(J206*Settings!B$10/12)-(J206*Settings!B$11/12)</f>
        <v>-1211.4867817839922</v>
      </c>
      <c r="I206">
        <f>Listings!U790</f>
        <v>-1</v>
      </c>
      <c r="J206" s="6">
        <f>Listings!D790</f>
        <v>205000</v>
      </c>
      <c r="L206">
        <v>175788</v>
      </c>
      <c r="M206" s="17">
        <f>Listings!AO790*(1-Settings!B$7)-PMT(Settings!B$2/12, Settings!B$3*12, -L206)-(L206*Settings!B$6/12)-(L206*Settings!B$8/12)-(L206*Settings!B$9/12)-(L206*Settings!B$10/12)-(L206*Settings!B$11/12)</f>
        <v>-822.39195022558249</v>
      </c>
      <c r="N206" s="20">
        <f>(M206*12)/(L206*Settings!B$4 + L206*Settings!B$5)</f>
        <v>-0.24408609290011857</v>
      </c>
    </row>
    <row r="207" spans="1:14" hidden="1" x14ac:dyDescent="0.2">
      <c r="A207" t="str">
        <f>Listings!AT99</f>
        <v>10811 Oak Park Blvd</v>
      </c>
      <c r="B207" t="str">
        <f>Listings!V99</f>
        <v>Oak Park</v>
      </c>
      <c r="C207" t="str">
        <f>Listings!B99</f>
        <v>SINGLE_FAMILY</v>
      </c>
      <c r="D207">
        <f>Listings!N99</f>
        <v>1788</v>
      </c>
      <c r="E207" s="6">
        <f>J207/D207</f>
        <v>139.76510067114094</v>
      </c>
      <c r="F207" s="14">
        <f>(Listings!AO99*12)/J207</f>
        <v>9.3589435774309726E-2</v>
      </c>
      <c r="G207" s="7">
        <f>(H207*12)/(J207*Settings!B$4 + J207*Settings!B$5)</f>
        <v>-0.30837537146046845</v>
      </c>
      <c r="H207" s="5">
        <f>Listings!AO99*(1-Settings!B$7)-PMT(Settings!B$2/12, Settings!B$3*12, -J207)-(J207*Settings!B$6/12)-(J207*Settings!B$8/12)-(J207*Settings!B$9/12)-(J207*Settings!B$10/12)-(J207*Settings!B$11/12)</f>
        <v>-1477.0409354527787</v>
      </c>
      <c r="I207">
        <f>Listings!U99</f>
        <v>2</v>
      </c>
      <c r="J207" s="6">
        <f>Listings!D99</f>
        <v>249900</v>
      </c>
      <c r="L207">
        <v>175097</v>
      </c>
      <c r="M207" s="17">
        <f>Listings!AO99*(1-Settings!B$7)-PMT(Settings!B$2/12, Settings!B$3*12, -L207)-(L207*Settings!B$6/12)-(L207*Settings!B$8/12)-(L207*Settings!B$9/12)-(L207*Settings!B$10/12)-(L207*Settings!B$11/12)</f>
        <v>-480.68804331722788</v>
      </c>
      <c r="N207" s="20">
        <f>(M207*12)/(L207*Settings!B$4 + L207*Settings!B$5)</f>
        <v>-0.14323132990898052</v>
      </c>
    </row>
    <row r="208" spans="1:14" hidden="1" x14ac:dyDescent="0.2">
      <c r="A208" t="str">
        <f>Listings!AT443</f>
        <v>22258 Brookfield Dr</v>
      </c>
      <c r="B208" t="str">
        <f>Listings!V443</f>
        <v>South Lyon</v>
      </c>
      <c r="C208" t="str">
        <f>Listings!B443</f>
        <v>SINGLE_FAMILY</v>
      </c>
      <c r="D208">
        <f>Listings!N443</f>
        <v>1684</v>
      </c>
      <c r="E208" s="6">
        <f>J208/D208</f>
        <v>175.17814726840854</v>
      </c>
      <c r="F208" s="14">
        <f>(Listings!AO443*12)/J208</f>
        <v>9.3518644067796614E-2</v>
      </c>
      <c r="G208" s="7">
        <f>(H208*12)/(J208*Settings!B$4 + J208*Settings!B$5)</f>
        <v>-0.30866777198737044</v>
      </c>
      <c r="H208" s="5">
        <f>Listings!AO443*(1-Settings!B$7)-PMT(Settings!B$2/12, Settings!B$3*12, -J208)-(J208*Settings!B$6/12)-(J208*Settings!B$8/12)-(J208*Settings!B$9/12)-(J208*Settings!B$10/12)-(J208*Settings!B$11/12)</f>
        <v>-1745.2590274452573</v>
      </c>
      <c r="I208">
        <f>Listings!U443</f>
        <v>-1</v>
      </c>
      <c r="J208" s="6">
        <f>Listings!D443</f>
        <v>295000</v>
      </c>
      <c r="K208" s="16"/>
      <c r="L208">
        <v>175441</v>
      </c>
      <c r="M208" s="17">
        <f>Listings!AO443*(1-Settings!B$7)-PMT(Settings!B$2/12, Settings!B$3*12, -L208)-(L208*Settings!B$6/12)-(L208*Settings!B$8/12)-(L208*Settings!B$9/12)-(L208*Settings!B$10/12)-(L208*Settings!B$11/12)</f>
        <v>-152.77001723397774</v>
      </c>
      <c r="N208" s="20">
        <f>(M208*12)/(L208*Settings!B$4 + L208*Settings!B$5)</f>
        <v>-4.5431852274076347E-2</v>
      </c>
    </row>
    <row r="209" spans="1:14" hidden="1" x14ac:dyDescent="0.2">
      <c r="A209" t="str">
        <f>Listings!AT50</f>
        <v>1190 Alhi St</v>
      </c>
      <c r="B209" t="str">
        <f>Listings!V50</f>
        <v>Waterford</v>
      </c>
      <c r="C209" t="str">
        <f>Listings!B50</f>
        <v>SINGLE_FAMILY</v>
      </c>
      <c r="D209">
        <f>Listings!N50</f>
        <v>2661</v>
      </c>
      <c r="E209" s="6">
        <f>J209/D209</f>
        <v>142.42765877489666</v>
      </c>
      <c r="F209" s="14">
        <f>(Listings!AO50*12)/J209</f>
        <v>9.3372031662269123E-2</v>
      </c>
      <c r="G209" s="7">
        <f>(H209*12)/(J209*Settings!B$4 + J209*Settings!B$5)</f>
        <v>-0.30927334496672315</v>
      </c>
      <c r="H209" s="5">
        <f>Listings!AO50*(1-Settings!B$7)-PMT(Settings!B$2/12, Settings!B$3*12, -J209)-(J209*Settings!B$6/12)-(J209*Settings!B$8/12)-(J209*Settings!B$9/12)-(J209*Settings!B$10/12)-(J209*Settings!B$11/12)</f>
        <v>-2246.6131233957713</v>
      </c>
      <c r="I209">
        <f>Listings!U50</f>
        <v>-1</v>
      </c>
      <c r="J209" s="6">
        <f>Listings!D50</f>
        <v>379000</v>
      </c>
      <c r="L209">
        <v>175048</v>
      </c>
      <c r="M209" s="17">
        <f>Listings!AO50*(1-Settings!B$7)-PMT(Settings!B$2/12, Settings!B$3*12, -L209)-(L209*Settings!B$6/12)-(L209*Settings!B$8/12)-(L209*Settings!B$9/12)-(L209*Settings!B$10/12)-(L209*Settings!B$11/12)</f>
        <v>469.96462157207623</v>
      </c>
      <c r="N209" s="20">
        <f>(M209*12)/(L209*Settings!B$4 + L209*Settings!B$5)</f>
        <v>0.14007525535517498</v>
      </c>
    </row>
    <row r="210" spans="1:14" hidden="1" x14ac:dyDescent="0.2">
      <c r="A210" t="str">
        <f>Listings!AT571</f>
        <v>1622 Brentwood Dr #159</v>
      </c>
      <c r="B210" t="str">
        <f>Listings!V571</f>
        <v>Troy</v>
      </c>
      <c r="C210" t="str">
        <f>Listings!B571</f>
        <v>CONDO</v>
      </c>
      <c r="D210">
        <f>Listings!N571</f>
        <v>1312</v>
      </c>
      <c r="E210" s="6">
        <f>J210/D210</f>
        <v>205.79268292682926</v>
      </c>
      <c r="F210" s="14">
        <f>(Listings!AO571*12)/J210</f>
        <v>9.3333333333333338E-2</v>
      </c>
      <c r="G210" s="7">
        <f>(H210*12)/(J210*Settings!B$4 + J210*Settings!B$5)</f>
        <v>-0.30943318589058838</v>
      </c>
      <c r="H210" s="5">
        <f>Listings!AO571*(1-Settings!B$7)-PMT(Settings!B$2/12, Settings!B$3*12, -J210)-(J210*Settings!B$6/12)-(J210*Settings!B$8/12)-(J210*Settings!B$9/12)-(J210*Settings!B$10/12)-(J210*Settings!B$11/12)</f>
        <v>-1601.3167369837947</v>
      </c>
      <c r="I210">
        <f>Listings!U571</f>
        <v>15</v>
      </c>
      <c r="J210" s="6">
        <f>Listings!D571</f>
        <v>270000</v>
      </c>
      <c r="L210">
        <v>175569</v>
      </c>
      <c r="M210" s="17">
        <f>Listings!AO571*(1-Settings!B$7)-PMT(Settings!B$2/12, Settings!B$3*12, -L210)-(L210*Settings!B$6/12)-(L210*Settings!B$8/12)-(L210*Settings!B$9/12)-(L210*Settings!B$10/12)-(L210*Settings!B$11/12)</f>
        <v>-343.52493776114011</v>
      </c>
      <c r="N210" s="18">
        <f>(M210*12)/(L210*Settings!B$4 + L210*Settings!B$5)</f>
        <v>-0.10208544920239908</v>
      </c>
    </row>
    <row r="211" spans="1:14" hidden="1" x14ac:dyDescent="0.2">
      <c r="A211" t="str">
        <f>Listings!AT538</f>
        <v>26622 Isleworth Point</v>
      </c>
      <c r="B211" t="str">
        <f>Listings!V538</f>
        <v>Southfield</v>
      </c>
      <c r="C211" t="str">
        <f>Listings!B538</f>
        <v>SINGLE_FAMILY</v>
      </c>
      <c r="D211">
        <f>Listings!N538</f>
        <v>2141</v>
      </c>
      <c r="E211" s="6">
        <f>J211/D211</f>
        <v>177.44044838860344</v>
      </c>
      <c r="F211" s="14">
        <f>(Listings!AO538*12)/J211</f>
        <v>9.3150829165569882E-2</v>
      </c>
      <c r="G211" s="7">
        <f>(H211*12)/(J211*Settings!B$4 + J211*Settings!B$5)</f>
        <v>-0.31018700745308952</v>
      </c>
      <c r="H211" s="5">
        <f>Listings!AO538*(1-Settings!B$7)-PMT(Settings!B$2/12, Settings!B$3*12, -J211)-(J211*Settings!B$6/12)-(J211*Settings!B$8/12)-(J211*Settings!B$9/12)-(J211*Settings!B$10/12)-(J211*Settings!B$11/12)</f>
        <v>-2258.6008458523834</v>
      </c>
      <c r="I211">
        <f>Listings!U538</f>
        <v>-1</v>
      </c>
      <c r="J211" s="6">
        <f>Listings!D538</f>
        <v>379900</v>
      </c>
      <c r="L211">
        <v>175536</v>
      </c>
      <c r="M211" s="17">
        <f>Listings!AO538*(1-Settings!B$7)-PMT(Settings!B$2/12, Settings!B$3*12, -L211)-(L211*Settings!B$6/12)-(L211*Settings!B$8/12)-(L211*Settings!B$9/12)-(L211*Settings!B$10/12)-(L211*Settings!B$11/12)</f>
        <v>463.46461206226877</v>
      </c>
      <c r="N211" s="20">
        <f>(M211*12)/(L211*Settings!B$4 + L211*Settings!B$5)</f>
        <v>0.13775386455465655</v>
      </c>
    </row>
    <row r="212" spans="1:14" hidden="1" x14ac:dyDescent="0.2">
      <c r="A212" t="str">
        <f>Listings!AT105</f>
        <v>1867 Meadow Dale Ct</v>
      </c>
      <c r="B212" t="str">
        <f>Listings!V105</f>
        <v>Rochester</v>
      </c>
      <c r="C212" t="str">
        <f>Listings!B105</f>
        <v>CONDO</v>
      </c>
      <c r="D212">
        <f>Listings!N105</f>
        <v>1057</v>
      </c>
      <c r="E212" s="6">
        <f>J212/D212</f>
        <v>189.120151371807</v>
      </c>
      <c r="F212" s="14">
        <f>(Listings!AO105*12)/J212</f>
        <v>9.304652326163082E-2</v>
      </c>
      <c r="G212" s="7">
        <f>(H212*12)/(J212*Settings!B$4 + J212*Settings!B$5)</f>
        <v>-0.31061783618675093</v>
      </c>
      <c r="H212" s="5">
        <f>Listings!AO105*(1-Settings!B$7)-PMT(Settings!B$2/12, Settings!B$3*12, -J212)-(J212*Settings!B$6/12)-(J212*Settings!B$8/12)-(J212*Settings!B$9/12)-(J212*Settings!B$10/12)-(J212*Settings!B$11/12)</f>
        <v>-1190.1063545298539</v>
      </c>
      <c r="I212">
        <f>Listings!U105</f>
        <v>3</v>
      </c>
      <c r="J212" s="6">
        <f>Listings!D105</f>
        <v>199900</v>
      </c>
      <c r="L212">
        <v>175103</v>
      </c>
      <c r="M212" s="17">
        <f>Listings!AO105*(1-Settings!B$7)-PMT(Settings!B$2/12, Settings!B$3*12, -L212)-(L212*Settings!B$6/12)-(L212*Settings!B$8/12)-(L212*Settings!B$9/12)-(L212*Settings!B$10/12)-(L212*Settings!B$11/12)</f>
        <v>-859.81796146693853</v>
      </c>
      <c r="N212" s="18">
        <f>(M212*12)/(L212*Settings!B$4 + L212*Settings!B$5)</f>
        <v>-0.25619245561067938</v>
      </c>
    </row>
    <row r="213" spans="1:14" hidden="1" x14ac:dyDescent="0.2">
      <c r="A213" t="str">
        <f>Listings!AT146</f>
        <v>2301 Hamata St</v>
      </c>
      <c r="B213" t="str">
        <f>Listings!V146</f>
        <v>Ferndale</v>
      </c>
      <c r="C213" t="str">
        <f>Listings!B146</f>
        <v>SINGLE_FAMILY</v>
      </c>
      <c r="D213">
        <f>Listings!N146</f>
        <v>796</v>
      </c>
      <c r="E213" s="6">
        <f>J213/D213</f>
        <v>251.13065326633165</v>
      </c>
      <c r="F213" s="14">
        <f>(Listings!AO146*12)/J213</f>
        <v>9.304652326163082E-2</v>
      </c>
      <c r="G213" s="7">
        <f>(H213*12)/(J213*Settings!B$4 + J213*Settings!B$5)</f>
        <v>-0.31061783618675093</v>
      </c>
      <c r="H213" s="5">
        <f>Listings!AO146*(1-Settings!B$7)-PMT(Settings!B$2/12, Settings!B$3*12, -J213)-(J213*Settings!B$6/12)-(J213*Settings!B$8/12)-(J213*Settings!B$9/12)-(J213*Settings!B$10/12)-(J213*Settings!B$11/12)</f>
        <v>-1190.1063545298539</v>
      </c>
      <c r="I213">
        <f>Listings!U146</f>
        <v>-1</v>
      </c>
      <c r="J213" s="6">
        <f>Listings!D146</f>
        <v>199900</v>
      </c>
      <c r="L213">
        <v>175144</v>
      </c>
      <c r="M213" s="17">
        <f>Listings!AO146*(1-Settings!B$7)-PMT(Settings!B$2/12, Settings!B$3*12, -L213)-(L213*Settings!B$6/12)-(L213*Settings!B$8/12)-(L213*Settings!B$9/12)-(L213*Settings!B$10/12)-(L213*Settings!B$11/12)</f>
        <v>-860.3640688232955</v>
      </c>
      <c r="N213" s="20">
        <f>(M213*12)/(L213*Settings!B$4 + L213*Settings!B$5)</f>
        <v>-0.25629516347987807</v>
      </c>
    </row>
    <row r="214" spans="1:14" hidden="1" x14ac:dyDescent="0.2">
      <c r="A214" t="str">
        <f>Listings!AT467</f>
        <v>4177 Stoddard Rd</v>
      </c>
      <c r="B214" t="str">
        <f>Listings!V467</f>
        <v>West Bloomfield</v>
      </c>
      <c r="C214" t="str">
        <f>Listings!B467</f>
        <v>SINGLE_FAMILY</v>
      </c>
      <c r="D214">
        <f>Listings!N467</f>
        <v>2989</v>
      </c>
      <c r="E214" s="6">
        <f>J214/D214</f>
        <v>146.83439277350286</v>
      </c>
      <c r="F214" s="14">
        <f>(Listings!AO467*12)/J214</f>
        <v>9.2934871766828894E-2</v>
      </c>
      <c r="G214" s="7">
        <f>(H214*12)/(J214*Settings!B$4 + J214*Settings!B$5)</f>
        <v>-0.31107900540441097</v>
      </c>
      <c r="H214" s="5">
        <f>Listings!AO467*(1-Settings!B$7)-PMT(Settings!B$2/12, Settings!B$3*12, -J214)-(J214*Settings!B$6/12)-(J214*Settings!B$8/12)-(J214*Settings!B$9/12)-(J214*Settings!B$10/12)-(J214*Settings!B$11/12)</f>
        <v>-2616.8028150420132</v>
      </c>
      <c r="I214">
        <f>Listings!U467</f>
        <v>-1</v>
      </c>
      <c r="J214" s="6">
        <f>Listings!D467</f>
        <v>438888</v>
      </c>
      <c r="L214">
        <v>175465</v>
      </c>
      <c r="M214" s="17">
        <f>Listings!AO467*(1-Settings!B$7)-PMT(Settings!B$2/12, Settings!B$3*12, -L214)-(L214*Settings!B$6/12)-(L214*Settings!B$8/12)-(L214*Settings!B$9/12)-(L214*Settings!B$10/12)-(L214*Settings!B$11/12)</f>
        <v>891.91031016717943</v>
      </c>
      <c r="N214" s="20">
        <f>(M214*12)/(L214*Settings!B$4 + L214*Settings!B$5)</f>
        <v>0.26520645693012368</v>
      </c>
    </row>
    <row r="215" spans="1:14" hidden="1" x14ac:dyDescent="0.2">
      <c r="A215" t="str">
        <f>Listings!AT53</f>
        <v>1183 Neafie Ave</v>
      </c>
      <c r="B215" t="str">
        <f>Listings!V53</f>
        <v>Pontiac</v>
      </c>
      <c r="C215" t="str">
        <f>Listings!B53</f>
        <v>SINGLE_FAMILY</v>
      </c>
      <c r="D215">
        <f>Listings!N53</f>
        <v>1126</v>
      </c>
      <c r="E215" s="6">
        <f>J215/D215</f>
        <v>159.85701598579041</v>
      </c>
      <c r="F215" s="14">
        <f>(Listings!AO53*12)/J215</f>
        <v>9.2933849632497956E-2</v>
      </c>
      <c r="G215" s="7">
        <f>(H215*12)/(J215*Settings!B$4 + J215*Settings!B$5)</f>
        <v>-0.3110832272636041</v>
      </c>
      <c r="H215" s="5">
        <f>Listings!AO53*(1-Settings!B$7)-PMT(Settings!B$2/12, Settings!B$3*12, -J215)-(J215*Settings!B$6/12)-(J215*Settings!B$8/12)-(J215*Settings!B$9/12)-(J215*Settings!B$10/12)-(J215*Settings!B$11/12)</f>
        <v>-1073.2311716309116</v>
      </c>
      <c r="I215">
        <f>Listings!U53</f>
        <v>-1</v>
      </c>
      <c r="J215" s="6">
        <f>Listings!D53</f>
        <v>179999</v>
      </c>
      <c r="L215">
        <v>175051</v>
      </c>
      <c r="M215" s="17">
        <f>Listings!AO53*(1-Settings!B$7)-PMT(Settings!B$2/12, Settings!B$3*12, -L215)-(L215*Settings!B$6/12)-(L215*Settings!B$8/12)-(L215*Settings!B$9/12)-(L215*Settings!B$10/12)-(L215*Settings!B$11/12)</f>
        <v>-1007.3253375027787</v>
      </c>
      <c r="N215" s="18">
        <f>(M215*12)/(L215*Settings!B$4 + L215*Settings!B$5)</f>
        <v>-0.30023310101263262</v>
      </c>
    </row>
    <row r="216" spans="1:14" hidden="1" x14ac:dyDescent="0.2">
      <c r="A216" t="str">
        <f>Listings!AT593</f>
        <v>25707 Woodward Ave APT 206</v>
      </c>
      <c r="B216" t="str">
        <f>Listings!V593</f>
        <v>Royal Oak</v>
      </c>
      <c r="C216" t="str">
        <f>Listings!B593</f>
        <v>CONDO</v>
      </c>
      <c r="D216">
        <f>Listings!N593</f>
        <v>740</v>
      </c>
      <c r="E216" s="6">
        <f>J216/D216</f>
        <v>209.45945945945945</v>
      </c>
      <c r="F216" s="14">
        <f>(Listings!AO593*12)/J216</f>
        <v>9.290322580645162E-2</v>
      </c>
      <c r="G216" s="7">
        <f>(H216*12)/(J216*Settings!B$4 + J216*Settings!B$5)</f>
        <v>-0.31120971697988237</v>
      </c>
      <c r="H216" s="5">
        <f>Listings!AO593*(1-Settings!B$7)-PMT(Settings!B$2/12, Settings!B$3*12, -J216)-(J216*Settings!B$6/12)-(J216*Settings!B$8/12)-(J216*Settings!B$9/12)-(J216*Settings!B$10/12)-(J216*Settings!B$11/12)</f>
        <v>-924.55220086106715</v>
      </c>
      <c r="I216">
        <f>Listings!U593</f>
        <v>-1</v>
      </c>
      <c r="J216" s="6">
        <f>Listings!D593</f>
        <v>155000</v>
      </c>
      <c r="L216">
        <v>175591</v>
      </c>
      <c r="M216" s="17">
        <f>Listings!AO593*(1-Settings!B$7)-PMT(Settings!B$2/12, Settings!B$3*12, -L216)-(L216*Settings!B$6/12)-(L216*Settings!B$8/12)-(L216*Settings!B$9/12)-(L216*Settings!B$10/12)-(L216*Settings!B$11/12)</f>
        <v>-1198.8179709767464</v>
      </c>
      <c r="N216" s="18">
        <f>(M216*12)/(L216*Settings!B$4 + L216*Settings!B$5)</f>
        <v>-0.35620860165213364</v>
      </c>
    </row>
    <row r="217" spans="1:14" hidden="1" x14ac:dyDescent="0.2">
      <c r="A217" t="str">
        <f>Listings!AT719</f>
        <v>6121 Orchard Lake Rd APT 203</v>
      </c>
      <c r="B217" t="str">
        <f>Listings!V719</f>
        <v>West Bloomfield</v>
      </c>
      <c r="C217" t="str">
        <f>Listings!B719</f>
        <v>CONDO</v>
      </c>
      <c r="D217">
        <f>Listings!N719</f>
        <v>1303</v>
      </c>
      <c r="E217" s="6">
        <f>J217/D217</f>
        <v>174.90406753645433</v>
      </c>
      <c r="F217" s="14">
        <f>(Listings!AO719*12)/J217</f>
        <v>9.2882843352347519E-2</v>
      </c>
      <c r="G217" s="7">
        <f>(H217*12)/(J217*Settings!B$4 + J217*Settings!B$5)</f>
        <v>-0.31129390537726892</v>
      </c>
      <c r="H217" s="5">
        <f>Listings!AO719*(1-Settings!B$7)-PMT(Settings!B$2/12, Settings!B$3*12, -J217)-(J217*Settings!B$6/12)-(J217*Settings!B$8/12)-(J217*Settings!B$9/12)-(J217*Settings!B$10/12)-(J217*Settings!B$11/12)</f>
        <v>-1359.757719846692</v>
      </c>
      <c r="I217">
        <f>Listings!U719</f>
        <v>22</v>
      </c>
      <c r="J217" s="6">
        <f>Listings!D719</f>
        <v>227900</v>
      </c>
      <c r="L217">
        <v>175717</v>
      </c>
      <c r="M217" s="17">
        <f>Listings!AO719*(1-Settings!B$7)-PMT(Settings!B$2/12, Settings!B$3*12, -L217)-(L217*Settings!B$6/12)-(L217*Settings!B$8/12)-(L217*Settings!B$9/12)-(L217*Settings!B$10/12)-(L217*Settings!B$11/12)</f>
        <v>-664.69625212067217</v>
      </c>
      <c r="N217" s="18">
        <f>(M217*12)/(L217*Settings!B$4 + L217*Settings!B$5)</f>
        <v>-0.19736169214401481</v>
      </c>
    </row>
    <row r="218" spans="1:14" hidden="1" x14ac:dyDescent="0.2">
      <c r="A218" t="str">
        <f>Listings!AT72</f>
        <v>603 E Mapledale Ave</v>
      </c>
      <c r="B218" t="str">
        <f>Listings!V72</f>
        <v>Hazel Park</v>
      </c>
      <c r="C218" t="str">
        <f>Listings!B72</f>
        <v>SINGLE_FAMILY</v>
      </c>
      <c r="D218">
        <f>Listings!N72</f>
        <v>1964</v>
      </c>
      <c r="E218" s="6">
        <f>J218/D218</f>
        <v>111.9653767820774</v>
      </c>
      <c r="F218" s="14">
        <f>(Listings!AO72*12)/J218</f>
        <v>9.2769440654843105E-2</v>
      </c>
      <c r="G218" s="7">
        <f>(H218*12)/(J218*Settings!B$4 + J218*Settings!B$5)</f>
        <v>-0.31176230782348274</v>
      </c>
      <c r="H218" s="5">
        <f>Listings!AO72*(1-Settings!B$7)-PMT(Settings!B$2/12, Settings!B$3*12, -J218)-(J218*Settings!B$6/12)-(J218*Settings!B$8/12)-(J218*Settings!B$9/12)-(J218*Settings!B$10/12)-(J218*Settings!B$11/12)</f>
        <v>-1314.0001868990239</v>
      </c>
      <c r="I218">
        <f>Listings!U72</f>
        <v>-1</v>
      </c>
      <c r="J218" s="6">
        <f>Listings!D72</f>
        <v>219900</v>
      </c>
      <c r="K218" s="16"/>
      <c r="L218">
        <v>175070</v>
      </c>
      <c r="M218" s="17">
        <f>Listings!AO72*(1-Settings!B$7)-PMT(Settings!B$2/12, Settings!B$3*12, -L218)-(L218*Settings!B$6/12)-(L218*Settings!B$8/12)-(L218*Settings!B$9/12)-(L218*Settings!B$10/12)-(L218*Settings!B$11/12)</f>
        <v>-716.87841164352938</v>
      </c>
      <c r="N218" s="20">
        <f>(M218*12)/(L218*Settings!B$4 + L218*Settings!B$5)</f>
        <v>-0.21364226830317196</v>
      </c>
    </row>
    <row r="219" spans="1:14" hidden="1" x14ac:dyDescent="0.2">
      <c r="A219" t="str">
        <f>Listings!AT574</f>
        <v>702 E Maple St</v>
      </c>
      <c r="B219" t="str">
        <f>Listings!V574</f>
        <v>Holly</v>
      </c>
      <c r="C219" t="str">
        <f>Listings!B574</f>
        <v>SINGLE_FAMILY</v>
      </c>
      <c r="D219">
        <f>Listings!N574</f>
        <v>2193</v>
      </c>
      <c r="E219" s="6">
        <f>J219/D219</f>
        <v>118.10305517555859</v>
      </c>
      <c r="F219" s="14">
        <f>(Listings!AO574*12)/J219</f>
        <v>9.2617760617760614E-2</v>
      </c>
      <c r="G219" s="7">
        <f>(H219*12)/(J219*Settings!B$4 + J219*Settings!B$5)</f>
        <v>-0.31238881232447563</v>
      </c>
      <c r="H219" s="5">
        <f>Listings!AO574*(1-Settings!B$7)-PMT(Settings!B$2/12, Settings!B$3*12, -J219)-(J219*Settings!B$6/12)-(J219*Settings!B$8/12)-(J219*Settings!B$9/12)-(J219*Settings!B$10/12)-(J219*Settings!B$11/12)</f>
        <v>-1550.7501291807512</v>
      </c>
      <c r="I219">
        <f>Listings!U574</f>
        <v>-1</v>
      </c>
      <c r="J219" s="6">
        <f>Listings!D574</f>
        <v>259000</v>
      </c>
      <c r="L219">
        <v>175572</v>
      </c>
      <c r="M219" s="17">
        <f>Listings!AO574*(1-Settings!B$7)-PMT(Settings!B$2/12, Settings!B$3*12, -L219)-(L219*Settings!B$6/12)-(L219*Settings!B$8/12)-(L219*Settings!B$9/12)-(L219*Settings!B$10/12)-(L219*Settings!B$11/12)</f>
        <v>-439.51489683599561</v>
      </c>
      <c r="N219" s="20">
        <f>(M219*12)/(L219*Settings!B$4 + L219*Settings!B$5)</f>
        <v>-0.13060859367572594</v>
      </c>
    </row>
    <row r="220" spans="1:14" hidden="1" x14ac:dyDescent="0.2">
      <c r="A220" t="str">
        <f>Listings!AT723</f>
        <v>31 W Granet Ave</v>
      </c>
      <c r="B220" t="str">
        <f>Listings!V723</f>
        <v>Hazel Park</v>
      </c>
      <c r="C220" t="str">
        <f>Listings!B723</f>
        <v>SINGLE_FAMILY</v>
      </c>
      <c r="D220">
        <f>Listings!N723</f>
        <v>1392</v>
      </c>
      <c r="E220" s="6">
        <f>J220/D220</f>
        <v>158.04597701149424</v>
      </c>
      <c r="F220" s="14">
        <f>(Listings!AO723*12)/J220</f>
        <v>9.2509090909090916E-2</v>
      </c>
      <c r="G220" s="7">
        <f>(H220*12)/(J220*Settings!B$4 + J220*Settings!B$5)</f>
        <v>-0.31283766546898095</v>
      </c>
      <c r="H220" s="5">
        <f>Listings!AO723*(1-Settings!B$7)-PMT(Settings!B$2/12, Settings!B$3*12, -J220)-(J220*Settings!B$6/12)-(J220*Settings!B$8/12)-(J220*Settings!B$9/12)-(J220*Settings!B$10/12)-(J220*Settings!B$11/12)</f>
        <v>-1319.1321560608696</v>
      </c>
      <c r="I220">
        <f>Listings!U723</f>
        <v>22</v>
      </c>
      <c r="J220" s="6">
        <f>Listings!D723</f>
        <v>220000</v>
      </c>
      <c r="L220">
        <v>175721</v>
      </c>
      <c r="M220" s="17">
        <f>Listings!AO723*(1-Settings!B$7)-PMT(Settings!B$2/12, Settings!B$3*12, -L220)-(L220*Settings!B$6/12)-(L220*Settings!B$8/12)-(L220*Settings!B$9/12)-(L220*Settings!B$10/12)-(L220*Settings!B$11/12)</f>
        <v>-729.34953088714622</v>
      </c>
      <c r="N220" s="20">
        <f>(M220*12)/(L220*Settings!B$4 + L220*Settings!B$5)</f>
        <v>-0.21655362195074937</v>
      </c>
    </row>
    <row r="221" spans="1:14" hidden="1" x14ac:dyDescent="0.2">
      <c r="A221" t="str">
        <f>Listings!AT588</f>
        <v>1350 Spencer St</v>
      </c>
      <c r="B221" t="str">
        <f>Listings!V588</f>
        <v>Ferndale</v>
      </c>
      <c r="C221" t="str">
        <f>Listings!B588</f>
        <v>SINGLE_FAMILY</v>
      </c>
      <c r="D221">
        <f>Listings!N588</f>
        <v>943</v>
      </c>
      <c r="E221" s="6">
        <f>J221/D221</f>
        <v>206.68080593849416</v>
      </c>
      <c r="F221" s="14">
        <f>(Listings!AO588*12)/J221</f>
        <v>9.2355053873781429E-2</v>
      </c>
      <c r="G221" s="7">
        <f>(H221*12)/(J221*Settings!B$4 + J221*Settings!B$5)</f>
        <v>-0.31347390539743308</v>
      </c>
      <c r="H221" s="5">
        <f>Listings!AO588*(1-Settings!B$7)-PMT(Settings!B$2/12, Settings!B$3*12, -J221)-(J221*Settings!B$6/12)-(J221*Settings!B$8/12)-(J221*Settings!B$9/12)-(J221*Settings!B$10/12)-(J221*Settings!B$11/12)</f>
        <v>-1171.0078964375612</v>
      </c>
      <c r="I221">
        <f>Listings!U588</f>
        <v>-1</v>
      </c>
      <c r="J221" s="6">
        <f>Listings!D588</f>
        <v>194900</v>
      </c>
      <c r="K221" s="16"/>
      <c r="L221">
        <v>175586</v>
      </c>
      <c r="M221" s="17">
        <f>Listings!AO588*(1-Settings!B$7)-PMT(Settings!B$2/12, Settings!B$3*12, -L221)-(L221*Settings!B$6/12)-(L221*Settings!B$8/12)-(L221*Settings!B$9/12)-(L221*Settings!B$10/12)-(L221*Settings!B$11/12)</f>
        <v>-913.75137251865419</v>
      </c>
      <c r="N221" s="20">
        <f>(M221*12)/(L221*Settings!B$4 + L221*Settings!B$5)</f>
        <v>-0.27151358680730336</v>
      </c>
    </row>
    <row r="222" spans="1:14" hidden="1" x14ac:dyDescent="0.2">
      <c r="A222" t="str">
        <f>Listings!AT617</f>
        <v>5106 Rock Run</v>
      </c>
      <c r="B222" t="str">
        <f>Listings!V617</f>
        <v>West Bloomfield</v>
      </c>
      <c r="C222" t="str">
        <f>Listings!B617</f>
        <v>CONDO</v>
      </c>
      <c r="D222">
        <f>Listings!N617</f>
        <v>1670</v>
      </c>
      <c r="E222" s="6">
        <f>J222/D222</f>
        <v>194.61077844311376</v>
      </c>
      <c r="F222" s="14">
        <f>(Listings!AO617*12)/J222</f>
        <v>9.2307692307692313E-2</v>
      </c>
      <c r="G222" s="7">
        <f>(H222*12)/(J222*Settings!B$4 + J222*Settings!B$5)</f>
        <v>-0.31366952925736646</v>
      </c>
      <c r="H222" s="5">
        <f>Listings!AO617*(1-Settings!B$7)-PMT(Settings!B$2/12, Settings!B$3*12, -J222)-(J222*Settings!B$6/12)-(J222*Settings!B$8/12)-(J222*Settings!B$9/12)-(J222*Settings!B$10/12)-(J222*Settings!B$11/12)</f>
        <v>-1953.899775999012</v>
      </c>
      <c r="I222">
        <f>Listings!U617</f>
        <v>16</v>
      </c>
      <c r="J222" s="6">
        <f>Listings!D617</f>
        <v>325000</v>
      </c>
      <c r="K222" s="16"/>
      <c r="L222">
        <v>175615</v>
      </c>
      <c r="M222" s="17">
        <f>Listings!AO617*(1-Settings!B$7)-PMT(Settings!B$2/12, Settings!B$3*12, -L222)-(L222*Settings!B$6/12)-(L222*Settings!B$8/12)-(L222*Settings!B$9/12)-(L222*Settings!B$10/12)-(L222*Settings!B$11/12)</f>
        <v>35.862356424410848</v>
      </c>
      <c r="N222" s="18">
        <f>(M222*12)/(L222*Settings!B$4 + L222*Settings!B$5)</f>
        <v>1.0654439914707945E-2</v>
      </c>
    </row>
    <row r="223" spans="1:14" hidden="1" x14ac:dyDescent="0.2">
      <c r="A223" t="str">
        <f>Listings!AT462</f>
        <v>26766 Brush St</v>
      </c>
      <c r="B223" t="str">
        <f>Listings!V462</f>
        <v>Madison Heights</v>
      </c>
      <c r="C223" t="str">
        <f>Listings!B462</f>
        <v>SINGLE_FAMILY</v>
      </c>
      <c r="D223">
        <f>Listings!N462</f>
        <v>1205</v>
      </c>
      <c r="E223" s="6">
        <f>J223/D223</f>
        <v>178.42323651452281</v>
      </c>
      <c r="F223" s="14">
        <f>(Listings!AO462*12)/J223</f>
        <v>9.2093023255813949E-2</v>
      </c>
      <c r="G223" s="7">
        <f>(H223*12)/(J223*Settings!B$4 + J223*Settings!B$5)</f>
        <v>-0.31455620577599452</v>
      </c>
      <c r="H223" s="5">
        <f>Listings!AO462*(1-Settings!B$7)-PMT(Settings!B$2/12, Settings!B$3*12, -J223)-(J223*Settings!B$6/12)-(J223*Settings!B$8/12)-(J223*Settings!B$9/12)-(J223*Settings!B$10/12)-(J223*Settings!B$11/12)</f>
        <v>-1296.2336979685774</v>
      </c>
      <c r="I223">
        <f>Listings!U462</f>
        <v>10</v>
      </c>
      <c r="J223" s="6">
        <f>Listings!D462</f>
        <v>215000</v>
      </c>
      <c r="L223">
        <v>175460</v>
      </c>
      <c r="M223" s="17">
        <f>Listings!AO462*(1-Settings!B$7)-PMT(Settings!B$2/12, Settings!B$3*12, -L223)-(L223*Settings!B$6/12)-(L223*Settings!B$8/12)-(L223*Settings!B$9/12)-(L223*Settings!B$10/12)-(L223*Settings!B$11/12)</f>
        <v>-769.57309137472828</v>
      </c>
      <c r="N223" s="20">
        <f>(M223*12)/(L223*Settings!B$4 + L223*Settings!B$5)</f>
        <v>-0.2288364273907775</v>
      </c>
    </row>
    <row r="224" spans="1:14" hidden="1" x14ac:dyDescent="0.2">
      <c r="A224" t="str">
        <f>Listings!AT518</f>
        <v>42155 Pellston Dr</v>
      </c>
      <c r="B224" t="str">
        <f>Listings!V518</f>
        <v>Northville</v>
      </c>
      <c r="C224" t="str">
        <f>Listings!B518</f>
        <v>TOWNHOUSE</v>
      </c>
      <c r="D224">
        <f>Listings!N518</f>
        <v>1201</v>
      </c>
      <c r="E224" s="6">
        <f>J224/D224</f>
        <v>179.01748542880932</v>
      </c>
      <c r="F224" s="14">
        <f>(Listings!AO518*12)/J224</f>
        <v>9.2093023255813949E-2</v>
      </c>
      <c r="G224" s="7">
        <f>(H224*12)/(J224*Settings!B$4 + J224*Settings!B$5)</f>
        <v>-0.31455620577599452</v>
      </c>
      <c r="H224" s="5">
        <f>Listings!AO518*(1-Settings!B$7)-PMT(Settings!B$2/12, Settings!B$3*12, -J224)-(J224*Settings!B$6/12)-(J224*Settings!B$8/12)-(J224*Settings!B$9/12)-(J224*Settings!B$10/12)-(J224*Settings!B$11/12)</f>
        <v>-1296.2336979685774</v>
      </c>
      <c r="I224">
        <f>Listings!U518</f>
        <v>-1</v>
      </c>
      <c r="J224" s="6">
        <f>Listings!D518</f>
        <v>215000</v>
      </c>
      <c r="L224">
        <v>175516</v>
      </c>
      <c r="M224" s="17">
        <f>Listings!AO518*(1-Settings!B$7)-PMT(Settings!B$2/12, Settings!B$3*12, -L224)-(L224*Settings!B$6/12)-(L224*Settings!B$8/12)-(L224*Settings!B$9/12)-(L224*Settings!B$10/12)-(L224*Settings!B$11/12)</f>
        <v>-770.31899410536187</v>
      </c>
      <c r="N224" s="18">
        <f>(M224*12)/(L224*Settings!B$4 + L224*Settings!B$5)</f>
        <v>-0.22898514217617075</v>
      </c>
    </row>
    <row r="225" spans="1:14" hidden="1" x14ac:dyDescent="0.2">
      <c r="A225" t="str">
        <f>Listings!AT277</f>
        <v>2471 Coy St</v>
      </c>
      <c r="B225" t="str">
        <f>Listings!V277</f>
        <v>Ferndale</v>
      </c>
      <c r="C225" t="str">
        <f>Listings!B277</f>
        <v>SINGLE_FAMILY</v>
      </c>
      <c r="D225">
        <f>Listings!N277</f>
        <v>1151</v>
      </c>
      <c r="E225" s="6">
        <f>J225/D225</f>
        <v>204.17028670721112</v>
      </c>
      <c r="F225" s="14">
        <f>(Listings!AO277*12)/J225</f>
        <v>9.1914893617021279E-2</v>
      </c>
      <c r="G225" s="7">
        <f>(H225*12)/(J225*Settings!B$4 + J225*Settings!B$5)</f>
        <v>-0.31529195863187731</v>
      </c>
      <c r="H225" s="5">
        <f>Listings!AO277*(1-Settings!B$7)-PMT(Settings!B$2/12, Settings!B$3*12, -J225)-(J225*Settings!B$6/12)-(J225*Settings!B$8/12)-(J225*Settings!B$9/12)-(J225*Settings!B$10/12)-(J225*Settings!B$11/12)</f>
        <v>-1420.1275303377472</v>
      </c>
      <c r="I225">
        <f>Listings!U277</f>
        <v>-1</v>
      </c>
      <c r="J225" s="6">
        <f>Listings!D277</f>
        <v>235000</v>
      </c>
      <c r="L225">
        <v>175275</v>
      </c>
      <c r="M225" s="17">
        <f>Listings!AO277*(1-Settings!B$7)-PMT(Settings!B$2/12, Settings!B$3*12, -L225)-(L225*Settings!B$6/12)-(L225*Settings!B$8/12)-(L225*Settings!B$9/12)-(L225*Settings!B$10/12)-(L225*Settings!B$11/12)</f>
        <v>-624.60894842531343</v>
      </c>
      <c r="N225" s="20">
        <f>(M225*12)/(L225*Settings!B$4 + L225*Settings!B$5)</f>
        <v>-0.18592664647736815</v>
      </c>
    </row>
    <row r="226" spans="1:14" hidden="1" x14ac:dyDescent="0.2">
      <c r="A226" t="str">
        <f>Listings!AT582</f>
        <v>37221 Fox Chas</v>
      </c>
      <c r="B226" t="str">
        <f>Listings!V582</f>
        <v>Farmington Hills</v>
      </c>
      <c r="C226" t="str">
        <f>Listings!B582</f>
        <v>SINGLE_FAMILY</v>
      </c>
      <c r="D226">
        <f>Listings!N582</f>
        <v>5199</v>
      </c>
      <c r="E226" s="6">
        <f>J226/D226</f>
        <v>96.172340834775923</v>
      </c>
      <c r="F226" s="14">
        <f>(Listings!AO582*12)/J226</f>
        <v>9.1439999999999994E-2</v>
      </c>
      <c r="G226" s="7">
        <f>(H226*12)/(J226*Settings!B$4 + J226*Settings!B$5)</f>
        <v>-0.31725347574566076</v>
      </c>
      <c r="H226" s="5">
        <f>Listings!AO582*(1-Settings!B$7)-PMT(Settings!B$2/12, Settings!B$3*12, -J226)-(J226*Settings!B$6/12)-(J226*Settings!B$8/12)-(J226*Settings!B$9/12)-(J226*Settings!B$10/12)-(J226*Settings!B$11/12)</f>
        <v>-3040.345809229249</v>
      </c>
      <c r="I226">
        <f>Listings!U582</f>
        <v>-1</v>
      </c>
      <c r="J226" s="6">
        <f>Listings!D582</f>
        <v>500000</v>
      </c>
      <c r="L226">
        <v>175580</v>
      </c>
      <c r="M226" s="17">
        <f>Listings!AO582*(1-Settings!B$7)-PMT(Settings!B$2/12, Settings!B$3*12, -L226)-(L226*Settings!B$6/12)-(L226*Settings!B$8/12)-(L226*Settings!B$9/12)-(L226*Settings!B$10/12)-(L226*Settings!B$11/12)</f>
        <v>1280.8285456310568</v>
      </c>
      <c r="N226" s="20">
        <f>(M226*12)/(L226*Settings!B$4 + L226*Settings!B$5)</f>
        <v>0.38060050782184468</v>
      </c>
    </row>
    <row r="227" spans="1:14" x14ac:dyDescent="0.2">
      <c r="A227" t="str">
        <f>Listings!AT806</f>
        <v>556 Tooting Ln</v>
      </c>
      <c r="B227" t="str">
        <f>Listings!V806</f>
        <v>Birmingham</v>
      </c>
      <c r="C227" t="str">
        <f>Listings!B806</f>
        <v>SINGLE_FAMILY</v>
      </c>
      <c r="D227">
        <f>Listings!N806</f>
        <v>4017</v>
      </c>
      <c r="E227" s="6">
        <f>J227/D227</f>
        <v>497.63505103310928</v>
      </c>
      <c r="F227" s="14">
        <f>(Listings!AO806*12)/J227</f>
        <v>9.1419709854927464E-2</v>
      </c>
      <c r="G227" s="7">
        <f>(H227*12)/(J227*Settings!B$4 + J227*Settings!B$5)</f>
        <v>-0.31733728286661256</v>
      </c>
      <c r="H227" s="5">
        <f>Listings!AO806*(1-Settings!B$7)-PMT(Settings!B$2/12, Settings!B$3*12, -J227)-(J227*Settings!B$6/12)-(J227*Settings!B$8/12)-(J227*Settings!B$9/12)-(J227*Settings!B$10/12)-(J227*Settings!B$11/12)</f>
        <v>-12158.51354529854</v>
      </c>
      <c r="I227">
        <f>Listings!U806</f>
        <v>-1</v>
      </c>
      <c r="J227" s="6">
        <f>Listings!D806</f>
        <v>1999000</v>
      </c>
      <c r="K227" s="16"/>
      <c r="L227" s="6">
        <v>175804</v>
      </c>
      <c r="M227" s="17">
        <f>Listings!AO806*(1-Settings!B$7)-PMT(Settings!B$2/12, Settings!B$3*12, -L227)-(L227*Settings!B$6/12)-(L227*Settings!B$8/12)-(L227*Settings!B$9/12)-(L227*Settings!B$10/12)-(L227*Settings!B$11/12)</f>
        <v>12125.89493470852</v>
      </c>
      <c r="N227" s="20">
        <f>(M227*12)/(L227*Settings!B$4 + L227*Settings!B$5)</f>
        <v>3.598640462662031</v>
      </c>
    </row>
    <row r="228" spans="1:14" hidden="1" x14ac:dyDescent="0.2">
      <c r="A228" t="str">
        <f>Listings!AT271</f>
        <v>28043 Stuart Ave</v>
      </c>
      <c r="B228" t="str">
        <f>Listings!V271</f>
        <v>Southfield</v>
      </c>
      <c r="C228" t="str">
        <f>Listings!B271</f>
        <v>SINGLE_FAMILY</v>
      </c>
      <c r="D228">
        <f>Listings!N271</f>
        <v>1330</v>
      </c>
      <c r="E228" s="6">
        <f>J228/D228</f>
        <v>172.85714285714286</v>
      </c>
      <c r="F228" s="14">
        <f>(Listings!AO271*12)/J228</f>
        <v>9.1291866028708132E-2</v>
      </c>
      <c r="G228" s="7">
        <f>(H228*12)/(J228*Settings!B$4 + J228*Settings!B$5)</f>
        <v>-0.31786533345317064</v>
      </c>
      <c r="H228" s="5">
        <f>Listings!AO271*(1-Settings!B$7)-PMT(Settings!B$2/12, Settings!B$3*12, -J228)-(J228*Settings!B$6/12)-(J228*Settings!B$8/12)-(J228*Settings!B$9/12)-(J228*Settings!B$10/12)-(J228*Settings!B$11/12)</f>
        <v>-1400.6471030836087</v>
      </c>
      <c r="I228">
        <f>Listings!U271</f>
        <v>-1</v>
      </c>
      <c r="J228" s="6">
        <f>Listings!D271</f>
        <v>229900</v>
      </c>
      <c r="L228">
        <v>175269</v>
      </c>
      <c r="M228" s="17">
        <f>Listings!AO271*(1-Settings!B$7)-PMT(Settings!B$2/12, Settings!B$3*12, -L228)-(L228*Settings!B$6/12)-(L228*Settings!B$8/12)-(L228*Settings!B$9/12)-(L228*Settings!B$10/12)-(L228*Settings!B$11/12)</f>
        <v>-672.97903027560278</v>
      </c>
      <c r="N228" s="20">
        <f>(M228*12)/(L228*Settings!B$4 + L228*Settings!B$5)</f>
        <v>-0.20033177233671454</v>
      </c>
    </row>
    <row r="229" spans="1:14" x14ac:dyDescent="0.2">
      <c r="A229" t="str">
        <f>Listings!AT459</f>
        <v>739 E Square Lake Rd</v>
      </c>
      <c r="B229" t="str">
        <f>Listings!V459</f>
        <v>Troy</v>
      </c>
      <c r="C229" t="str">
        <f>Listings!B459</f>
        <v>SINGLE_FAMILY</v>
      </c>
      <c r="D229">
        <f>Listings!N459</f>
        <v>2450</v>
      </c>
      <c r="E229" s="6">
        <f>J229/D229</f>
        <v>187.75510204081633</v>
      </c>
      <c r="F229" s="14">
        <f>(Listings!AO459*12)/J229</f>
        <v>9.1278260869565211E-2</v>
      </c>
      <c r="G229" s="7">
        <f>(H229*12)/(J229*Settings!B$4 + J229*Settings!B$5)</f>
        <v>-0.3179215286757176</v>
      </c>
      <c r="H229" s="5">
        <f>Listings!AO459*(1-Settings!B$7)-PMT(Settings!B$2/12, Settings!B$3*12, -J229)-(J229*Settings!B$6/12)-(J229*Settings!B$8/12)-(J229*Settings!B$9/12)-(J229*Settings!B$10/12)-(J229*Settings!B$11/12)</f>
        <v>-2803.0081444909101</v>
      </c>
      <c r="I229">
        <f>Listings!U459</f>
        <v>10</v>
      </c>
      <c r="J229" s="6">
        <f>Listings!D459</f>
        <v>460000</v>
      </c>
      <c r="L229" s="6">
        <v>175457</v>
      </c>
      <c r="M229" s="17">
        <f>Listings!AO459*(1-Settings!B$7)-PMT(Settings!B$2/12, Settings!B$3*12, -L229)-(L229*Settings!B$6/12)-(L229*Settings!B$8/12)-(L229*Settings!B$9/12)-(L229*Settings!B$10/12)-(L229*Settings!B$11/12)</f>
        <v>987.01686770012702</v>
      </c>
      <c r="N229" s="20">
        <f>(M229*12)/(L229*Settings!B$4 + L229*Settings!B$5)</f>
        <v>0.2934994456068023</v>
      </c>
    </row>
    <row r="230" spans="1:14" hidden="1" x14ac:dyDescent="0.2">
      <c r="A230" t="str">
        <f>Listings!AT216</f>
        <v>4968 Cheyenne Ave</v>
      </c>
      <c r="B230" t="str">
        <f>Listings!V216</f>
        <v>Waterford</v>
      </c>
      <c r="C230" t="str">
        <f>Listings!B216</f>
        <v>SINGLE_FAMILY</v>
      </c>
      <c r="D230">
        <f>Listings!N216</f>
        <v>5100</v>
      </c>
      <c r="E230" s="6">
        <f>J230/D230</f>
        <v>391.96078431372547</v>
      </c>
      <c r="F230" s="14">
        <f>(Listings!AO216*12)/J230</f>
        <v>9.1209604802401201E-2</v>
      </c>
      <c r="G230" s="7">
        <f>(H230*12)/(J230*Settings!B$4 + J230*Settings!B$5)</f>
        <v>-0.31820510808356889</v>
      </c>
      <c r="H230" s="5">
        <f>Listings!AO216*(1-Settings!B$7)-PMT(Settings!B$2/12, Settings!B$3*12, -J230)-(J230*Settings!B$6/12)-(J230*Settings!B$8/12)-(J230*Settings!B$9/12)-(J230*Settings!B$10/12)-(J230*Settings!B$11/12)</f>
        <v>-12191.76354529854</v>
      </c>
      <c r="I230">
        <f>Listings!U216</f>
        <v>-1</v>
      </c>
      <c r="J230" s="6">
        <f>Listings!D216</f>
        <v>1999000</v>
      </c>
      <c r="L230">
        <v>175214</v>
      </c>
      <c r="M230" s="17">
        <f>Listings!AO216*(1-Settings!B$7)-PMT(Settings!B$2/12, Settings!B$3*12, -L230)-(L230*Settings!B$6/12)-(L230*Settings!B$8/12)-(L230*Settings!B$9/12)-(L230*Settings!B$10/12)-(L230*Settings!B$11/12)</f>
        <v>12100.50355276341</v>
      </c>
      <c r="N230" s="20">
        <f>(M230*12)/(L230*Settings!B$4 + L230*Settings!B$5)</f>
        <v>3.6031973480668089</v>
      </c>
    </row>
    <row r="231" spans="1:14" hidden="1" x14ac:dyDescent="0.2">
      <c r="A231" t="str">
        <f>Listings!AT272</f>
        <v>5000 Town Ctr SUITE 3101</v>
      </c>
      <c r="B231" t="str">
        <f>Listings!V272</f>
        <v>Southfield</v>
      </c>
      <c r="C231" t="str">
        <f>Listings!B272</f>
        <v>CONDO</v>
      </c>
      <c r="D231">
        <f>Listings!N272</f>
        <v>1378</v>
      </c>
      <c r="E231" s="6">
        <f>J231/D231</f>
        <v>181.42235123367198</v>
      </c>
      <c r="F231" s="14">
        <f>(Listings!AO272*12)/J231</f>
        <v>9.1200000000000003E-2</v>
      </c>
      <c r="G231" s="7">
        <f>(H231*12)/(J231*Settings!B$4 + J231*Settings!B$5)</f>
        <v>-0.31824478009348683</v>
      </c>
      <c r="H231" s="5">
        <f>Listings!AO272*(1-Settings!B$7)-PMT(Settings!B$2/12, Settings!B$3*12, -J231)-(J231*Settings!B$6/12)-(J231*Settings!B$8/12)-(J231*Settings!B$9/12)-(J231*Settings!B$10/12)-(J231*Settings!B$11/12)</f>
        <v>-1524.9229046146245</v>
      </c>
      <c r="I231">
        <f>Listings!U272</f>
        <v>-1</v>
      </c>
      <c r="J231" s="6">
        <f>Listings!D272</f>
        <v>250000</v>
      </c>
      <c r="K231" s="16"/>
      <c r="L231">
        <v>175270</v>
      </c>
      <c r="M231" s="17">
        <f>Listings!AO272*(1-Settings!B$7)-PMT(Settings!B$2/12, Settings!B$3*12, -L231)-(L231*Settings!B$6/12)-(L231*Settings!B$8/12)-(L231*Settings!B$9/12)-(L231*Settings!B$10/12)-(L231*Settings!B$11/12)</f>
        <v>-529.54234996722107</v>
      </c>
      <c r="N231" s="18">
        <f>(M231*12)/(L231*Settings!B$4 + L231*Settings!B$5)</f>
        <v>-0.15763277526119088</v>
      </c>
    </row>
    <row r="232" spans="1:14" hidden="1" x14ac:dyDescent="0.2">
      <c r="A232" t="str">
        <f>Listings!AT442</f>
        <v>1060 Shetland Dr</v>
      </c>
      <c r="B232" t="str">
        <f>Listings!V442</f>
        <v>South Lyon</v>
      </c>
      <c r="C232" t="str">
        <f>Listings!B442</f>
        <v>SINGLE_FAMILY</v>
      </c>
      <c r="D232">
        <f>Listings!N442</f>
        <v>3696</v>
      </c>
      <c r="E232" s="6">
        <f>J232/D232</f>
        <v>148.26839826839827</v>
      </c>
      <c r="F232" s="14">
        <f>(Listings!AO442*12)/J232</f>
        <v>9.0854014598540145E-2</v>
      </c>
      <c r="G232" s="7">
        <f>(H232*12)/(J232*Settings!B$4 + J232*Settings!B$5)</f>
        <v>-0.31967385022995148</v>
      </c>
      <c r="H232" s="5">
        <f>Listings!AO442*(1-Settings!B$7)-PMT(Settings!B$2/12, Settings!B$3*12, -J232)-(J232*Settings!B$6/12)-(J232*Settings!B$8/12)-(J232*Settings!B$9/12)-(J232*Settings!B$10/12)-(J232*Settings!B$11/12)</f>
        <v>-3357.6410069152571</v>
      </c>
      <c r="I232">
        <f>Listings!U442</f>
        <v>-1</v>
      </c>
      <c r="J232" s="6">
        <f>Listings!D442</f>
        <v>548000</v>
      </c>
      <c r="K232" s="16"/>
      <c r="L232">
        <v>175440</v>
      </c>
      <c r="M232" s="17">
        <f>Listings!AO442*(1-Settings!B$7)-PMT(Settings!B$2/12, Settings!B$3*12, -L232)-(L232*Settings!B$6/12)-(L232*Settings!B$8/12)-(L232*Settings!B$9/12)-(L232*Settings!B$10/12)-(L232*Settings!B$11/12)</f>
        <v>1604.7433024576408</v>
      </c>
      <c r="N232" s="20">
        <f>(M232*12)/(L232*Settings!B$4 + L232*Settings!B$5)</f>
        <v>0.47723288599822788</v>
      </c>
    </row>
    <row r="233" spans="1:14" hidden="1" x14ac:dyDescent="0.2">
      <c r="A233" t="str">
        <f>Listings!AT656</f>
        <v>4049 Willoway Place Dr</v>
      </c>
      <c r="B233" t="str">
        <f>Listings!V656</f>
        <v>Bloomfield Hills</v>
      </c>
      <c r="C233" t="str">
        <f>Listings!B656</f>
        <v>CONDO</v>
      </c>
      <c r="D233">
        <f>Listings!N656</f>
        <v>2575</v>
      </c>
      <c r="E233" s="6">
        <f>J233/D233</f>
        <v>166.95145631067962</v>
      </c>
      <c r="F233" s="14">
        <f>(Listings!AO656*12)/J233</f>
        <v>9.0690858339148639E-2</v>
      </c>
      <c r="G233" s="7">
        <f>(H233*12)/(J233*Settings!B$4 + J233*Settings!B$5)</f>
        <v>-0.32034775651874253</v>
      </c>
      <c r="H233" s="5">
        <f>Listings!AO656*(1-Settings!B$7)-PMT(Settings!B$2/12, Settings!B$3*12, -J233)-(J233*Settings!B$6/12)-(J233*Settings!B$8/12)-(J233*Settings!B$9/12)-(J233*Settings!B$10/12)-(J233*Settings!B$11/12)</f>
        <v>-2639.5854267753089</v>
      </c>
      <c r="I233">
        <f>Listings!U656</f>
        <v>-1</v>
      </c>
      <c r="J233" s="6">
        <f>Listings!D656</f>
        <v>429900</v>
      </c>
      <c r="L233">
        <v>175654</v>
      </c>
      <c r="M233" s="17">
        <f>Listings!AO656*(1-Settings!B$7)-PMT(Settings!B$2/12, Settings!B$3*12, -L233)-(L233*Settings!B$6/12)-(L233*Settings!B$8/12)-(L233*Settings!B$9/12)-(L233*Settings!B$10/12)-(L233*Settings!B$11/12)</f>
        <v>746.89288845129067</v>
      </c>
      <c r="N233" s="18">
        <f>(M233*12)/(L233*Settings!B$4 + L233*Settings!B$5)</f>
        <v>0.22184706647642491</v>
      </c>
    </row>
    <row r="234" spans="1:14" hidden="1" x14ac:dyDescent="0.2">
      <c r="A234" t="str">
        <f>Listings!AT412</f>
        <v>4237 Stison Crest Ct</v>
      </c>
      <c r="B234" t="str">
        <f>Listings!V412</f>
        <v>White Lake</v>
      </c>
      <c r="C234" t="str">
        <f>Listings!B412</f>
        <v>SINGLE_FAMILY</v>
      </c>
      <c r="D234">
        <f>Listings!N412</f>
        <v>2679</v>
      </c>
      <c r="E234" s="6">
        <f>J234/D234</f>
        <v>167.9357969391564</v>
      </c>
      <c r="F234" s="14">
        <f>(Listings!AO412*12)/J234</f>
        <v>9.0660146699266503E-2</v>
      </c>
      <c r="G234" s="7">
        <f>(H234*12)/(J234*Settings!B$4 + J234*Settings!B$5)</f>
        <v>-0.3204746089443426</v>
      </c>
      <c r="H234" s="5">
        <f>Listings!AO412*(1-Settings!B$7)-PMT(Settings!B$2/12, Settings!B$3*12, -J234)-(J234*Settings!B$6/12)-(J234*Settings!B$8/12)-(J234*Settings!B$9/12)-(J234*Settings!B$10/12)-(J234*Settings!B$11/12)</f>
        <v>-2763.4792591444784</v>
      </c>
      <c r="I234">
        <f>Listings!U412</f>
        <v>-1</v>
      </c>
      <c r="J234" s="6">
        <f>Listings!D412</f>
        <v>449900</v>
      </c>
      <c r="L234">
        <v>175410</v>
      </c>
      <c r="M234" s="17">
        <f>Listings!AO412*(1-Settings!B$7)-PMT(Settings!B$2/12, Settings!B$3*12, -L234)-(L234*Settings!B$6/12)-(L234*Settings!B$8/12)-(L234*Settings!B$9/12)-(L234*Settings!B$10/12)-(L234*Settings!B$11/12)</f>
        <v>892.64289320619469</v>
      </c>
      <c r="N234" s="20">
        <f>(M234*12)/(L234*Settings!B$4 + L234*Settings!B$5)</f>
        <v>0.2655075120518719</v>
      </c>
    </row>
    <row r="235" spans="1:14" hidden="1" x14ac:dyDescent="0.2">
      <c r="A235" t="str">
        <f>Listings!AT466</f>
        <v>1104 La Salle Ave</v>
      </c>
      <c r="B235" t="str">
        <f>Listings!V466</f>
        <v>Waterford</v>
      </c>
      <c r="C235" t="str">
        <f>Listings!B466</f>
        <v>SINGLE_FAMILY</v>
      </c>
      <c r="D235">
        <f>Listings!N466</f>
        <v>1155</v>
      </c>
      <c r="E235" s="6">
        <f>J235/D235</f>
        <v>194.71861471861473</v>
      </c>
      <c r="F235" s="14">
        <f>(Listings!AO466*12)/J235</f>
        <v>9.0653623832814584E-2</v>
      </c>
      <c r="G235" s="7">
        <f>(H235*12)/(J235*Settings!B$4 + J235*Settings!B$5)</f>
        <v>-0.32050155121881801</v>
      </c>
      <c r="H235" s="5">
        <f>Listings!AO466*(1-Settings!B$7)-PMT(Settings!B$2/12, Settings!B$3*12, -J235)-(J235*Settings!B$6/12)-(J235*Settings!B$8/12)-(J235*Settings!B$9/12)-(J235*Settings!B$10/12)-(J235*Settings!B$11/12)</f>
        <v>-1381.5486449913167</v>
      </c>
      <c r="I235">
        <f>Listings!U466</f>
        <v>-1</v>
      </c>
      <c r="J235" s="6">
        <f>Listings!D466</f>
        <v>224900</v>
      </c>
      <c r="L235">
        <v>175464</v>
      </c>
      <c r="M235" s="17">
        <f>Listings!AO466*(1-Settings!B$7)-PMT(Settings!B$2/12, Settings!B$3*12, -L235)-(L235*Settings!B$6/12)-(L235*Settings!B$8/12)-(L235*Settings!B$9/12)-(L235*Settings!B$10/12)-(L235*Settings!B$11/12)</f>
        <v>-723.07637014120212</v>
      </c>
      <c r="N235" s="20">
        <f>(M235*12)/(L235*Settings!B$4 + L235*Settings!B$5)</f>
        <v>-0.21500549206413269</v>
      </c>
    </row>
    <row r="236" spans="1:14" hidden="1" x14ac:dyDescent="0.2">
      <c r="A236" t="str">
        <f>Listings!AT490</f>
        <v>1100 La Salle Ave</v>
      </c>
      <c r="B236" t="str">
        <f>Listings!V490</f>
        <v>Waterford</v>
      </c>
      <c r="C236" t="str">
        <f>Listings!B490</f>
        <v>SINGLE_FAMILY</v>
      </c>
      <c r="D236">
        <f>Listings!N490</f>
        <v>1155</v>
      </c>
      <c r="E236" s="6">
        <f>J236/D236</f>
        <v>194.71861471861473</v>
      </c>
      <c r="F236" s="14">
        <f>(Listings!AO490*12)/J236</f>
        <v>9.0653623832814584E-2</v>
      </c>
      <c r="G236" s="7">
        <f>(H236*12)/(J236*Settings!B$4 + J236*Settings!B$5)</f>
        <v>-0.32050155121881801</v>
      </c>
      <c r="H236" s="5">
        <f>Listings!AO490*(1-Settings!B$7)-PMT(Settings!B$2/12, Settings!B$3*12, -J236)-(J236*Settings!B$6/12)-(J236*Settings!B$8/12)-(J236*Settings!B$9/12)-(J236*Settings!B$10/12)-(J236*Settings!B$11/12)</f>
        <v>-1381.5486449913167</v>
      </c>
      <c r="I236">
        <f>Listings!U490</f>
        <v>-1</v>
      </c>
      <c r="J236" s="6">
        <f>Listings!D490</f>
        <v>224900</v>
      </c>
      <c r="L236">
        <v>175488</v>
      </c>
      <c r="M236" s="17">
        <f>Listings!AO490*(1-Settings!B$7)-PMT(Settings!B$2/12, Settings!B$3*12, -L236)-(L236*Settings!B$6/12)-(L236*Settings!B$8/12)-(L236*Settings!B$9/12)-(L236*Settings!B$10/12)-(L236*Settings!B$11/12)</f>
        <v>-723.39604274004512</v>
      </c>
      <c r="N236" s="20">
        <f>(M236*12)/(L236*Settings!B$4 + L236*Settings!B$5)</f>
        <v>-0.21507112868068129</v>
      </c>
    </row>
    <row r="237" spans="1:14" x14ac:dyDescent="0.2">
      <c r="A237" t="str">
        <f>Listings!AT535</f>
        <v>114 Sheffield Dr</v>
      </c>
      <c r="B237" t="str">
        <f>Listings!V535</f>
        <v>Troy</v>
      </c>
      <c r="C237" t="str">
        <f>Listings!B535</f>
        <v>SINGLE_FAMILY</v>
      </c>
      <c r="D237">
        <f>Listings!N535</f>
        <v>1100</v>
      </c>
      <c r="E237" s="6">
        <f>J237/D237</f>
        <v>222.72727272727272</v>
      </c>
      <c r="F237" s="14">
        <f>(Listings!AO535*12)/J237</f>
        <v>9.0563265306122451E-2</v>
      </c>
      <c r="G237" s="7">
        <f>(H237*12)/(J237*Settings!B$4 + J237*Settings!B$5)</f>
        <v>-0.32087477122037245</v>
      </c>
      <c r="H237" s="5">
        <f>Listings!AO535*(1-Settings!B$7)-PMT(Settings!B$2/12, Settings!B$3*12, -J237)-(J237*Settings!B$6/12)-(J237*Settings!B$8/12)-(J237*Settings!B$9/12)-(J237*Settings!B$10/12)-(J237*Settings!B$11/12)</f>
        <v>-1506.7744465223323</v>
      </c>
      <c r="I237">
        <f>Listings!U535</f>
        <v>-1</v>
      </c>
      <c r="J237" s="6">
        <f>Listings!D535</f>
        <v>245000</v>
      </c>
      <c r="K237" s="16"/>
      <c r="L237" s="6">
        <v>175533</v>
      </c>
      <c r="M237" s="17">
        <f>Listings!AO535*(1-Settings!B$7)-PMT(Settings!B$2/12, Settings!B$3*12, -L237)-(L237*Settings!B$6/12)-(L237*Settings!B$8/12)-(L237*Settings!B$9/12)-(L237*Settings!B$10/12)-(L237*Settings!B$11/12)</f>
        <v>-581.49542886287577</v>
      </c>
      <c r="N237" s="20">
        <f>(M237*12)/(L237*Settings!B$4 + L237*Settings!B$5)</f>
        <v>-0.17283867956835341</v>
      </c>
    </row>
    <row r="238" spans="1:14" hidden="1" x14ac:dyDescent="0.2">
      <c r="A238" t="str">
        <f>Listings!AT261</f>
        <v>7423 Rafford Ln</v>
      </c>
      <c r="B238" t="str">
        <f>Listings!V261</f>
        <v>West Bloomfield</v>
      </c>
      <c r="C238" t="str">
        <f>Listings!B261</f>
        <v>SINGLE_FAMILY</v>
      </c>
      <c r="D238">
        <f>Listings!N261</f>
        <v>3265</v>
      </c>
      <c r="E238" s="6">
        <f>J238/D238</f>
        <v>168.42266462480859</v>
      </c>
      <c r="F238" s="14">
        <f>(Listings!AO261*12)/J238</f>
        <v>9.0452809601745773E-2</v>
      </c>
      <c r="G238" s="7">
        <f>(H238*12)/(J238*Settings!B$4 + J238*Settings!B$5)</f>
        <v>-0.32133100130366737</v>
      </c>
      <c r="H238" s="5">
        <f>Listings!AO261*(1-Settings!B$7)-PMT(Settings!B$2/12, Settings!B$3*12, -J238)-(J238*Settings!B$6/12)-(J238*Settings!B$8/12)-(J238*Settings!B$9/12)-(J238*Settings!B$10/12)-(J238*Settings!B$11/12)</f>
        <v>-3386.7484209903282</v>
      </c>
      <c r="I238">
        <f>Listings!U261</f>
        <v>-1</v>
      </c>
      <c r="J238" s="6">
        <f>Listings!D261</f>
        <v>549900</v>
      </c>
      <c r="L238">
        <v>175259</v>
      </c>
      <c r="M238" s="17">
        <f>Listings!AO261*(1-Settings!B$7)-PMT(Settings!B$2/12, Settings!B$3*12, -L238)-(L238*Settings!B$6/12)-(L238*Settings!B$8/12)-(L238*Settings!B$9/12)-(L238*Settings!B$10/12)-(L238*Settings!B$11/12)</f>
        <v>1603.3541666405818</v>
      </c>
      <c r="N238" s="20">
        <f>(M238*12)/(L238*Settings!B$4 + L238*Settings!B$5)</f>
        <v>0.47731221145963554</v>
      </c>
    </row>
    <row r="239" spans="1:14" hidden="1" x14ac:dyDescent="0.2">
      <c r="A239" t="str">
        <f>Listings!AT511</f>
        <v>24900 W Nine Mile Rd</v>
      </c>
      <c r="B239" t="str">
        <f>Listings!V511</f>
        <v>Southfield</v>
      </c>
      <c r="C239" t="str">
        <f>Listings!B511</f>
        <v>SINGLE_FAMILY</v>
      </c>
      <c r="D239">
        <f>Listings!N511</f>
        <v>1068</v>
      </c>
      <c r="E239" s="6">
        <f>J239/D239</f>
        <v>210.67415730337078</v>
      </c>
      <c r="F239" s="14">
        <f>(Listings!AO511*12)/J239</f>
        <v>9.0346666666666672E-2</v>
      </c>
      <c r="G239" s="7">
        <f>(H239*12)/(J239*Settings!B$4 + J239*Settings!B$5)</f>
        <v>-0.32176941777464629</v>
      </c>
      <c r="H239" s="5">
        <f>Listings!AO511*(1-Settings!B$7)-PMT(Settings!B$2/12, Settings!B$3*12, -J239)-(J239*Settings!B$6/12)-(J239*Settings!B$8/12)-(J239*Settings!B$9/12)-(J239*Settings!B$10/12)-(J239*Settings!B$11/12)</f>
        <v>-1387.6306141531622</v>
      </c>
      <c r="I239">
        <f>Listings!U511</f>
        <v>-1</v>
      </c>
      <c r="J239" s="6">
        <f>Listings!D511</f>
        <v>225000</v>
      </c>
      <c r="K239" s="16"/>
      <c r="L239">
        <v>175509</v>
      </c>
      <c r="M239" s="17">
        <f>Listings!AO511*(1-Settings!B$7)-PMT(Settings!B$2/12, Settings!B$3*12, -L239)-(L239*Settings!B$6/12)-(L239*Settings!B$8/12)-(L239*Settings!B$9/12)-(L239*Settings!B$10/12)-(L239*Settings!B$11/12)</f>
        <v>-728.425756264033</v>
      </c>
      <c r="N239" s="20">
        <f>(M239*12)/(L239*Settings!B$4 + L239*Settings!B$5)</f>
        <v>-0.21654058803793277</v>
      </c>
    </row>
    <row r="240" spans="1:14" x14ac:dyDescent="0.2">
      <c r="A240" t="str">
        <f>Listings!AT22</f>
        <v>3754 Greenfield Rd</v>
      </c>
      <c r="B240" t="str">
        <f>Listings!V22</f>
        <v>Berkley</v>
      </c>
      <c r="C240" t="str">
        <f>Listings!B22</f>
        <v>SINGLE_FAMILY</v>
      </c>
      <c r="D240">
        <f>Listings!N22</f>
        <v>787</v>
      </c>
      <c r="E240" s="6">
        <f>J240/D240</f>
        <v>228.58958068614993</v>
      </c>
      <c r="F240" s="14">
        <f>(Listings!AO22*12)/J240</f>
        <v>9.0050027793218454E-2</v>
      </c>
      <c r="G240" s="7">
        <f>(H240*12)/(J240*Settings!B$4 + J240*Settings!B$5)</f>
        <v>-0.32299466529541065</v>
      </c>
      <c r="H240" s="5">
        <f>Listings!AO22*(1-Settings!B$7)-PMT(Settings!B$2/12, Settings!B$3*12, -J240)-(J240*Settings!B$6/12)-(J240*Settings!B$8/12)-(J240*Settings!B$9/12)-(J240*Settings!B$10/12)-(J240*Settings!B$11/12)</f>
        <v>-1113.7125221606839</v>
      </c>
      <c r="I240">
        <f>Listings!U22</f>
        <v>-1</v>
      </c>
      <c r="J240" s="6">
        <f>Listings!D22</f>
        <v>179900</v>
      </c>
      <c r="K240" s="16"/>
      <c r="L240" s="6">
        <v>175020</v>
      </c>
      <c r="M240" s="17">
        <f>Listings!AO22*(1-Settings!B$7)-PMT(Settings!B$2/12, Settings!B$3*12, -L240)-(L240*Settings!B$6/12)-(L240*Settings!B$8/12)-(L240*Settings!B$9/12)-(L240*Settings!B$10/12)-(L240*Settings!B$11/12)</f>
        <v>-1048.7124270626064</v>
      </c>
      <c r="N240" s="20">
        <f>(M240*12)/(L240*Settings!B$4 + L240*Settings!B$5)</f>
        <v>-0.31262387714078083</v>
      </c>
    </row>
    <row r="241" spans="1:14" hidden="1" x14ac:dyDescent="0.2">
      <c r="A241" t="str">
        <f>Listings!AT68</f>
        <v>18331 Westhampton Ave</v>
      </c>
      <c r="B241" t="str">
        <f>Listings!V68</f>
        <v>Southfield</v>
      </c>
      <c r="C241" t="str">
        <f>Listings!B68</f>
        <v>SINGLE_FAMILY</v>
      </c>
      <c r="D241">
        <f>Listings!N68</f>
        <v>1840</v>
      </c>
      <c r="E241" s="6">
        <f>J241/D241</f>
        <v>108.64130434782609</v>
      </c>
      <c r="F241" s="14">
        <f>(Listings!AO68*12)/J241</f>
        <v>9.0045022511255624E-2</v>
      </c>
      <c r="G241" s="7">
        <f>(H241*12)/(J241*Settings!B$4 + J241*Settings!B$5)</f>
        <v>-0.32301533928612663</v>
      </c>
      <c r="H241" s="5">
        <f>Listings!AO68*(1-Settings!B$7)-PMT(Settings!B$2/12, Settings!B$3*12, -J241)-(J241*Settings!B$6/12)-(J241*Settings!B$8/12)-(J241*Settings!B$9/12)-(J241*Settings!B$10/12)-(J241*Settings!B$11/12)</f>
        <v>-1237.6063545298537</v>
      </c>
      <c r="I241">
        <f>Listings!U68</f>
        <v>-1</v>
      </c>
      <c r="J241" s="6">
        <f>Listings!D68</f>
        <v>199900</v>
      </c>
      <c r="K241" s="16"/>
      <c r="L241">
        <v>175066</v>
      </c>
      <c r="M241" s="17">
        <f>Listings!AO68*(1-Settings!B$7)-PMT(Settings!B$2/12, Settings!B$3*12, -L241)-(L241*Settings!B$6/12)-(L241*Settings!B$8/12)-(L241*Settings!B$9/12)-(L241*Settings!B$10/12)-(L241*Settings!B$11/12)</f>
        <v>-906.82513287705558</v>
      </c>
      <c r="N241" s="20">
        <f>(M241*12)/(L241*Settings!B$4 + L241*Settings!B$5)</f>
        <v>-0.27025587851649152</v>
      </c>
    </row>
    <row r="242" spans="1:14" hidden="1" x14ac:dyDescent="0.2">
      <c r="A242" t="str">
        <f>Listings!AT70</f>
        <v>26150 Townley Ave</v>
      </c>
      <c r="B242" t="str">
        <f>Listings!V70</f>
        <v>Madison Heights</v>
      </c>
      <c r="C242" t="str">
        <f>Listings!B70</f>
        <v>SINGLE_FAMILY</v>
      </c>
      <c r="D242">
        <f>Listings!N70</f>
        <v>1389</v>
      </c>
      <c r="E242" s="6">
        <f>J242/D242</f>
        <v>143.91648668106552</v>
      </c>
      <c r="F242" s="14">
        <f>(Listings!AO70*12)/J242</f>
        <v>9.0045022511255624E-2</v>
      </c>
      <c r="G242" s="7">
        <f>(H242*12)/(J242*Settings!B$4 + J242*Settings!B$5)</f>
        <v>-0.32301533928612663</v>
      </c>
      <c r="H242" s="5">
        <f>Listings!AO70*(1-Settings!B$7)-PMT(Settings!B$2/12, Settings!B$3*12, -J242)-(J242*Settings!B$6/12)-(J242*Settings!B$8/12)-(J242*Settings!B$9/12)-(J242*Settings!B$10/12)-(J242*Settings!B$11/12)</f>
        <v>-1237.6063545298537</v>
      </c>
      <c r="I242">
        <f>Listings!U70</f>
        <v>-1</v>
      </c>
      <c r="J242" s="6">
        <f>Listings!D70</f>
        <v>199900</v>
      </c>
      <c r="L242">
        <v>175068</v>
      </c>
      <c r="M242" s="17">
        <f>Listings!AO70*(1-Settings!B$7)-PMT(Settings!B$2/12, Settings!B$3*12, -L242)-(L242*Settings!B$6/12)-(L242*Settings!B$8/12)-(L242*Settings!B$9/12)-(L242*Settings!B$10/12)-(L242*Settings!B$11/12)</f>
        <v>-906.85177226029236</v>
      </c>
      <c r="N242" s="20">
        <f>(M242*12)/(L242*Settings!B$4 + L242*Settings!B$5)</f>
        <v>-0.27026073016903512</v>
      </c>
    </row>
    <row r="243" spans="1:14" x14ac:dyDescent="0.2">
      <c r="A243" t="str">
        <f>Listings!AT566</f>
        <v>804 Robinwood Dr</v>
      </c>
      <c r="B243" t="str">
        <f>Listings!V566</f>
        <v>Troy</v>
      </c>
      <c r="C243" t="str">
        <f>Listings!B566</f>
        <v>SINGLE_FAMILY</v>
      </c>
      <c r="D243">
        <f>Listings!N566</f>
        <v>1352</v>
      </c>
      <c r="E243" s="6">
        <f>J243/D243</f>
        <v>207.02662721893492</v>
      </c>
      <c r="F243" s="14">
        <f>(Listings!AO566*12)/J243</f>
        <v>9.0032154340836015E-2</v>
      </c>
      <c r="G243" s="7">
        <f>(H243*12)/(J243*Settings!B$4 + J243*Settings!B$5)</f>
        <v>-0.32306849042481639</v>
      </c>
      <c r="H243" s="5">
        <f>Listings!AO566*(1-Settings!B$7)-PMT(Settings!B$2/12, Settings!B$3*12, -J243)-(J243*Settings!B$6/12)-(J243*Settings!B$8/12)-(J243*Settings!B$9/12)-(J243*Settings!B$10/12)-(J243*Settings!B$11/12)</f>
        <v>-1733.1816840065337</v>
      </c>
      <c r="I243">
        <f>Listings!U566</f>
        <v>-1</v>
      </c>
      <c r="J243" s="6">
        <f>Listings!D566</f>
        <v>279900</v>
      </c>
      <c r="L243" s="6">
        <v>175564</v>
      </c>
      <c r="M243" s="17">
        <f>Listings!AO566*(1-Settings!B$7)-PMT(Settings!B$2/12, Settings!B$3*12, -L243)-(L243*Settings!B$6/12)-(L243*Settings!B$8/12)-(L243*Settings!B$9/12)-(L243*Settings!B$10/12)-(L243*Settings!B$11/12)</f>
        <v>-343.45833930304798</v>
      </c>
      <c r="N243" s="20">
        <f>(M243*12)/(L243*Settings!B$4 + L243*Settings!B$5)</f>
        <v>-0.10206856490427808</v>
      </c>
    </row>
    <row r="244" spans="1:14" hidden="1" x14ac:dyDescent="0.2">
      <c r="A244" t="str">
        <f>Listings!AT343</f>
        <v>655 River Park Village Blvd</v>
      </c>
      <c r="B244" t="str">
        <f>Listings!V343</f>
        <v>Northville</v>
      </c>
      <c r="C244" t="str">
        <f>Listings!B343</f>
        <v>CONDO</v>
      </c>
      <c r="D244">
        <f>Listings!N343</f>
        <v>1621</v>
      </c>
      <c r="E244" s="6">
        <f>J244/D244</f>
        <v>197.347316471314</v>
      </c>
      <c r="F244" s="14">
        <f>(Listings!AO343*12)/J244</f>
        <v>9.0028133791809947E-2</v>
      </c>
      <c r="G244" s="7">
        <f>(H244*12)/(J244*Settings!B$4 + J244*Settings!B$5)</f>
        <v>-0.32308509704035887</v>
      </c>
      <c r="H244" s="5">
        <f>Listings!AO343*(1-Settings!B$7)-PMT(Settings!B$2/12, Settings!B$3*12, -J244)-(J244*Settings!B$6/12)-(J244*Settings!B$8/12)-(J244*Settings!B$9/12)-(J244*Settings!B$10/12)-(J244*Settings!B$11/12)</f>
        <v>-1980.9693487448735</v>
      </c>
      <c r="I244">
        <f>Listings!U343</f>
        <v>-1</v>
      </c>
      <c r="J244" s="6">
        <f>Listings!D343</f>
        <v>319900</v>
      </c>
      <c r="K244" s="16"/>
      <c r="L244">
        <v>175341</v>
      </c>
      <c r="M244" s="17">
        <f>Listings!AO343*(1-Settings!B$7)-PMT(Settings!B$2/12, Settings!B$3*12, -L244)-(L244*Settings!B$6/12)-(L244*Settings!B$8/12)-(L244*Settings!B$9/12)-(L244*Settings!B$10/12)-(L244*Settings!B$11/12)</f>
        <v>-55.488048072131619</v>
      </c>
      <c r="N244" s="18">
        <f>(M244*12)/(L244*Settings!B$4 + L244*Settings!B$5)</f>
        <v>-1.6510847976615489E-2</v>
      </c>
    </row>
    <row r="245" spans="1:14" hidden="1" x14ac:dyDescent="0.2">
      <c r="A245" t="str">
        <f>Listings!AT268</f>
        <v>23689 N Rockledge</v>
      </c>
      <c r="B245" t="str">
        <f>Listings!V268</f>
        <v>Novi</v>
      </c>
      <c r="C245" t="str">
        <f>Listings!B268</f>
        <v>CONDO</v>
      </c>
      <c r="D245">
        <f>Listings!N268</f>
        <v>970</v>
      </c>
      <c r="E245" s="6">
        <f>J245/D245</f>
        <v>206.18453608247424</v>
      </c>
      <c r="F245" s="14">
        <f>(Listings!AO268*12)/J245</f>
        <v>9.0000450002250015E-2</v>
      </c>
      <c r="G245" s="7">
        <f>(H245*12)/(J245*Settings!B$4 + J245*Settings!B$5)</f>
        <v>-0.32319944312767157</v>
      </c>
      <c r="H245" s="5">
        <f>Listings!AO268*(1-Settings!B$7)-PMT(Settings!B$2/12, Settings!B$3*12, -J245)-(J245*Settings!B$6/12)-(J245*Settings!B$8/12)-(J245*Settings!B$9/12)-(J245*Settings!B$10/12)-(J245*Settings!B$11/12)</f>
        <v>-1238.9250040000811</v>
      </c>
      <c r="I245">
        <f>Listings!U268</f>
        <v>-1</v>
      </c>
      <c r="J245" s="6">
        <f>Listings!D268</f>
        <v>199999</v>
      </c>
      <c r="L245">
        <v>175266</v>
      </c>
      <c r="M245" s="17">
        <f>Listings!AO268*(1-Settings!B$7)-PMT(Settings!B$2/12, Settings!B$3*12, -L245)-(L245*Settings!B$6/12)-(L245*Settings!B$8/12)-(L245*Settings!B$9/12)-(L245*Settings!B$10/12)-(L245*Settings!B$11/12)</f>
        <v>-909.4890712007475</v>
      </c>
      <c r="N245" s="18">
        <f>(M245*12)/(L245*Settings!B$4 + L245*Settings!B$5)</f>
        <v>-0.27074049567412733</v>
      </c>
    </row>
    <row r="246" spans="1:14" x14ac:dyDescent="0.2">
      <c r="A246" t="str">
        <f>Listings!AT266</f>
        <v>823 Wesley Dr</v>
      </c>
      <c r="B246" t="str">
        <f>Listings!V266</f>
        <v>Troy</v>
      </c>
      <c r="C246" t="str">
        <f>Listings!B266</f>
        <v>SINGLE_FAMILY</v>
      </c>
      <c r="D246">
        <f>Listings!N266</f>
        <v>3660</v>
      </c>
      <c r="E246" s="6">
        <f>J246/D246</f>
        <v>109.2896174863388</v>
      </c>
      <c r="F246" s="14">
        <f>(Listings!AO266*12)/J246</f>
        <v>8.9969999999999994E-2</v>
      </c>
      <c r="G246" s="7">
        <f>(H246*12)/(J246*Settings!B$4 + J246*Settings!B$5)</f>
        <v>-0.32332521487609567</v>
      </c>
      <c r="H246" s="5">
        <f>Listings!AO266*(1-Settings!B$7)-PMT(Settings!B$2/12, Settings!B$3*12, -J246)-(J246*Settings!B$6/12)-(J246*Settings!B$8/12)-(J246*Settings!B$9/12)-(J246*Settings!B$10/12)-(J246*Settings!B$11/12)</f>
        <v>-2478.8266473834001</v>
      </c>
      <c r="I246">
        <f>Listings!U266</f>
        <v>-1</v>
      </c>
      <c r="J246" s="6">
        <f>Listings!D266</f>
        <v>400000</v>
      </c>
      <c r="L246" s="6">
        <v>175264</v>
      </c>
      <c r="M246" s="17">
        <f>Listings!AO266*(1-Settings!B$7)-PMT(Settings!B$2/12, Settings!B$3*12, -L246)-(L246*Settings!B$6/12)-(L246*Settings!B$8/12)-(L246*Settings!B$9/12)-(L246*Settings!B$10/12)-(L246*Settings!B$11/12)</f>
        <v>514.58756818248935</v>
      </c>
      <c r="N246" s="20">
        <f>(M246*12)/(L246*Settings!B$4 + L246*Settings!B$5)</f>
        <v>0.15318631912776234</v>
      </c>
    </row>
    <row r="247" spans="1:14" hidden="1" x14ac:dyDescent="0.2">
      <c r="A247" t="str">
        <f>Listings!AT597</f>
        <v>3539 Tremonte Cir S</v>
      </c>
      <c r="B247" t="str">
        <f>Listings!V597</f>
        <v>Oakland Twp</v>
      </c>
      <c r="C247" t="str">
        <f>Listings!B597</f>
        <v>CONDO</v>
      </c>
      <c r="D247">
        <f>Listings!N597</f>
        <v>1142</v>
      </c>
      <c r="E247" s="6">
        <f>J247/D247</f>
        <v>222.41681260945708</v>
      </c>
      <c r="F247" s="14">
        <f>(Listings!AO597*12)/J247</f>
        <v>8.9763779527559054E-2</v>
      </c>
      <c r="G247" s="7">
        <f>(H247*12)/(J247*Settings!B$4 + J247*Settings!B$5)</f>
        <v>-0.32417699508835168</v>
      </c>
      <c r="H247" s="5">
        <f>Listings!AO597*(1-Settings!B$7)-PMT(Settings!B$2/12, Settings!B$3*12, -J247)-(J247*Settings!B$6/12)-(J247*Settings!B$8/12)-(J247*Settings!B$9/12)-(J247*Settings!B$10/12)-(J247*Settings!B$11/12)</f>
        <v>-1578.2016710884589</v>
      </c>
      <c r="I247">
        <f>Listings!U597</f>
        <v>-1</v>
      </c>
      <c r="J247" s="6">
        <f>Listings!D597</f>
        <v>254000</v>
      </c>
      <c r="L247">
        <v>175595</v>
      </c>
      <c r="M247" s="17">
        <f>Listings!AO597*(1-Settings!B$7)-PMT(Settings!B$2/12, Settings!B$3*12, -L247)-(L247*Settings!B$6/12)-(L247*Settings!B$8/12)-(L247*Settings!B$9/12)-(L247*Settings!B$10/12)-(L247*Settings!B$11/12)</f>
        <v>-533.87124974321989</v>
      </c>
      <c r="N247" s="18">
        <f>(M247*12)/(L247*Settings!B$4 + L247*Settings!B$5)</f>
        <v>-0.15862725112056622</v>
      </c>
    </row>
    <row r="248" spans="1:14" hidden="1" x14ac:dyDescent="0.2">
      <c r="A248" t="str">
        <f>Listings!AT457</f>
        <v>7777 Pontiac Lake Rd</v>
      </c>
      <c r="B248" t="str">
        <f>Listings!V457</f>
        <v>Waterford</v>
      </c>
      <c r="C248" t="str">
        <f>Listings!B457</f>
        <v>CONDO</v>
      </c>
      <c r="D248">
        <f>Listings!N457</f>
        <v>968</v>
      </c>
      <c r="E248" s="6">
        <f>J248/D248</f>
        <v>161.05371900826447</v>
      </c>
      <c r="F248" s="14">
        <f>(Listings!AO457*12)/J248</f>
        <v>8.9749839640795387E-2</v>
      </c>
      <c r="G248" s="7">
        <f>(H248*12)/(J248*Settings!B$4 + J248*Settings!B$5)</f>
        <v>-0.32423457288150598</v>
      </c>
      <c r="H248" s="5">
        <f>Listings!AO457*(1-Settings!B$7)-PMT(Settings!B$2/12, Settings!B$3*12, -J248)-(J248*Settings!B$6/12)-(J248*Settings!B$8/12)-(J248*Settings!B$9/12)-(J248*Settings!B$10/12)-(J248*Settings!B$11/12)</f>
        <v>-968.8399233176799</v>
      </c>
      <c r="I248">
        <f>Listings!U457</f>
        <v>-1</v>
      </c>
      <c r="J248" s="6">
        <f>Listings!D457</f>
        <v>155900</v>
      </c>
      <c r="L248">
        <v>175455</v>
      </c>
      <c r="M248" s="17">
        <f>Listings!AO457*(1-Settings!B$7)-PMT(Settings!B$2/12, Settings!B$3*12, -L248)-(L248*Settings!B$6/12)-(L248*Settings!B$8/12)-(L248*Settings!B$9/12)-(L248*Settings!B$10/12)-(L248*Settings!B$11/12)</f>
        <v>-1229.3064929166358</v>
      </c>
      <c r="N248" s="18">
        <f>(M248*12)/(L248*Settings!B$4 + L248*Settings!B$5)</f>
        <v>-0.36555088236422889</v>
      </c>
    </row>
    <row r="249" spans="1:14" hidden="1" x14ac:dyDescent="0.2">
      <c r="A249" t="str">
        <f>Listings!AT298</f>
        <v>22615 Albion Ave</v>
      </c>
      <c r="B249" t="str">
        <f>Listings!V298</f>
        <v>Farmington Hills</v>
      </c>
      <c r="C249" t="str">
        <f>Listings!B298</f>
        <v>SINGLE_FAMILY</v>
      </c>
      <c r="D249">
        <f>Listings!N298</f>
        <v>1256</v>
      </c>
      <c r="E249" s="6">
        <f>J249/D249</f>
        <v>197.05414012738854</v>
      </c>
      <c r="F249" s="14">
        <f>(Listings!AO298*12)/J249</f>
        <v>8.9648484848484852E-2</v>
      </c>
      <c r="G249" s="7">
        <f>(H249*12)/(J249*Settings!B$4 + J249*Settings!B$5)</f>
        <v>-0.32465321224104954</v>
      </c>
      <c r="H249" s="5">
        <f>Listings!AO298*(1-Settings!B$7)-PMT(Settings!B$2/12, Settings!B$3*12, -J249)-(J249*Settings!B$6/12)-(J249*Settings!B$8/12)-(J249*Settings!B$9/12)-(J249*Settings!B$10/12)-(J249*Settings!B$11/12)</f>
        <v>-1540.0736755684786</v>
      </c>
      <c r="I249">
        <f>Listings!U298</f>
        <v>5</v>
      </c>
      <c r="J249" s="6">
        <f>Listings!D298</f>
        <v>247500</v>
      </c>
      <c r="L249">
        <v>175296</v>
      </c>
      <c r="M249" s="17">
        <f>Listings!AO298*(1-Settings!B$7)-PMT(Settings!B$2/12, Settings!B$3*12, -L249)-(L249*Settings!B$6/12)-(L249*Settings!B$8/12)-(L249*Settings!B$9/12)-(L249*Settings!B$10/12)-(L249*Settings!B$11/12)</f>
        <v>-578.33866194930135</v>
      </c>
      <c r="N249" s="20">
        <f>(M249*12)/(L249*Settings!B$4 + L249*Settings!B$5)</f>
        <v>-0.17213279857055733</v>
      </c>
    </row>
    <row r="250" spans="1:14" hidden="1" x14ac:dyDescent="0.2">
      <c r="A250" t="str">
        <f>Listings!AT622</f>
        <v>21503 Wheeler St</v>
      </c>
      <c r="B250" t="str">
        <f>Listings!V622</f>
        <v>Farmington Hills</v>
      </c>
      <c r="C250" t="str">
        <f>Listings!B622</f>
        <v>SINGLE_FAMILY</v>
      </c>
      <c r="D250">
        <f>Listings!N622</f>
        <v>940</v>
      </c>
      <c r="E250" s="6">
        <f>J250/D250</f>
        <v>212.7659574468085</v>
      </c>
      <c r="F250" s="14">
        <f>(Listings!AO622*12)/J250</f>
        <v>8.9639999999999997E-2</v>
      </c>
      <c r="G250" s="7">
        <f>(H250*12)/(J250*Settings!B$4 + J250*Settings!B$5)</f>
        <v>-0.3246882583543565</v>
      </c>
      <c r="H250" s="5">
        <f>Listings!AO622*(1-Settings!B$7)-PMT(Settings!B$2/12, Settings!B$3*12, -J250)-(J250*Settings!B$6/12)-(J250*Settings!B$8/12)-(J250*Settings!B$9/12)-(J250*Settings!B$10/12)-(J250*Settings!B$11/12)</f>
        <v>-1244.6383236917</v>
      </c>
      <c r="I250">
        <f>Listings!U622</f>
        <v>-1</v>
      </c>
      <c r="J250" s="6">
        <f>Listings!D622</f>
        <v>200000</v>
      </c>
      <c r="L250">
        <v>175620</v>
      </c>
      <c r="M250" s="17">
        <f>Listings!AO622*(1-Settings!B$7)-PMT(Settings!B$2/12, Settings!B$3*12, -L250)-(L250*Settings!B$6/12)-(L250*Settings!B$8/12)-(L250*Settings!B$9/12)-(L250*Settings!B$10/12)-(L250*Settings!B$11/12)</f>
        <v>-919.90424203368173</v>
      </c>
      <c r="N250" s="20">
        <f>(M250*12)/(L250*Settings!B$4 + L250*Settings!B$5)</f>
        <v>-0.27328894164783107</v>
      </c>
    </row>
    <row r="251" spans="1:14" hidden="1" x14ac:dyDescent="0.2">
      <c r="A251" t="str">
        <f>Listings!AT42</f>
        <v>Brooklyn Plan, Lake Pointe</v>
      </c>
      <c r="B251" t="str">
        <f>Listings!V42</f>
        <v>Waterford</v>
      </c>
      <c r="C251" t="str">
        <f>Listings!B42</f>
        <v>SINGLE_FAMILY</v>
      </c>
      <c r="D251">
        <f>Listings!N42</f>
        <v>2128</v>
      </c>
      <c r="E251" s="6">
        <f>J251/D251</f>
        <v>170.06578947368422</v>
      </c>
      <c r="F251" s="14">
        <f>(Listings!AO42*12)/J251</f>
        <v>8.9527493782812925E-2</v>
      </c>
      <c r="G251" s="7">
        <f>(H251*12)/(J251*Settings!B$4 + J251*Settings!B$5)</f>
        <v>-0.32515295794708554</v>
      </c>
      <c r="H251" s="5">
        <f>Listings!AO42*(1-Settings!B$7)-PMT(Settings!B$2/12, Settings!B$3*12, -J251)-(J251*Settings!B$6/12)-(J251*Settings!B$8/12)-(J251*Settings!B$9/12)-(J251*Settings!B$10/12)-(J251*Settings!B$11/12)</f>
        <v>-2255.3963967201303</v>
      </c>
      <c r="I251">
        <f>Listings!U42</f>
        <v>1</v>
      </c>
      <c r="J251" s="6">
        <f>Listings!D42</f>
        <v>361900</v>
      </c>
      <c r="L251">
        <v>175040</v>
      </c>
      <c r="M251" s="17">
        <f>Listings!AO42*(1-Settings!B$7)-PMT(Settings!B$2/12, Settings!B$3*12, -L251)-(L251*Settings!B$6/12)-(L251*Settings!B$8/12)-(L251*Settings!B$9/12)-(L251*Settings!B$10/12)-(L251*Settings!B$11/12)</f>
        <v>233.52117910502454</v>
      </c>
      <c r="N251" s="20">
        <f>(M251*12)/(L251*Settings!B$4 + L251*Settings!B$5)</f>
        <v>6.9605311314191412E-2</v>
      </c>
    </row>
    <row r="252" spans="1:14" hidden="1" x14ac:dyDescent="0.2">
      <c r="A252" t="str">
        <f>Listings!AT164</f>
        <v>634 W Eleven Mile Rd</v>
      </c>
      <c r="B252" t="str">
        <f>Listings!V164</f>
        <v>Royal Oak</v>
      </c>
      <c r="C252" t="str">
        <f>Listings!B164</f>
        <v>CONDO</v>
      </c>
      <c r="D252">
        <f>Listings!N164</f>
        <v>1641</v>
      </c>
      <c r="E252" s="6">
        <f>J252/D252</f>
        <v>292.50457038391227</v>
      </c>
      <c r="F252" s="14">
        <f>(Listings!AO164*12)/J252</f>
        <v>8.9349999999999999E-2</v>
      </c>
      <c r="G252" s="7">
        <f>(H252*12)/(J252*Settings!B$4 + J252*Settings!B$5)</f>
        <v>-0.32588608444131295</v>
      </c>
      <c r="H252" s="5">
        <f>Listings!AO164*(1-Settings!B$7)-PMT(Settings!B$2/12, Settings!B$3*12, -J252)-(J252*Settings!B$6/12)-(J252*Settings!B$8/12)-(J252*Settings!B$9/12)-(J252*Settings!B$10/12)-(J252*Settings!B$11/12)</f>
        <v>-2998.1519768600792</v>
      </c>
      <c r="I252">
        <f>Listings!U164</f>
        <v>-1</v>
      </c>
      <c r="J252" s="6">
        <f>Listings!D164</f>
        <v>480000</v>
      </c>
      <c r="K252" s="16"/>
      <c r="L252">
        <v>175162</v>
      </c>
      <c r="M252" s="17">
        <f>Listings!AO164*(1-Settings!B$7)-PMT(Settings!B$2/12, Settings!B$3*12, -L252)-(L252*Settings!B$6/12)-(L252*Settings!B$8/12)-(L252*Settings!B$9/12)-(L252*Settings!B$10/12)-(L252*Settings!B$11/12)</f>
        <v>1062.196176727572</v>
      </c>
      <c r="N252" s="18">
        <f>(M252*12)/(L252*Settings!B$4 + L252*Settings!B$5)</f>
        <v>0.31638672177583843</v>
      </c>
    </row>
    <row r="253" spans="1:14" hidden="1" x14ac:dyDescent="0.2">
      <c r="A253" t="str">
        <f>Listings!AT208</f>
        <v>610 E Lewiston Ave</v>
      </c>
      <c r="B253" t="str">
        <f>Listings!V208</f>
        <v>Ferndale</v>
      </c>
      <c r="C253" t="str">
        <f>Listings!B208</f>
        <v>SINGLE_FAMILY</v>
      </c>
      <c r="D253">
        <f>Listings!N208</f>
        <v>654</v>
      </c>
      <c r="E253" s="6">
        <f>J253/D253</f>
        <v>267.58409785932724</v>
      </c>
      <c r="F253" s="14">
        <f>(Listings!AO208*12)/J253</f>
        <v>8.9142857142857149E-2</v>
      </c>
      <c r="G253" s="7">
        <f>(H253*12)/(J253*Settings!B$4 + J253*Settings!B$5)</f>
        <v>-0.32674167450342478</v>
      </c>
      <c r="H253" s="5">
        <f>Listings!AO208*(1-Settings!B$7)-PMT(Settings!B$2/12, Settings!B$3*12, -J253)-(J253*Settings!B$6/12)-(J253*Settings!B$8/12)-(J253*Settings!B$9/12)-(J253*Settings!B$10/12)-(J253*Settings!B$11/12)</f>
        <v>-1095.9460332302372</v>
      </c>
      <c r="I253">
        <f>Listings!U208</f>
        <v>-1</v>
      </c>
      <c r="J253" s="6">
        <f>Listings!D208</f>
        <v>175000</v>
      </c>
      <c r="K253" s="16"/>
      <c r="L253">
        <v>175206</v>
      </c>
      <c r="M253" s="17">
        <f>Listings!AO208*(1-Settings!B$7)-PMT(Settings!B$2/12, Settings!B$3*12, -L253)-(L253*Settings!B$6/12)-(L253*Settings!B$8/12)-(L253*Settings!B$9/12)-(L253*Settings!B$10/12)-(L253*Settings!B$11/12)</f>
        <v>-1098.6898897036399</v>
      </c>
      <c r="N253" s="20">
        <f>(M253*12)/(L253*Settings!B$4 + L253*Settings!B$5)</f>
        <v>-0.32717458744076355</v>
      </c>
    </row>
    <row r="254" spans="1:14" hidden="1" x14ac:dyDescent="0.2">
      <c r="A254" t="str">
        <f>Listings!AT447</f>
        <v>32065 Telegraph Rd</v>
      </c>
      <c r="B254" t="str">
        <f>Listings!V447</f>
        <v>Franklin</v>
      </c>
      <c r="C254" t="str">
        <f>Listings!B447</f>
        <v>SINGLE_FAMILY</v>
      </c>
      <c r="D254">
        <f>Listings!N447</f>
        <v>4125</v>
      </c>
      <c r="E254" s="6">
        <f>J254/D254</f>
        <v>192.72727272727272</v>
      </c>
      <c r="F254" s="14">
        <f>(Listings!AO447*12)/J254</f>
        <v>8.8739622641509433E-2</v>
      </c>
      <c r="G254" s="7">
        <f>(H254*12)/(J254*Settings!B$4 + J254*Settings!B$5)</f>
        <v>-0.32840720831333925</v>
      </c>
      <c r="H254" s="5">
        <f>Listings!AO447*(1-Settings!B$7)-PMT(Settings!B$2/12, Settings!B$3*12, -J254)-(J254*Settings!B$6/12)-(J254*Settings!B$8/12)-(J254*Settings!B$9/12)-(J254*Settings!B$10/12)-(J254*Settings!B$11/12)</f>
        <v>-5004.1048366745063</v>
      </c>
      <c r="I254">
        <f>Listings!U447</f>
        <v>-1</v>
      </c>
      <c r="J254" s="6">
        <f>Listings!D447</f>
        <v>795000</v>
      </c>
      <c r="K254" s="16"/>
      <c r="L254">
        <v>175445</v>
      </c>
      <c r="M254" s="17">
        <f>Listings!AO447*(1-Settings!B$7)-PMT(Settings!B$2/12, Settings!B$3*12, -L254)-(L254*Settings!B$6/12)-(L254*Settings!B$8/12)-(L254*Settings!B$9/12)-(L254*Settings!B$10/12)-(L254*Settings!B$11/12)</f>
        <v>3248.176703999548</v>
      </c>
      <c r="N254" s="20">
        <f>(M254*12)/(L254*Settings!B$4 + L254*Settings!B$5)</f>
        <v>0.96594424978953086</v>
      </c>
    </row>
    <row r="255" spans="1:14" hidden="1" x14ac:dyDescent="0.2">
      <c r="A255" t="str">
        <f>Listings!AT740</f>
        <v>2620 Maplecrest Dr</v>
      </c>
      <c r="B255" t="str">
        <f>Listings!V740</f>
        <v>Waterford</v>
      </c>
      <c r="C255" t="str">
        <f>Listings!B740</f>
        <v>SINGLE_FAMILY</v>
      </c>
      <c r="D255">
        <f>Listings!N740</f>
        <v>1144</v>
      </c>
      <c r="E255" s="6">
        <f>J255/D255</f>
        <v>200.96153846153845</v>
      </c>
      <c r="F255" s="14">
        <f>(Listings!AO740*12)/J255</f>
        <v>8.8734232274902125E-2</v>
      </c>
      <c r="G255" s="7">
        <f>(H255*12)/(J255*Settings!B$4 + J255*Settings!B$5)</f>
        <v>-0.328429472871065</v>
      </c>
      <c r="H255" s="5">
        <f>Listings!AO740*(1-Settings!B$7)-PMT(Settings!B$2/12, Settings!B$3*12, -J255)-(J255*Settings!B$6/12)-(J255*Settings!B$8/12)-(J255*Settings!B$9/12)-(J255*Settings!B$10/12)-(J255*Settings!B$11/12)</f>
        <v>-1447.1971030836087</v>
      </c>
      <c r="I255">
        <f>Listings!U740</f>
        <v>23</v>
      </c>
      <c r="J255" s="6">
        <f>Listings!D740</f>
        <v>229900</v>
      </c>
      <c r="L255">
        <v>175738</v>
      </c>
      <c r="M255" s="17">
        <f>Listings!AO740*(1-Settings!B$7)-PMT(Settings!B$2/12, Settings!B$3*12, -L255)-(L255*Settings!B$6/12)-(L255*Settings!B$8/12)-(L255*Settings!B$9/12)-(L255*Settings!B$10/12)-(L255*Settings!B$11/12)</f>
        <v>-725.77596564465966</v>
      </c>
      <c r="N255" s="20">
        <f>(M255*12)/(L255*Settings!B$4 + L255*Settings!B$5)</f>
        <v>-0.21547173702096839</v>
      </c>
    </row>
    <row r="256" spans="1:14" hidden="1" x14ac:dyDescent="0.2">
      <c r="A256" t="str">
        <f>Listings!AT43</f>
        <v>5580 Wildrose Ave</v>
      </c>
      <c r="B256" t="str">
        <f>Listings!V43</f>
        <v>West Bloomfield</v>
      </c>
      <c r="C256" t="str">
        <f>Listings!B43</f>
        <v>SINGLE_FAMILY</v>
      </c>
      <c r="D256">
        <f>Listings!N43</f>
        <v>3335</v>
      </c>
      <c r="E256" s="6">
        <f>J256/D256</f>
        <v>137.93103448275863</v>
      </c>
      <c r="F256" s="14">
        <f>(Listings!AO43*12)/J256</f>
        <v>8.8669565217391305E-2</v>
      </c>
      <c r="G256" s="7">
        <f>(H256*12)/(J256*Settings!B$4 + J256*Settings!B$5)</f>
        <v>-0.32869657593469681</v>
      </c>
      <c r="H256" s="5">
        <f>Listings!AO43*(1-Settings!B$7)-PMT(Settings!B$2/12, Settings!B$3*12, -J256)-(J256*Settings!B$6/12)-(J256*Settings!B$8/12)-(J256*Settings!B$9/12)-(J256*Settings!B$10/12)-(J256*Settings!B$11/12)</f>
        <v>-2898.0081444909101</v>
      </c>
      <c r="I256">
        <f>Listings!U43</f>
        <v>1</v>
      </c>
      <c r="J256" s="6">
        <f>Listings!D43</f>
        <v>460000</v>
      </c>
      <c r="L256">
        <v>175041</v>
      </c>
      <c r="M256" s="17">
        <f>Listings!AO43*(1-Settings!B$7)-PMT(Settings!B$2/12, Settings!B$3*12, -L256)-(L256*Settings!B$6/12)-(L256*Settings!B$8/12)-(L256*Settings!B$9/12)-(L256*Settings!B$10/12)-(L256*Settings!B$11/12)</f>
        <v>897.55785941340514</v>
      </c>
      <c r="N256" s="20">
        <f>(M256*12)/(L256*Settings!B$4 + L256*Settings!B$5)</f>
        <v>0.26753221078790385</v>
      </c>
    </row>
    <row r="257" spans="1:14" hidden="1" x14ac:dyDescent="0.2">
      <c r="A257" t="str">
        <f>Listings!AT469</f>
        <v>1885 Tiverton Rd</v>
      </c>
      <c r="B257" t="str">
        <f>Listings!V469</f>
        <v>Bloomfield Hills</v>
      </c>
      <c r="C257" t="str">
        <f>Listings!B469</f>
        <v>SINGLE_FAMILY</v>
      </c>
      <c r="D257">
        <f>Listings!N469</f>
        <v>7073</v>
      </c>
      <c r="E257" s="6">
        <f>J257/D257</f>
        <v>212.05994627456525</v>
      </c>
      <c r="F257" s="14">
        <f>(Listings!AO469*12)/J257</f>
        <v>8.8629908660577378E-2</v>
      </c>
      <c r="G257" s="7">
        <f>(H257*12)/(J257*Settings!B$4 + J257*Settings!B$5)</f>
        <v>-0.32886037475631941</v>
      </c>
      <c r="H257" s="5">
        <f>Listings!AO469*(1-Settings!B$7)-PMT(Settings!B$2/12, Settings!B$3*12, -J257)-(J257*Settings!B$6/12)-(J257*Settings!B$8/12)-(J257*Settings!B$9/12)-(J257*Settings!B$10/12)-(J257*Settings!B$11/12)</f>
        <v>-9454.1054585259008</v>
      </c>
      <c r="I257">
        <f>Listings!U469</f>
        <v>-1</v>
      </c>
      <c r="J257" s="6">
        <f>Listings!D469</f>
        <v>1499900</v>
      </c>
      <c r="L257">
        <v>175467</v>
      </c>
      <c r="M257" s="17">
        <f>Listings!AO469*(1-Settings!B$7)-PMT(Settings!B$2/12, Settings!B$3*12, -L257)-(L257*Settings!B$6/12)-(L257*Settings!B$8/12)-(L257*Settings!B$9/12)-(L257*Settings!B$10/12)-(L257*Settings!B$11/12)</f>
        <v>8186.9336707839448</v>
      </c>
      <c r="N257" s="20">
        <f>(M257*12)/(L257*Settings!B$4 + L257*Settings!B$5)</f>
        <v>2.4343287651364971</v>
      </c>
    </row>
    <row r="258" spans="1:14" hidden="1" x14ac:dyDescent="0.2">
      <c r="A258" t="str">
        <f>Listings!AT689</f>
        <v>3273 Johanna Ware W #1</v>
      </c>
      <c r="B258" t="str">
        <f>Listings!V689</f>
        <v>Wixom</v>
      </c>
      <c r="C258" t="str">
        <f>Listings!B689</f>
        <v>CONDO</v>
      </c>
      <c r="D258">
        <f>Listings!N689</f>
        <v>1666</v>
      </c>
      <c r="E258" s="6">
        <f>J258/D258</f>
        <v>171.06842737094837</v>
      </c>
      <c r="F258" s="14">
        <f>(Listings!AO689*12)/J258</f>
        <v>8.8421052631578942E-2</v>
      </c>
      <c r="G258" s="7">
        <f>(H258*12)/(J258*Settings!B$4 + J258*Settings!B$5)</f>
        <v>-0.32972304096305205</v>
      </c>
      <c r="H258" s="5">
        <f>Listings!AO689*(1-Settings!B$7)-PMT(Settings!B$2/12, Settings!B$3*12, -J258)-(J258*Settings!B$6/12)-(J258*Settings!B$8/12)-(J258*Settings!B$9/12)-(J258*Settings!B$10/12)-(J258*Settings!B$11/12)</f>
        <v>-1801.112111260672</v>
      </c>
      <c r="I258">
        <f>Listings!U689</f>
        <v>-1</v>
      </c>
      <c r="J258" s="6">
        <f>Listings!D689</f>
        <v>285000</v>
      </c>
      <c r="L258">
        <v>175687</v>
      </c>
      <c r="M258" s="17">
        <f>Listings!AO689*(1-Settings!B$7)-PMT(Settings!B$2/12, Settings!B$3*12, -L258)-(L258*Settings!B$6/12)-(L258*Settings!B$8/12)-(L258*Settings!B$9/12)-(L258*Settings!B$10/12)-(L258*Settings!B$11/12)</f>
        <v>-345.09666137211826</v>
      </c>
      <c r="N258" s="18">
        <f>(M258*12)/(L258*Settings!B$4 + L258*Settings!B$5)</f>
        <v>-0.10248363966613103</v>
      </c>
    </row>
    <row r="259" spans="1:14" hidden="1" x14ac:dyDescent="0.2">
      <c r="A259" t="str">
        <f>Listings!AT328</f>
        <v>4223 Crooks Rd</v>
      </c>
      <c r="B259" t="str">
        <f>Listings!V328</f>
        <v>Royal Oak</v>
      </c>
      <c r="C259" t="str">
        <f>Listings!B328</f>
        <v>SINGLE_FAMILY</v>
      </c>
      <c r="D259">
        <f>Listings!N328</f>
        <v>982</v>
      </c>
      <c r="E259" s="6">
        <f>J259/D259</f>
        <v>241.85336048879836</v>
      </c>
      <c r="F259" s="14">
        <f>(Listings!AO328*12)/J259</f>
        <v>8.8370526315789469E-2</v>
      </c>
      <c r="G259" s="7">
        <f>(H259*12)/(J259*Settings!B$4 + J259*Settings!B$5)</f>
        <v>-0.32993173661522607</v>
      </c>
      <c r="H259" s="5">
        <f>Listings!AO328*(1-Settings!B$7)-PMT(Settings!B$2/12, Settings!B$3*12, -J259)-(J259*Settings!B$6/12)-(J259*Settings!B$8/12)-(J259*Settings!B$9/12)-(J259*Settings!B$10/12)-(J259*Settings!B$11/12)</f>
        <v>-1501.8767593838936</v>
      </c>
      <c r="I259">
        <f>Listings!U328</f>
        <v>-1</v>
      </c>
      <c r="J259" s="6">
        <f>Listings!D328</f>
        <v>237500</v>
      </c>
      <c r="L259">
        <v>175326</v>
      </c>
      <c r="M259" s="17">
        <f>Listings!AO328*(1-Settings!B$7)-PMT(Settings!B$2/12, Settings!B$3*12, -L259)-(L259*Settings!B$6/12)-(L259*Settings!B$8/12)-(L259*Settings!B$9/12)-(L259*Settings!B$10/12)-(L259*Settings!B$11/12)</f>
        <v>-673.73825269785493</v>
      </c>
      <c r="N259" s="20">
        <f>(M259*12)/(L259*Settings!B$4 + L259*Settings!B$5)</f>
        <v>-0.2004925738927647</v>
      </c>
    </row>
    <row r="260" spans="1:14" hidden="1" x14ac:dyDescent="0.2">
      <c r="A260" t="str">
        <f>Listings!AT709</f>
        <v>5210 Sashabaw Rd</v>
      </c>
      <c r="B260" t="str">
        <f>Listings!V709</f>
        <v>Clarkston</v>
      </c>
      <c r="C260" t="str">
        <f>Listings!B709</f>
        <v>SINGLE_FAMILY</v>
      </c>
      <c r="D260">
        <f>Listings!N709</f>
        <v>720</v>
      </c>
      <c r="E260" s="6">
        <f>J260/D260</f>
        <v>729.16527777777776</v>
      </c>
      <c r="F260" s="14">
        <f>(Listings!AO709*12)/J260</f>
        <v>8.8320168228891868E-2</v>
      </c>
      <c r="G260" s="7">
        <f>(H260*12)/(J260*Settings!B$4 + J260*Settings!B$5)</f>
        <v>-0.33013973740893343</v>
      </c>
      <c r="H260" s="5">
        <f>Listings!AO709*(1-Settings!B$7)-PMT(Settings!B$2/12, Settings!B$3*12, -J260)-(J260*Settings!B$6/12)-(J260*Settings!B$8/12)-(J260*Settings!B$9/12)-(J260*Settings!B$10/12)-(J260*Settings!B$11/12)</f>
        <v>-3322.024779999093</v>
      </c>
      <c r="I260">
        <f>Listings!U709</f>
        <v>-1</v>
      </c>
      <c r="J260" s="6">
        <f>Listings!D709</f>
        <v>524999</v>
      </c>
      <c r="K260" s="16"/>
      <c r="L260">
        <v>175707</v>
      </c>
      <c r="M260" s="17">
        <f>Listings!AO709*(1-Settings!B$7)-PMT(Settings!B$2/12, Settings!B$3*12, -L260)-(L260*Settings!B$6/12)-(L260*Settings!B$8/12)-(L260*Settings!B$9/12)-(L260*Settings!B$10/12)-(L260*Settings!B$11/12)</f>
        <v>1330.4369447955123</v>
      </c>
      <c r="N260" s="20">
        <f>(M260*12)/(L260*Settings!B$4 + L260*Settings!B$5)</f>
        <v>0.39505598221807864</v>
      </c>
    </row>
    <row r="261" spans="1:14" hidden="1" x14ac:dyDescent="0.2">
      <c r="A261" t="str">
        <f>Listings!AT143</f>
        <v>8685 Hendrie Blvd</v>
      </c>
      <c r="B261" t="str">
        <f>Listings!V143</f>
        <v>Huntington Woods</v>
      </c>
      <c r="C261" t="str">
        <f>Listings!B143</f>
        <v>SINGLE_FAMILY</v>
      </c>
      <c r="D261">
        <f>Listings!N143</f>
        <v>3353</v>
      </c>
      <c r="E261" s="6">
        <f>J261/D261</f>
        <v>297.94214136594093</v>
      </c>
      <c r="F261" s="14">
        <f>(Listings!AO143*12)/J261</f>
        <v>8.8264264264264258E-2</v>
      </c>
      <c r="G261" s="7">
        <f>(H261*12)/(J261*Settings!B$4 + J261*Settings!B$5)</f>
        <v>-0.33037064508891711</v>
      </c>
      <c r="H261" s="5">
        <f>Listings!AO143*(1-Settings!B$7)-PMT(Settings!B$2/12, Settings!B$3*12, -J261)-(J261*Settings!B$6/12)-(J261*Settings!B$8/12)-(J261*Settings!B$9/12)-(J261*Settings!B$10/12)-(J261*Settings!B$11/12)</f>
        <v>-6325.7719268400406</v>
      </c>
      <c r="I261">
        <f>Listings!U143</f>
        <v>-1</v>
      </c>
      <c r="J261" s="6">
        <f>Listings!D143</f>
        <v>999000</v>
      </c>
      <c r="K261" s="16"/>
      <c r="L261">
        <v>175141</v>
      </c>
      <c r="M261" s="17">
        <f>Listings!AO143*(1-Settings!B$7)-PMT(Settings!B$2/12, Settings!B$3*12, -L261)-(L261*Settings!B$6/12)-(L261*Settings!B$8/12)-(L261*Settings!B$9/12)-(L261*Settings!B$10/12)-(L261*Settings!B$11/12)</f>
        <v>4647.7758902515598</v>
      </c>
      <c r="N261" s="20">
        <f>(M261*12)/(L261*Settings!B$4 + L261*Settings!B$5)</f>
        <v>1.3845567579467948</v>
      </c>
    </row>
    <row r="262" spans="1:14" hidden="1" x14ac:dyDescent="0.2">
      <c r="A262" t="str">
        <f>Listings!AT586</f>
        <v>23970 McAllister St</v>
      </c>
      <c r="B262" t="str">
        <f>Listings!V586</f>
        <v>Southfield</v>
      </c>
      <c r="C262" t="str">
        <f>Listings!B586</f>
        <v>SINGLE_FAMILY</v>
      </c>
      <c r="D262">
        <f>Listings!N586</f>
        <v>1532</v>
      </c>
      <c r="E262" s="6">
        <f>J262/D262</f>
        <v>168.40731070496085</v>
      </c>
      <c r="F262" s="14">
        <f>(Listings!AO586*12)/J262</f>
        <v>8.8139534883720935E-2</v>
      </c>
      <c r="G262" s="7">
        <f>(H262*12)/(J262*Settings!B$4 + J262*Settings!B$5)</f>
        <v>-0.33088583166072649</v>
      </c>
      <c r="H262" s="5">
        <f>Listings!AO586*(1-Settings!B$7)-PMT(Settings!B$2/12, Settings!B$3*12, -J262)-(J262*Settings!B$6/12)-(J262*Settings!B$8/12)-(J262*Settings!B$9/12)-(J262*Settings!B$10/12)-(J262*Settings!B$11/12)</f>
        <v>-1636.2304375622925</v>
      </c>
      <c r="I262">
        <f>Listings!U586</f>
        <v>-1</v>
      </c>
      <c r="J262" s="6">
        <f>Listings!D586</f>
        <v>258000</v>
      </c>
      <c r="L262">
        <v>175584</v>
      </c>
      <c r="M262" s="17">
        <f>Listings!AO586*(1-Settings!B$7)-PMT(Settings!B$2/12, Settings!B$3*12, -L262)-(L262*Settings!B$6/12)-(L262*Settings!B$8/12)-(L262*Settings!B$9/12)-(L262*Settings!B$10/12)-(L262*Settings!B$11/12)</f>
        <v>-538.47473313541718</v>
      </c>
      <c r="N262" s="20">
        <f>(M262*12)/(L262*Settings!B$4 + L262*Settings!B$5)</f>
        <v>-0.1600050910260469</v>
      </c>
    </row>
    <row r="263" spans="1:14" hidden="1" x14ac:dyDescent="0.2">
      <c r="A263" t="str">
        <f>Listings!AT699</f>
        <v>2326 Amelia Dr</v>
      </c>
      <c r="B263" t="str">
        <f>Listings!V699</f>
        <v>Highland</v>
      </c>
      <c r="C263" t="str">
        <f>Listings!B699</f>
        <v>SINGLE_FAMILY</v>
      </c>
      <c r="D263">
        <f>Listings!N699</f>
        <v>1995</v>
      </c>
      <c r="E263" s="6">
        <f>J263/D263</f>
        <v>169.9248120300752</v>
      </c>
      <c r="F263" s="14">
        <f>(Listings!AO699*12)/J263</f>
        <v>8.8070796460176987E-2</v>
      </c>
      <c r="G263" s="7">
        <f>(H263*12)/(J263*Settings!B$4 + J263*Settings!B$5)</f>
        <v>-0.3311697512362341</v>
      </c>
      <c r="H263" s="5">
        <f>Listings!AO699*(1-Settings!B$7)-PMT(Settings!B$2/12, Settings!B$3*12, -J263)-(J263*Settings!B$6/12)-(J263*Settings!B$8/12)-(J263*Settings!B$9/12)-(J263*Settings!B$10/12)-(J263*Settings!B$11/12)</f>
        <v>-2151.775458657431</v>
      </c>
      <c r="I263">
        <f>Listings!U699</f>
        <v>-1</v>
      </c>
      <c r="J263" s="6">
        <f>Listings!D699</f>
        <v>339000</v>
      </c>
      <c r="L263">
        <v>175697</v>
      </c>
      <c r="M263" s="17">
        <f>Listings!AO699*(1-Settings!B$7)-PMT(Settings!B$2/12, Settings!B$3*12, -L263)-(L263*Settings!B$6/12)-(L263*Settings!B$8/12)-(L263*Settings!B$9/12)-(L263*Settings!B$10/12)-(L263*Settings!B$11/12)</f>
        <v>23.370141711697158</v>
      </c>
      <c r="N263" s="20">
        <f>(M263*12)/(L263*Settings!B$4 + L263*Settings!B$5)</f>
        <v>6.9398552136909096E-3</v>
      </c>
    </row>
    <row r="264" spans="1:14" hidden="1" x14ac:dyDescent="0.2">
      <c r="A264" t="str">
        <f>Listings!AT5</f>
        <v>30860 Avondale Dr</v>
      </c>
      <c r="B264" t="str">
        <f>Listings!V5</f>
        <v>Madison Heights</v>
      </c>
      <c r="C264" t="str">
        <f>Listings!B5</f>
        <v>SINGLE_FAMILY</v>
      </c>
      <c r="D264">
        <f>Listings!N5</f>
        <v>1618</v>
      </c>
      <c r="E264" s="6">
        <f>J264/D264</f>
        <v>185.29048207663783</v>
      </c>
      <c r="F264" s="14">
        <f>(Listings!AO5*12)/J264</f>
        <v>8.801867911941294E-2</v>
      </c>
      <c r="G264" s="7">
        <f>(H264*12)/(J264*Settings!B$4 + J264*Settings!B$5)</f>
        <v>-0.33138501851330304</v>
      </c>
      <c r="H264" s="5">
        <f>Listings!AO5*(1-Settings!B$7)-PMT(Settings!B$2/12, Settings!B$3*12, -J264)-(J264*Settings!B$6/12)-(J264*Settings!B$8/12)-(J264*Settings!B$9/12)-(J264*Settings!B$10/12)-(J264*Settings!B$11/12)</f>
        <v>-1904.193547213858</v>
      </c>
      <c r="I264">
        <f>Listings!U5</f>
        <v>0</v>
      </c>
      <c r="J264" s="6">
        <f>Listings!D5</f>
        <v>299800</v>
      </c>
      <c r="K264" s="16"/>
      <c r="L264">
        <v>175003</v>
      </c>
      <c r="M264" s="17">
        <f>Listings!AO5*(1-Settings!B$7)-PMT(Settings!B$2/12, Settings!B$3*12, -L264)-(L264*Settings!B$6/12)-(L264*Settings!B$8/12)-(L264*Settings!B$9/12)-(L264*Settings!B$10/12)-(L264*Settings!B$11/12)</f>
        <v>-241.93599230509284</v>
      </c>
      <c r="N264" s="20">
        <f>(M264*12)/(L264*Settings!B$4 + L264*Settings!B$5)</f>
        <v>-7.2128748790669522E-2</v>
      </c>
    </row>
    <row r="265" spans="1:14" hidden="1" x14ac:dyDescent="0.2">
      <c r="A265" t="str">
        <f>Listings!AT132</f>
        <v>32501 W Thirteen Mile Rd</v>
      </c>
      <c r="B265" t="str">
        <f>Listings!V132</f>
        <v>Farmington Hills</v>
      </c>
      <c r="C265" t="str">
        <f>Listings!B132</f>
        <v>SINGLE_FAMILY</v>
      </c>
      <c r="D265">
        <f>Listings!N132</f>
        <v>1657</v>
      </c>
      <c r="E265" s="6">
        <f>J265/D265</f>
        <v>180.98974049487026</v>
      </c>
      <c r="F265" s="14">
        <f>(Listings!AO132*12)/J265</f>
        <v>8.7989329776592198E-2</v>
      </c>
      <c r="G265" s="7">
        <f>(H265*12)/(J265*Settings!B$4 + J265*Settings!B$5)</f>
        <v>-0.33150624405973655</v>
      </c>
      <c r="H265" s="5">
        <f>Listings!AO132*(1-Settings!B$7)-PMT(Settings!B$2/12, Settings!B$3*12, -J265)-(J265*Settings!B$6/12)-(J265*Settings!B$8/12)-(J265*Settings!B$9/12)-(J265*Settings!B$10/12)-(J265*Settings!B$11/12)</f>
        <v>-1905.5255163757042</v>
      </c>
      <c r="I265">
        <f>Listings!U132</f>
        <v>-1</v>
      </c>
      <c r="J265" s="6">
        <f>Listings!D132</f>
        <v>299900</v>
      </c>
      <c r="K265" s="16"/>
      <c r="L265">
        <v>175130</v>
      </c>
      <c r="M265" s="17">
        <f>Listings!AO132*(1-Settings!B$7)-PMT(Settings!B$2/12, Settings!B$3*12, -L265)-(L265*Settings!B$6/12)-(L265*Settings!B$8/12)-(L265*Settings!B$9/12)-(L265*Settings!B$10/12)-(L265*Settings!B$11/12)</f>
        <v>-243.62759314063715</v>
      </c>
      <c r="N265" s="20">
        <f>(M265*12)/(L265*Settings!B$4 + L265*Settings!B$5)</f>
        <v>-7.2580396616864634E-2</v>
      </c>
    </row>
    <row r="266" spans="1:14" hidden="1" x14ac:dyDescent="0.2">
      <c r="A266" t="str">
        <f>Listings!AT392</f>
        <v>1192 Keble Ln</v>
      </c>
      <c r="B266" t="str">
        <f>Listings!V392</f>
        <v>Oxford</v>
      </c>
      <c r="C266" t="str">
        <f>Listings!B392</f>
        <v>SINGLE_FAMILY</v>
      </c>
      <c r="D266">
        <f>Listings!N392</f>
        <v>1643</v>
      </c>
      <c r="E266" s="6">
        <f>J266/D266</f>
        <v>182.59281801582472</v>
      </c>
      <c r="F266" s="14">
        <f>(Listings!AO392*12)/J266</f>
        <v>8.7959999999999997E-2</v>
      </c>
      <c r="G266" s="7">
        <f>(H266*12)/(J266*Settings!B$4 + J266*Settings!B$5)</f>
        <v>-0.33162738878913911</v>
      </c>
      <c r="H266" s="5">
        <f>Listings!AO392*(1-Settings!B$7)-PMT(Settings!B$2/12, Settings!B$3*12, -J266)-(J266*Settings!B$6/12)-(J266*Settings!B$8/12)-(J266*Settings!B$9/12)-(J266*Settings!B$10/12)-(J266*Settings!B$11/12)</f>
        <v>-1906.85748553755</v>
      </c>
      <c r="I266">
        <f>Listings!U392</f>
        <v>-1</v>
      </c>
      <c r="J266" s="6">
        <f>Listings!D392</f>
        <v>300000</v>
      </c>
      <c r="L266">
        <v>175390</v>
      </c>
      <c r="M266" s="17">
        <f>Listings!AO392*(1-Settings!B$7)-PMT(Settings!B$2/12, Settings!B$3*12, -L266)-(L266*Settings!B$6/12)-(L266*Settings!B$8/12)-(L266*Settings!B$9/12)-(L266*Settings!B$10/12)-(L266*Settings!B$11/12)</f>
        <v>-247.09071296143628</v>
      </c>
      <c r="N266" s="20">
        <f>(M266*12)/(L266*Settings!B$4 + L266*Settings!B$5)</f>
        <v>-7.3502989747996031E-2</v>
      </c>
    </row>
    <row r="267" spans="1:14" hidden="1" x14ac:dyDescent="0.2">
      <c r="A267" t="str">
        <f>Listings!AT137</f>
        <v>23758 Beacon Dr</v>
      </c>
      <c r="B267" t="str">
        <f>Listings!V137</f>
        <v>Farmington</v>
      </c>
      <c r="C267" t="str">
        <f>Listings!B137</f>
        <v>SINGLE_FAMILY</v>
      </c>
      <c r="D267">
        <f>Listings!N137</f>
        <v>1618</v>
      </c>
      <c r="E267" s="6">
        <f>J267/D267</f>
        <v>147.7132262051916</v>
      </c>
      <c r="F267" s="14">
        <f>(Listings!AO137*12)/J267</f>
        <v>8.781589958158996E-2</v>
      </c>
      <c r="G267" s="7">
        <f>(H267*12)/(J267*Settings!B$4 + J267*Settings!B$5)</f>
        <v>-0.33222258616952843</v>
      </c>
      <c r="H267" s="5">
        <f>Listings!AO137*(1-Settings!B$7)-PMT(Settings!B$2/12, Settings!B$3*12, -J267)-(J267*Settings!B$6/12)-(J267*Settings!B$8/12)-(J267*Settings!B$9/12)-(J267*Settings!B$10/12)-(J267*Settings!B$11/12)</f>
        <v>-1521.8562968115814</v>
      </c>
      <c r="I267">
        <f>Listings!U137</f>
        <v>-1</v>
      </c>
      <c r="J267" s="6">
        <f>Listings!D137</f>
        <v>239000</v>
      </c>
      <c r="L267">
        <v>175135</v>
      </c>
      <c r="M267" s="17">
        <f>Listings!AO137*(1-Settings!B$7)-PMT(Settings!B$2/12, Settings!B$3*12, -L267)-(L267*Settings!B$6/12)-(L267*Settings!B$8/12)-(L267*Settings!B$9/12)-(L267*Settings!B$10/12)-(L267*Settings!B$11/12)</f>
        <v>-671.19419159872928</v>
      </c>
      <c r="N267" s="20">
        <f>(M267*12)/(L267*Settings!B$4 + L267*Settings!B$5)</f>
        <v>-0.19995333535706619</v>
      </c>
    </row>
    <row r="268" spans="1:14" hidden="1" x14ac:dyDescent="0.2">
      <c r="A268" t="str">
        <f>Listings!AT149</f>
        <v>31280 Ramble Rd</v>
      </c>
      <c r="B268" t="str">
        <f>Listings!V149</f>
        <v>Franklin</v>
      </c>
      <c r="C268" t="str">
        <f>Listings!B149</f>
        <v>SINGLE_FAMILY</v>
      </c>
      <c r="D268">
        <f>Listings!N149</f>
        <v>8767</v>
      </c>
      <c r="E268" s="6">
        <f>J268/D268</f>
        <v>228.12809398882172</v>
      </c>
      <c r="F268" s="14">
        <f>(Listings!AO149*12)/J268</f>
        <v>8.7786043893021942E-2</v>
      </c>
      <c r="G268" s="7">
        <f>(H268*12)/(J268*Settings!B$4 + J268*Settings!B$5)</f>
        <v>-0.33234590314404844</v>
      </c>
      <c r="H268" s="5">
        <f>Listings!AO149*(1-Settings!B$7)-PMT(Settings!B$2/12, Settings!B$3*12, -J268)-(J268*Settings!B$6/12)-(J268*Settings!B$8/12)-(J268*Settings!B$9/12)-(J268*Settings!B$10/12)-(J268*Settings!B$11/12)</f>
        <v>-12739.919917225379</v>
      </c>
      <c r="I268">
        <f>Listings!U149</f>
        <v>-1</v>
      </c>
      <c r="J268" s="6">
        <f>Listings!D149</f>
        <v>1999999</v>
      </c>
      <c r="L268">
        <v>175147</v>
      </c>
      <c r="M268" s="17">
        <f>Listings!AO149*(1-Settings!B$7)-PMT(Settings!B$2/12, Settings!B$3*12, -L268)-(L268*Settings!B$6/12)-(L268*Settings!B$8/12)-(L268*Settings!B$9/12)-(L268*Settings!B$10/12)-(L268*Settings!B$11/12)</f>
        <v>11566.545972101847</v>
      </c>
      <c r="N268" s="20">
        <f>(M268*12)/(L268*Settings!B$4 + L268*Settings!B$5)</f>
        <v>3.4455169872269322</v>
      </c>
    </row>
    <row r="269" spans="1:14" x14ac:dyDescent="0.2">
      <c r="A269" t="str">
        <f>Listings!AT619</f>
        <v>926 Marengo Ave</v>
      </c>
      <c r="B269" t="str">
        <f>Listings!V619</f>
        <v>Troy</v>
      </c>
      <c r="C269" t="str">
        <f>Listings!B619</f>
        <v>SINGLE_FAMILY</v>
      </c>
      <c r="D269">
        <f>Listings!N619</f>
        <v>1664</v>
      </c>
      <c r="E269" s="6">
        <f>J269/D269</f>
        <v>189.30288461538461</v>
      </c>
      <c r="F269" s="14">
        <f>(Listings!AO619*12)/J269</f>
        <v>8.7580952380952384E-2</v>
      </c>
      <c r="G269" s="7">
        <f>(H269*12)/(J269*Settings!B$4 + J269*Settings!B$5)</f>
        <v>-0.3331930202591184</v>
      </c>
      <c r="H269" s="5">
        <f>Listings!AO619*(1-Settings!B$7)-PMT(Settings!B$2/12, Settings!B$3*12, -J269)-(J269*Settings!B$6/12)-(J269*Settings!B$8/12)-(J269*Settings!B$9/12)-(J269*Settings!B$10/12)-(J269*Settings!B$11/12)</f>
        <v>-2011.6528598144273</v>
      </c>
      <c r="I269">
        <f>Listings!U619</f>
        <v>17</v>
      </c>
      <c r="J269" s="6">
        <f>Listings!D619</f>
        <v>315000</v>
      </c>
      <c r="L269" s="6">
        <v>175617</v>
      </c>
      <c r="M269" s="17">
        <f>Listings!AO619*(1-Settings!B$7)-PMT(Settings!B$2/12, Settings!B$3*12, -L269)-(L269*Settings!B$6/12)-(L269*Settings!B$8/12)-(L269*Settings!B$9/12)-(L269*Settings!B$10/12)-(L269*Settings!B$11/12)</f>
        <v>-155.11428295882644</v>
      </c>
      <c r="N269" s="20">
        <f>(M269*12)/(L269*Settings!B$4 + L269*Settings!B$5)</f>
        <v>-4.608277735581004E-2</v>
      </c>
    </row>
    <row r="270" spans="1:14" hidden="1" x14ac:dyDescent="0.2">
      <c r="A270" t="str">
        <f>Listings!AT702</f>
        <v>278 Countryside Ct</v>
      </c>
      <c r="B270" t="str">
        <f>Listings!V702</f>
        <v>Highland</v>
      </c>
      <c r="C270" t="str">
        <f>Listings!B702</f>
        <v>CONDO</v>
      </c>
      <c r="D270">
        <f>Listings!N702</f>
        <v>1090</v>
      </c>
      <c r="E270" s="6">
        <f>J270/D270</f>
        <v>169.72477064220183</v>
      </c>
      <c r="F270" s="14">
        <f>(Listings!AO702*12)/J270</f>
        <v>8.7567567567567561E-2</v>
      </c>
      <c r="G270" s="7">
        <f>(H270*12)/(J270*Settings!B$4 + J270*Settings!B$5)</f>
        <v>-0.33324830535788175</v>
      </c>
      <c r="H270" s="5">
        <f>Listings!AO702*(1-Settings!B$7)-PMT(Settings!B$2/12, Settings!B$3*12, -J270)-(J270*Settings!B$6/12)-(J270*Settings!B$8/12)-(J270*Settings!B$9/12)-(J270*Settings!B$10/12)-(J270*Settings!B$11/12)</f>
        <v>-1181.6429494148224</v>
      </c>
      <c r="I270">
        <f>Listings!U702</f>
        <v>-1</v>
      </c>
      <c r="J270" s="6">
        <f>Listings!D702</f>
        <v>185000</v>
      </c>
      <c r="L270">
        <v>175700</v>
      </c>
      <c r="M270" s="17">
        <f>Listings!AO702*(1-Settings!B$7)-PMT(Settings!B$2/12, Settings!B$3*12, -L270)-(L270*Settings!B$6/12)-(L270*Settings!B$8/12)-(L270*Settings!B$9/12)-(L270*Settings!B$10/12)-(L270*Settings!B$11/12)</f>
        <v>-1057.7698173631582</v>
      </c>
      <c r="N270" s="18">
        <f>(M270*12)/(L270*Settings!B$4 + L270*Settings!B$5)</f>
        <v>-0.31410353142357028</v>
      </c>
    </row>
    <row r="271" spans="1:14" hidden="1" x14ac:dyDescent="0.2">
      <c r="A271" t="str">
        <f>Listings!AT133</f>
        <v>28203 Bellcrest St</v>
      </c>
      <c r="B271" t="str">
        <f>Listings!V133</f>
        <v>Farmington Hills</v>
      </c>
      <c r="C271" t="str">
        <f>Listings!B133</f>
        <v>SINGLE_FAMILY</v>
      </c>
      <c r="D271">
        <f>Listings!N133</f>
        <v>1795</v>
      </c>
      <c r="E271" s="6">
        <f>J271/D271</f>
        <v>183.28690807799444</v>
      </c>
      <c r="F271" s="14">
        <f>(Listings!AO133*12)/J271</f>
        <v>8.7501519756838911E-2</v>
      </c>
      <c r="G271" s="7">
        <f>(H271*12)/(J271*Settings!B$4 + J271*Settings!B$5)</f>
        <v>-0.33352111153263064</v>
      </c>
      <c r="H271" s="5">
        <f>Listings!AO133*(1-Settings!B$7)-PMT(Settings!B$2/12, Settings!B$3*12, -J271)-(J271*Settings!B$6/12)-(J271*Settings!B$8/12)-(J271*Settings!B$9/12)-(J271*Settings!B$10/12)-(J271*Settings!B$11/12)</f>
        <v>-2103.1285424728467</v>
      </c>
      <c r="I271">
        <f>Listings!U133</f>
        <v>-1</v>
      </c>
      <c r="J271" s="6">
        <f>Listings!D133</f>
        <v>329000</v>
      </c>
      <c r="L271">
        <v>175131</v>
      </c>
      <c r="M271" s="17">
        <f>Listings!AO133*(1-Settings!B$7)-PMT(Settings!B$2/12, Settings!B$3*12, -L271)-(L271*Settings!B$6/12)-(L271*Settings!B$8/12)-(L271*Settings!B$9/12)-(L271*Settings!B$10/12)-(L271*Settings!B$11/12)</f>
        <v>-53.640912832255594</v>
      </c>
      <c r="N271" s="20">
        <f>(M271*12)/(L271*Settings!B$4 + L271*Settings!B$5)</f>
        <v>-1.5980359397724561E-2</v>
      </c>
    </row>
    <row r="272" spans="1:14" hidden="1" x14ac:dyDescent="0.2">
      <c r="A272" t="str">
        <f>Listings!AT238</f>
        <v>399 Schorn Rd</v>
      </c>
      <c r="B272" t="str">
        <f>Listings!V238</f>
        <v>Lake Orion</v>
      </c>
      <c r="C272" t="str">
        <f>Listings!B238</f>
        <v>SINGLE_FAMILY</v>
      </c>
      <c r="D272">
        <f>Listings!N238</f>
        <v>1806</v>
      </c>
      <c r="E272" s="6">
        <f>J272/D272</f>
        <v>182.6688815060908</v>
      </c>
      <c r="F272" s="14">
        <f>(Listings!AO238*12)/J272</f>
        <v>8.7299181570172774E-2</v>
      </c>
      <c r="G272" s="7">
        <f>(H272*12)/(J272*Settings!B$4 + J272*Settings!B$5)</f>
        <v>-0.33435685621668632</v>
      </c>
      <c r="H272" s="5">
        <f>Listings!AO238*(1-Settings!B$7)-PMT(Settings!B$2/12, Settings!B$3*12, -J272)-(J272*Settings!B$6/12)-(J272*Settings!B$8/12)-(J272*Settings!B$9/12)-(J272*Settings!B$10/12)-(J272*Settings!B$11/12)</f>
        <v>-2114.166264929459</v>
      </c>
      <c r="I272">
        <f>Listings!U238</f>
        <v>4</v>
      </c>
      <c r="J272" s="6">
        <f>Listings!D238</f>
        <v>329900</v>
      </c>
      <c r="K272" s="16"/>
      <c r="L272">
        <v>175236</v>
      </c>
      <c r="M272" s="17">
        <f>Listings!AO238*(1-Settings!B$7)-PMT(Settings!B$2/12, Settings!B$3*12, -L272)-(L272*Settings!B$6/12)-(L272*Settings!B$8/12)-(L272*Settings!B$9/12)-(L272*Settings!B$10/12)-(L272*Settings!B$11/12)</f>
        <v>-54.089480452193413</v>
      </c>
      <c r="N272" s="20">
        <f>(M272*12)/(L272*Settings!B$4 + L272*Settings!B$5)</f>
        <v>-1.6104338433196693E-2</v>
      </c>
    </row>
    <row r="273" spans="1:14" hidden="1" x14ac:dyDescent="0.2">
      <c r="A273" t="str">
        <f>Listings!AT405</f>
        <v>120 S Manitou Ave</v>
      </c>
      <c r="B273" t="str">
        <f>Listings!V405</f>
        <v>Clawson</v>
      </c>
      <c r="C273" t="str">
        <f>Listings!B405</f>
        <v>SINGLE_FAMILY</v>
      </c>
      <c r="D273">
        <f>Listings!N405</f>
        <v>899</v>
      </c>
      <c r="E273" s="6">
        <f>J273/D273</f>
        <v>244.60511679644048</v>
      </c>
      <c r="F273" s="14">
        <f>(Listings!AO405*12)/J273</f>
        <v>8.7257844474761259E-2</v>
      </c>
      <c r="G273" s="7">
        <f>(H273*12)/(J273*Settings!B$4 + J273*Settings!B$5)</f>
        <v>-0.33452759639338608</v>
      </c>
      <c r="H273" s="5">
        <f>Listings!AO405*(1-Settings!B$7)-PMT(Settings!B$2/12, Settings!B$3*12, -J273)-(J273*Settings!B$6/12)-(J273*Settings!B$8/12)-(J273*Settings!B$9/12)-(J273*Settings!B$10/12)-(J273*Settings!B$11/12)</f>
        <v>-1409.9501868990239</v>
      </c>
      <c r="I273">
        <f>Listings!U405</f>
        <v>-1</v>
      </c>
      <c r="J273" s="6">
        <f>Listings!D405</f>
        <v>219900</v>
      </c>
      <c r="K273" s="16"/>
      <c r="L273">
        <v>175403</v>
      </c>
      <c r="M273" s="17">
        <f>Listings!AO405*(1-Settings!B$7)-PMT(Settings!B$2/12, Settings!B$3*12, -L273)-(L273*Settings!B$6/12)-(L273*Settings!B$8/12)-(L273*Settings!B$9/12)-(L273*Settings!B$10/12)-(L273*Settings!B$11/12)</f>
        <v>-817.26386895247617</v>
      </c>
      <c r="N273" s="20">
        <f>(M273*12)/(L273*Settings!B$4 + L273*Settings!B$5)</f>
        <v>-0.24309649226240773</v>
      </c>
    </row>
    <row r="274" spans="1:14" hidden="1" x14ac:dyDescent="0.2">
      <c r="A274" t="str">
        <f>Listings!AT279</f>
        <v>560 E Long Lake Rd</v>
      </c>
      <c r="B274" t="str">
        <f>Listings!V279</f>
        <v>Bloomfield Hills</v>
      </c>
      <c r="C274" t="str">
        <f>Listings!B279</f>
        <v>SINGLE_FAMILY</v>
      </c>
      <c r="D274">
        <f>Listings!N279</f>
        <v>9500</v>
      </c>
      <c r="E274" s="6">
        <f>J274/D274</f>
        <v>326.31578947368422</v>
      </c>
      <c r="F274" s="14">
        <f>(Listings!AO279*12)/J274</f>
        <v>8.7054193548387102E-2</v>
      </c>
      <c r="G274" s="7">
        <f>(H274*12)/(J274*Settings!B$4 + J274*Settings!B$5)</f>
        <v>-0.33536876326319232</v>
      </c>
      <c r="H274" s="5">
        <f>Listings!AO279*(1-Settings!B$7)-PMT(Settings!B$2/12, Settings!B$3*12, -J274)-(J274*Settings!B$6/12)-(J274*Settings!B$8/12)-(J274*Settings!B$9/12)-(J274*Settings!B$10/12)-(J274*Settings!B$11/12)</f>
        <v>-19926.494017221343</v>
      </c>
      <c r="I274">
        <f>Listings!U279</f>
        <v>-1</v>
      </c>
      <c r="J274" s="6">
        <f>Listings!D279</f>
        <v>3100000</v>
      </c>
      <c r="L274">
        <v>175277</v>
      </c>
      <c r="M274" s="17">
        <f>Listings!AO279*(1-Settings!B$7)-PMT(Settings!B$2/12, Settings!B$3*12, -L274)-(L274*Settings!B$6/12)-(L274*Settings!B$8/12)-(L274*Settings!B$9/12)-(L274*Settings!B$10/12)-(L274*Settings!B$11/12)</f>
        <v>19029.914412191447</v>
      </c>
      <c r="N274" s="20">
        <f>(M274*12)/(L274*Settings!B$4 + L274*Settings!B$5)</f>
        <v>5.6645486844623676</v>
      </c>
    </row>
    <row r="275" spans="1:14" hidden="1" x14ac:dyDescent="0.2">
      <c r="A275" t="str">
        <f>Listings!AT465</f>
        <v>4440 West St</v>
      </c>
      <c r="B275" t="str">
        <f>Listings!V465</f>
        <v>Leonard</v>
      </c>
      <c r="C275" t="str">
        <f>Listings!B465</f>
        <v>SINGLE_FAMILY</v>
      </c>
      <c r="D275">
        <f>Listings!N465</f>
        <v>1359</v>
      </c>
      <c r="E275" s="6">
        <f>J275/D275</f>
        <v>187.63796909492274</v>
      </c>
      <c r="F275" s="14">
        <f>(Listings!AO465*12)/J275</f>
        <v>8.7011764705882358E-2</v>
      </c>
      <c r="G275" s="7">
        <f>(H275*12)/(J275*Settings!B$4 + J275*Settings!B$5)</f>
        <v>-0.33554401283005975</v>
      </c>
      <c r="H275" s="5">
        <f>Listings!AO465*(1-Settings!B$7)-PMT(Settings!B$2/12, Settings!B$3*12, -J275)-(J275*Settings!B$6/12)-(J275*Settings!B$8/12)-(J275*Settings!B$9/12)-(J275*Settings!B$10/12)-(J275*Settings!B$11/12)</f>
        <v>-1639.9713627069173</v>
      </c>
      <c r="I275">
        <f>Listings!U465</f>
        <v>-1</v>
      </c>
      <c r="J275" s="6">
        <f>Listings!D465</f>
        <v>255000</v>
      </c>
      <c r="L275">
        <v>175463</v>
      </c>
      <c r="M275" s="17">
        <f>Listings!AO465*(1-Settings!B$7)-PMT(Settings!B$2/12, Settings!B$3*12, -L275)-(L275*Settings!B$6/12)-(L275*Settings!B$8/12)-(L275*Settings!B$9/12)-(L275*Settings!B$10/12)-(L275*Settings!B$11/12)</f>
        <v>-580.56305044958356</v>
      </c>
      <c r="N275" s="20">
        <f>(M275*12)/(L275*Settings!B$4 + L275*Settings!B$5)</f>
        <v>-0.17263038994211349</v>
      </c>
    </row>
    <row r="276" spans="1:14" x14ac:dyDescent="0.2">
      <c r="A276" t="str">
        <f>Listings!AT623</f>
        <v>21850 Hampstead St</v>
      </c>
      <c r="B276" t="str">
        <f>Listings!V623</f>
        <v>Beverly Hills</v>
      </c>
      <c r="C276" t="str">
        <f>Listings!B623</f>
        <v>SINGLE_FAMILY</v>
      </c>
      <c r="D276">
        <f>Listings!N623</f>
        <v>5400</v>
      </c>
      <c r="E276" s="6">
        <f>J276/D276</f>
        <v>333.14814814814815</v>
      </c>
      <c r="F276" s="14">
        <f>(Listings!AO623*12)/J276</f>
        <v>8.6861589772095613E-2</v>
      </c>
      <c r="G276" s="7">
        <f>(H276*12)/(J276*Settings!B$4 + J276*Settings!B$5)</f>
        <v>-0.33616430060004843</v>
      </c>
      <c r="H276" s="5">
        <f>Listings!AO623*(1-Settings!B$7)-PMT(Settings!B$2/12, Settings!B$3*12, -J276)-(J276*Settings!B$6/12)-(J276*Settings!B$8/12)-(J276*Settings!B$9/12)-(J276*Settings!B$10/12)-(J276*Settings!B$11/12)</f>
        <v>-11591.225221606837</v>
      </c>
      <c r="I276">
        <f>Listings!U623</f>
        <v>-1</v>
      </c>
      <c r="J276" s="6">
        <f>Listings!D623</f>
        <v>1799000</v>
      </c>
      <c r="L276" s="6">
        <v>175621</v>
      </c>
      <c r="M276" s="17">
        <f>Listings!AO623*(1-Settings!B$7)-PMT(Settings!B$2/12, Settings!B$3*12, -L276)-(L276*Settings!B$6/12)-(L276*Settings!B$8/12)-(L276*Settings!B$9/12)-(L276*Settings!B$10/12)-(L276*Settings!B$11/12)</f>
        <v>10031.682438274698</v>
      </c>
      <c r="N276" s="20">
        <f>(M276*12)/(L276*Settings!B$4 + L276*Settings!B$5)</f>
        <v>2.9802365731565814</v>
      </c>
    </row>
    <row r="277" spans="1:14" hidden="1" x14ac:dyDescent="0.2">
      <c r="A277" t="str">
        <f>Listings!AT596</f>
        <v>21722 Malden St</v>
      </c>
      <c r="B277" t="str">
        <f>Listings!V596</f>
        <v>Farmington</v>
      </c>
      <c r="C277" t="str">
        <f>Listings!B596</f>
        <v>SINGLE_FAMILY</v>
      </c>
      <c r="D277">
        <f>Listings!N596</f>
        <v>1564</v>
      </c>
      <c r="E277" s="6">
        <f>J277/D277</f>
        <v>172.63427109974424</v>
      </c>
      <c r="F277" s="14">
        <f>(Listings!AO596*12)/J277</f>
        <v>8.6622222222222225E-2</v>
      </c>
      <c r="G277" s="7">
        <f>(H277*12)/(J277*Settings!B$4 + J277*Settings!B$5)</f>
        <v>-0.33715299265387338</v>
      </c>
      <c r="H277" s="5">
        <f>Listings!AO596*(1-Settings!B$7)-PMT(Settings!B$2/12, Settings!B$3*12, -J277)-(J277*Settings!B$6/12)-(J277*Settings!B$8/12)-(J277*Settings!B$9/12)-(J277*Settings!B$10/12)-(J277*Settings!B$11/12)</f>
        <v>-1744.7667369837948</v>
      </c>
      <c r="I277">
        <f>Listings!U596</f>
        <v>-1</v>
      </c>
      <c r="J277" s="6">
        <f>Listings!D596</f>
        <v>270000</v>
      </c>
      <c r="L277">
        <v>175594</v>
      </c>
      <c r="M277" s="17">
        <f>Listings!AO596*(1-Settings!B$7)-PMT(Settings!B$2/12, Settings!B$3*12, -L277)-(L277*Settings!B$6/12)-(L277*Settings!B$8/12)-(L277*Settings!B$9/12)-(L277*Settings!B$10/12)-(L277*Settings!B$11/12)</f>
        <v>-487.30793005160183</v>
      </c>
      <c r="N277" s="20">
        <f>(M277*12)/(L277*Settings!B$4 + L277*Settings!B$5)</f>
        <v>-0.14479288340096846</v>
      </c>
    </row>
    <row r="278" spans="1:14" hidden="1" x14ac:dyDescent="0.2">
      <c r="A278" t="str">
        <f>Listings!AT765</f>
        <v>The Grand Plan, Gateway Townhomes of Novi</v>
      </c>
      <c r="B278" t="str">
        <f>Listings!V765</f>
        <v>Novi</v>
      </c>
      <c r="C278" t="str">
        <f>Listings!B765</f>
        <v>TOWNHOUSE</v>
      </c>
      <c r="D278">
        <f>Listings!N765</f>
        <v>2121</v>
      </c>
      <c r="E278" s="6">
        <f>J278/D278</f>
        <v>202.68741159830267</v>
      </c>
      <c r="F278" s="14">
        <f>(Listings!AO765*12)/J278</f>
        <v>8.6503838101884153E-2</v>
      </c>
      <c r="G278" s="7">
        <f>(H278*12)/(J278*Settings!B$4 + J278*Settings!B$5)</f>
        <v>-0.33764197054222622</v>
      </c>
      <c r="H278" s="5">
        <f>Listings!AO765*(1-Settings!B$7)-PMT(Settings!B$2/12, Settings!B$3*12, -J278)-(J278*Settings!B$6/12)-(J278*Settings!B$8/12)-(J278*Settings!B$9/12)-(J278*Settings!B$10/12)-(J278*Settings!B$11/12)</f>
        <v>-2782.0854267753089</v>
      </c>
      <c r="I278">
        <f>Listings!U765</f>
        <v>25</v>
      </c>
      <c r="J278" s="6">
        <f>Listings!D765</f>
        <v>429900</v>
      </c>
      <c r="L278">
        <v>175763</v>
      </c>
      <c r="M278" s="17">
        <f>Listings!AO765*(1-Settings!B$7)-PMT(Settings!B$2/12, Settings!B$3*12, -L278)-(L278*Settings!B$6/12)-(L278*Settings!B$8/12)-(L278*Settings!B$9/12)-(L278*Settings!B$10/12)-(L278*Settings!B$11/12)</f>
        <v>602.9410420648785</v>
      </c>
      <c r="N278" s="18">
        <f>(M278*12)/(L278*Settings!B$4 + L278*Settings!B$5)</f>
        <v>0.17897847384851839</v>
      </c>
    </row>
    <row r="279" spans="1:14" hidden="1" x14ac:dyDescent="0.2">
      <c r="A279" t="str">
        <f>Listings!AT295</f>
        <v>23557 Roanoke Ave</v>
      </c>
      <c r="B279" t="str">
        <f>Listings!V295</f>
        <v>Oak Park</v>
      </c>
      <c r="C279" t="str">
        <f>Listings!B295</f>
        <v>SINGLE_FAMILY</v>
      </c>
      <c r="D279">
        <f>Listings!N295</f>
        <v>1634</v>
      </c>
      <c r="E279" s="6">
        <f>J279/D279</f>
        <v>152.99877600979192</v>
      </c>
      <c r="F279" s="14">
        <f>(Listings!AO295*12)/J279</f>
        <v>8.6400000000000005E-2</v>
      </c>
      <c r="G279" s="7">
        <f>(H279*12)/(J279*Settings!B$4 + J279*Settings!B$5)</f>
        <v>-0.33807086705000855</v>
      </c>
      <c r="H279" s="5">
        <f>Listings!AO295*(1-Settings!B$7)-PMT(Settings!B$2/12, Settings!B$3*12, -J279)-(J279*Settings!B$6/12)-(J279*Settings!B$8/12)-(J279*Settings!B$9/12)-(J279*Settings!B$10/12)-(J279*Settings!B$11/12)</f>
        <v>-1619.9229046146245</v>
      </c>
      <c r="I279">
        <f>Listings!U295</f>
        <v>5</v>
      </c>
      <c r="J279" s="6">
        <f>Listings!D295</f>
        <v>250000</v>
      </c>
      <c r="L279">
        <v>175293</v>
      </c>
      <c r="M279" s="17">
        <f>Listings!AO295*(1-Settings!B$7)-PMT(Settings!B$2/12, Settings!B$3*12, -L279)-(L279*Settings!B$6/12)-(L279*Settings!B$8/12)-(L279*Settings!B$9/12)-(L279*Settings!B$10/12)-(L279*Settings!B$11/12)</f>
        <v>-624.84870287444551</v>
      </c>
      <c r="N279" s="20">
        <f>(M279*12)/(L279*Settings!B$4 + L279*Settings!B$5)</f>
        <v>-0.18597891466916253</v>
      </c>
    </row>
    <row r="280" spans="1:14" x14ac:dyDescent="0.2">
      <c r="A280" t="str">
        <f>Listings!AT537</f>
        <v>22809 Shagbark Dr</v>
      </c>
      <c r="B280" t="str">
        <f>Listings!V537</f>
        <v>Beverly Hills</v>
      </c>
      <c r="C280" t="str">
        <f>Listings!B537</f>
        <v>SINGLE_FAMILY</v>
      </c>
      <c r="D280">
        <f>Listings!N537</f>
        <v>3823</v>
      </c>
      <c r="E280" s="6">
        <f>J280/D280</f>
        <v>167.14622024588019</v>
      </c>
      <c r="F280" s="14">
        <f>(Listings!AO537*12)/J280</f>
        <v>8.6309859154929572E-2</v>
      </c>
      <c r="G280" s="7">
        <f>(H280*12)/(J280*Settings!B$4 + J280*Settings!B$5)</f>
        <v>-0.33844318793182127</v>
      </c>
      <c r="H280" s="5">
        <f>Listings!AO537*(1-Settings!B$7)-PMT(Settings!B$2/12, Settings!B$3*12, -J280)-(J280*Settings!B$6/12)-(J280*Settings!B$8/12)-(J280*Settings!B$9/12)-(J280*Settings!B$10/12)-(J280*Settings!B$11/12)</f>
        <v>-4145.0829441949809</v>
      </c>
      <c r="I280">
        <f>Listings!U537</f>
        <v>-1</v>
      </c>
      <c r="J280" s="6">
        <f>Listings!D537</f>
        <v>639000</v>
      </c>
      <c r="L280" s="6">
        <v>175535</v>
      </c>
      <c r="M280" s="17">
        <f>Listings!AO537*(1-Settings!B$7)-PMT(Settings!B$2/12, Settings!B$3*12, -L280)-(L280*Settings!B$6/12)-(L280*Settings!B$8/12)-(L280*Settings!B$9/12)-(L280*Settings!B$10/12)-(L280*Settings!B$11/12)</f>
        <v>2028.127931753887</v>
      </c>
      <c r="N280" s="20">
        <f>(M280*12)/(L280*Settings!B$4 + L280*Settings!B$5)</f>
        <v>0.60281636341684974</v>
      </c>
    </row>
    <row r="281" spans="1:14" hidden="1" x14ac:dyDescent="0.2">
      <c r="A281" t="str">
        <f>Listings!AT140</f>
        <v>30120 Groveland St</v>
      </c>
      <c r="B281" t="str">
        <f>Listings!V140</f>
        <v>Madison Heights</v>
      </c>
      <c r="C281" t="str">
        <f>Listings!B140</f>
        <v>SINGLE_FAMILY</v>
      </c>
      <c r="D281">
        <f>Listings!N140</f>
        <v>2200</v>
      </c>
      <c r="E281" s="6">
        <f>J281/D281</f>
        <v>123.18181818181819</v>
      </c>
      <c r="F281" s="14">
        <f>(Listings!AO140*12)/J281</f>
        <v>8.6302583025830257E-2</v>
      </c>
      <c r="G281" s="7">
        <f>(H281*12)/(J281*Settings!B$4 + J281*Settings!B$5)</f>
        <v>-0.3384732415085358</v>
      </c>
      <c r="H281" s="5">
        <f>Listings!AO140*(1-Settings!B$7)-PMT(Settings!B$2/12, Settings!B$3*12, -J281)-(J281*Settings!B$6/12)-(J281*Settings!B$8/12)-(J281*Settings!B$9/12)-(J281*Settings!B$10/12)-(J281*Settings!B$11/12)</f>
        <v>-1758.0864286022531</v>
      </c>
      <c r="I281">
        <f>Listings!U140</f>
        <v>-1</v>
      </c>
      <c r="J281" s="6">
        <f>Listings!D140</f>
        <v>271000</v>
      </c>
      <c r="K281" s="16"/>
      <c r="L281">
        <v>175138</v>
      </c>
      <c r="M281" s="17">
        <f>Listings!AO140*(1-Settings!B$7)-PMT(Settings!B$2/12, Settings!B$3*12, -L281)-(L281*Settings!B$6/12)-(L281*Settings!B$8/12)-(L281*Settings!B$9/12)-(L281*Settings!B$10/12)-(L281*Settings!B$11/12)</f>
        <v>-481.23415067358474</v>
      </c>
      <c r="N281" s="20">
        <f>(M281*12)/(L281*Settings!B$4 + L281*Settings!B$5)</f>
        <v>-0.1433604856215997</v>
      </c>
    </row>
    <row r="282" spans="1:14" hidden="1" x14ac:dyDescent="0.2">
      <c r="A282" t="str">
        <f>Listings!AT410</f>
        <v>409 Ardmore Dr</v>
      </c>
      <c r="B282" t="str">
        <f>Listings!V410</f>
        <v>Ferndale</v>
      </c>
      <c r="C282" t="str">
        <f>Listings!B410</f>
        <v>SINGLE_FAMILY</v>
      </c>
      <c r="D282">
        <f>Listings!N410</f>
        <v>1098</v>
      </c>
      <c r="E282" s="6">
        <f>J282/D282</f>
        <v>241.34790528233151</v>
      </c>
      <c r="F282" s="14">
        <f>(Listings!AO410*12)/J282</f>
        <v>8.6037735849056607E-2</v>
      </c>
      <c r="G282" s="7">
        <f>(H282*12)/(J282*Settings!B$4 + J282*Settings!B$5)</f>
        <v>-0.33956717549955745</v>
      </c>
      <c r="H282" s="5">
        <f>Listings!AO410*(1-Settings!B$7)-PMT(Settings!B$2/12, Settings!B$3*12, -J282)-(J282*Settings!B$6/12)-(J282*Settings!B$8/12)-(J282*Settings!B$9/12)-(J282*Settings!B$10/12)-(J282*Settings!B$11/12)</f>
        <v>-1724.718278891502</v>
      </c>
      <c r="I282">
        <f>Listings!U410</f>
        <v>-1</v>
      </c>
      <c r="J282" s="6">
        <f>Listings!D410</f>
        <v>265000</v>
      </c>
      <c r="L282">
        <v>175408</v>
      </c>
      <c r="M282" s="17">
        <f>Listings!AO410*(1-Settings!B$7)-PMT(Settings!B$2/12, Settings!B$3*12, -L282)-(L282*Settings!B$6/12)-(L282*Settings!B$8/12)-(L282*Settings!B$9/12)-(L282*Settings!B$10/12)-(L282*Settings!B$11/12)</f>
        <v>-531.38046741056814</v>
      </c>
      <c r="N282" s="20">
        <f>(M282*12)/(L282*Settings!B$4 + L282*Settings!B$5)</f>
        <v>-0.15805549518654691</v>
      </c>
    </row>
    <row r="283" spans="1:14" hidden="1" x14ac:dyDescent="0.2">
      <c r="A283" t="str">
        <f>Listings!AT711</f>
        <v>4747 Sylvester Ave</v>
      </c>
      <c r="B283" t="str">
        <f>Listings!V711</f>
        <v>Waterford</v>
      </c>
      <c r="C283" t="str">
        <f>Listings!B711</f>
        <v>SINGLE_FAMILY</v>
      </c>
      <c r="D283">
        <f>Listings!N711</f>
        <v>1131</v>
      </c>
      <c r="E283" s="6">
        <f>J283/D283</f>
        <v>220.15915119363396</v>
      </c>
      <c r="F283" s="14">
        <f>(Listings!AO711*12)/J283</f>
        <v>8.5975903614457838E-2</v>
      </c>
      <c r="G283" s="7">
        <f>(H283*12)/(J283*Settings!B$4 + J283*Settings!B$5)</f>
        <v>-0.3398225695120306</v>
      </c>
      <c r="H283" s="5">
        <f>Listings!AO711*(1-Settings!B$7)-PMT(Settings!B$2/12, Settings!B$3*12, -J283)-(J283*Settings!B$6/12)-(J283*Settings!B$8/12)-(J283*Settings!B$9/12)-(J283*Settings!B$10/12)-(J283*Settings!B$11/12)</f>
        <v>-1621.8032129961662</v>
      </c>
      <c r="I283">
        <f>Listings!U711</f>
        <v>-1</v>
      </c>
      <c r="J283" s="6">
        <f>Listings!D711</f>
        <v>249000</v>
      </c>
      <c r="L283">
        <v>175709</v>
      </c>
      <c r="M283" s="17">
        <f>Listings!AO711*(1-Settings!B$7)-PMT(Settings!B$2/12, Settings!B$3*12, -L283)-(L283*Settings!B$6/12)-(L283*Settings!B$8/12)-(L283*Settings!B$9/12)-(L283*Settings!B$10/12)-(L283*Settings!B$11/12)</f>
        <v>-645.58969458772435</v>
      </c>
      <c r="N283" s="20">
        <f>(M283*12)/(L283*Settings!B$4 + L283*Settings!B$5)</f>
        <v>-0.19169729830108656</v>
      </c>
    </row>
    <row r="284" spans="1:14" hidden="1" x14ac:dyDescent="0.2">
      <c r="A284" t="str">
        <f>Listings!AT529</f>
        <v>2700 Stanton Rd</v>
      </c>
      <c r="B284" t="str">
        <f>Listings!V529</f>
        <v>Oxford</v>
      </c>
      <c r="C284" t="str">
        <f>Listings!B529</f>
        <v>SINGLE_FAMILY</v>
      </c>
      <c r="D284">
        <f>Listings!N529</f>
        <v>4314</v>
      </c>
      <c r="E284" s="6">
        <f>J284/D284</f>
        <v>162.03059805285119</v>
      </c>
      <c r="F284" s="14">
        <f>(Listings!AO529*12)/J284</f>
        <v>8.5819742489270393E-2</v>
      </c>
      <c r="G284" s="7">
        <f>(H284*12)/(J284*Settings!B$4 + J284*Settings!B$5)</f>
        <v>-0.34046758285519613</v>
      </c>
      <c r="H284" s="5">
        <f>Listings!AO529*(1-Settings!B$7)-PMT(Settings!B$2/12, Settings!B$3*12, -J284)-(J284*Settings!B$6/12)-(J284*Settings!B$8/12)-(J284*Settings!B$9/12)-(J284*Settings!B$10/12)-(J284*Settings!B$11/12)</f>
        <v>-4561.4144413024906</v>
      </c>
      <c r="I284">
        <f>Listings!U529</f>
        <v>-1</v>
      </c>
      <c r="J284" s="6">
        <f>Listings!D529</f>
        <v>699000</v>
      </c>
      <c r="L284">
        <v>175527</v>
      </c>
      <c r="M284" s="17">
        <f>Listings!AO529*(1-Settings!B$7)-PMT(Settings!B$2/12, Settings!B$3*12, -L284)-(L284*Settings!B$6/12)-(L284*Settings!B$8/12)-(L284*Settings!B$9/12)-(L284*Settings!B$10/12)-(L284*Settings!B$11/12)</f>
        <v>2411.0844892868349</v>
      </c>
      <c r="N284" s="20">
        <f>(M284*12)/(L284*Settings!B$4 + L284*Settings!B$5)</f>
        <v>0.71667442891709265</v>
      </c>
    </row>
    <row r="285" spans="1:14" hidden="1" x14ac:dyDescent="0.2">
      <c r="A285" t="str">
        <f>Listings!AT795</f>
        <v>2659 Harvard Rd #16</v>
      </c>
      <c r="B285" t="str">
        <f>Listings!V795</f>
        <v>Berkley</v>
      </c>
      <c r="C285" t="str">
        <f>Listings!B795</f>
        <v>CONDO</v>
      </c>
      <c r="D285">
        <f>Listings!N795</f>
        <v>2445</v>
      </c>
      <c r="E285" s="6">
        <f>J285/D285</f>
        <v>167.280163599182</v>
      </c>
      <c r="F285" s="14">
        <f>(Listings!AO795*12)/J285</f>
        <v>8.5819070904645481E-2</v>
      </c>
      <c r="G285" s="7">
        <f>(H285*12)/(J285*Settings!B$4 + J285*Settings!B$5)</f>
        <v>-0.34047035679169035</v>
      </c>
      <c r="H285" s="5">
        <f>Listings!AO795*(1-Settings!B$7)-PMT(Settings!B$2/12, Settings!B$3*12, -J285)-(J285*Settings!B$6/12)-(J285*Settings!B$8/12)-(J285*Settings!B$9/12)-(J285*Settings!B$10/12)-(J285*Settings!B$11/12)</f>
        <v>-2669.003871949526</v>
      </c>
      <c r="I285">
        <f>Listings!U795</f>
        <v>-1</v>
      </c>
      <c r="J285" s="6">
        <f>Listings!D795</f>
        <v>409000</v>
      </c>
      <c r="L285">
        <v>175793</v>
      </c>
      <c r="M285" s="17">
        <f>Listings!AO795*(1-Settings!B$7)-PMT(Settings!B$2/12, Settings!B$3*12, -L285)-(L285*Settings!B$6/12)-(L285*Settings!B$8/12)-(L285*Settings!B$9/12)-(L285*Settings!B$10/12)-(L285*Settings!B$11/12)</f>
        <v>437.24145131632525</v>
      </c>
      <c r="N285" s="18">
        <f>(M285*12)/(L285*Settings!B$4 + L285*Settings!B$5)</f>
        <v>0.12976965783610375</v>
      </c>
    </row>
    <row r="286" spans="1:14" hidden="1" x14ac:dyDescent="0.2">
      <c r="A286" t="str">
        <f>Listings!AT438</f>
        <v>4115 Pomona Colony St</v>
      </c>
      <c r="B286" t="str">
        <f>Listings!V438</f>
        <v>Bloomfield Hills</v>
      </c>
      <c r="C286" t="str">
        <f>Listings!B438</f>
        <v>SINGLE_FAMILY</v>
      </c>
      <c r="D286">
        <f>Listings!N438</f>
        <v>1928</v>
      </c>
      <c r="E286" s="6">
        <f>J286/D286</f>
        <v>206.95020746887965</v>
      </c>
      <c r="F286" s="14">
        <f>(Listings!AO438*12)/J286</f>
        <v>8.5714285714285715E-2</v>
      </c>
      <c r="G286" s="7">
        <f>(H286*12)/(J286*Settings!B$4 + J286*Settings!B$5)</f>
        <v>-0.34090316518665459</v>
      </c>
      <c r="H286" s="5">
        <f>Listings!AO438*(1-Settings!B$7)-PMT(Settings!B$2/12, Settings!B$3*12, -J286)-(J286*Settings!B$6/12)-(J286*Settings!B$8/12)-(J286*Settings!B$9/12)-(J286*Settings!B$10/12)-(J286*Settings!B$11/12)</f>
        <v>-2607.056955764941</v>
      </c>
      <c r="I286">
        <f>Listings!U438</f>
        <v>-1</v>
      </c>
      <c r="J286" s="6">
        <f>Listings!D438</f>
        <v>399000</v>
      </c>
      <c r="L286">
        <v>175436</v>
      </c>
      <c r="M286" s="17">
        <f>Listings!AO438*(1-Settings!B$7)-PMT(Settings!B$2/12, Settings!B$3*12, -L286)-(L286*Settings!B$6/12)-(L286*Settings!B$8/12)-(L286*Settings!B$9/12)-(L286*Settings!B$10/12)-(L286*Settings!B$11/12)</f>
        <v>370.74658122411449</v>
      </c>
      <c r="N286" s="20">
        <f>(M286*12)/(L286*Settings!B$4 + L286*Settings!B$5)</f>
        <v>0.11025844119766638</v>
      </c>
    </row>
    <row r="287" spans="1:14" hidden="1" x14ac:dyDescent="0.2">
      <c r="A287" t="str">
        <f>Listings!AT368</f>
        <v>441 Maple Dr</v>
      </c>
      <c r="B287" t="str">
        <f>Listings!V368</f>
        <v>Oakland</v>
      </c>
      <c r="C287" t="str">
        <f>Listings!B368</f>
        <v>SINGLE_FAMILY</v>
      </c>
      <c r="D287">
        <f>Listings!N368</f>
        <v>1074</v>
      </c>
      <c r="E287" s="6">
        <f>J287/D287</f>
        <v>208.56610800744878</v>
      </c>
      <c r="F287" s="14">
        <f>(Listings!AO368*12)/J287</f>
        <v>8.5660714285714284E-2</v>
      </c>
      <c r="G287" s="7">
        <f>(H287*12)/(J287*Settings!B$4 + J287*Settings!B$5)</f>
        <v>-0.34112443847858015</v>
      </c>
      <c r="H287" s="5">
        <f>Listings!AO368*(1-Settings!B$7)-PMT(Settings!B$2/12, Settings!B$3*12, -J287)-(J287*Settings!B$6/12)-(J287*Settings!B$8/12)-(J287*Settings!B$9/12)-(J287*Settings!B$10/12)-(J287*Settings!B$11/12)</f>
        <v>-1464.5609225347039</v>
      </c>
      <c r="I287">
        <f>Listings!U368</f>
        <v>7</v>
      </c>
      <c r="J287" s="6">
        <f>Listings!D368</f>
        <v>224000</v>
      </c>
      <c r="L287">
        <v>175366</v>
      </c>
      <c r="M287" s="17">
        <f>Listings!AO368*(1-Settings!B$7)-PMT(Settings!B$2/12, Settings!B$3*12, -L287)-(L287*Settings!B$6/12)-(L287*Settings!B$8/12)-(L287*Settings!B$9/12)-(L287*Settings!B$10/12)-(L287*Settings!B$11/12)</f>
        <v>-816.77104036259323</v>
      </c>
      <c r="N287" s="20">
        <f>(M287*12)/(L287*Settings!B$4 + L287*Settings!B$5)</f>
        <v>-0.24300115892652624</v>
      </c>
    </row>
    <row r="288" spans="1:14" x14ac:dyDescent="0.2">
      <c r="A288" t="str">
        <f>Listings!AT62</f>
        <v>1223 Chaucer Dr</v>
      </c>
      <c r="B288" t="str">
        <f>Listings!V62</f>
        <v>Troy</v>
      </c>
      <c r="C288" t="str">
        <f>Listings!B62</f>
        <v>SINGLE_FAMILY</v>
      </c>
      <c r="D288">
        <f>Listings!N62</f>
        <v>2407</v>
      </c>
      <c r="E288" s="6">
        <f>J288/D288</f>
        <v>180.68134607395098</v>
      </c>
      <c r="F288" s="14">
        <f>(Listings!AO62*12)/J288</f>
        <v>8.5509312485628874E-2</v>
      </c>
      <c r="G288" s="7">
        <f>(H288*12)/(J288*Settings!B$4 + J288*Settings!B$5)</f>
        <v>-0.34174979373980235</v>
      </c>
      <c r="H288" s="5">
        <f>Listings!AO62*(1-Settings!B$7)-PMT(Settings!B$2/12, Settings!B$3*12, -J288)-(J288*Settings!B$6/12)-(J288*Settings!B$8/12)-(J288*Settings!B$9/12)-(J288*Settings!B$10/12)-(J288*Settings!B$11/12)</f>
        <v>-2848.6838848676011</v>
      </c>
      <c r="I288">
        <f>Listings!U62</f>
        <v>-1</v>
      </c>
      <c r="J288" s="6">
        <f>Listings!D62</f>
        <v>434900</v>
      </c>
      <c r="L288" s="6">
        <v>175060</v>
      </c>
      <c r="M288" s="17">
        <f>Listings!AO62*(1-Settings!B$7)-PMT(Settings!B$2/12, Settings!B$3*12, -L288)-(L288*Settings!B$6/12)-(L288*Settings!B$8/12)-(L288*Settings!B$9/12)-(L288*Settings!B$10/12)-(L288*Settings!B$11/12)</f>
        <v>612.30478527265484</v>
      </c>
      <c r="N288" s="20">
        <f>(M288*12)/(L288*Settings!B$4 + L288*Settings!B$5)</f>
        <v>0.18248792769862401</v>
      </c>
    </row>
    <row r="289" spans="1:14" hidden="1" x14ac:dyDescent="0.2">
      <c r="A289" t="str">
        <f>Listings!AT383</f>
        <v>1845 Golf Ridge Dr</v>
      </c>
      <c r="B289" t="str">
        <f>Listings!V383</f>
        <v>Bloomfield Hills</v>
      </c>
      <c r="C289" t="str">
        <f>Listings!B383</f>
        <v>CONDO</v>
      </c>
      <c r="D289">
        <f>Listings!N383</f>
        <v>2569</v>
      </c>
      <c r="E289" s="6">
        <f>J289/D289</f>
        <v>175.12650836901517</v>
      </c>
      <c r="F289" s="14">
        <f>(Listings!AO383*12)/J289</f>
        <v>8.5352300511224721E-2</v>
      </c>
      <c r="G289" s="7">
        <f>(H289*12)/(J289*Settings!B$4 + J289*Settings!B$5)</f>
        <v>-0.34239832146016735</v>
      </c>
      <c r="H289" s="5">
        <f>Listings!AO383*(1-Settings!B$7)-PMT(Settings!B$2/12, Settings!B$3*12, -J289)-(J289*Settings!B$6/12)-(J289*Settings!B$8/12)-(J289*Settings!B$9/12)-(J289*Settings!B$10/12)-(J289*Settings!B$11/12)</f>
        <v>-2952.5292591444781</v>
      </c>
      <c r="I289">
        <f>Listings!U383</f>
        <v>-1</v>
      </c>
      <c r="J289" s="6">
        <f>Listings!D383</f>
        <v>449900</v>
      </c>
      <c r="L289">
        <v>175381</v>
      </c>
      <c r="M289" s="17">
        <f>Listings!AO383*(1-Settings!B$7)-PMT(Settings!B$2/12, Settings!B$3*12, -L289)-(L289*Settings!B$6/12)-(L289*Settings!B$8/12)-(L289*Settings!B$9/12)-(L289*Settings!B$10/12)-(L289*Settings!B$11/12)</f>
        <v>703.97916426312997</v>
      </c>
      <c r="N289" s="18">
        <f>(M289*12)/(L289*Settings!B$4 + L289*Settings!B$5)</f>
        <v>0.2094260364616751</v>
      </c>
    </row>
    <row r="290" spans="1:14" hidden="1" x14ac:dyDescent="0.2">
      <c r="A290" t="str">
        <f>Listings!AT406</f>
        <v>1014 Marywood Dr</v>
      </c>
      <c r="B290" t="str">
        <f>Listings!V406</f>
        <v>Royal Oak</v>
      </c>
      <c r="C290" t="str">
        <f>Listings!B406</f>
        <v>SINGLE_FAMILY</v>
      </c>
      <c r="D290">
        <f>Listings!N406</f>
        <v>2786</v>
      </c>
      <c r="E290" s="6">
        <f>J290/D290</f>
        <v>161.5218951902369</v>
      </c>
      <c r="F290" s="14">
        <f>(Listings!AO406*12)/J290</f>
        <v>8.533333333333333E-2</v>
      </c>
      <c r="G290" s="7">
        <f>(H290*12)/(J290*Settings!B$4 + J290*Settings!B$5)</f>
        <v>-0.34247666415145789</v>
      </c>
      <c r="H290" s="5">
        <f>Listings!AO406*(1-Settings!B$7)-PMT(Settings!B$2/12, Settings!B$3*12, -J290)-(J290*Settings!B$6/12)-(J290*Settings!B$8/12)-(J290*Settings!B$9/12)-(J290*Settings!B$10/12)-(J290*Settings!B$11/12)</f>
        <v>-2953.8612283063244</v>
      </c>
      <c r="I290">
        <f>Listings!U406</f>
        <v>-1</v>
      </c>
      <c r="J290" s="6">
        <f>Listings!D406</f>
        <v>450000</v>
      </c>
      <c r="K290" s="16"/>
      <c r="L290">
        <v>175404</v>
      </c>
      <c r="M290" s="17">
        <f>Listings!AO406*(1-Settings!B$7)-PMT(Settings!B$2/12, Settings!B$3*12, -L290)-(L290*Settings!B$6/12)-(L290*Settings!B$8/12)-(L290*Settings!B$9/12)-(L290*Settings!B$10/12)-(L290*Settings!B$11/12)</f>
        <v>703.67281135590554</v>
      </c>
      <c r="N290" s="20">
        <f>(M290*12)/(L290*Settings!B$4 + L290*Settings!B$5)</f>
        <v>0.2093074506324992</v>
      </c>
    </row>
    <row r="291" spans="1:14" x14ac:dyDescent="0.2">
      <c r="A291" t="str">
        <f>Listings!AT322</f>
        <v>4503 Clarke Dr</v>
      </c>
      <c r="B291" t="str">
        <f>Listings!V322</f>
        <v>Troy</v>
      </c>
      <c r="C291" t="str">
        <f>Listings!B322</f>
        <v>SINGLE_FAMILY</v>
      </c>
      <c r="D291">
        <f>Listings!N322</f>
        <v>1950</v>
      </c>
      <c r="E291" s="6">
        <f>J291/D291</f>
        <v>194.82051282051282</v>
      </c>
      <c r="F291" s="14">
        <f>(Listings!AO322*12)/J291</f>
        <v>8.5285601474072117E-2</v>
      </c>
      <c r="G291" s="7">
        <f>(H291*12)/(J291*Settings!B$4 + J291*Settings!B$5)</f>
        <v>-0.34267381748318892</v>
      </c>
      <c r="H291" s="5">
        <f>Listings!AO322*(1-Settings!B$7)-PMT(Settings!B$2/12, Settings!B$3*12, -J291)-(J291*Settings!B$6/12)-(J291*Settings!B$8/12)-(J291*Settings!B$9/12)-(J291*Settings!B$10/12)-(J291*Settings!B$11/12)</f>
        <v>-2495.1508458523836</v>
      </c>
      <c r="I291">
        <f>Listings!U322</f>
        <v>-1</v>
      </c>
      <c r="J291" s="6">
        <f>Listings!D322</f>
        <v>379900</v>
      </c>
      <c r="L291" s="6">
        <v>175320</v>
      </c>
      <c r="M291" s="17">
        <f>Listings!AO322*(1-Settings!B$7)-PMT(Settings!B$2/12, Settings!B$3*12, -L291)-(L291*Settings!B$6/12)-(L291*Settings!B$8/12)-(L291*Settings!B$9/12)-(L291*Settings!B$10/12)-(L291*Settings!B$11/12)</f>
        <v>229.79166545185606</v>
      </c>
      <c r="N291" s="20">
        <f>(M291*12)/(L291*Settings!B$4 + L291*Settings!B$5)</f>
        <v>6.8384270884104426E-2</v>
      </c>
    </row>
    <row r="292" spans="1:14" hidden="1" x14ac:dyDescent="0.2">
      <c r="A292" t="str">
        <f>Listings!AT332</f>
        <v>25420 Waycross</v>
      </c>
      <c r="B292" t="str">
        <f>Listings!V332</f>
        <v>Southfield</v>
      </c>
      <c r="C292" t="str">
        <f>Listings!B332</f>
        <v>SINGLE_FAMILY</v>
      </c>
      <c r="D292">
        <f>Listings!N332</f>
        <v>3597</v>
      </c>
      <c r="E292" s="6">
        <f>J292/D292</f>
        <v>109.78593272171254</v>
      </c>
      <c r="F292" s="14">
        <f>(Listings!AO332*12)/J292</f>
        <v>8.508483160293745E-2</v>
      </c>
      <c r="G292" s="7">
        <f>(H292*12)/(J292*Settings!B$4 + J292*Settings!B$5)</f>
        <v>-0.34350308434222354</v>
      </c>
      <c r="H292" s="5">
        <f>Listings!AO332*(1-Settings!B$7)-PMT(Settings!B$2/12, Settings!B$3*12, -J292)-(J292*Settings!B$6/12)-(J292*Settings!B$8/12)-(J292*Settings!B$9/12)-(J292*Settings!B$10/12)-(J292*Settings!B$11/12)</f>
        <v>-2599.9462201292613</v>
      </c>
      <c r="I292">
        <f>Listings!U332</f>
        <v>-1</v>
      </c>
      <c r="J292" s="6">
        <f>Listings!D332</f>
        <v>394900</v>
      </c>
      <c r="L292">
        <v>175330</v>
      </c>
      <c r="M292" s="17">
        <f>Listings!AO332*(1-Settings!B$7)-PMT(Settings!B$2/12, Settings!B$3*12, -L292)-(L292*Settings!B$6/12)-(L292*Settings!B$8/12)-(L292*Settings!B$9/12)-(L292*Settings!B$10/12)-(L292*Settings!B$11/12)</f>
        <v>324.65846853567143</v>
      </c>
      <c r="N292" s="20">
        <f>(M292*12)/(L292*Settings!B$4 + L292*Settings!B$5)</f>
        <v>9.6610407267489554E-2</v>
      </c>
    </row>
    <row r="293" spans="1:14" hidden="1" x14ac:dyDescent="0.2">
      <c r="A293" t="str">
        <f>Listings!AT812</f>
        <v>2061 Burgundy St</v>
      </c>
      <c r="B293" t="str">
        <f>Listings!V812</f>
        <v>West Bloomfield</v>
      </c>
      <c r="C293" t="str">
        <f>Listings!B812</f>
        <v>CONDO</v>
      </c>
      <c r="D293">
        <f>Listings!N812</f>
        <v>1960</v>
      </c>
      <c r="E293" s="6">
        <f>J293/D293</f>
        <v>201.53061224489795</v>
      </c>
      <c r="F293" s="14">
        <f>(Listings!AO812*12)/J293</f>
        <v>8.5063291139240507E-2</v>
      </c>
      <c r="G293" s="7">
        <f>(H293*12)/(J293*Settings!B$4 + J293*Settings!B$5)</f>
        <v>-0.34359205582271085</v>
      </c>
      <c r="H293" s="5">
        <f>Listings!AO812*(1-Settings!B$7)-PMT(Settings!B$2/12, Settings!B$3*12, -J293)-(J293*Settings!B$6/12)-(J293*Settings!B$8/12)-(J293*Settings!B$9/12)-(J293*Settings!B$10/12)-(J293*Settings!B$11/12)</f>
        <v>-2601.2781892911066</v>
      </c>
      <c r="I293">
        <f>Listings!U812</f>
        <v>-1</v>
      </c>
      <c r="J293" s="6">
        <f>Listings!D812</f>
        <v>395000</v>
      </c>
      <c r="L293">
        <v>175810</v>
      </c>
      <c r="M293" s="17">
        <f>Listings!AO812*(1-Settings!B$7)-PMT(Settings!B$2/12, Settings!B$3*12, -L293)-(L293*Settings!B$6/12)-(L293*Settings!B$8/12)-(L293*Settings!B$9/12)-(L293*Settings!B$10/12)-(L293*Settings!B$11/12)</f>
        <v>318.26501655881123</v>
      </c>
      <c r="N293" s="18">
        <f>(M293*12)/(L293*Settings!B$4 + L293*Settings!B$5)</f>
        <v>9.4449299236224249E-2</v>
      </c>
    </row>
    <row r="294" spans="1:14" hidden="1" x14ac:dyDescent="0.2">
      <c r="A294" t="str">
        <f>Listings!AT163</f>
        <v>1538 Hidden Valley Ln #209</v>
      </c>
      <c r="B294" t="str">
        <f>Listings!V163</f>
        <v>Rochester</v>
      </c>
      <c r="C294" t="str">
        <f>Listings!B163</f>
        <v>CONDO</v>
      </c>
      <c r="D294">
        <f>Listings!N163</f>
        <v>1408</v>
      </c>
      <c r="E294" s="6">
        <f>J294/D294</f>
        <v>195.3125</v>
      </c>
      <c r="F294" s="14">
        <f>(Listings!AO163*12)/J294</f>
        <v>8.5047272727272721E-2</v>
      </c>
      <c r="G294" s="7">
        <f>(H294*12)/(J294*Settings!B$4 + J294*Settings!B$5)</f>
        <v>-0.34365821882866482</v>
      </c>
      <c r="H294" s="5">
        <f>Listings!AO163*(1-Settings!B$7)-PMT(Settings!B$2/12, Settings!B$3*12, -J294)-(J294*Settings!B$6/12)-(J294*Settings!B$8/12)-(J294*Settings!B$9/12)-(J294*Settings!B$10/12)-(J294*Settings!B$11/12)</f>
        <v>-1811.3651950760875</v>
      </c>
      <c r="I294">
        <f>Listings!U163</f>
        <v>-1</v>
      </c>
      <c r="J294" s="6">
        <f>Listings!D163</f>
        <v>275000</v>
      </c>
      <c r="K294" s="16"/>
      <c r="L294">
        <v>175161</v>
      </c>
      <c r="M294" s="17">
        <f>Listings!AO163*(1-Settings!B$7)-PMT(Settings!B$2/12, Settings!B$3*12, -L294)-(L294*Settings!B$6/12)-(L294*Settings!B$8/12)-(L294*Settings!B$9/12)-(L294*Settings!B$10/12)-(L294*Settings!B$11/12)</f>
        <v>-481.54050358080917</v>
      </c>
      <c r="N294" s="18">
        <f>(M294*12)/(L294*Settings!B$4 + L294*Settings!B$5)</f>
        <v>-0.14343291235342265</v>
      </c>
    </row>
    <row r="295" spans="1:14" hidden="1" x14ac:dyDescent="0.2">
      <c r="A295" t="str">
        <f>Listings!AT449</f>
        <v>3279 Garden Ave</v>
      </c>
      <c r="B295" t="str">
        <f>Listings!V449</f>
        <v>Royal Oak</v>
      </c>
      <c r="C295" t="str">
        <f>Listings!B449</f>
        <v>SINGLE_FAMILY</v>
      </c>
      <c r="D295">
        <f>Listings!N449</f>
        <v>4850</v>
      </c>
      <c r="E295" s="6">
        <f>J295/D295</f>
        <v>247.42268041237114</v>
      </c>
      <c r="F295" s="14">
        <f>(Listings!AO449*12)/J295</f>
        <v>8.5000000000000006E-2</v>
      </c>
      <c r="G295" s="7">
        <f>(H295*12)/(J295*Settings!B$4 + J295*Settings!B$5)</f>
        <v>-0.34385347574566083</v>
      </c>
      <c r="H295" s="5">
        <f>Listings!AO449*(1-Settings!B$7)-PMT(Settings!B$2/12, Settings!B$3*12, -J295)-(J295*Settings!B$6/12)-(J295*Settings!B$8/12)-(J295*Settings!B$9/12)-(J295*Settings!B$10/12)-(J295*Settings!B$11/12)</f>
        <v>-7908.629942150199</v>
      </c>
      <c r="I295">
        <f>Listings!U449</f>
        <v>-1</v>
      </c>
      <c r="J295" s="6">
        <f>Listings!D449</f>
        <v>1200000</v>
      </c>
      <c r="K295" s="16"/>
      <c r="L295">
        <v>175447</v>
      </c>
      <c r="M295" s="17">
        <f>Listings!AO449*(1-Settings!B$7)-PMT(Settings!B$2/12, Settings!B$3*12, -L295)-(L295*Settings!B$6/12)-(L295*Settings!B$8/12)-(L295*Settings!B$9/12)-(L295*Settings!B$10/12)-(L295*Settings!B$11/12)</f>
        <v>5738.100064616312</v>
      </c>
      <c r="N295" s="20">
        <f>(M295*12)/(L295*Settings!B$4 + L295*Settings!B$5)</f>
        <v>1.7063793271248211</v>
      </c>
    </row>
    <row r="296" spans="1:14" hidden="1" x14ac:dyDescent="0.2">
      <c r="A296" t="str">
        <f>Listings!AT721</f>
        <v>24530 Pine Village Blvd</v>
      </c>
      <c r="B296" t="str">
        <f>Listings!V721</f>
        <v>Oak Park</v>
      </c>
      <c r="C296" t="str">
        <f>Listings!B721</f>
        <v>CONDO</v>
      </c>
      <c r="D296">
        <f>Listings!N721</f>
        <v>1282</v>
      </c>
      <c r="E296" s="6">
        <f>J296/D296</f>
        <v>225.42901716068641</v>
      </c>
      <c r="F296" s="14">
        <f>(Listings!AO721*12)/J296</f>
        <v>8.4913494809688586E-2</v>
      </c>
      <c r="G296" s="7">
        <f>(H296*12)/(J296*Settings!B$4 + J296*Settings!B$5)</f>
        <v>-0.34421077979259929</v>
      </c>
      <c r="H296" s="5">
        <f>Listings!AO721*(1-Settings!B$7)-PMT(Settings!B$2/12, Settings!B$3*12, -J296)-(J296*Settings!B$6/12)-(J296*Settings!B$8/12)-(J296*Settings!B$9/12)-(J296*Settings!B$10/12)-(J296*Settings!B$11/12)</f>
        <v>-1906.6408777345061</v>
      </c>
      <c r="I296">
        <f>Listings!U721</f>
        <v>22</v>
      </c>
      <c r="J296" s="6">
        <f>Listings!D721</f>
        <v>289000</v>
      </c>
      <c r="L296">
        <v>175719</v>
      </c>
      <c r="M296" s="17">
        <f>Listings!AO721*(1-Settings!B$7)-PMT(Settings!B$2/12, Settings!B$3*12, -L296)-(L296*Settings!B$6/12)-(L296*Settings!B$8/12)-(L296*Settings!B$9/12)-(L296*Settings!B$10/12)-(L296*Settings!B$11/12)</f>
        <v>-397.77289150390902</v>
      </c>
      <c r="N296" s="18">
        <f>(M296*12)/(L296*Settings!B$4 + L296*Settings!B$5)</f>
        <v>-0.11810543112798196</v>
      </c>
    </row>
    <row r="297" spans="1:14" hidden="1" x14ac:dyDescent="0.2">
      <c r="A297" t="str">
        <f>Listings!AT485</f>
        <v>540 Riviera Ct</v>
      </c>
      <c r="B297" t="str">
        <f>Listings!V485</f>
        <v>Walled lake</v>
      </c>
      <c r="C297" t="str">
        <f>Listings!B485</f>
        <v>CONDO</v>
      </c>
      <c r="D297">
        <f>Listings!N485</f>
        <v>1378</v>
      </c>
      <c r="E297" s="6">
        <f>J297/D297</f>
        <v>188.60667634252539</v>
      </c>
      <c r="F297" s="14">
        <f>(Listings!AO485*12)/J297</f>
        <v>8.4909580607926124E-2</v>
      </c>
      <c r="G297" s="7">
        <f>(H297*12)/(J297*Settings!B$4 + J297*Settings!B$5)</f>
        <v>-0.34422694714770508</v>
      </c>
      <c r="H297" s="5">
        <f>Listings!AO485*(1-Settings!B$7)-PMT(Settings!B$2/12, Settings!B$3*12, -J297)-(J297*Settings!B$6/12)-(J297*Settings!B$8/12)-(J297*Settings!B$9/12)-(J297*Settings!B$10/12)-(J297*Settings!B$11/12)</f>
        <v>-1714.7378516373637</v>
      </c>
      <c r="I297">
        <f>Listings!U485</f>
        <v>-1</v>
      </c>
      <c r="J297" s="6">
        <f>Listings!D485</f>
        <v>259900</v>
      </c>
      <c r="K297" s="16"/>
      <c r="L297">
        <v>175483</v>
      </c>
      <c r="M297" s="17">
        <f>Listings!AO485*(1-Settings!B$7)-PMT(Settings!B$2/12, Settings!B$3*12, -L297)-(L297*Settings!B$6/12)-(L297*Settings!B$8/12)-(L297*Settings!B$9/12)-(L297*Settings!B$10/12)-(L297*Settings!B$11/12)</f>
        <v>-590.32944428195265</v>
      </c>
      <c r="N297" s="18">
        <f>(M297*12)/(L297*Settings!B$4 + L297*Settings!B$5)</f>
        <v>-0.17551442073005047</v>
      </c>
    </row>
    <row r="298" spans="1:14" hidden="1" x14ac:dyDescent="0.2">
      <c r="A298" t="str">
        <f>Listings!AT51</f>
        <v>150 Starr Ave</v>
      </c>
      <c r="B298" t="str">
        <f>Listings!V51</f>
        <v>Waterford</v>
      </c>
      <c r="C298" t="str">
        <f>Listings!B51</f>
        <v>SINGLE_FAMILY</v>
      </c>
      <c r="D298">
        <f>Listings!N51</f>
        <v>1176</v>
      </c>
      <c r="E298" s="6">
        <f>J298/D298</f>
        <v>204.08163265306123</v>
      </c>
      <c r="F298" s="14">
        <f>(Listings!AO51*12)/J298</f>
        <v>8.4849999999999995E-2</v>
      </c>
      <c r="G298" s="7">
        <f>(H298*12)/(J298*Settings!B$4 + J298*Settings!B$5)</f>
        <v>-0.34447304096305209</v>
      </c>
      <c r="H298" s="5">
        <f>Listings!AO51*(1-Settings!B$7)-PMT(Settings!B$2/12, Settings!B$3*12, -J298)-(J298*Settings!B$6/12)-(J298*Settings!B$8/12)-(J298*Settings!B$9/12)-(J298*Settings!B$10/12)-(J298*Settings!B$11/12)</f>
        <v>-1584.5759884300396</v>
      </c>
      <c r="I298">
        <f>Listings!U51</f>
        <v>-1</v>
      </c>
      <c r="J298" s="6">
        <f>Listings!D51</f>
        <v>240000</v>
      </c>
      <c r="K298" s="16"/>
      <c r="L298">
        <v>175049</v>
      </c>
      <c r="M298" s="17">
        <f>Listings!AO51*(1-Settings!B$7)-PMT(Settings!B$2/12, Settings!B$3*12, -L298)-(L298*Settings!B$6/12)-(L298*Settings!B$8/12)-(L298*Settings!B$9/12)-(L298*Settings!B$10/12)-(L298*Settings!B$11/12)</f>
        <v>-719.44869811954186</v>
      </c>
      <c r="N298" s="20">
        <f>(M298*12)/(L298*Settings!B$4 + L298*Settings!B$5)</f>
        <v>-0.21443398028513511</v>
      </c>
    </row>
    <row r="299" spans="1:14" hidden="1" x14ac:dyDescent="0.2">
      <c r="A299" t="str">
        <f>Listings!AT80</f>
        <v>44707 Gwinnett Loop #60</v>
      </c>
      <c r="B299" t="str">
        <f>Listings!V80</f>
        <v>Novi</v>
      </c>
      <c r="C299" t="str">
        <f>Listings!B80</f>
        <v>CONDO</v>
      </c>
      <c r="D299">
        <f>Listings!N80</f>
        <v>1051</v>
      </c>
      <c r="E299" s="6">
        <f>J299/D299</f>
        <v>242.62607040913414</v>
      </c>
      <c r="F299" s="14">
        <f>(Listings!AO80*12)/J299</f>
        <v>8.4705882352941173E-2</v>
      </c>
      <c r="G299" s="7">
        <f>(H299*12)/(J299*Settings!B$4 + J299*Settings!B$5)</f>
        <v>-0.34506830950525164</v>
      </c>
      <c r="H299" s="5">
        <f>Listings!AO80*(1-Settings!B$7)-PMT(Settings!B$2/12, Settings!B$3*12, -J299)-(J299*Settings!B$6/12)-(J299*Settings!B$8/12)-(J299*Settings!B$9/12)-(J299*Settings!B$10/12)-(J299*Settings!B$11/12)</f>
        <v>-1686.5213627069172</v>
      </c>
      <c r="I299">
        <f>Listings!U80</f>
        <v>-1</v>
      </c>
      <c r="J299" s="6">
        <f>Listings!D80</f>
        <v>255000</v>
      </c>
      <c r="L299">
        <v>175078</v>
      </c>
      <c r="M299" s="17">
        <f>Listings!AO80*(1-Settings!B$7)-PMT(Settings!B$2/12, Settings!B$3*12, -L299)-(L299*Settings!B$6/12)-(L299*Settings!B$8/12)-(L299*Settings!B$9/12)-(L299*Settings!B$10/12)-(L299*Settings!B$11/12)</f>
        <v>-621.98496917647697</v>
      </c>
      <c r="N299" s="18">
        <f>(M299*12)/(L299*Settings!B$4 + L299*Settings!B$5)</f>
        <v>-0.18535389766940455</v>
      </c>
    </row>
    <row r="300" spans="1:14" x14ac:dyDescent="0.2">
      <c r="A300" t="str">
        <f>Listings!AT57</f>
        <v>710 Willits St</v>
      </c>
      <c r="B300" t="str">
        <f>Listings!V57</f>
        <v>Birmingham</v>
      </c>
      <c r="C300" t="str">
        <f>Listings!B57</f>
        <v>SINGLE_FAMILY</v>
      </c>
      <c r="D300">
        <f>Listings!N57</f>
        <v>3659</v>
      </c>
      <c r="E300" s="6">
        <f>J300/D300</f>
        <v>546.32413227657833</v>
      </c>
      <c r="F300" s="14">
        <f>(Listings!AO57*12)/J300</f>
        <v>8.4612306153076536E-2</v>
      </c>
      <c r="G300" s="7">
        <f>(H300*12)/(J300*Settings!B$4 + J300*Settings!B$5)</f>
        <v>-0.34545481989599686</v>
      </c>
      <c r="H300" s="5">
        <f>Listings!AO57*(1-Settings!B$7)-PMT(Settings!B$2/12, Settings!B$3*12, -J300)-(J300*Settings!B$6/12)-(J300*Settings!B$8/12)-(J300*Settings!B$9/12)-(J300*Settings!B$10/12)-(J300*Settings!B$11/12)</f>
        <v>-13235.813545298539</v>
      </c>
      <c r="I300">
        <f>Listings!U57</f>
        <v>-1</v>
      </c>
      <c r="J300" s="6">
        <f>Listings!D57</f>
        <v>1999000</v>
      </c>
      <c r="L300" s="6">
        <v>175055</v>
      </c>
      <c r="M300" s="17">
        <f>Listings!AO57*(1-Settings!B$7)-PMT(Settings!B$2/12, Settings!B$3*12, -L300)-(L300*Settings!B$6/12)-(L300*Settings!B$8/12)-(L300*Settings!B$9/12)-(L300*Settings!B$10/12)-(L300*Settings!B$11/12)</f>
        <v>11058.571383730745</v>
      </c>
      <c r="N300" s="20">
        <f>(M300*12)/(L300*Settings!B$4 + L300*Settings!B$5)</f>
        <v>3.2959295179221675</v>
      </c>
    </row>
    <row r="301" spans="1:14" hidden="1" x14ac:dyDescent="0.2">
      <c r="A301" t="str">
        <f>Listings!AT180</f>
        <v>6534 Greene Haven Ct</v>
      </c>
      <c r="B301" t="str">
        <f>Listings!V180</f>
        <v>Clarkston</v>
      </c>
      <c r="C301" t="str">
        <f>Listings!B180</f>
        <v>SINGLE_FAMILY</v>
      </c>
      <c r="D301">
        <f>Listings!N180</f>
        <v>3409</v>
      </c>
      <c r="E301" s="6">
        <f>J301/D301</f>
        <v>129.07010853622762</v>
      </c>
      <c r="F301" s="14">
        <f>(Listings!AO180*12)/J301</f>
        <v>8.4518181818181812E-2</v>
      </c>
      <c r="G301" s="7">
        <f>(H301*12)/(J301*Settings!B$4 + J301*Settings!B$5)</f>
        <v>-0.34584359432273587</v>
      </c>
      <c r="H301" s="5">
        <f>Listings!AO180*(1-Settings!B$7)-PMT(Settings!B$2/12, Settings!B$3*12, -J301)-(J301*Settings!B$6/12)-(J301*Settings!B$8/12)-(J301*Settings!B$9/12)-(J301*Settings!B$10/12)-(J301*Settings!B$11/12)</f>
        <v>-2916.6143121217392</v>
      </c>
      <c r="I301">
        <f>Listings!U180</f>
        <v>-1</v>
      </c>
      <c r="J301" s="6">
        <f>Listings!D180</f>
        <v>440000</v>
      </c>
      <c r="K301" s="16"/>
      <c r="L301">
        <v>175178</v>
      </c>
      <c r="M301" s="17">
        <f>Listings!AO180*(1-Settings!B$7)-PMT(Settings!B$2/12, Settings!B$3*12, -L301)-(L301*Settings!B$6/12)-(L301*Settings!B$8/12)-(L301*Settings!B$9/12)-(L301*Settings!B$10/12)-(L301*Settings!B$11/12)</f>
        <v>610.73306166167708</v>
      </c>
      <c r="N301" s="20">
        <f>(M301*12)/(L301*Settings!B$4 + L301*Settings!B$5)</f>
        <v>0.18189689145847987</v>
      </c>
    </row>
    <row r="302" spans="1:14" hidden="1" x14ac:dyDescent="0.2">
      <c r="A302" t="str">
        <f>Listings!AT231</f>
        <v>21224 Ontaga St</v>
      </c>
      <c r="B302" t="str">
        <f>Listings!V231</f>
        <v>Farmington</v>
      </c>
      <c r="C302" t="str">
        <f>Listings!B231</f>
        <v>SINGLE_FAMILY</v>
      </c>
      <c r="D302">
        <f>Listings!N231</f>
        <v>1139</v>
      </c>
      <c r="E302" s="6">
        <f>J302/D302</f>
        <v>237.04916593503071</v>
      </c>
      <c r="F302" s="14">
        <f>(Listings!AO231*12)/J302</f>
        <v>8.4444757202804449E-2</v>
      </c>
      <c r="G302" s="7">
        <f>(H302*12)/(J302*Settings!B$4 + J302*Settings!B$5)</f>
        <v>-0.34614686990799026</v>
      </c>
      <c r="H302" s="5">
        <f>Listings!AO231*(1-Settings!B$7)-PMT(Settings!B$2/12, Settings!B$3*12, -J302)-(J302*Settings!B$6/12)-(J302*Settings!B$8/12)-(J302*Settings!B$9/12)-(J302*Settings!B$10/12)-(J302*Settings!B$11/12)</f>
        <v>-1791.3034172921764</v>
      </c>
      <c r="I302">
        <f>Listings!U231</f>
        <v>-1</v>
      </c>
      <c r="J302" s="6">
        <f>Listings!D231</f>
        <v>269999</v>
      </c>
      <c r="L302">
        <v>175229</v>
      </c>
      <c r="M302" s="17">
        <f>Listings!AO231*(1-Settings!B$7)-PMT(Settings!B$2/12, Settings!B$3*12, -L302)-(L302*Settings!B$6/12)-(L302*Settings!B$8/12)-(L302*Settings!B$9/12)-(L302*Settings!B$10/12)-(L302*Settings!B$11/12)</f>
        <v>-528.99624261086444</v>
      </c>
      <c r="N302" s="20">
        <f>(M302*12)/(L302*Settings!B$4 + L302*Settings!B$5)</f>
        <v>-0.15750705626526412</v>
      </c>
    </row>
    <row r="303" spans="1:14" hidden="1" x14ac:dyDescent="0.2">
      <c r="A303" t="str">
        <f>Listings!AT553</f>
        <v>925 Sanders Rd</v>
      </c>
      <c r="B303" t="str">
        <f>Listings!V553</f>
        <v>Oxford</v>
      </c>
      <c r="C303" t="str">
        <f>Listings!B553</f>
        <v>SINGLE_FAMILY</v>
      </c>
      <c r="D303">
        <f>Listings!N553</f>
        <v>1584</v>
      </c>
      <c r="E303" s="6">
        <f>J303/D303</f>
        <v>170.45454545454547</v>
      </c>
      <c r="F303" s="14">
        <f>(Listings!AO553*12)/J303</f>
        <v>8.4444444444444447E-2</v>
      </c>
      <c r="G303" s="7">
        <f>(H303*12)/(J303*Settings!B$4 + J303*Settings!B$5)</f>
        <v>-0.34614816173599899</v>
      </c>
      <c r="H303" s="5">
        <f>Listings!AO553*(1-Settings!B$7)-PMT(Settings!B$2/12, Settings!B$3*12, -J303)-(J303*Settings!B$6/12)-(J303*Settings!B$8/12)-(J303*Settings!B$9/12)-(J303*Settings!B$10/12)-(J303*Settings!B$11/12)</f>
        <v>-1791.3167369837947</v>
      </c>
      <c r="I303">
        <f>Listings!U553</f>
        <v>-1</v>
      </c>
      <c r="J303" s="6">
        <f>Listings!D553</f>
        <v>270000</v>
      </c>
      <c r="L303">
        <v>175551</v>
      </c>
      <c r="M303" s="17">
        <f>Listings!AO553*(1-Settings!B$7)-PMT(Settings!B$2/12, Settings!B$3*12, -L303)-(L303*Settings!B$6/12)-(L303*Settings!B$8/12)-(L303*Settings!B$9/12)-(L303*Settings!B$10/12)-(L303*Settings!B$11/12)</f>
        <v>-533.28518331200803</v>
      </c>
      <c r="N303" s="20">
        <f>(M303*12)/(L303*Settings!B$4 + L303*Settings!B$5)</f>
        <v>-0.15849282989841168</v>
      </c>
    </row>
    <row r="304" spans="1:14" hidden="1" x14ac:dyDescent="0.2">
      <c r="A304" t="str">
        <f>Listings!AT37</f>
        <v>1655 Moulin Ave</v>
      </c>
      <c r="B304" t="str">
        <f>Listings!V37</f>
        <v>Madison Heights</v>
      </c>
      <c r="C304" t="str">
        <f>Listings!B37</f>
        <v>SINGLE_FAMILY</v>
      </c>
      <c r="D304">
        <f>Listings!N37</f>
        <v>1120</v>
      </c>
      <c r="E304" s="6">
        <f>J304/D304</f>
        <v>203.125</v>
      </c>
      <c r="F304" s="14">
        <f>(Listings!AO37*12)/J304</f>
        <v>8.4342857142857136E-2</v>
      </c>
      <c r="G304" s="7">
        <f>(H304*12)/(J304*Settings!B$4 + J304*Settings!B$5)</f>
        <v>-0.3465677614599465</v>
      </c>
      <c r="H304" s="5">
        <f>Listings!AO37*(1-Settings!B$7)-PMT(Settings!B$2/12, Settings!B$3*12, -J304)-(J304*Settings!B$6/12)-(J304*Settings!B$8/12)-(J304*Settings!B$9/12)-(J304*Settings!B$10/12)-(J304*Settings!B$11/12)</f>
        <v>-1511.1798431993084</v>
      </c>
      <c r="I304">
        <f>Listings!U37</f>
        <v>1</v>
      </c>
      <c r="J304" s="6">
        <f>Listings!D37</f>
        <v>227500</v>
      </c>
      <c r="K304" s="16"/>
      <c r="L304">
        <v>175035</v>
      </c>
      <c r="M304" s="17">
        <f>Listings!AO37*(1-Settings!B$7)-PMT(Settings!B$2/12, Settings!B$3*12, -L304)-(L304*Settings!B$6/12)-(L304*Settings!B$8/12)-(L304*Settings!B$9/12)-(L304*Settings!B$10/12)-(L304*Settings!B$11/12)</f>
        <v>-812.36222243688326</v>
      </c>
      <c r="N304" s="20">
        <f>(M304*12)/(L304*Settings!B$4 + L304*Settings!B$5)</f>
        <v>-0.24214651900036385</v>
      </c>
    </row>
    <row r="305" spans="1:14" hidden="1" x14ac:dyDescent="0.2">
      <c r="A305" t="str">
        <f>Listings!AT665</f>
        <v>3392 Adams Shore Dr</v>
      </c>
      <c r="B305" t="str">
        <f>Listings!V665</f>
        <v>Waterford</v>
      </c>
      <c r="C305" t="str">
        <f>Listings!B665</f>
        <v>CONDO</v>
      </c>
      <c r="D305">
        <f>Listings!N665</f>
        <v>3256</v>
      </c>
      <c r="E305" s="6">
        <f>J305/D305</f>
        <v>184.24447174447175</v>
      </c>
      <c r="F305" s="14">
        <f>(Listings!AO665*12)/J305</f>
        <v>8.401400233372229E-2</v>
      </c>
      <c r="G305" s="7">
        <f>(H305*12)/(J305*Settings!B$4 + J305*Settings!B$5)</f>
        <v>-0.3479260748020252</v>
      </c>
      <c r="H305" s="5">
        <f>Listings!AO665*(1-Settings!B$7)-PMT(Settings!B$2/12, Settings!B$3*12, -J305)-(J305*Settings!B$6/12)-(J305*Settings!B$8/12)-(J305*Settings!B$9/12)-(J305*Settings!B$10/12)-(J305*Settings!B$11/12)</f>
        <v>-4000.4830019132528</v>
      </c>
      <c r="I305">
        <f>Listings!U665</f>
        <v>-1</v>
      </c>
      <c r="J305" s="6">
        <f>Listings!D665</f>
        <v>599900</v>
      </c>
      <c r="L305">
        <v>175663</v>
      </c>
      <c r="M305" s="17">
        <f>Listings!AO665*(1-Settings!B$7)-PMT(Settings!B$2/12, Settings!B$3*12, -L305)-(L305*Settings!B$6/12)-(L305*Settings!B$8/12)-(L305*Settings!B$9/12)-(L305*Settings!B$10/12)-(L305*Settings!B$11/12)</f>
        <v>1650.2230112267248</v>
      </c>
      <c r="N305" s="18">
        <f>(M305*12)/(L305*Settings!B$4 + L305*Settings!B$5)</f>
        <v>0.49013504204123803</v>
      </c>
    </row>
    <row r="306" spans="1:14" hidden="1" x14ac:dyDescent="0.2">
      <c r="A306" t="str">
        <f>Listings!AT135</f>
        <v>23577 W Newell Cir</v>
      </c>
      <c r="B306" t="str">
        <f>Listings!V135</f>
        <v>Farmington Hills</v>
      </c>
      <c r="C306" t="str">
        <f>Listings!B135</f>
        <v>SINGLE_FAMILY</v>
      </c>
      <c r="D306">
        <f>Listings!N135</f>
        <v>2514</v>
      </c>
      <c r="E306" s="6">
        <f>J306/D306</f>
        <v>159.10898965791569</v>
      </c>
      <c r="F306" s="14">
        <f>(Listings!AO135*12)/J306</f>
        <v>8.4000000000000005E-2</v>
      </c>
      <c r="G306" s="7">
        <f>(H306*12)/(J306*Settings!B$4 + J306*Settings!B$5)</f>
        <v>-0.34798391052826955</v>
      </c>
      <c r="H306" s="5">
        <f>Listings!AO135*(1-Settings!B$7)-PMT(Settings!B$2/12, Settings!B$3*12, -J306)-(J306*Settings!B$6/12)-(J306*Settings!B$8/12)-(J306*Settings!B$9/12)-(J306*Settings!B$10/12)-(J306*Settings!B$11/12)</f>
        <v>-2667.8766473833998</v>
      </c>
      <c r="I306">
        <f>Listings!U135</f>
        <v>-1</v>
      </c>
      <c r="J306" s="6">
        <f>Listings!D135</f>
        <v>400000</v>
      </c>
      <c r="K306" s="16"/>
      <c r="L306">
        <v>175133</v>
      </c>
      <c r="M306" s="17">
        <f>Listings!AO135*(1-Settings!B$7)-PMT(Settings!B$2/12, Settings!B$3*12, -L306)-(L306*Settings!B$6/12)-(L306*Settings!B$8/12)-(L306*Settings!B$9/12)-(L306*Settings!B$10/12)-(L306*Settings!B$11/12)</f>
        <v>327.28244778450789</v>
      </c>
      <c r="N306" s="20">
        <f>(M306*12)/(L306*Settings!B$4 + L306*Settings!B$5)</f>
        <v>9.7500790664041784E-2</v>
      </c>
    </row>
    <row r="307" spans="1:14" x14ac:dyDescent="0.2">
      <c r="A307" t="str">
        <f>Listings!AT205</f>
        <v>2435 Edgewood Blvd</v>
      </c>
      <c r="B307" t="str">
        <f>Listings!V205</f>
        <v>Berkley</v>
      </c>
      <c r="C307" t="str">
        <f>Listings!B205</f>
        <v>SINGLE_FAMILY</v>
      </c>
      <c r="D307">
        <f>Listings!N205</f>
        <v>2255</v>
      </c>
      <c r="E307" s="6">
        <f>J307/D307</f>
        <v>206.20842572062085</v>
      </c>
      <c r="F307" s="14">
        <f>(Listings!AO205*12)/J307</f>
        <v>8.3845161290322587E-2</v>
      </c>
      <c r="G307" s="7">
        <f>(H307*12)/(J307*Settings!B$4 + J307*Settings!B$5)</f>
        <v>-0.34862346172041536</v>
      </c>
      <c r="H307" s="5">
        <f>Listings!AO205*(1-Settings!B$7)-PMT(Settings!B$2/12, Settings!B$3*12, -J307)-(J307*Settings!B$6/12)-(J307*Settings!B$8/12)-(J307*Settings!B$9/12)-(J307*Settings!B$10/12)-(J307*Settings!B$11/12)</f>
        <v>-3107.1066025832019</v>
      </c>
      <c r="I307">
        <f>Listings!U205</f>
        <v>-1</v>
      </c>
      <c r="J307" s="6">
        <f>Listings!D205</f>
        <v>465000</v>
      </c>
      <c r="L307" s="6">
        <v>175203</v>
      </c>
      <c r="M307" s="17">
        <f>Listings!AO205*(1-Settings!B$7)-PMT(Settings!B$2/12, Settings!B$3*12, -L307)-(L307*Settings!B$6/12)-(L307*Settings!B$8/12)-(L307*Settings!B$9/12)-(L307*Settings!B$10/12)-(L307*Settings!B$11/12)</f>
        <v>752.90006937121507</v>
      </c>
      <c r="N307" s="20">
        <f>(M307*12)/(L307*Settings!B$4 + L307*Settings!B$5)</f>
        <v>0.22420702128275499</v>
      </c>
    </row>
    <row r="308" spans="1:14" hidden="1" x14ac:dyDescent="0.2">
      <c r="A308" t="str">
        <f>Listings!AT432</f>
        <v>12461 Scott Rd</v>
      </c>
      <c r="B308" t="str">
        <f>Listings!V432</f>
        <v>Davisburg</v>
      </c>
      <c r="C308" t="str">
        <f>Listings!B432</f>
        <v>SINGLE_FAMILY</v>
      </c>
      <c r="D308">
        <f>Listings!N432</f>
        <v>1884</v>
      </c>
      <c r="E308" s="6">
        <f>J308/D308</f>
        <v>167.19745222929936</v>
      </c>
      <c r="F308" s="14">
        <f>(Listings!AO432*12)/J308</f>
        <v>8.3771428571428566E-2</v>
      </c>
      <c r="G308" s="7">
        <f>(H308*12)/(J308*Settings!B$4 + J308*Settings!B$5)</f>
        <v>-0.34892800990715156</v>
      </c>
      <c r="H308" s="5">
        <f>Listings!AO432*(1-Settings!B$7)-PMT(Settings!B$2/12, Settings!B$3*12, -J308)-(J308*Settings!B$6/12)-(J308*Settings!B$8/12)-(J308*Settings!B$9/12)-(J308*Settings!B$10/12)-(J308*Settings!B$11/12)</f>
        <v>-2106.6528598144273</v>
      </c>
      <c r="I308">
        <f>Listings!U432</f>
        <v>-1</v>
      </c>
      <c r="J308" s="6">
        <f>Listings!D432</f>
        <v>315000</v>
      </c>
      <c r="L308">
        <v>175430</v>
      </c>
      <c r="M308" s="17">
        <f>Listings!AO432*(1-Settings!B$7)-PMT(Settings!B$2/12, Settings!B$3*12, -L308)-(L308*Settings!B$6/12)-(L308*Settings!B$8/12)-(L308*Settings!B$9/12)-(L308*Settings!B$10/12)-(L308*Settings!B$11/12)</f>
        <v>-247.62350062617475</v>
      </c>
      <c r="N308" s="20">
        <f>(M308*12)/(L308*Settings!B$4 + L308*Settings!B$5)</f>
        <v>-7.3644684427929805E-2</v>
      </c>
    </row>
    <row r="309" spans="1:14" hidden="1" x14ac:dyDescent="0.2">
      <c r="A309" t="str">
        <f>Listings!AT549</f>
        <v>6900 Palos Verdes Ln</v>
      </c>
      <c r="B309" t="str">
        <f>Listings!V549</f>
        <v>Waterford</v>
      </c>
      <c r="C309" t="str">
        <f>Listings!B549</f>
        <v>CONDO</v>
      </c>
      <c r="D309">
        <f>Listings!N549</f>
        <v>1745</v>
      </c>
      <c r="E309" s="6">
        <f>J309/D309</f>
        <v>180.51575931232091</v>
      </c>
      <c r="F309" s="14">
        <f>(Listings!AO549*12)/J309</f>
        <v>8.3771428571428566E-2</v>
      </c>
      <c r="G309" s="7">
        <f>(H309*12)/(J309*Settings!B$4 + J309*Settings!B$5)</f>
        <v>-0.34892800990715156</v>
      </c>
      <c r="H309" s="5">
        <f>Listings!AO549*(1-Settings!B$7)-PMT(Settings!B$2/12, Settings!B$3*12, -J309)-(J309*Settings!B$6/12)-(J309*Settings!B$8/12)-(J309*Settings!B$9/12)-(J309*Settings!B$10/12)-(J309*Settings!B$11/12)</f>
        <v>-2106.6528598144273</v>
      </c>
      <c r="I309">
        <f>Listings!U549</f>
        <v>-1</v>
      </c>
      <c r="J309" s="6">
        <f>Listings!D549</f>
        <v>315000</v>
      </c>
      <c r="K309" s="16"/>
      <c r="L309">
        <v>175547</v>
      </c>
      <c r="M309" s="17">
        <f>Listings!AO549*(1-Settings!B$7)-PMT(Settings!B$2/12, Settings!B$3*12, -L309)-(L309*Settings!B$6/12)-(L309*Settings!B$8/12)-(L309*Settings!B$9/12)-(L309*Settings!B$10/12)-(L309*Settings!B$11/12)</f>
        <v>-249.18190454553434</v>
      </c>
      <c r="N309" s="18">
        <f>(M309*12)/(L309*Settings!B$4 + L309*Settings!B$5)</f>
        <v>-7.4058770698257503E-2</v>
      </c>
    </row>
    <row r="310" spans="1:14" x14ac:dyDescent="0.2">
      <c r="A310" t="str">
        <f>Listings!AT684</f>
        <v>192 Baldwin Rd</v>
      </c>
      <c r="B310" t="str">
        <f>Listings!V684</f>
        <v>Birmingham</v>
      </c>
      <c r="C310" t="str">
        <f>Listings!B684</f>
        <v>SINGLE_FAMILY</v>
      </c>
      <c r="D310">
        <f>Listings!N684</f>
        <v>4642</v>
      </c>
      <c r="E310" s="6">
        <f>J310/D310</f>
        <v>322.92115467470916</v>
      </c>
      <c r="F310" s="14">
        <f>(Listings!AO684*12)/J310</f>
        <v>8.3719813208805866E-2</v>
      </c>
      <c r="G310" s="7">
        <f>(H310*12)/(J310*Settings!B$4 + J310*Settings!B$5)</f>
        <v>-0.34914120379624525</v>
      </c>
      <c r="H310" s="5">
        <f>Listings!AO684*(1-Settings!B$7)-PMT(Settings!B$2/12, Settings!B$3*12, -J310)-(J310*Settings!B$6/12)-(J310*Settings!B$8/12)-(J310*Settings!B$9/12)-(J310*Settings!B$10/12)-(J310*Settings!B$11/12)</f>
        <v>-10031.117736069289</v>
      </c>
      <c r="I310">
        <f>Listings!U684</f>
        <v>-1</v>
      </c>
      <c r="J310" s="6">
        <f>Listings!D684</f>
        <v>1499000</v>
      </c>
      <c r="L310" s="6">
        <v>175682</v>
      </c>
      <c r="M310" s="17">
        <f>Listings!AO684*(1-Settings!B$7)-PMT(Settings!B$2/12, Settings!B$3*12, -L310)-(L310*Settings!B$6/12)-(L310*Settings!B$8/12)-(L310*Settings!B$9/12)-(L310*Settings!B$10/12)-(L310*Settings!B$11/12)</f>
        <v>7595.0699370859747</v>
      </c>
      <c r="N310" s="20">
        <f>(M310*12)/(L310*Settings!B$4 + L310*Settings!B$5)</f>
        <v>2.2555783657782786</v>
      </c>
    </row>
    <row r="311" spans="1:14" hidden="1" x14ac:dyDescent="0.2">
      <c r="A311" t="str">
        <f>Listings!AT187</f>
        <v>2670 Costa Mesa Rd</v>
      </c>
      <c r="B311" t="str">
        <f>Listings!V187</f>
        <v>Waterford</v>
      </c>
      <c r="C311" t="str">
        <f>Listings!B187</f>
        <v>SINGLE_FAMILY</v>
      </c>
      <c r="D311">
        <f>Listings!N187</f>
        <v>1445</v>
      </c>
      <c r="E311" s="6">
        <f>J311/D311</f>
        <v>190.31141868512111</v>
      </c>
      <c r="F311" s="14">
        <f>(Listings!AO187*12)/J311</f>
        <v>8.3650909090909095E-2</v>
      </c>
      <c r="G311" s="7">
        <f>(H311*12)/(J311*Settings!B$4 + J311*Settings!B$5)</f>
        <v>-0.3494258077614712</v>
      </c>
      <c r="H311" s="5">
        <f>Listings!AO187*(1-Settings!B$7)-PMT(Settings!B$2/12, Settings!B$3*12, -J311)-(J311*Settings!B$6/12)-(J311*Settings!B$8/12)-(J311*Settings!B$9/12)-(J311*Settings!B$10/12)-(J311*Settings!B$11/12)</f>
        <v>-1841.7651950760876</v>
      </c>
      <c r="I311">
        <f>Listings!U187</f>
        <v>-1</v>
      </c>
      <c r="J311" s="6">
        <f>Listings!D187</f>
        <v>275000</v>
      </c>
      <c r="L311">
        <v>175185</v>
      </c>
      <c r="M311" s="17">
        <f>Listings!AO187*(1-Settings!B$7)-PMT(Settings!B$2/12, Settings!B$3*12, -L311)-(L311*Settings!B$6/12)-(L311*Settings!B$8/12)-(L311*Settings!B$9/12)-(L311*Settings!B$10/12)-(L311*Settings!B$11/12)</f>
        <v>-512.26017617965226</v>
      </c>
      <c r="N311" s="20">
        <f>(M311*12)/(L311*Settings!B$4 + L311*Settings!B$5)</f>
        <v>-0.15256225069289053</v>
      </c>
    </row>
    <row r="312" spans="1:14" hidden="1" x14ac:dyDescent="0.2">
      <c r="A312" t="str">
        <f>Listings!AT762</f>
        <v>4200 Sedgemoor Ln</v>
      </c>
      <c r="B312" t="str">
        <f>Listings!V762</f>
        <v>Bloomfield Hills</v>
      </c>
      <c r="C312" t="str">
        <f>Listings!B762</f>
        <v>SINGLE_FAMILY</v>
      </c>
      <c r="D312">
        <f>Listings!N762</f>
        <v>5464</v>
      </c>
      <c r="E312" s="6">
        <f>J312/D312</f>
        <v>146.22986822840409</v>
      </c>
      <c r="F312" s="14">
        <f>(Listings!AO762*12)/J312</f>
        <v>8.3594493116395496E-2</v>
      </c>
      <c r="G312" s="7">
        <f>(H312*12)/(J312*Settings!B$4 + J312*Settings!B$5)</f>
        <v>-0.3496588302648968</v>
      </c>
      <c r="H312" s="5">
        <f>Listings!AO762*(1-Settings!B$7)-PMT(Settings!B$2/12, Settings!B$3*12, -J312)-(J312*Settings!B$6/12)-(J312*Settings!B$8/12)-(J312*Settings!B$9/12)-(J312*Settings!B$10/12)-(J312*Settings!B$11/12)</f>
        <v>-5354.7336031483401</v>
      </c>
      <c r="I312">
        <f>Listings!U762</f>
        <v>24</v>
      </c>
      <c r="J312" s="6">
        <f>Listings!D762</f>
        <v>799000</v>
      </c>
      <c r="K312" s="16"/>
      <c r="L312">
        <v>175760</v>
      </c>
      <c r="M312" s="17">
        <f>Listings!AO762*(1-Settings!B$7)-PMT(Settings!B$2/12, Settings!B$3*12, -L312)-(L312*Settings!B$6/12)-(L312*Settings!B$8/12)-(L312*Settings!B$9/12)-(L312*Settings!B$10/12)-(L312*Settings!B$11/12)</f>
        <v>2946.6310011397336</v>
      </c>
      <c r="N312" s="20">
        <f>(M312*12)/(L312*Settings!B$4 + L312*Settings!B$5)</f>
        <v>0.87469998648544467</v>
      </c>
    </row>
    <row r="313" spans="1:14" hidden="1" x14ac:dyDescent="0.2">
      <c r="A313" t="str">
        <f>Listings!AT250</f>
        <v>Bowman with Basement Plan, Townes at Lakeview</v>
      </c>
      <c r="B313" t="str">
        <f>Listings!V250</f>
        <v>Milford</v>
      </c>
      <c r="C313" t="str">
        <f>Listings!B250</f>
        <v>TOWNHOUSE</v>
      </c>
      <c r="D313">
        <f>Listings!N250</f>
        <v>1883</v>
      </c>
      <c r="E313" s="6">
        <f>J313/D313</f>
        <v>213.48380244291025</v>
      </c>
      <c r="F313" s="14">
        <f>(Listings!AO250*12)/J313</f>
        <v>8.3434911316201898E-2</v>
      </c>
      <c r="G313" s="7">
        <f>(H313*12)/(J313*Settings!B$4 + J313*Settings!B$5)</f>
        <v>-0.35031797248308771</v>
      </c>
      <c r="H313" s="5">
        <f>Listings!AO250*(1-Settings!B$7)-PMT(Settings!B$2/12, Settings!B$3*12, -J313)-(J313*Settings!B$6/12)-(J313*Settings!B$8/12)-(J313*Settings!B$9/12)-(J313*Settings!B$10/12)-(J313*Settings!B$11/12)</f>
        <v>-2699.1328337041318</v>
      </c>
      <c r="I313">
        <f>Listings!U250</f>
        <v>5</v>
      </c>
      <c r="J313" s="6">
        <f>Listings!D250</f>
        <v>401990</v>
      </c>
      <c r="L313">
        <v>175248</v>
      </c>
      <c r="M313" s="17">
        <f>Listings!AO250*(1-Settings!B$7)-PMT(Settings!B$2/12, Settings!B$3*12, -L313)-(L313*Settings!B$6/12)-(L313*Settings!B$8/12)-(L313*Settings!B$9/12)-(L313*Settings!B$10/12)-(L313*Settings!B$11/12)</f>
        <v>321.00068324838537</v>
      </c>
      <c r="N313" s="18">
        <f>(M313*12)/(L313*Settings!B$4 + L313*Settings!B$5)</f>
        <v>9.5566635480566778E-2</v>
      </c>
    </row>
    <row r="314" spans="1:14" hidden="1" x14ac:dyDescent="0.2">
      <c r="A314" t="str">
        <f>Listings!AT269</f>
        <v>29122 Creek Bend Dr</v>
      </c>
      <c r="B314" t="str">
        <f>Listings!V269</f>
        <v>Farmington Hills</v>
      </c>
      <c r="C314" t="str">
        <f>Listings!B269</f>
        <v>SINGLE_FAMILY</v>
      </c>
      <c r="D314">
        <f>Listings!N269</f>
        <v>3486</v>
      </c>
      <c r="E314" s="6">
        <f>J314/D314</f>
        <v>136.25932300631095</v>
      </c>
      <c r="F314" s="14">
        <f>(Listings!AO269*12)/J314</f>
        <v>8.3368421052631578E-2</v>
      </c>
      <c r="G314" s="7">
        <f>(H314*12)/(J314*Settings!B$4 + J314*Settings!B$5)</f>
        <v>-0.35059260618044341</v>
      </c>
      <c r="H314" s="5">
        <f>Listings!AO269*(1-Settings!B$7)-PMT(Settings!B$2/12, Settings!B$3*12, -J314)-(J314*Settings!B$6/12)-(J314*Settings!B$8/12)-(J314*Settings!B$9/12)-(J314*Settings!B$10/12)-(J314*Settings!B$11/12)</f>
        <v>-3191.8535187677871</v>
      </c>
      <c r="I314">
        <f>Listings!U269</f>
        <v>-1</v>
      </c>
      <c r="J314" s="6">
        <f>Listings!D269</f>
        <v>475000</v>
      </c>
      <c r="L314">
        <v>175267</v>
      </c>
      <c r="M314" s="17">
        <f>Listings!AO269*(1-Settings!B$7)-PMT(Settings!B$2/12, Settings!B$3*12, -L314)-(L314*Settings!B$6/12)-(L314*Settings!B$8/12)-(L314*Settings!B$9/12)-(L314*Settings!B$10/12)-(L314*Settings!B$11/12)</f>
        <v>800.49760910763416</v>
      </c>
      <c r="N314" s="20">
        <f>(M314*12)/(L314*Settings!B$4 + L314*Settings!B$5)</f>
        <v>0.23829410356253003</v>
      </c>
    </row>
    <row r="315" spans="1:14" x14ac:dyDescent="0.2">
      <c r="A315" t="str">
        <f>Listings!AT620</f>
        <v>1608 Walton Blvd</v>
      </c>
      <c r="B315" t="str">
        <f>Listings!V620</f>
        <v>Rochester Hills</v>
      </c>
      <c r="C315" t="str">
        <f>Listings!B620</f>
        <v>SINGLE_FAMILY</v>
      </c>
      <c r="D315">
        <f>Listings!N620</f>
        <v>2794</v>
      </c>
      <c r="E315" s="6">
        <f>J315/D315</f>
        <v>170.00715819613458</v>
      </c>
      <c r="F315" s="14">
        <f>(Listings!AO620*12)/J315</f>
        <v>8.3368421052631578E-2</v>
      </c>
      <c r="G315" s="7">
        <f>(H315*12)/(J315*Settings!B$4 + J315*Settings!B$5)</f>
        <v>-0.35059260618044341</v>
      </c>
      <c r="H315" s="5">
        <f>Listings!AO620*(1-Settings!B$7)-PMT(Settings!B$2/12, Settings!B$3*12, -J315)-(J315*Settings!B$6/12)-(J315*Settings!B$8/12)-(J315*Settings!B$9/12)-(J315*Settings!B$10/12)-(J315*Settings!B$11/12)</f>
        <v>-3191.8535187677871</v>
      </c>
      <c r="I315">
        <f>Listings!U620</f>
        <v>-1</v>
      </c>
      <c r="J315" s="6">
        <f>Listings!D620</f>
        <v>475000</v>
      </c>
      <c r="K315" s="16"/>
      <c r="L315" s="6">
        <v>175618</v>
      </c>
      <c r="M315" s="17">
        <f>Listings!AO620*(1-Settings!B$7)-PMT(Settings!B$2/12, Settings!B$3*12, -L315)-(L315*Settings!B$6/12)-(L315*Settings!B$8/12)-(L315*Settings!B$9/12)-(L315*Settings!B$10/12)-(L315*Settings!B$11/12)</f>
        <v>795.82239734955556</v>
      </c>
      <c r="N315" s="20">
        <f>(M315*12)/(L315*Settings!B$4 + L315*Settings!B$5)</f>
        <v>0.2364288885955205</v>
      </c>
    </row>
    <row r="316" spans="1:14" hidden="1" x14ac:dyDescent="0.2">
      <c r="A316" t="str">
        <f>Listings!AT570</f>
        <v>445 Helen</v>
      </c>
      <c r="B316" t="str">
        <f>Listings!V570</f>
        <v>Highland</v>
      </c>
      <c r="C316" t="str">
        <f>Listings!B570</f>
        <v>SINGLE_FAMILY</v>
      </c>
      <c r="D316">
        <f>Listings!N570</f>
        <v>3478</v>
      </c>
      <c r="E316" s="6">
        <f>J316/D316</f>
        <v>143.7607820586544</v>
      </c>
      <c r="F316" s="14">
        <f>(Listings!AO570*12)/J316</f>
        <v>8.3304000000000003E-2</v>
      </c>
      <c r="G316" s="7">
        <f>(H316*12)/(J316*Settings!B$4 + J316*Settings!B$5)</f>
        <v>-0.35085869313696516</v>
      </c>
      <c r="H316" s="5">
        <f>Listings!AO570*(1-Settings!B$7)-PMT(Settings!B$2/12, Settings!B$3*12, -J316)-(J316*Settings!B$6/12)-(J316*Settings!B$8/12)-(J316*Settings!B$9/12)-(J316*Settings!B$10/12)-(J316*Settings!B$11/12)</f>
        <v>-3362.3958092292492</v>
      </c>
      <c r="I316">
        <f>Listings!U570</f>
        <v>15</v>
      </c>
      <c r="J316" s="6">
        <f>Listings!D570</f>
        <v>500000</v>
      </c>
      <c r="K316" s="16"/>
      <c r="L316">
        <v>175568</v>
      </c>
      <c r="M316" s="17">
        <f>Listings!AO570*(1-Settings!B$7)-PMT(Settings!B$2/12, Settings!B$3*12, -L316)-(L316*Settings!B$6/12)-(L316*Settings!B$8/12)-(L316*Settings!B$9/12)-(L316*Settings!B$10/12)-(L316*Settings!B$11/12)</f>
        <v>958.93838193047827</v>
      </c>
      <c r="N316" s="20">
        <f>(M316*12)/(L316*Settings!B$4 + L316*Settings!B$5)</f>
        <v>0.28496974250942381</v>
      </c>
    </row>
    <row r="317" spans="1:14" hidden="1" x14ac:dyDescent="0.2">
      <c r="A317" t="str">
        <f>Listings!AT743</f>
        <v>9020 Ortonville Rd</v>
      </c>
      <c r="B317" t="str">
        <f>Listings!V743</f>
        <v>Clarkston</v>
      </c>
      <c r="C317" t="str">
        <f>Listings!B743</f>
        <v>SINGLE_FAMILY</v>
      </c>
      <c r="D317">
        <f>Listings!N743</f>
        <v>3478</v>
      </c>
      <c r="E317" s="6">
        <f>J317/D317</f>
        <v>143.73202990224266</v>
      </c>
      <c r="F317" s="14">
        <f>(Listings!AO743*12)/J317</f>
        <v>8.3128625725145025E-2</v>
      </c>
      <c r="G317" s="7">
        <f>(H317*12)/(J317*Settings!B$4 + J317*Settings!B$5)</f>
        <v>-0.35158306514180099</v>
      </c>
      <c r="H317" s="5">
        <f>Listings!AO743*(1-Settings!B$7)-PMT(Settings!B$2/12, Settings!B$3*12, -J317)-(J317*Settings!B$6/12)-(J317*Settings!B$8/12)-(J317*Settings!B$9/12)-(J317*Settings!B$10/12)-(J317*Settings!B$11/12)</f>
        <v>-3368.6638400674042</v>
      </c>
      <c r="I317">
        <f>Listings!U743</f>
        <v>-1</v>
      </c>
      <c r="J317" s="6">
        <f>Listings!D743</f>
        <v>499900</v>
      </c>
      <c r="L317">
        <v>175741</v>
      </c>
      <c r="M317" s="17">
        <f>Listings!AO743*(1-Settings!B$7)-PMT(Settings!B$2/12, Settings!B$3*12, -L317)-(L317*Settings!B$6/12)-(L317*Settings!B$8/12)-(L317*Settings!B$9/12)-(L317*Settings!B$10/12)-(L317*Settings!B$11/12)</f>
        <v>949.03407528048501</v>
      </c>
      <c r="N317" s="20">
        <f>(M317*12)/(L317*Settings!B$4 + L317*Settings!B$5)</f>
        <v>0.2817488310581015</v>
      </c>
    </row>
    <row r="318" spans="1:14" hidden="1" x14ac:dyDescent="0.2">
      <c r="A318" t="str">
        <f>Listings!AT470</f>
        <v>6870 Orinoco Cir</v>
      </c>
      <c r="B318" t="str">
        <f>Listings!V470</f>
        <v>Bloomfield Hills</v>
      </c>
      <c r="C318" t="str">
        <f>Listings!B470</f>
        <v>SINGLE_FAMILY</v>
      </c>
      <c r="D318">
        <f>Listings!N470</f>
        <v>4026</v>
      </c>
      <c r="E318" s="6">
        <f>J318/D318</f>
        <v>161.45057128663686</v>
      </c>
      <c r="F318" s="14">
        <f>(Listings!AO470*12)/J318</f>
        <v>8.3076923076923076E-2</v>
      </c>
      <c r="G318" s="7">
        <f>(H318*12)/(J318*Settings!B$4 + J318*Settings!B$5)</f>
        <v>-0.35179661955836983</v>
      </c>
      <c r="H318" s="5">
        <f>Listings!AO470*(1-Settings!B$7)-PMT(Settings!B$2/12, Settings!B$3*12, -J318)-(J318*Settings!B$6/12)-(J318*Settings!B$8/12)-(J318*Settings!B$9/12)-(J318*Settings!B$10/12)-(J318*Settings!B$11/12)</f>
        <v>-4382.7995519980241</v>
      </c>
      <c r="I318">
        <f>Listings!U470</f>
        <v>-1</v>
      </c>
      <c r="J318" s="6">
        <f>Listings!D470</f>
        <v>650000</v>
      </c>
      <c r="L318">
        <v>175468</v>
      </c>
      <c r="M318" s="17">
        <f>Listings!AO470*(1-Settings!B$7)-PMT(Settings!B$2/12, Settings!B$3*12, -L318)-(L318*Settings!B$6/12)-(L318*Settings!B$8/12)-(L318*Settings!B$9/12)-(L318*Settings!B$10/12)-(L318*Settings!B$11/12)</f>
        <v>1937.820351092324</v>
      </c>
      <c r="N318" s="20">
        <f>(M318*12)/(L318*Settings!B$4 + L318*Settings!B$5)</f>
        <v>0.57619435162977539</v>
      </c>
    </row>
    <row r="319" spans="1:14" hidden="1" x14ac:dyDescent="0.2">
      <c r="A319" t="str">
        <f>Listings!AT360</f>
        <v>853 W Maplehurst St</v>
      </c>
      <c r="B319" t="str">
        <f>Listings!V360</f>
        <v>Ferndale</v>
      </c>
      <c r="C319" t="str">
        <f>Listings!B360</f>
        <v>SINGLE_FAMILY</v>
      </c>
      <c r="D319">
        <f>Listings!N360</f>
        <v>1680</v>
      </c>
      <c r="E319" s="6">
        <f>J319/D319</f>
        <v>172.02380952380952</v>
      </c>
      <c r="F319" s="14">
        <f>(Listings!AO360*12)/J319</f>
        <v>8.2920415224913488E-2</v>
      </c>
      <c r="G319" s="7">
        <f>(H319*12)/(J319*Settings!B$4 + J319*Settings!B$5)</f>
        <v>-0.35244306503406159</v>
      </c>
      <c r="H319" s="5">
        <f>Listings!AO360*(1-Settings!B$7)-PMT(Settings!B$2/12, Settings!B$3*12, -J319)-(J319*Settings!B$6/12)-(J319*Settings!B$8/12)-(J319*Settings!B$9/12)-(J319*Settings!B$10/12)-(J319*Settings!B$11/12)</f>
        <v>-1952.2408777345063</v>
      </c>
      <c r="I319">
        <f>Listings!U360</f>
        <v>-1</v>
      </c>
      <c r="J319" s="6">
        <f>Listings!D360</f>
        <v>289000</v>
      </c>
      <c r="L319">
        <v>175358</v>
      </c>
      <c r="M319" s="17">
        <f>Listings!AO360*(1-Settings!B$7)-PMT(Settings!B$2/12, Settings!B$3*12, -L319)-(L319*Settings!B$6/12)-(L319*Settings!B$8/12)-(L319*Settings!B$9/12)-(L319*Settings!B$10/12)-(L319*Settings!B$11/12)</f>
        <v>-438.56448282964539</v>
      </c>
      <c r="N319" s="20">
        <f>(M319*12)/(L319*Settings!B$4 + L319*Settings!B$5)</f>
        <v>-0.13048520849412024</v>
      </c>
    </row>
    <row r="320" spans="1:14" hidden="1" x14ac:dyDescent="0.2">
      <c r="A320" t="str">
        <f>Listings!AT532</f>
        <v>1100 Orchard Ridge Rd</v>
      </c>
      <c r="B320" t="str">
        <f>Listings!V532</f>
        <v>Bloomfield Hills</v>
      </c>
      <c r="C320" t="str">
        <f>Listings!B532</f>
        <v>SINGLE_FAMILY</v>
      </c>
      <c r="D320">
        <f>Listings!N532</f>
        <v>15000</v>
      </c>
      <c r="E320" s="6">
        <f>J320/D320</f>
        <v>238</v>
      </c>
      <c r="F320" s="14">
        <f>(Listings!AO532*12)/J320</f>
        <v>8.278991596638656E-2</v>
      </c>
      <c r="G320" s="7">
        <f>(H320*12)/(J320*Settings!B$4 + J320*Settings!B$5)</f>
        <v>-0.35298208371058587</v>
      </c>
      <c r="H320" s="5">
        <f>Listings!AO532*(1-Settings!B$7)-PMT(Settings!B$2/12, Settings!B$3*12, -J320)-(J320*Settings!B$6/12)-(J320*Settings!B$8/12)-(J320*Settings!B$9/12)-(J320*Settings!B$10/12)-(J320*Settings!B$11/12)</f>
        <v>-24152.799077896838</v>
      </c>
      <c r="I320">
        <f>Listings!U532</f>
        <v>-1</v>
      </c>
      <c r="J320" s="6">
        <f>Listings!D532</f>
        <v>3570000</v>
      </c>
      <c r="L320">
        <v>175530</v>
      </c>
      <c r="M320" s="17">
        <f>Listings!AO532*(1-Settings!B$7)-PMT(Settings!B$2/12, Settings!B$3*12, -L320)-(L320*Settings!B$6/12)-(L320*Settings!B$8/12)-(L320*Settings!B$9/12)-(L320*Settings!B$10/12)-(L320*Settings!B$11/12)</f>
        <v>21060.494530211974</v>
      </c>
      <c r="N320" s="20">
        <f>(M320*12)/(L320*Settings!B$4 + L320*Settings!B$5)</f>
        <v>6.2599465064201505</v>
      </c>
    </row>
    <row r="321" spans="1:14" x14ac:dyDescent="0.2">
      <c r="A321" t="str">
        <f>Listings!AT119</f>
        <v>2862 Woodelm Dr</v>
      </c>
      <c r="B321" t="str">
        <f>Listings!V119</f>
        <v>Rochester Hills</v>
      </c>
      <c r="C321" t="str">
        <f>Listings!B119</f>
        <v>SINGLE_FAMILY</v>
      </c>
      <c r="D321">
        <f>Listings!N119</f>
        <v>2170</v>
      </c>
      <c r="E321" s="6">
        <f>J321/D321</f>
        <v>133.59447004608296</v>
      </c>
      <c r="F321" s="14">
        <f>(Listings!AO119*12)/J321</f>
        <v>8.2745774404967234E-2</v>
      </c>
      <c r="G321" s="7">
        <f>(H321*12)/(J321*Settings!B$4 + J321*Settings!B$5)</f>
        <v>-0.35316440755123096</v>
      </c>
      <c r="H321" s="5">
        <f>Listings!AO119*(1-Settings!B$7)-PMT(Settings!B$2/12, Settings!B$3*12, -J321)-(J321*Settings!B$6/12)-(J321*Settings!B$8/12)-(J321*Settings!B$9/12)-(J321*Settings!B$10/12)-(J321*Settings!B$11/12)</f>
        <v>-1962.3286001911188</v>
      </c>
      <c r="I321">
        <f>Listings!U119</f>
        <v>-1</v>
      </c>
      <c r="J321" s="6">
        <f>Listings!D119</f>
        <v>289900</v>
      </c>
      <c r="L321" s="6">
        <v>175117</v>
      </c>
      <c r="M321" s="17">
        <f>Listings!AO119*(1-Settings!B$7)-PMT(Settings!B$2/12, Settings!B$3*12, -L321)-(L321*Settings!B$6/12)-(L321*Settings!B$8/12)-(L321*Settings!B$9/12)-(L321*Settings!B$10/12)-(L321*Settings!B$11/12)</f>
        <v>-433.45443714959697</v>
      </c>
      <c r="N321" s="20">
        <f>(M321*12)/(L321*Settings!B$4 + L321*Settings!B$5)</f>
        <v>-0.1291423112099504</v>
      </c>
    </row>
    <row r="322" spans="1:14" hidden="1" x14ac:dyDescent="0.2">
      <c r="A322" t="str">
        <f>Listings!AT530</f>
        <v>56 Sylvan</v>
      </c>
      <c r="B322" t="str">
        <f>Listings!V530</f>
        <v>Pontiac</v>
      </c>
      <c r="C322" t="str">
        <f>Listings!B530</f>
        <v>SINGLE_FAMILY</v>
      </c>
      <c r="D322">
        <f>Listings!N530</f>
        <v>1932</v>
      </c>
      <c r="E322" s="6">
        <f>J322/D322</f>
        <v>165.11387163561076</v>
      </c>
      <c r="F322" s="14">
        <f>(Listings!AO530*12)/J322</f>
        <v>8.2721003134796245E-2</v>
      </c>
      <c r="G322" s="7">
        <f>(H322*12)/(J322*Settings!B$4 + J322*Settings!B$5)</f>
        <v>-0.35326672366715461</v>
      </c>
      <c r="H322" s="5">
        <f>Listings!AO530*(1-Settings!B$7)-PMT(Settings!B$2/12, Settings!B$3*12, -J322)-(J322*Settings!B$6/12)-(J322*Settings!B$8/12)-(J322*Settings!B$9/12)-(J322*Settings!B$10/12)-(J322*Settings!B$11/12)</f>
        <v>-2159.9316262882612</v>
      </c>
      <c r="I322">
        <f>Listings!U530</f>
        <v>-1</v>
      </c>
      <c r="J322" s="6">
        <f>Listings!D530</f>
        <v>319000</v>
      </c>
      <c r="L322">
        <v>175528</v>
      </c>
      <c r="M322" s="17">
        <f>Listings!AO530*(1-Settings!B$7)-PMT(Settings!B$2/12, Settings!B$3*12, -L322)-(L322*Settings!B$6/12)-(L322*Settings!B$8/12)-(L322*Settings!B$9/12)-(L322*Settings!B$10/12)-(L322*Settings!B$11/12)</f>
        <v>-248.92883040478358</v>
      </c>
      <c r="N322" s="18">
        <f>(M322*12)/(L322*Settings!B$4 + L322*Settings!B$5)</f>
        <v>-7.3991563463116569E-2</v>
      </c>
    </row>
    <row r="323" spans="1:14" hidden="1" x14ac:dyDescent="0.2">
      <c r="A323" t="str">
        <f>Listings!AT197</f>
        <v>29318 Westbrook Pkwy</v>
      </c>
      <c r="B323" t="str">
        <f>Listings!V197</f>
        <v>Southfield</v>
      </c>
      <c r="C323" t="str">
        <f>Listings!B197</f>
        <v>SINGLE_FAMILY</v>
      </c>
      <c r="D323">
        <f>Listings!N197</f>
        <v>2492</v>
      </c>
      <c r="E323" s="6">
        <f>J323/D323</f>
        <v>116.37239165329053</v>
      </c>
      <c r="F323" s="14">
        <f>(Listings!AO197*12)/J323</f>
        <v>8.2717241379310344E-2</v>
      </c>
      <c r="G323" s="7">
        <f>(H323*12)/(J323*Settings!B$4 + J323*Settings!B$5)</f>
        <v>-0.35328226135285717</v>
      </c>
      <c r="H323" s="5">
        <f>Listings!AO197*(1-Settings!B$7)-PMT(Settings!B$2/12, Settings!B$3*12, -J323)-(J323*Settings!B$6/12)-(J323*Settings!B$8/12)-(J323*Settings!B$9/12)-(J323*Settings!B$10/12)-(J323*Settings!B$11/12)</f>
        <v>-1963.6605693529646</v>
      </c>
      <c r="I323">
        <f>Listings!U197</f>
        <v>-1</v>
      </c>
      <c r="J323" s="6">
        <f>Listings!D197</f>
        <v>290000</v>
      </c>
      <c r="L323">
        <v>175195</v>
      </c>
      <c r="M323" s="17">
        <f>Listings!AO197*(1-Settings!B$7)-PMT(Settings!B$2/12, Settings!B$3*12, -L323)-(L323*Settings!B$6/12)-(L323*Settings!B$8/12)-(L323*Settings!B$9/12)-(L323*Settings!B$10/12)-(L323*Settings!B$11/12)</f>
        <v>-434.49337309583666</v>
      </c>
      <c r="N323" s="20">
        <f>(M323*12)/(L323*Settings!B$4 + L323*Settings!B$5)</f>
        <v>-0.12939421482273888</v>
      </c>
    </row>
    <row r="324" spans="1:14" hidden="1" x14ac:dyDescent="0.2">
      <c r="A324" t="str">
        <f>Listings!AT756</f>
        <v>322 E Harrison Ave UNIT 23</v>
      </c>
      <c r="B324" t="str">
        <f>Listings!V756</f>
        <v>Royal Oak</v>
      </c>
      <c r="C324" t="str">
        <f>Listings!B756</f>
        <v>CONDO</v>
      </c>
      <c r="D324">
        <f>Listings!N756</f>
        <v>1972</v>
      </c>
      <c r="E324" s="6">
        <f>J324/D324</f>
        <v>258.62068965517244</v>
      </c>
      <c r="F324" s="14">
        <f>(Listings!AO756*12)/J324</f>
        <v>8.2541176470588229E-2</v>
      </c>
      <c r="G324" s="7">
        <f>(H324*12)/(J324*Settings!B$4 + J324*Settings!B$5)</f>
        <v>-0.35400948597583981</v>
      </c>
      <c r="H324" s="5">
        <f>Listings!AO756*(1-Settings!B$7)-PMT(Settings!B$2/12, Settings!B$3*12, -J324)-(J324*Settings!B$6/12)-(J324*Settings!B$8/12)-(J324*Settings!B$9/12)-(J324*Settings!B$10/12)-(J324*Settings!B$11/12)</f>
        <v>-3460.4427254138345</v>
      </c>
      <c r="I324">
        <f>Listings!U756</f>
        <v>-1</v>
      </c>
      <c r="J324" s="6">
        <f>Listings!D756</f>
        <v>510000</v>
      </c>
      <c r="K324" s="16"/>
      <c r="L324">
        <v>175754</v>
      </c>
      <c r="M324" s="17">
        <f>Listings!AO756*(1-Settings!B$7)-PMT(Settings!B$2/12, Settings!B$3*12, -L324)-(L324*Settings!B$6/12)-(L324*Settings!B$8/12)-(L324*Settings!B$9/12)-(L324*Settings!B$10/12)-(L324*Settings!B$11/12)</f>
        <v>991.61091928944495</v>
      </c>
      <c r="N324" s="18">
        <f>(M324*12)/(L324*Settings!B$4 + L324*Settings!B$5)</f>
        <v>0.29436725124873991</v>
      </c>
    </row>
    <row r="325" spans="1:14" hidden="1" x14ac:dyDescent="0.2">
      <c r="A325" t="str">
        <f>Listings!AT575</f>
        <v>6585 Almond Ln</v>
      </c>
      <c r="B325" t="str">
        <f>Listings!V575</f>
        <v>Clarkston</v>
      </c>
      <c r="C325" t="str">
        <f>Listings!B575</f>
        <v>SINGLE_FAMILY</v>
      </c>
      <c r="D325">
        <f>Listings!N575</f>
        <v>2002</v>
      </c>
      <c r="E325" s="6">
        <f>J325/D325</f>
        <v>167.33266733266734</v>
      </c>
      <c r="F325" s="14">
        <f>(Listings!AO575*12)/J325</f>
        <v>8.2352238805970146E-2</v>
      </c>
      <c r="G325" s="7">
        <f>(H325*12)/(J325*Settings!B$4 + J325*Settings!B$5)</f>
        <v>-0.35478988067752326</v>
      </c>
      <c r="H325" s="5">
        <f>Listings!AO575*(1-Settings!B$7)-PMT(Settings!B$2/12, Settings!B$3*12, -J325)-(J325*Settings!B$6/12)-(J325*Settings!B$8/12)-(J325*Settings!B$9/12)-(J325*Settings!B$10/12)-(J325*Settings!B$11/12)</f>
        <v>-2278.0466921835973</v>
      </c>
      <c r="I325">
        <f>Listings!U575</f>
        <v>-1</v>
      </c>
      <c r="J325" s="6">
        <f>Listings!D575</f>
        <v>335000</v>
      </c>
      <c r="L325">
        <v>175573</v>
      </c>
      <c r="M325" s="17">
        <f>Listings!AO575*(1-Settings!B$7)-PMT(Settings!B$2/12, Settings!B$3*12, -L325)-(L325*Settings!B$6/12)-(L325*Settings!B$8/12)-(L325*Settings!B$9/12)-(L325*Settings!B$10/12)-(L325*Settings!B$11/12)</f>
        <v>-154.5282165276144</v>
      </c>
      <c r="N325" s="20">
        <f>(M325*12)/(L325*Settings!B$4 + L325*Settings!B$5)</f>
        <v>-4.5920168430655821E-2</v>
      </c>
    </row>
    <row r="326" spans="1:14" hidden="1" x14ac:dyDescent="0.2">
      <c r="A326" t="str">
        <f>Listings!AT6</f>
        <v>403 Royal Ave</v>
      </c>
      <c r="B326" t="str">
        <f>Listings!V6</f>
        <v>Royal Oak</v>
      </c>
      <c r="C326" t="str">
        <f>Listings!B6</f>
        <v>SINGLE_FAMILY</v>
      </c>
      <c r="D326">
        <f>Listings!N6</f>
        <v>2027</v>
      </c>
      <c r="E326" s="6">
        <f>J326/D326</f>
        <v>256.48741983226444</v>
      </c>
      <c r="F326" s="14">
        <f>(Listings!AO6*12)/J326</f>
        <v>8.2331217541834964E-2</v>
      </c>
      <c r="G326" s="7">
        <f>(H326*12)/(J326*Settings!B$4 + J326*Settings!B$5)</f>
        <v>-0.3548767076380816</v>
      </c>
      <c r="H326" s="5">
        <f>Listings!AO6*(1-Settings!B$7)-PMT(Settings!B$2/12, Settings!B$3*12, -J326)-(J326*Settings!B$6/12)-(J326*Settings!B$8/12)-(J326*Settings!B$9/12)-(J326*Settings!B$10/12)-(J326*Settings!B$11/12)</f>
        <v>-3536.2576724365736</v>
      </c>
      <c r="I326">
        <f>Listings!U6</f>
        <v>0</v>
      </c>
      <c r="J326" s="6">
        <f>Listings!D6</f>
        <v>519900</v>
      </c>
      <c r="L326">
        <v>175004</v>
      </c>
      <c r="M326" s="17">
        <f>Listings!AO6*(1-Settings!B$7)-PMT(Settings!B$2/12, Settings!B$3*12, -L326)-(L326*Settings!B$6/12)-(L326*Settings!B$8/12)-(L326*Settings!B$9/12)-(L326*Settings!B$10/12)-(L326*Settings!B$11/12)</f>
        <v>1057.6506880032889</v>
      </c>
      <c r="N326" s="20">
        <f>(M326*12)/(L326*Settings!B$4 + L326*Settings!B$5)</f>
        <v>0.3153172214707009</v>
      </c>
    </row>
    <row r="327" spans="1:14" hidden="1" x14ac:dyDescent="0.2">
      <c r="A327" t="str">
        <f>Listings!AT542</f>
        <v>14000 Labelle St</v>
      </c>
      <c r="B327" t="str">
        <f>Listings!V542</f>
        <v>Oak Park</v>
      </c>
      <c r="C327" t="str">
        <f>Listings!B542</f>
        <v>SINGLE_FAMILY</v>
      </c>
      <c r="D327">
        <f>Listings!N542</f>
        <v>1040</v>
      </c>
      <c r="E327" s="6">
        <f>J327/D327</f>
        <v>238.33653846153845</v>
      </c>
      <c r="F327" s="14">
        <f>(Listings!AO542*12)/J327</f>
        <v>8.2301206277484162E-2</v>
      </c>
      <c r="G327" s="7">
        <f>(H327*12)/(J327*Settings!B$4 + J327*Settings!B$5)</f>
        <v>-0.35500066720822632</v>
      </c>
      <c r="H327" s="5">
        <f>Listings!AO542*(1-Settings!B$7)-PMT(Settings!B$2/12, Settings!B$3*12, -J327)-(J327*Settings!B$6/12)-(J327*Settings!B$8/12)-(J327*Settings!B$9/12)-(J327*Settings!B$10/12)-(J327*Settings!B$11/12)</f>
        <v>-1686.5519614673085</v>
      </c>
      <c r="I327">
        <f>Listings!U542</f>
        <v>-1</v>
      </c>
      <c r="J327" s="6">
        <f>Listings!D542</f>
        <v>247870</v>
      </c>
      <c r="L327">
        <v>175540</v>
      </c>
      <c r="M327" s="17">
        <f>Listings!AO542*(1-Settings!B$7)-PMT(Settings!B$2/12, Settings!B$3*12, -L327)-(L327*Settings!B$6/12)-(L327*Settings!B$8/12)-(L327*Settings!B$9/12)-(L327*Settings!B$10/12)-(L327*Settings!B$11/12)</f>
        <v>-723.13866670420464</v>
      </c>
      <c r="N327" s="20">
        <f>(M327*12)/(L327*Settings!B$4 + L327*Settings!B$5)</f>
        <v>-0.21493092124303281</v>
      </c>
    </row>
    <row r="328" spans="1:14" hidden="1" x14ac:dyDescent="0.2">
      <c r="A328" t="str">
        <f>Listings!AT311</f>
        <v>981 Gill Ave</v>
      </c>
      <c r="B328" t="str">
        <f>Listings!V311</f>
        <v>Oxford</v>
      </c>
      <c r="C328" t="str">
        <f>Listings!B311</f>
        <v>SINGLE_FAMILY</v>
      </c>
      <c r="D328">
        <f>Listings!N311</f>
        <v>1970</v>
      </c>
      <c r="E328" s="6">
        <f>J328/D328</f>
        <v>137.00507614213197</v>
      </c>
      <c r="F328" s="14">
        <f>(Listings!AO311*12)/J328</f>
        <v>8.2208225268618013E-2</v>
      </c>
      <c r="G328" s="7">
        <f>(H328*12)/(J328*Settings!B$4 + J328*Settings!B$5)</f>
        <v>-0.35538471920136899</v>
      </c>
      <c r="H328" s="5">
        <f>Listings!AO311*(1-Settings!B$7)-PMT(Settings!B$2/12, Settings!B$3*12, -J328)-(J328*Settings!B$6/12)-(J328*Settings!B$8/12)-(J328*Settings!B$9/12)-(J328*Settings!B$10/12)-(J328*Settings!B$11/12)</f>
        <v>-1838.4347678219488</v>
      </c>
      <c r="I328">
        <f>Listings!U311</f>
        <v>-1</v>
      </c>
      <c r="J328" s="6">
        <f>Listings!D311</f>
        <v>269900</v>
      </c>
      <c r="L328">
        <v>175309</v>
      </c>
      <c r="M328" s="17">
        <f>Listings!AO311*(1-Settings!B$7)-PMT(Settings!B$2/12, Settings!B$3*12, -L328)-(L328*Settings!B$6/12)-(L328*Settings!B$8/12)-(L328*Settings!B$9/12)-(L328*Settings!B$10/12)-(L328*Settings!B$11/12)</f>
        <v>-578.51181794034096</v>
      </c>
      <c r="N328" s="20">
        <f>(M328*12)/(L328*Settings!B$4 + L328*Settings!B$5)</f>
        <v>-0.17217156725464111</v>
      </c>
    </row>
    <row r="329" spans="1:14" hidden="1" x14ac:dyDescent="0.2">
      <c r="A329" t="str">
        <f>Listings!AT74</f>
        <v>444 Laprairie St</v>
      </c>
      <c r="B329" t="str">
        <f>Listings!V74</f>
        <v>Ferndale</v>
      </c>
      <c r="C329" t="str">
        <f>Listings!B74</f>
        <v>SINGLE_FAMILY</v>
      </c>
      <c r="D329">
        <f>Listings!N74</f>
        <v>1483</v>
      </c>
      <c r="E329" s="6">
        <f>J329/D329</f>
        <v>157.72083614295346</v>
      </c>
      <c r="F329" s="14">
        <f>(Listings!AO74*12)/J329</f>
        <v>8.2035057716973059E-2</v>
      </c>
      <c r="G329" s="7">
        <f>(H329*12)/(J329*Settings!B$4 + J329*Settings!B$5)</f>
        <v>-0.35609997647990249</v>
      </c>
      <c r="H329" s="5">
        <f>Listings!AO74*(1-Settings!B$7)-PMT(Settings!B$2/12, Settings!B$3*12, -J329)-(J329*Settings!B$6/12)-(J329*Settings!B$8/12)-(J329*Settings!B$9/12)-(J329*Settings!B$10/12)-(J329*Settings!B$11/12)</f>
        <v>-1596.4258695574429</v>
      </c>
      <c r="I329">
        <f>Listings!U74</f>
        <v>-1</v>
      </c>
      <c r="J329" s="6">
        <f>Listings!D74</f>
        <v>233900</v>
      </c>
      <c r="L329">
        <v>175072</v>
      </c>
      <c r="M329" s="17">
        <f>Listings!AO74*(1-Settings!B$7)-PMT(Settings!B$2/12, Settings!B$3*12, -L329)-(L329*Settings!B$6/12)-(L329*Settings!B$8/12)-(L329*Settings!B$9/12)-(L329*Settings!B$10/12)-(L329*Settings!B$11/12)</f>
        <v>-812.85505102676632</v>
      </c>
      <c r="N329" s="20">
        <f>(M329*12)/(L329*Settings!B$4 + L329*Settings!B$5)</f>
        <v>-0.24224221319926997</v>
      </c>
    </row>
    <row r="330" spans="1:14" hidden="1" x14ac:dyDescent="0.2">
      <c r="A330" t="str">
        <f>Listings!AT433</f>
        <v>190 Lake Shore Dr #1</v>
      </c>
      <c r="B330" t="str">
        <f>Listings!V433</f>
        <v>Lake Orion</v>
      </c>
      <c r="C330" t="str">
        <f>Listings!B433</f>
        <v>CONDO</v>
      </c>
      <c r="D330">
        <f>Listings!N433</f>
        <v>3582</v>
      </c>
      <c r="E330" s="6">
        <f>J330/D330</f>
        <v>147.96203238414293</v>
      </c>
      <c r="F330" s="14">
        <f>(Listings!AO433*12)/J330</f>
        <v>8.196226415094339E-2</v>
      </c>
      <c r="G330" s="7">
        <f>(H330*12)/(J330*Settings!B$4 + J330*Settings!B$5)</f>
        <v>-0.35640064555698153</v>
      </c>
      <c r="H330" s="5">
        <f>Listings!AO433*(1-Settings!B$7)-PMT(Settings!B$2/12, Settings!B$3*12, -J330)-(J330*Settings!B$6/12)-(J330*Settings!B$8/12)-(J330*Settings!B$9/12)-(J330*Settings!B$10/12)-(J330*Settings!B$11/12)</f>
        <v>-3620.436557783004</v>
      </c>
      <c r="I330">
        <f>Listings!U433</f>
        <v>-1</v>
      </c>
      <c r="J330" s="6">
        <f>Listings!D433</f>
        <v>530000</v>
      </c>
      <c r="L330">
        <v>175431</v>
      </c>
      <c r="M330" s="17">
        <f>Listings!AO433*(1-Settings!B$7)-PMT(Settings!B$2/12, Settings!B$3*12, -L330)-(L330*Settings!B$6/12)-(L330*Settings!B$8/12)-(L330*Settings!B$9/12)-(L330*Settings!B$10/12)-(L330*Settings!B$11/12)</f>
        <v>1102.3131796822067</v>
      </c>
      <c r="N330" s="18">
        <f>(M330*12)/(L330*Settings!B$4 + L330*Settings!B$5)</f>
        <v>0.32783254945488238</v>
      </c>
    </row>
    <row r="331" spans="1:14" hidden="1" x14ac:dyDescent="0.2">
      <c r="A331" t="str">
        <f>Listings!AT486</f>
        <v>304 Sandhill Ct</v>
      </c>
      <c r="B331" t="str">
        <f>Listings!V486</f>
        <v>White Lake Township</v>
      </c>
      <c r="C331" t="str">
        <f>Listings!B486</f>
        <v>SINGLE_FAMILY</v>
      </c>
      <c r="D331">
        <f>Listings!N486</f>
        <v>2427</v>
      </c>
      <c r="E331" s="6">
        <f>J331/D331</f>
        <v>172.24145035022661</v>
      </c>
      <c r="F331" s="14">
        <f>(Listings!AO486*12)/J331</f>
        <v>8.1812310121283163E-2</v>
      </c>
      <c r="G331" s="7">
        <f>(H331*12)/(J331*Settings!B$4 + J331*Settings!B$5)</f>
        <v>-0.35702002089688262</v>
      </c>
      <c r="H331" s="5">
        <f>Listings!AO486*(1-Settings!B$7)-PMT(Settings!B$2/12, Settings!B$3*12, -J331)-(J331*Settings!B$6/12)-(J331*Settings!B$8/12)-(J331*Settings!B$9/12)-(J331*Settings!B$10/12)-(J331*Settings!B$11/12)</f>
        <v>-2860.5306872642068</v>
      </c>
      <c r="I331">
        <f>Listings!U486</f>
        <v>-1</v>
      </c>
      <c r="J331" s="6">
        <f>Listings!D486</f>
        <v>418030</v>
      </c>
      <c r="L331">
        <v>175484</v>
      </c>
      <c r="M331" s="17">
        <f>Listings!AO486*(1-Settings!B$7)-PMT(Settings!B$2/12, Settings!B$3*12, -L331)-(L331*Settings!B$6/12)-(L331*Settings!B$8/12)-(L331*Settings!B$9/12)-(L331*Settings!B$10/12)-(L331*Settings!B$11/12)</f>
        <v>370.10723602642884</v>
      </c>
      <c r="N331" s="20">
        <f>(M331*12)/(L331*Settings!B$4 + L331*Settings!B$5)</f>
        <v>0.11003819578539914</v>
      </c>
    </row>
    <row r="332" spans="1:14" hidden="1" x14ac:dyDescent="0.2">
      <c r="A332" t="str">
        <f>Listings!AT101</f>
        <v>Bowman with Basement Plan, Townes at Waldon Village</v>
      </c>
      <c r="B332" t="str">
        <f>Listings!V101</f>
        <v>Clarkston</v>
      </c>
      <c r="C332" t="str">
        <f>Listings!B101</f>
        <v>TOWNHOUSE</v>
      </c>
      <c r="D332">
        <f>Listings!N101</f>
        <v>1883</v>
      </c>
      <c r="E332" s="6">
        <f>J332/D332</f>
        <v>194.36537440254912</v>
      </c>
      <c r="F332" s="14">
        <f>(Listings!AO101*12)/J332</f>
        <v>8.180551381185279E-2</v>
      </c>
      <c r="G332" s="7">
        <f>(H332*12)/(J332*Settings!B$4 + J332*Settings!B$5)</f>
        <v>-0.35704809260974713</v>
      </c>
      <c r="H332" s="5">
        <f>Listings!AO101*(1-Settings!B$7)-PMT(Settings!B$2/12, Settings!B$3*12, -J332)-(J332*Settings!B$6/12)-(J332*Settings!B$8/12)-(J332*Settings!B$9/12)-(J332*Settings!B$10/12)-(J332*Settings!B$11/12)</f>
        <v>-2504.6239354396257</v>
      </c>
      <c r="I332">
        <f>Listings!U101</f>
        <v>2</v>
      </c>
      <c r="J332" s="6">
        <f>Listings!D101</f>
        <v>365990</v>
      </c>
      <c r="K332" s="16"/>
      <c r="L332">
        <v>175099</v>
      </c>
      <c r="M332" s="17">
        <f>Listings!AO101*(1-Settings!B$7)-PMT(Settings!B$2/12, Settings!B$3*12, -L332)-(L332*Settings!B$6/12)-(L332*Settings!B$8/12)-(L332*Settings!B$9/12)-(L332*Settings!B$10/12)-(L332*Settings!B$11/12)</f>
        <v>37.985317299535325</v>
      </c>
      <c r="N332" s="18">
        <f>(M332*12)/(L332*Settings!B$4 + L332*Settings!B$5)</f>
        <v>1.1318412108092486E-2</v>
      </c>
    </row>
    <row r="333" spans="1:14" hidden="1" x14ac:dyDescent="0.2">
      <c r="A333" t="str">
        <f>Listings!AT195</f>
        <v>35521 Tall Pine Rd</v>
      </c>
      <c r="B333" t="str">
        <f>Listings!V195</f>
        <v>Farmington</v>
      </c>
      <c r="C333" t="str">
        <f>Listings!B195</f>
        <v>SINGLE_FAMILY</v>
      </c>
      <c r="D333">
        <f>Listings!N195</f>
        <v>3826</v>
      </c>
      <c r="E333" s="6">
        <f>J333/D333</f>
        <v>122.84370099320439</v>
      </c>
      <c r="F333" s="14">
        <f>(Listings!AO195*12)/J333</f>
        <v>8.1702127659574464E-2</v>
      </c>
      <c r="G333" s="7">
        <f>(H333*12)/(J333*Settings!B$4 + J333*Settings!B$5)</f>
        <v>-0.35747512236915757</v>
      </c>
      <c r="H333" s="5">
        <f>Listings!AO195*(1-Settings!B$7)-PMT(Settings!B$2/12, Settings!B$3*12, -J333)-(J333*Settings!B$6/12)-(J333*Settings!B$8/12)-(J333*Settings!B$9/12)-(J333*Settings!B$10/12)-(J333*Settings!B$11/12)</f>
        <v>-3220.2550606754944</v>
      </c>
      <c r="I333">
        <f>Listings!U195</f>
        <v>-1</v>
      </c>
      <c r="J333" s="6">
        <f>Listings!D195</f>
        <v>470000</v>
      </c>
      <c r="L333">
        <v>175193</v>
      </c>
      <c r="M333" s="17">
        <f>Listings!AO195*(1-Settings!B$7)-PMT(Settings!B$2/12, Settings!B$3*12, -L333)-(L333*Settings!B$6/12)-(L333*Settings!B$8/12)-(L333*Settings!B$9/12)-(L333*Settings!B$10/12)-(L333*Settings!B$11/12)</f>
        <v>706.48326628740051</v>
      </c>
      <c r="N333" s="20">
        <f>(M333*12)/(L333*Settings!B$4 + L333*Settings!B$5)</f>
        <v>0.21039651414126895</v>
      </c>
    </row>
    <row r="334" spans="1:14" hidden="1" x14ac:dyDescent="0.2">
      <c r="A334" t="str">
        <f>Listings!AT358</f>
        <v>2851 Franklin Rd</v>
      </c>
      <c r="B334" t="str">
        <f>Listings!V358</f>
        <v>Bloomfield Hills</v>
      </c>
      <c r="C334" t="str">
        <f>Listings!B358</f>
        <v>SINGLE_FAMILY</v>
      </c>
      <c r="D334">
        <f>Listings!N358</f>
        <v>3367</v>
      </c>
      <c r="E334" s="6">
        <f>J334/D334</f>
        <v>163.35016335016334</v>
      </c>
      <c r="F334" s="14">
        <f>(Listings!AO358*12)/J334</f>
        <v>8.1687272727272733E-2</v>
      </c>
      <c r="G334" s="7">
        <f>(H334*12)/(J334*Settings!B$4 + J334*Settings!B$5)</f>
        <v>-0.35753647969822999</v>
      </c>
      <c r="H334" s="5">
        <f>Listings!AO358*(1-Settings!B$7)-PMT(Settings!B$2/12, Settings!B$3*12, -J334)-(J334*Settings!B$6/12)-(J334*Settings!B$8/12)-(J334*Settings!B$9/12)-(J334*Settings!B$10/12)-(J334*Settings!B$11/12)</f>
        <v>-3769.0303901521747</v>
      </c>
      <c r="I334">
        <f>Listings!U358</f>
        <v>-1</v>
      </c>
      <c r="J334" s="6">
        <f>Listings!D358</f>
        <v>550000</v>
      </c>
      <c r="L334">
        <v>175356</v>
      </c>
      <c r="M334" s="17">
        <f>Listings!AO358*(1-Settings!B$7)-PMT(Settings!B$2/12, Settings!B$3*12, -L334)-(L334*Settings!B$6/12)-(L334*Settings!B$8/12)-(L334*Settings!B$9/12)-(L334*Settings!B$10/12)-(L334*Settings!B$11/12)</f>
        <v>1221.1121565535909</v>
      </c>
      <c r="N334" s="20">
        <f>(M334*12)/(L334*Settings!B$4 + L334*Settings!B$5)</f>
        <v>0.36331918766601234</v>
      </c>
    </row>
    <row r="335" spans="1:14" hidden="1" x14ac:dyDescent="0.2">
      <c r="A335" t="str">
        <f>Listings!AT152</f>
        <v>794 Wynstone Cir S</v>
      </c>
      <c r="B335" t="str">
        <f>Listings!V152</f>
        <v>Oakland</v>
      </c>
      <c r="C335" t="str">
        <f>Listings!B152</f>
        <v>SINGLE_FAMILY</v>
      </c>
      <c r="D335">
        <f>Listings!N152</f>
        <v>3904</v>
      </c>
      <c r="E335" s="6">
        <f>J335/D335</f>
        <v>131.91598360655738</v>
      </c>
      <c r="F335" s="14">
        <f>(Listings!AO152*12)/J335</f>
        <v>8.1530097087378642E-2</v>
      </c>
      <c r="G335" s="7">
        <f>(H335*12)/(J335*Settings!B$4 + J335*Settings!B$5)</f>
        <v>-0.35818568342822732</v>
      </c>
      <c r="H335" s="5">
        <f>Listings!AO152*(1-Settings!B$7)-PMT(Settings!B$2/12, Settings!B$3*12, -J335)-(J335*Settings!B$6/12)-(J335*Settings!B$8/12)-(J335*Settings!B$9/12)-(J335*Settings!B$10/12)-(J335*Settings!B$11/12)</f>
        <v>-3535.591183506127</v>
      </c>
      <c r="I335">
        <f>Listings!U152</f>
        <v>-1</v>
      </c>
      <c r="J335" s="6">
        <f>Listings!D152</f>
        <v>515000</v>
      </c>
      <c r="K335" s="16"/>
      <c r="L335">
        <v>175150</v>
      </c>
      <c r="M335" s="17">
        <f>Listings!AO152*(1-Settings!B$7)-PMT(Settings!B$2/12, Settings!B$3*12, -L335)-(L335*Settings!B$6/12)-(L335*Settings!B$8/12)-(L335*Settings!B$9/12)-(L335*Settings!B$10/12)-(L335*Settings!B$11/12)</f>
        <v>991.10601302699376</v>
      </c>
      <c r="N335" s="20">
        <f>(M335*12)/(L335*Settings!B$4 + L335*Settings!B$5)</f>
        <v>0.29523196654603939</v>
      </c>
    </row>
    <row r="336" spans="1:14" hidden="1" x14ac:dyDescent="0.2">
      <c r="A336" t="str">
        <f>Listings!AT361</f>
        <v>2300 S Baldwin Rd</v>
      </c>
      <c r="B336" t="str">
        <f>Listings!V361</f>
        <v>Lake Orion</v>
      </c>
      <c r="C336" t="str">
        <f>Listings!B361</f>
        <v>SINGLE_FAMILY</v>
      </c>
      <c r="D336">
        <f>Listings!N361</f>
        <v>1329</v>
      </c>
      <c r="E336" s="6">
        <f>J336/D336</f>
        <v>210.6094808126411</v>
      </c>
      <c r="F336" s="14">
        <f>(Listings!AO361*12)/J336</f>
        <v>8.1457663451232579E-2</v>
      </c>
      <c r="G336" s="7">
        <f>(H336*12)/(J336*Settings!B$4 + J336*Settings!B$5)</f>
        <v>-0.35848486583839578</v>
      </c>
      <c r="H336" s="5">
        <f>Listings!AO361*(1-Settings!B$7)-PMT(Settings!B$2/12, Settings!B$3*12, -J336)-(J336*Settings!B$6/12)-(J336*Settings!B$8/12)-(J336*Settings!B$9/12)-(J336*Settings!B$10/12)-(J336*Settings!B$11/12)</f>
        <v>-1923.1816840065337</v>
      </c>
      <c r="I336">
        <f>Listings!U361</f>
        <v>-1</v>
      </c>
      <c r="J336" s="6">
        <f>Listings!D361</f>
        <v>279900</v>
      </c>
      <c r="L336">
        <v>175359</v>
      </c>
      <c r="M336" s="17">
        <f>Listings!AO361*(1-Settings!B$7)-PMT(Settings!B$2/12, Settings!B$3*12, -L336)-(L336*Settings!B$6/12)-(L336*Settings!B$8/12)-(L336*Settings!B$9/12)-(L336*Settings!B$10/12)-(L336*Settings!B$11/12)</f>
        <v>-530.72780252126404</v>
      </c>
      <c r="N336" s="20">
        <f>(M336*12)/(L336*Settings!B$4 + L336*Settings!B$5)</f>
        <v>-0.15790547515953407</v>
      </c>
    </row>
    <row r="337" spans="1:14" hidden="1" x14ac:dyDescent="0.2">
      <c r="A337" t="str">
        <f>Listings!AT147</f>
        <v>1262 Fountain View Ln</v>
      </c>
      <c r="B337" t="str">
        <f>Listings!V147</f>
        <v>Oxford</v>
      </c>
      <c r="C337" t="str">
        <f>Listings!B147</f>
        <v>SINGLE_FAMILY</v>
      </c>
      <c r="D337">
        <f>Listings!N147</f>
        <v>2730</v>
      </c>
      <c r="E337" s="6">
        <f>J337/D337</f>
        <v>145.75091575091574</v>
      </c>
      <c r="F337" s="14">
        <f>(Listings!AO147*12)/J337</f>
        <v>8.1427494345312892E-2</v>
      </c>
      <c r="G337" s="7">
        <f>(H337*12)/(J337*Settings!B$4 + J337*Settings!B$5)</f>
        <v>-0.35860947736284671</v>
      </c>
      <c r="H337" s="5">
        <f>Listings!AO147*(1-Settings!B$7)-PMT(Settings!B$2/12, Settings!B$3*12, -J337)-(J337*Settings!B$6/12)-(J337*Settings!B$8/12)-(J337*Settings!B$9/12)-(J337*Settings!B$10/12)-(J337*Settings!B$11/12)</f>
        <v>-2734.9052949846368</v>
      </c>
      <c r="I337">
        <f>Listings!U147</f>
        <v>-1</v>
      </c>
      <c r="J337" s="6">
        <f>Listings!D147</f>
        <v>397900</v>
      </c>
      <c r="L337">
        <v>175145</v>
      </c>
      <c r="M337" s="17">
        <f>Listings!AO147*(1-Settings!B$7)-PMT(Settings!B$2/12, Settings!B$3*12, -L337)-(L337*Settings!B$6/12)-(L337*Settings!B$8/12)-(L337*Settings!B$9/12)-(L337*Settings!B$10/12)-(L337*Settings!B$11/12)</f>
        <v>232.12261148508614</v>
      </c>
      <c r="N337" s="20">
        <f>(M337*12)/(L337*Settings!B$4 + L337*Settings!B$5)</f>
        <v>6.9146963641828041E-2</v>
      </c>
    </row>
    <row r="338" spans="1:14" x14ac:dyDescent="0.2">
      <c r="A338" t="str">
        <f>Listings!AT463</f>
        <v>1060 Kennesaw Ave</v>
      </c>
      <c r="B338" t="str">
        <f>Listings!V463</f>
        <v>Birmingham</v>
      </c>
      <c r="C338" t="str">
        <f>Listings!B463</f>
        <v>SINGLE_FAMILY</v>
      </c>
      <c r="D338">
        <f>Listings!N463</f>
        <v>2649</v>
      </c>
      <c r="E338" s="6">
        <f>J338/D338</f>
        <v>260.43790109475276</v>
      </c>
      <c r="F338" s="14">
        <f>(Listings!AO463*12)/J338</f>
        <v>8.1403101898825922E-2</v>
      </c>
      <c r="G338" s="7">
        <f>(H338*12)/(J338*Settings!B$4 + J338*Settings!B$5)</f>
        <v>-0.35871022877224945</v>
      </c>
      <c r="H338" s="5">
        <f>Listings!AO463*(1-Settings!B$7)-PMT(Settings!B$2/12, Settings!B$3*12, -J338)-(J338*Settings!B$6/12)-(J338*Settings!B$8/12)-(J338*Settings!B$9/12)-(J338*Settings!B$10/12)-(J338*Settings!B$11/12)</f>
        <v>-4743.2552475745188</v>
      </c>
      <c r="I338">
        <f>Listings!U463</f>
        <v>10</v>
      </c>
      <c r="J338" s="6">
        <f>Listings!D463</f>
        <v>689900</v>
      </c>
      <c r="L338" s="6">
        <v>175461</v>
      </c>
      <c r="M338" s="17">
        <f>Listings!AO463*(1-Settings!B$7)-PMT(Settings!B$2/12, Settings!B$3*12, -L338)-(L338*Settings!B$6/12)-(L338*Settings!B$8/12)-(L338*Settings!B$9/12)-(L338*Settings!B$10/12)-(L338*Settings!B$11/12)</f>
        <v>2108.913588933653</v>
      </c>
      <c r="N338" s="20">
        <f>(M338*12)/(L338*Settings!B$4 + L338*Settings!B$5)</f>
        <v>0.62709248325972189</v>
      </c>
    </row>
    <row r="339" spans="1:14" hidden="1" x14ac:dyDescent="0.2">
      <c r="A339" t="str">
        <f>Listings!AT769</f>
        <v>4223 Fieldbrook Rd</v>
      </c>
      <c r="B339" t="str">
        <f>Listings!V769</f>
        <v>West Bloomfield</v>
      </c>
      <c r="C339" t="str">
        <f>Listings!B769</f>
        <v>SINGLE_FAMILY</v>
      </c>
      <c r="D339">
        <f>Listings!N769</f>
        <v>2296</v>
      </c>
      <c r="E339" s="6">
        <f>J339/D339</f>
        <v>242.81358885017423</v>
      </c>
      <c r="F339" s="14">
        <f>(Listings!AO769*12)/J339</f>
        <v>8.1341704035874443E-2</v>
      </c>
      <c r="G339" s="7">
        <f>(H339*12)/(J339*Settings!B$4 + J339*Settings!B$5)</f>
        <v>-0.35896382864096205</v>
      </c>
      <c r="H339" s="5">
        <f>Listings!AO769*(1-Settings!B$7)-PMT(Settings!B$2/12, Settings!B$3*12, -J339)-(J339*Settings!B$6/12)-(J339*Settings!B$8/12)-(J339*Settings!B$9/12)-(J339*Settings!B$10/12)-(J339*Settings!B$11/12)</f>
        <v>-3835.6780772906131</v>
      </c>
      <c r="I339">
        <f>Listings!U769</f>
        <v>-1</v>
      </c>
      <c r="J339" s="6">
        <f>Listings!D769</f>
        <v>557500</v>
      </c>
      <c r="L339">
        <v>175767</v>
      </c>
      <c r="M339" s="17">
        <f>Listings!AO769*(1-Settings!B$7)-PMT(Settings!B$2/12, Settings!B$3*12, -L339)-(L339*Settings!B$6/12)-(L339*Settings!B$8/12)-(L339*Settings!B$9/12)-(L339*Settings!B$10/12)-(L339*Settings!B$11/12)</f>
        <v>1248.8877632984045</v>
      </c>
      <c r="N339" s="20">
        <f>(M339*12)/(L339*Settings!B$4 + L339*Settings!B$5)</f>
        <v>0.37071442058745391</v>
      </c>
    </row>
    <row r="340" spans="1:14" hidden="1" x14ac:dyDescent="0.2">
      <c r="A340" t="str">
        <f>Listings!AT772</f>
        <v>754 S Chocolay Ave</v>
      </c>
      <c r="B340" t="str">
        <f>Listings!V772</f>
        <v>Clawson</v>
      </c>
      <c r="C340" t="str">
        <f>Listings!B772</f>
        <v>SINGLE_FAMILY</v>
      </c>
      <c r="D340">
        <f>Listings!N772</f>
        <v>1031</v>
      </c>
      <c r="E340" s="6">
        <f>J340/D340</f>
        <v>266.73132880698353</v>
      </c>
      <c r="F340" s="14">
        <f>(Listings!AO772*12)/J340</f>
        <v>8.1338181818181823E-2</v>
      </c>
      <c r="G340" s="7">
        <f>(H340*12)/(J340*Settings!B$4 + J340*Settings!B$5)</f>
        <v>-0.35897837693143159</v>
      </c>
      <c r="H340" s="5">
        <f>Listings!AO772*(1-Settings!B$7)-PMT(Settings!B$2/12, Settings!B$3*12, -J340)-(J340*Settings!B$6/12)-(J340*Settings!B$8/12)-(J340*Settings!B$9/12)-(J340*Settings!B$10/12)-(J340*Settings!B$11/12)</f>
        <v>-1892.1151950760873</v>
      </c>
      <c r="I340">
        <f>Listings!U772</f>
        <v>-1</v>
      </c>
      <c r="J340" s="6">
        <f>Listings!D772</f>
        <v>275000</v>
      </c>
      <c r="L340">
        <v>175770</v>
      </c>
      <c r="M340" s="17">
        <f>Listings!AO772*(1-Settings!B$7)-PMT(Settings!B$2/12, Settings!B$3*12, -L340)-(L340*Settings!B$6/12)-(L340*Settings!B$8/12)-(L340*Settings!B$9/12)-(L340*Settings!B$10/12)-(L340*Settings!B$11/12)</f>
        <v>-570.40219577645041</v>
      </c>
      <c r="N340" s="20">
        <f>(M340*12)/(L340*Settings!B$4 + L340*Settings!B$5)</f>
        <v>-0.1693128210857916</v>
      </c>
    </row>
    <row r="341" spans="1:14" hidden="1" x14ac:dyDescent="0.2">
      <c r="A341" t="str">
        <f>Listings!AT627</f>
        <v>34101 Emma Cir</v>
      </c>
      <c r="B341" t="str">
        <f>Listings!V627</f>
        <v>Commerce Twp</v>
      </c>
      <c r="C341" t="str">
        <f>Listings!B627</f>
        <v>CONDO</v>
      </c>
      <c r="D341">
        <f>Listings!N627</f>
        <v>1662</v>
      </c>
      <c r="E341" s="6">
        <f>J341/D341</f>
        <v>177.49699157641396</v>
      </c>
      <c r="F341" s="14">
        <f>(Listings!AO627*12)/J341</f>
        <v>8.1315254237288137E-2</v>
      </c>
      <c r="G341" s="7">
        <f>(H341*12)/(J341*Settings!B$4 + J341*Settings!B$5)</f>
        <v>-0.35907307780903591</v>
      </c>
      <c r="H341" s="5">
        <f>Listings!AO627*(1-Settings!B$7)-PMT(Settings!B$2/12, Settings!B$3*12, -J341)-(J341*Settings!B$6/12)-(J341*Settings!B$8/12)-(J341*Settings!B$9/12)-(J341*Settings!B$10/12)-(J341*Settings!B$11/12)</f>
        <v>-2030.2590274452573</v>
      </c>
      <c r="I341">
        <f>Listings!U627</f>
        <v>-1</v>
      </c>
      <c r="J341" s="6">
        <f>Listings!D627</f>
        <v>295000</v>
      </c>
      <c r="K341" s="16"/>
      <c r="L341">
        <v>175625</v>
      </c>
      <c r="M341" s="17">
        <f>Listings!AO627*(1-Settings!B$7)-PMT(Settings!B$2/12, Settings!B$3*12, -L341)-(L341*Settings!B$6/12)-(L341*Settings!B$8/12)-(L341*Settings!B$9/12)-(L341*Settings!B$10/12)-(L341*Settings!B$11/12)</f>
        <v>-440.22084049177374</v>
      </c>
      <c r="N341" s="18">
        <f>(M341*12)/(L341*Settings!B$4 + L341*Settings!B$5)</f>
        <v>-0.13077889737648238</v>
      </c>
    </row>
    <row r="342" spans="1:14" hidden="1" x14ac:dyDescent="0.2">
      <c r="A342" t="str">
        <f>Listings!AT270</f>
        <v>30666 Oakleaf Ln</v>
      </c>
      <c r="B342" t="str">
        <f>Listings!V270</f>
        <v>Franklin</v>
      </c>
      <c r="C342" t="str">
        <f>Listings!B270</f>
        <v>SINGLE_FAMILY</v>
      </c>
      <c r="D342">
        <f>Listings!N270</f>
        <v>4209</v>
      </c>
      <c r="E342" s="6">
        <f>J342/D342</f>
        <v>225.58802565930151</v>
      </c>
      <c r="F342" s="14">
        <f>(Listings!AO270*12)/J342</f>
        <v>8.1238546603475514E-2</v>
      </c>
      <c r="G342" s="7">
        <f>(H342*12)/(J342*Settings!B$4 + J342*Settings!B$5)</f>
        <v>-0.35938991368782719</v>
      </c>
      <c r="H342" s="5">
        <f>Listings!AO270*(1-Settings!B$7)-PMT(Settings!B$2/12, Settings!B$3*12, -J342)-(J342*Settings!B$6/12)-(J342*Settings!B$8/12)-(J342*Settings!B$9/12)-(J342*Settings!B$10/12)-(J342*Settings!B$11/12)</f>
        <v>-6540.4471917263445</v>
      </c>
      <c r="I342">
        <f>Listings!U270</f>
        <v>-1</v>
      </c>
      <c r="J342" s="6">
        <f>Listings!D270</f>
        <v>949500</v>
      </c>
      <c r="L342">
        <v>175268</v>
      </c>
      <c r="M342" s="17">
        <f>Listings!AO270*(1-Settings!B$7)-PMT(Settings!B$2/12, Settings!B$3*12, -L342)-(L342*Settings!B$6/12)-(L342*Settings!B$8/12)-(L342*Settings!B$9/12)-(L342*Settings!B$10/12)-(L342*Settings!B$11/12)</f>
        <v>3772.0842894160155</v>
      </c>
      <c r="N342" s="20">
        <f>(M342*12)/(L342*Settings!B$4 + L342*Settings!B$5)</f>
        <v>1.1228769524879709</v>
      </c>
    </row>
    <row r="343" spans="1:14" hidden="1" x14ac:dyDescent="0.2">
      <c r="A343" t="str">
        <f>Listings!AT235</f>
        <v>155 Center Blvd</v>
      </c>
      <c r="B343" t="str">
        <f>Listings!V235</f>
        <v>Wixom</v>
      </c>
      <c r="C343" t="str">
        <f>Listings!B235</f>
        <v>TOWNHOUSE</v>
      </c>
      <c r="D343">
        <f>Listings!N235</f>
        <v>2064</v>
      </c>
      <c r="E343" s="6">
        <f>J343/D343</f>
        <v>157.41279069767441</v>
      </c>
      <c r="F343" s="14">
        <f>(Listings!AO235*12)/J343</f>
        <v>8.1218836565096958E-2</v>
      </c>
      <c r="G343" s="7">
        <f>(H343*12)/(J343*Settings!B$4 + J343*Settings!B$5)</f>
        <v>-0.35947132471591259</v>
      </c>
      <c r="H343" s="5">
        <f>Listings!AO235*(1-Settings!B$7)-PMT(Settings!B$2/12, Settings!B$3*12, -J343)-(J343*Settings!B$6/12)-(J343*Settings!B$8/12)-(J343*Settings!B$9/12)-(J343*Settings!B$10/12)-(J343*Settings!B$11/12)</f>
        <v>-2238.5178068371665</v>
      </c>
      <c r="I343">
        <f>Listings!U235</f>
        <v>-1</v>
      </c>
      <c r="J343" s="6">
        <f>Listings!D235</f>
        <v>324900</v>
      </c>
      <c r="L343">
        <v>175233</v>
      </c>
      <c r="M343" s="17">
        <f>Listings!AO235*(1-Settings!B$7)-PMT(Settings!B$2/12, Settings!B$3*12, -L343)-(L343*Settings!B$6/12)-(L343*Settings!B$8/12)-(L343*Settings!B$9/12)-(L343*Settings!B$10/12)-(L343*Settings!B$11/12)</f>
        <v>-244.99952137733834</v>
      </c>
      <c r="N343" s="18">
        <f>(M343*12)/(L343*Settings!B$4 + L343*Settings!B$5)</f>
        <v>-7.2946212893890097E-2</v>
      </c>
    </row>
    <row r="344" spans="1:14" hidden="1" x14ac:dyDescent="0.2">
      <c r="A344" t="str">
        <f>Listings!AT494</f>
        <v>318 Quartz Way</v>
      </c>
      <c r="B344" t="str">
        <f>Listings!V494</f>
        <v>White Lake</v>
      </c>
      <c r="C344" t="str">
        <f>Listings!B494</f>
        <v>SINGLE_FAMILY</v>
      </c>
      <c r="D344">
        <f>Listings!N494</f>
        <v>2612</v>
      </c>
      <c r="E344" s="6">
        <f>J344/D344</f>
        <v>167.05206738131699</v>
      </c>
      <c r="F344" s="14">
        <f>(Listings!AO494*12)/J344</f>
        <v>8.1101893019205201E-2</v>
      </c>
      <c r="G344" s="7">
        <f>(H344*12)/(J344*Settings!B$4 + J344*Settings!B$5)</f>
        <v>-0.35995435240546536</v>
      </c>
      <c r="H344" s="5">
        <f>Listings!AO494*(1-Settings!B$7)-PMT(Settings!B$2/12, Settings!B$3*12, -J344)-(J344*Settings!B$6/12)-(J344*Settings!B$8/12)-(J344*Settings!B$9/12)-(J344*Settings!B$10/12)-(J344*Settings!B$11/12)</f>
        <v>-3010.3642407981815</v>
      </c>
      <c r="I344">
        <f>Listings!U494</f>
        <v>11</v>
      </c>
      <c r="J344" s="6">
        <f>Listings!D494</f>
        <v>436340</v>
      </c>
      <c r="L344">
        <v>175492</v>
      </c>
      <c r="M344" s="17">
        <f>Listings!AO494*(1-Settings!B$7)-PMT(Settings!B$2/12, Settings!B$3*12, -L344)-(L344*Settings!B$6/12)-(L344*Settings!B$8/12)-(L344*Settings!B$9/12)-(L344*Settings!B$10/12)-(L344*Settings!B$11/12)</f>
        <v>464.05067849348075</v>
      </c>
      <c r="N344" s="20">
        <f>(M344*12)/(L344*Settings!B$4 + L344*Settings!B$5)</f>
        <v>0.13796264073283085</v>
      </c>
    </row>
    <row r="345" spans="1:14" hidden="1" x14ac:dyDescent="0.2">
      <c r="A345" t="str">
        <f>Listings!AT23</f>
        <v>23376 Melville Ave</v>
      </c>
      <c r="B345" t="str">
        <f>Listings!V23</f>
        <v>Hazel Park</v>
      </c>
      <c r="C345" t="str">
        <f>Listings!B23</f>
        <v>SINGLE_FAMILY</v>
      </c>
      <c r="D345">
        <f>Listings!N23</f>
        <v>729</v>
      </c>
      <c r="E345" s="6">
        <f>J345/D345</f>
        <v>264.74622770919069</v>
      </c>
      <c r="F345" s="14">
        <f>(Listings!AO23*12)/J345</f>
        <v>8.0829015544041455E-2</v>
      </c>
      <c r="G345" s="7">
        <f>(H345*12)/(J345*Settings!B$4 + J345*Settings!B$5)</f>
        <v>-0.36108145502027211</v>
      </c>
      <c r="H345" s="5">
        <f>Listings!AO23*(1-Settings!B$7)-PMT(Settings!B$2/12, Settings!B$3*12, -J345)-(J345*Settings!B$6/12)-(J345*Settings!B$8/12)-(J345*Settings!B$9/12)-(J345*Settings!B$10/12)-(J345*Settings!B$11/12)</f>
        <v>-1335.70048236249</v>
      </c>
      <c r="I345">
        <f>Listings!U23</f>
        <v>-1</v>
      </c>
      <c r="J345" s="6">
        <f>Listings!D23</f>
        <v>193000</v>
      </c>
      <c r="L345">
        <v>175021</v>
      </c>
      <c r="M345" s="17">
        <f>Listings!AO23*(1-Settings!B$7)-PMT(Settings!B$2/12, Settings!B$3*12, -L345)-(L345*Settings!B$6/12)-(L345*Settings!B$8/12)-(L345*Settings!B$9/12)-(L345*Settings!B$10/12)-(L345*Settings!B$11/12)</f>
        <v>-1096.2257467542249</v>
      </c>
      <c r="N345" s="20">
        <f>(M345*12)/(L345*Settings!B$4 + L345*Settings!B$5)</f>
        <v>-0.32678585305293051</v>
      </c>
    </row>
    <row r="346" spans="1:14" hidden="1" x14ac:dyDescent="0.2">
      <c r="A346" t="str">
        <f>Listings!AT12</f>
        <v>52581 Trailwood Dr</v>
      </c>
      <c r="B346" t="str">
        <f>Listings!V12</f>
        <v>South Lyon</v>
      </c>
      <c r="C346" t="str">
        <f>Listings!B12</f>
        <v>SINGLE_FAMILY</v>
      </c>
      <c r="D346">
        <f>Listings!N12</f>
        <v>3689</v>
      </c>
      <c r="E346" s="6">
        <f>J346/D346</f>
        <v>264.29926809433454</v>
      </c>
      <c r="F346" s="14">
        <f>(Listings!AO12*12)/J346</f>
        <v>8.0824615384615384E-2</v>
      </c>
      <c r="G346" s="7">
        <f>(H346*12)/(J346*Settings!B$4 + J346*Settings!B$5)</f>
        <v>-0.36109962959181469</v>
      </c>
      <c r="H346" s="5">
        <f>Listings!AO12*(1-Settings!B$7)-PMT(Settings!B$2/12, Settings!B$3*12, -J346)-(J346*Settings!B$6/12)-(J346*Settings!B$8/12)-(J346*Settings!B$9/12)-(J346*Settings!B$10/12)-(J346*Settings!B$11/12)</f>
        <v>-6748.0493279970369</v>
      </c>
      <c r="I346">
        <f>Listings!U12</f>
        <v>1</v>
      </c>
      <c r="J346" s="6">
        <f>Listings!D12</f>
        <v>975000</v>
      </c>
      <c r="K346" s="16"/>
      <c r="L346">
        <v>175010</v>
      </c>
      <c r="M346" s="17">
        <f>Listings!AO12*(1-Settings!B$7)-PMT(Settings!B$2/12, Settings!B$3*12, -L346)-(L346*Settings!B$6/12)-(L346*Settings!B$8/12)-(L346*Settings!B$9/12)-(L346*Settings!B$10/12)-(L346*Settings!B$11/12)</f>
        <v>3907.570769853578</v>
      </c>
      <c r="N346" s="20">
        <f>(M346*12)/(L346*Settings!B$4 + L346*Settings!B$5)</f>
        <v>1.1649234761303811</v>
      </c>
    </row>
    <row r="347" spans="1:14" hidden="1" x14ac:dyDescent="0.2">
      <c r="A347" t="str">
        <f>Listings!AT707</f>
        <v>Brentwood Split Level 3 Bedroom Plan, Enclaves of Woodbridge</v>
      </c>
      <c r="B347" t="str">
        <f>Listings!V707</f>
        <v>Oxford</v>
      </c>
      <c r="C347" t="str">
        <f>Listings!B707</f>
        <v>CONDO</v>
      </c>
      <c r="D347">
        <f>Listings!N707</f>
        <v>1954</v>
      </c>
      <c r="E347" s="6">
        <f>J347/D347</f>
        <v>205.16888433981578</v>
      </c>
      <c r="F347" s="14">
        <f>(Listings!AO707*12)/J347</f>
        <v>8.0818159141930662E-2</v>
      </c>
      <c r="G347" s="7">
        <f>(H347*12)/(J347*Settings!B$4 + J347*Settings!B$5)</f>
        <v>-0.36112629668116469</v>
      </c>
      <c r="H347" s="5">
        <f>Listings!AO707*(1-Settings!B$7)-PMT(Settings!B$2/12, Settings!B$3*12, -J347)-(J347*Settings!B$6/12)-(J347*Settings!B$8/12)-(J347*Settings!B$9/12)-(J347*Settings!B$10/12)-(J347*Settings!B$11/12)</f>
        <v>-2774.8643698400124</v>
      </c>
      <c r="I347">
        <f>Listings!U707</f>
        <v>21</v>
      </c>
      <c r="J347" s="6">
        <f>Listings!D707</f>
        <v>400900</v>
      </c>
      <c r="L347">
        <v>175705</v>
      </c>
      <c r="M347" s="17">
        <f>Listings!AO707*(1-Settings!B$7)-PMT(Settings!B$2/12, Settings!B$3*12, -L347)-(L347*Settings!B$6/12)-(L347*Settings!B$8/12)-(L347*Settings!B$9/12)-(L347*Settings!B$10/12)-(L347*Settings!B$11/12)</f>
        <v>224.6635841787494</v>
      </c>
      <c r="N347" s="18">
        <f>(M347*12)/(L347*Settings!B$4 + L347*Settings!B$5)</f>
        <v>6.6711694630080129E-2</v>
      </c>
    </row>
    <row r="348" spans="1:14" hidden="1" x14ac:dyDescent="0.2">
      <c r="A348" t="str">
        <f>Listings!AT83</f>
        <v>24895 Santa Barbara St</v>
      </c>
      <c r="B348" t="str">
        <f>Listings!V83</f>
        <v>Southfield</v>
      </c>
      <c r="C348" t="str">
        <f>Listings!B83</f>
        <v>SINGLE_FAMILY</v>
      </c>
      <c r="D348">
        <f>Listings!N83</f>
        <v>2035</v>
      </c>
      <c r="E348" s="6">
        <f>J348/D348</f>
        <v>221.08108108108109</v>
      </c>
      <c r="F348" s="14">
        <f>(Listings!AO83*12)/J348</f>
        <v>8.0764614358746392E-2</v>
      </c>
      <c r="G348" s="7">
        <f>(H348*12)/(J348*Settings!B$4 + J348*Settings!B$5)</f>
        <v>-0.3613474599160561</v>
      </c>
      <c r="H348" s="5">
        <f>Listings!AO83*(1-Settings!B$7)-PMT(Settings!B$2/12, Settings!B$3*12, -J348)-(J348*Settings!B$6/12)-(J348*Settings!B$8/12)-(J348*Settings!B$9/12)-(J348*Settings!B$10/12)-(J348*Settings!B$11/12)</f>
        <v>-3115.9292591444782</v>
      </c>
      <c r="I348">
        <f>Listings!U83</f>
        <v>-1</v>
      </c>
      <c r="J348" s="6">
        <f>Listings!D83</f>
        <v>449900</v>
      </c>
      <c r="K348" s="16"/>
      <c r="L348">
        <v>175081</v>
      </c>
      <c r="M348" s="17">
        <f>Listings!AO83*(1-Settings!B$7)-PMT(Settings!B$2/12, Settings!B$3*12, -L348)-(L348*Settings!B$6/12)-(L348*Settings!B$8/12)-(L348*Settings!B$9/12)-(L348*Settings!B$10/12)-(L348*Settings!B$11/12)</f>
        <v>544.57507174866748</v>
      </c>
      <c r="N348" s="20">
        <f>(M348*12)/(L348*Settings!B$4 + L348*Settings!B$5)</f>
        <v>0.16228267167231686</v>
      </c>
    </row>
    <row r="349" spans="1:14" x14ac:dyDescent="0.2">
      <c r="A349" t="str">
        <f>Listings!AT499</f>
        <v>234 Eastlawn Dr</v>
      </c>
      <c r="B349" t="str">
        <f>Listings!V499</f>
        <v>Rochester Hills</v>
      </c>
      <c r="C349" t="str">
        <f>Listings!B499</f>
        <v>SINGLE_FAMILY</v>
      </c>
      <c r="D349">
        <f>Listings!N499</f>
        <v>1040</v>
      </c>
      <c r="E349" s="6">
        <f>J349/D349</f>
        <v>249.90384615384616</v>
      </c>
      <c r="F349" s="14">
        <f>(Listings!AO499*12)/J349</f>
        <v>8.075413620623316E-2</v>
      </c>
      <c r="G349" s="7">
        <f>(H349*12)/(J349*Settings!B$4 + J349*Settings!B$5)</f>
        <v>-0.36139073924165421</v>
      </c>
      <c r="H349" s="5">
        <f>Listings!AO499*(1-Settings!B$7)-PMT(Settings!B$2/12, Settings!B$3*12, -J349)-(J349*Settings!B$6/12)-(J349*Settings!B$8/12)-(J349*Settings!B$9/12)-(J349*Settings!B$10/12)-(J349*Settings!B$11/12)</f>
        <v>-1800.2378516373637</v>
      </c>
      <c r="I349">
        <f>Listings!U499</f>
        <v>11</v>
      </c>
      <c r="J349" s="6">
        <f>Listings!D499</f>
        <v>259900</v>
      </c>
      <c r="L349" s="6">
        <v>175497</v>
      </c>
      <c r="M349" s="17">
        <f>Listings!AO499*(1-Settings!B$7)-PMT(Settings!B$2/12, Settings!B$3*12, -L349)-(L349*Settings!B$6/12)-(L349*Settings!B$8/12)-(L349*Settings!B$9/12)-(L349*Settings!B$10/12)-(L349*Settings!B$11/12)</f>
        <v>-676.01591996461138</v>
      </c>
      <c r="N349" s="20">
        <f>(M349*12)/(L349*Settings!B$4 + L349*Settings!B$5)</f>
        <v>-0.20097435183644505</v>
      </c>
    </row>
    <row r="350" spans="1:14" hidden="1" x14ac:dyDescent="0.2">
      <c r="A350" t="str">
        <f>Listings!AT640</f>
        <v>2910 Loon Dr</v>
      </c>
      <c r="B350" t="str">
        <f>Listings!V640</f>
        <v>Wixom</v>
      </c>
      <c r="C350" t="str">
        <f>Listings!B640</f>
        <v>SINGLE_FAMILY</v>
      </c>
      <c r="D350">
        <f>Listings!N640</f>
        <v>642</v>
      </c>
      <c r="E350" s="6">
        <f>J350/D350</f>
        <v>404.82866043613706</v>
      </c>
      <c r="F350" s="14">
        <f>(Listings!AO640*12)/J350</f>
        <v>8.075413620623316E-2</v>
      </c>
      <c r="G350" s="7">
        <f>(H350*12)/(J350*Settings!B$4 + J350*Settings!B$5)</f>
        <v>-0.36139073924165421</v>
      </c>
      <c r="H350" s="5">
        <f>Listings!AO640*(1-Settings!B$7)-PMT(Settings!B$2/12, Settings!B$3*12, -J350)-(J350*Settings!B$6/12)-(J350*Settings!B$8/12)-(J350*Settings!B$9/12)-(J350*Settings!B$10/12)-(J350*Settings!B$11/12)</f>
        <v>-1800.2378516373637</v>
      </c>
      <c r="I350">
        <f>Listings!U640</f>
        <v>-1</v>
      </c>
      <c r="J350" s="6">
        <f>Listings!D640</f>
        <v>259900</v>
      </c>
      <c r="L350">
        <v>175638</v>
      </c>
      <c r="M350" s="17">
        <f>Listings!AO640*(1-Settings!B$7)-PMT(Settings!B$2/12, Settings!B$3*12, -L350)-(L350*Settings!B$6/12)-(L350*Settings!B$8/12)-(L350*Settings!B$9/12)-(L350*Settings!B$10/12)-(L350*Settings!B$11/12)</f>
        <v>-677.8939964828138</v>
      </c>
      <c r="N350" s="20">
        <f>(M350*12)/(L350*Settings!B$4 + L350*Settings!B$5)</f>
        <v>-0.20137090165676158</v>
      </c>
    </row>
    <row r="351" spans="1:14" hidden="1" x14ac:dyDescent="0.2">
      <c r="A351" t="str">
        <f>Listings!AT788</f>
        <v>1401 Englewood Ave</v>
      </c>
      <c r="B351" t="str">
        <f>Listings!V788</f>
        <v>Royal Oak</v>
      </c>
      <c r="C351" t="str">
        <f>Listings!B788</f>
        <v>SINGLE_FAMILY</v>
      </c>
      <c r="D351">
        <f>Listings!N788</f>
        <v>1291</v>
      </c>
      <c r="E351" s="6">
        <f>J351/D351</f>
        <v>213.01316808675446</v>
      </c>
      <c r="F351" s="14">
        <f>(Listings!AO788*12)/J351</f>
        <v>8.068363636363636E-2</v>
      </c>
      <c r="G351" s="7">
        <f>(H351*12)/(J351*Settings!B$4 + J351*Settings!B$5)</f>
        <v>-0.36168193424368456</v>
      </c>
      <c r="H351" s="5">
        <f>Listings!AO788*(1-Settings!B$7)-PMT(Settings!B$2/12, Settings!B$3*12, -J351)-(J351*Settings!B$6/12)-(J351*Settings!B$8/12)-(J351*Settings!B$9/12)-(J351*Settings!B$10/12)-(J351*Settings!B$11/12)</f>
        <v>-1906.3651950760873</v>
      </c>
      <c r="I351">
        <f>Listings!U788</f>
        <v>-1</v>
      </c>
      <c r="J351" s="6">
        <f>Listings!D788</f>
        <v>275000</v>
      </c>
      <c r="L351">
        <v>175786</v>
      </c>
      <c r="M351" s="17">
        <f>Listings!AO788*(1-Settings!B$7)-PMT(Settings!B$2/12, Settings!B$3*12, -L351)-(L351*Settings!B$6/12)-(L351*Settings!B$8/12)-(L351*Settings!B$9/12)-(L351*Settings!B$10/12)-(L351*Settings!B$11/12)</f>
        <v>-584.86531084234593</v>
      </c>
      <c r="N351" s="20">
        <f>(M351*12)/(L351*Settings!B$4 + L351*Settings!B$5)</f>
        <v>-0.17359011451444048</v>
      </c>
    </row>
    <row r="352" spans="1:14" hidden="1" x14ac:dyDescent="0.2">
      <c r="A352" t="str">
        <f>Listings!AT385</f>
        <v>432 S Washington Ave UNIT 1604</v>
      </c>
      <c r="B352" t="str">
        <f>Listings!V385</f>
        <v>Royal Oak</v>
      </c>
      <c r="C352" t="str">
        <f>Listings!B385</f>
        <v>CONDO</v>
      </c>
      <c r="D352">
        <f>Listings!N385</f>
        <v>1842</v>
      </c>
      <c r="E352" s="6">
        <f>J352/D352</f>
        <v>363.19218241042347</v>
      </c>
      <c r="F352" s="14">
        <f>(Listings!AO385*12)/J352</f>
        <v>8.0645739910313902E-2</v>
      </c>
      <c r="G352" s="7">
        <f>(H352*12)/(J352*Settings!B$4 + J352*Settings!B$5)</f>
        <v>-0.36183846307262507</v>
      </c>
      <c r="H352" s="5">
        <f>Listings!AO385*(1-Settings!B$7)-PMT(Settings!B$2/12, Settings!B$3*12, -J352)-(J352*Settings!B$6/12)-(J352*Settings!B$8/12)-(J352*Settings!B$9/12)-(J352*Settings!B$10/12)-(J352*Settings!B$11/12)</f>
        <v>-4639.6736927487354</v>
      </c>
      <c r="I352">
        <f>Listings!U385</f>
        <v>8</v>
      </c>
      <c r="J352" s="6">
        <f>Listings!D385</f>
        <v>669000</v>
      </c>
      <c r="K352" s="16"/>
      <c r="L352">
        <v>175383</v>
      </c>
      <c r="M352" s="17">
        <f>Listings!AO385*(1-Settings!B$7)-PMT(Settings!B$2/12, Settings!B$3*12, -L352)-(L352*Settings!B$6/12)-(L352*Settings!B$8/12)-(L352*Settings!B$9/12)-(L352*Settings!B$10/12)-(L352*Settings!B$11/12)</f>
        <v>1935.1525248798928</v>
      </c>
      <c r="N352" s="18">
        <f>(M352*12)/(L352*Settings!B$4 + L352*Settings!B$5)</f>
        <v>0.57567996646739383</v>
      </c>
    </row>
    <row r="353" spans="1:14" hidden="1" x14ac:dyDescent="0.2">
      <c r="A353" t="str">
        <f>Listings!AT362</f>
        <v>739 Rachelle Dr</v>
      </c>
      <c r="B353" t="str">
        <f>Listings!V362</f>
        <v>White Lake</v>
      </c>
      <c r="C353" t="str">
        <f>Listings!B362</f>
        <v>SINGLE_FAMILY</v>
      </c>
      <c r="D353">
        <f>Listings!N362</f>
        <v>2596</v>
      </c>
      <c r="E353" s="6">
        <f>J353/D353</f>
        <v>269.64560862865949</v>
      </c>
      <c r="F353" s="14">
        <f>(Listings!AO362*12)/J353</f>
        <v>8.0605714285714281E-2</v>
      </c>
      <c r="G353" s="7">
        <f>(H353*12)/(J353*Settings!B$4 + J353*Settings!B$5)</f>
        <v>-0.36200378630466695</v>
      </c>
      <c r="H353" s="5">
        <f>Listings!AO362*(1-Settings!B$7)-PMT(Settings!B$2/12, Settings!B$3*12, -J353)-(J353*Settings!B$6/12)-(J353*Settings!B$8/12)-(J353*Settings!B$9/12)-(J353*Settings!B$10/12)-(J353*Settings!B$11/12)</f>
        <v>-4856.8841329209481</v>
      </c>
      <c r="I353">
        <f>Listings!U362</f>
        <v>-1</v>
      </c>
      <c r="J353" s="6">
        <f>Listings!D362</f>
        <v>700000</v>
      </c>
      <c r="L353">
        <v>175360</v>
      </c>
      <c r="M353" s="17">
        <f>Listings!AO362*(1-Settings!B$7)-PMT(Settings!B$2/12, Settings!B$3*12, -L353)-(L353*Settings!B$6/12)-(L353*Settings!B$8/12)-(L353*Settings!B$9/12)-(L353*Settings!B$10/12)-(L353*Settings!B$11/12)</f>
        <v>2131.1588777871179</v>
      </c>
      <c r="N353" s="20">
        <f>(M353*12)/(L353*Settings!B$4 + L353*Settings!B$5)</f>
        <v>0.63407218277544364</v>
      </c>
    </row>
    <row r="354" spans="1:14" hidden="1" x14ac:dyDescent="0.2">
      <c r="A354" t="str">
        <f>Listings!AT594</f>
        <v>545 Calgary St</v>
      </c>
      <c r="B354" t="str">
        <f>Listings!V594</f>
        <v>Auburn Hills</v>
      </c>
      <c r="C354" t="str">
        <f>Listings!B594</f>
        <v>SINGLE_FAMILY</v>
      </c>
      <c r="D354">
        <f>Listings!N594</f>
        <v>1236</v>
      </c>
      <c r="E354" s="6">
        <f>J354/D354</f>
        <v>214.40129449838187</v>
      </c>
      <c r="F354" s="14">
        <f>(Listings!AO594*12)/J354</f>
        <v>8.0603773584905655E-2</v>
      </c>
      <c r="G354" s="7">
        <f>(H354*12)/(J354*Settings!B$4 + J354*Settings!B$5)</f>
        <v>-0.36201180224278962</v>
      </c>
      <c r="H354" s="5">
        <f>Listings!AO594*(1-Settings!B$7)-PMT(Settings!B$2/12, Settings!B$3*12, -J354)-(J354*Settings!B$6/12)-(J354*Settings!B$8/12)-(J354*Settings!B$9/12)-(J354*Settings!B$10/12)-(J354*Settings!B$11/12)</f>
        <v>-1838.718278891502</v>
      </c>
      <c r="I354">
        <f>Listings!U594</f>
        <v>-1</v>
      </c>
      <c r="J354" s="6">
        <f>Listings!D594</f>
        <v>265000</v>
      </c>
      <c r="L354">
        <v>175592</v>
      </c>
      <c r="M354" s="17">
        <f>Listings!AO594*(1-Settings!B$7)-PMT(Settings!B$2/12, Settings!B$3*12, -L354)-(L354*Settings!B$6/12)-(L354*Settings!B$8/12)-(L354*Settings!B$9/12)-(L354*Settings!B$10/12)-(L354*Settings!B$11/12)</f>
        <v>-647.83129066836477</v>
      </c>
      <c r="N354" s="20">
        <f>(M354*12)/(L354*Settings!B$4 + L354*Settings!B$5)</f>
        <v>-0.19249107833030862</v>
      </c>
    </row>
    <row r="355" spans="1:14" hidden="1" x14ac:dyDescent="0.2">
      <c r="A355" t="str">
        <f>Listings!AT305</f>
        <v>3017 Lansdowne Rd</v>
      </c>
      <c r="B355" t="str">
        <f>Listings!V305</f>
        <v>Waterford</v>
      </c>
      <c r="C355" t="str">
        <f>Listings!B305</f>
        <v>SINGLE_FAMILY</v>
      </c>
      <c r="D355">
        <f>Listings!N305</f>
        <v>2341</v>
      </c>
      <c r="E355" s="6">
        <f>J355/D355</f>
        <v>373.72917556599742</v>
      </c>
      <c r="F355" s="14">
        <f>(Listings!AO305*12)/J355</f>
        <v>8.0580637787175682E-2</v>
      </c>
      <c r="G355" s="7">
        <f>(H355*12)/(J355*Settings!B$4 + J355*Settings!B$5)</f>
        <v>-0.36210736314645692</v>
      </c>
      <c r="H355" s="5">
        <f>Listings!AO305*(1-Settings!B$7)-PMT(Settings!B$2/12, Settings!B$3*12, -J355)-(J355*Settings!B$6/12)-(J355*Settings!B$8/12)-(J355*Settings!B$9/12)-(J355*Settings!B$10/12)-(J355*Settings!B$11/12)</f>
        <v>-6072.1481969893402</v>
      </c>
      <c r="I355">
        <f>Listings!U305</f>
        <v>5</v>
      </c>
      <c r="J355" s="6">
        <f>Listings!D305</f>
        <v>874900</v>
      </c>
      <c r="K355" s="16"/>
      <c r="L355">
        <v>175303</v>
      </c>
      <c r="M355" s="17">
        <f>Listings!AO305*(1-Settings!B$7)-PMT(Settings!B$2/12, Settings!B$3*12, -L355)-(L355*Settings!B$6/12)-(L355*Settings!B$8/12)-(L355*Settings!B$9/12)-(L355*Settings!B$10/12)-(L355*Settings!B$11/12)</f>
        <v>3246.2681002093695</v>
      </c>
      <c r="N355" s="20">
        <f>(M355*12)/(L355*Settings!B$4 + L355*Settings!B$5)</f>
        <v>0.96615864860350931</v>
      </c>
    </row>
    <row r="356" spans="1:14" x14ac:dyDescent="0.2">
      <c r="A356" t="str">
        <f>Listings!AT460</f>
        <v>1794 Farmbrook Dr</v>
      </c>
      <c r="B356" t="str">
        <f>Listings!V460</f>
        <v>Troy</v>
      </c>
      <c r="C356" t="str">
        <f>Listings!B460</f>
        <v>SINGLE_FAMILY</v>
      </c>
      <c r="D356">
        <f>Listings!N460</f>
        <v>2666</v>
      </c>
      <c r="E356" s="6">
        <f>J356/D356</f>
        <v>184.54613653413352</v>
      </c>
      <c r="F356" s="14">
        <f>(Listings!AO460*12)/J356</f>
        <v>8.0487804878048783E-2</v>
      </c>
      <c r="G356" s="7">
        <f>(H356*12)/(J356*Settings!B$4 + J356*Settings!B$5)</f>
        <v>-0.36249080342328538</v>
      </c>
      <c r="H356" s="5">
        <f>Listings!AO460*(1-Settings!B$7)-PMT(Settings!B$2/12, Settings!B$3*12, -J356)-(J356*Settings!B$6/12)-(J356*Settings!B$8/12)-(J356*Settings!B$9/12)-(J356*Settings!B$10/12)-(J356*Settings!B$11/12)</f>
        <v>-3418.2882762815816</v>
      </c>
      <c r="I356">
        <f>Listings!U460</f>
        <v>10</v>
      </c>
      <c r="J356" s="6">
        <f>Listings!D460</f>
        <v>492000</v>
      </c>
      <c r="L356" s="6">
        <v>175458</v>
      </c>
      <c r="M356" s="17">
        <f>Listings!AO460*(1-Settings!B$7)-PMT(Settings!B$2/12, Settings!B$3*12, -L356)-(L356*Settings!B$6/12)-(L356*Settings!B$8/12)-(L356*Settings!B$9/12)-(L356*Settings!B$10/12)-(L356*Settings!B$11/12)</f>
        <v>797.95354800850896</v>
      </c>
      <c r="N356" s="20">
        <f>(M356*12)/(L356*Settings!B$4 + L356*Settings!B$5)</f>
        <v>0.23727820348192108</v>
      </c>
    </row>
    <row r="357" spans="1:14" x14ac:dyDescent="0.2">
      <c r="A357" t="str">
        <f>Listings!AT634</f>
        <v>2707 Lake Charnwood Dr</v>
      </c>
      <c r="B357" t="str">
        <f>Listings!V634</f>
        <v>Troy</v>
      </c>
      <c r="C357" t="str">
        <f>Listings!B634</f>
        <v>SINGLE_FAMILY</v>
      </c>
      <c r="D357">
        <f>Listings!N634</f>
        <v>2996</v>
      </c>
      <c r="E357" s="6">
        <f>J357/D357</f>
        <v>205.27369826435248</v>
      </c>
      <c r="F357" s="14">
        <f>(Listings!AO634*12)/J357</f>
        <v>8.029268292682927E-2</v>
      </c>
      <c r="G357" s="7">
        <f>(H357*12)/(J357*Settings!B$4 + J357*Settings!B$5)</f>
        <v>-0.36329674191745298</v>
      </c>
      <c r="H357" s="5">
        <f>Listings!AO634*(1-Settings!B$7)-PMT(Settings!B$2/12, Settings!B$3*12, -J357)-(J357*Settings!B$6/12)-(J357*Settings!B$8/12)-(J357*Settings!B$9/12)-(J357*Settings!B$10/12)-(J357*Settings!B$11/12)</f>
        <v>-4282.3603453519772</v>
      </c>
      <c r="I357">
        <f>Listings!U634</f>
        <v>17</v>
      </c>
      <c r="J357" s="6">
        <f>Listings!D634</f>
        <v>615000</v>
      </c>
      <c r="L357" s="6">
        <v>175632</v>
      </c>
      <c r="M357" s="17">
        <f>Listings!AO634*(1-Settings!B$7)-PMT(Settings!B$2/12, Settings!B$3*12, -L357)-(L357*Settings!B$6/12)-(L357*Settings!B$8/12)-(L357*Settings!B$9/12)-(L357*Settings!B$10/12)-(L357*Settings!B$11/12)</f>
        <v>1569.885921666897</v>
      </c>
      <c r="N357" s="20">
        <f>(M357*12)/(L357*Settings!B$4 + L357*Settings!B$5)</f>
        <v>0.46635631072486455</v>
      </c>
    </row>
    <row r="358" spans="1:14" hidden="1" x14ac:dyDescent="0.2">
      <c r="A358" t="str">
        <f>Listings!AT307</f>
        <v>Cascade Plan, Townes at Merrill Park</v>
      </c>
      <c r="B358" t="str">
        <f>Listings!V307</f>
        <v>Commerce Township</v>
      </c>
      <c r="C358" t="str">
        <f>Listings!B307</f>
        <v>TOWNHOUSE</v>
      </c>
      <c r="D358">
        <f>Listings!N307</f>
        <v>1883</v>
      </c>
      <c r="E358" s="6">
        <f>J358/D358</f>
        <v>206.43388210302709</v>
      </c>
      <c r="F358" s="14">
        <f>(Listings!AO307*12)/J358</f>
        <v>8.0264461109038759E-2</v>
      </c>
      <c r="G358" s="7">
        <f>(H358*12)/(J358*Settings!B$4 + J358*Settings!B$5)</f>
        <v>-0.36341331029528334</v>
      </c>
      <c r="H358" s="5">
        <f>Listings!AO307*(1-Settings!B$7)-PMT(Settings!B$2/12, Settings!B$3*12, -J358)-(J358*Settings!B$6/12)-(J358*Settings!B$8/12)-(J358*Settings!B$9/12)-(J358*Settings!B$10/12)-(J358*Settings!B$11/12)</f>
        <v>-2707.5639274690952</v>
      </c>
      <c r="I358">
        <f>Listings!U307</f>
        <v>5</v>
      </c>
      <c r="J358" s="6">
        <f>Listings!D307</f>
        <v>388715</v>
      </c>
      <c r="L358">
        <v>175305</v>
      </c>
      <c r="M358" s="17">
        <f>Listings!AO307*(1-Settings!B$7)-PMT(Settings!B$2/12, Settings!B$3*12, -L358)-(L358*Settings!B$6/12)-(L358*Settings!B$8/12)-(L358*Settings!B$9/12)-(L358*Settings!B$10/12)-(L358*Settings!B$11/12)</f>
        <v>134.99146082613285</v>
      </c>
      <c r="N358" s="18">
        <f>(M358*12)/(L358*Settings!B$4 + L358*Settings!B$5)</f>
        <v>4.0175880543936324E-2</v>
      </c>
    </row>
    <row r="359" spans="1:14" hidden="1" x14ac:dyDescent="0.2">
      <c r="A359" t="str">
        <f>Listings!AT44</f>
        <v>1149 Shetland Dr</v>
      </c>
      <c r="B359" t="str">
        <f>Listings!V44</f>
        <v>South Lyon</v>
      </c>
      <c r="C359" t="str">
        <f>Listings!B44</f>
        <v>SINGLE_FAMILY</v>
      </c>
      <c r="D359">
        <f>Listings!N44</f>
        <v>3425</v>
      </c>
      <c r="E359" s="6">
        <f>J359/D359</f>
        <v>166.13138686131387</v>
      </c>
      <c r="F359" s="14">
        <f>(Listings!AO44*12)/J359</f>
        <v>8.0140597539543057E-2</v>
      </c>
      <c r="G359" s="7">
        <f>(H359*12)/(J359*Settings!B$4 + J359*Settings!B$5)</f>
        <v>-0.36392492069102639</v>
      </c>
      <c r="H359" s="5">
        <f>Listings!AO44*(1-Settings!B$7)-PMT(Settings!B$2/12, Settings!B$3*12, -J359)-(J359*Settings!B$6/12)-(J359*Settings!B$8/12)-(J359*Settings!B$9/12)-(J359*Settings!B$10/12)-(J359*Settings!B$11/12)</f>
        <v>-3968.9045309028852</v>
      </c>
      <c r="I359">
        <f>Listings!U44</f>
        <v>1</v>
      </c>
      <c r="J359" s="6">
        <f>Listings!D44</f>
        <v>569000</v>
      </c>
      <c r="L359">
        <v>175042</v>
      </c>
      <c r="M359" s="17">
        <f>Listings!AO44*(1-Settings!B$7)-PMT(Settings!B$2/12, Settings!B$3*12, -L359)-(L359*Settings!B$6/12)-(L359*Settings!B$8/12)-(L359*Settings!B$9/12)-(L359*Settings!B$10/12)-(L359*Settings!B$11/12)</f>
        <v>1278.4945397217871</v>
      </c>
      <c r="N359" s="20">
        <f>(M359*12)/(L359*Settings!B$4 + L359*Settings!B$5)</f>
        <v>0.38107461604647042</v>
      </c>
    </row>
    <row r="360" spans="1:14" hidden="1" x14ac:dyDescent="0.2">
      <c r="A360" t="str">
        <f>Listings!AT196</f>
        <v>21517 Saint Francis St</v>
      </c>
      <c r="B360" t="str">
        <f>Listings!V196</f>
        <v>Farmington Hills</v>
      </c>
      <c r="C360" t="str">
        <f>Listings!B196</f>
        <v>SINGLE_FAMILY</v>
      </c>
      <c r="D360">
        <f>Listings!N196</f>
        <v>1930</v>
      </c>
      <c r="E360" s="6">
        <f>J360/D360</f>
        <v>116.52849740932642</v>
      </c>
      <c r="F360" s="14">
        <f>(Listings!AO196*12)/J360</f>
        <v>8.0035571365051128E-2</v>
      </c>
      <c r="G360" s="7">
        <f>(H360*12)/(J360*Settings!B$4 + J360*Settings!B$5)</f>
        <v>-0.36435872445523232</v>
      </c>
      <c r="H360" s="5">
        <f>Listings!AO196*(1-Settings!B$7)-PMT(Settings!B$2/12, Settings!B$3*12, -J360)-(J360*Settings!B$6/12)-(J360*Settings!B$8/12)-(J360*Settings!B$9/12)-(J360*Settings!B$10/12)-(J360*Settings!B$11/12)</f>
        <v>-1570.5986449913166</v>
      </c>
      <c r="I360">
        <f>Listings!U196</f>
        <v>-1</v>
      </c>
      <c r="J360" s="6">
        <f>Listings!D196</f>
        <v>224900</v>
      </c>
      <c r="L360">
        <v>175194</v>
      </c>
      <c r="M360" s="17">
        <f>Listings!AO196*(1-Settings!B$7)-PMT(Settings!B$2/12, Settings!B$3*12, -L360)-(L360*Settings!B$6/12)-(L360*Settings!B$8/12)-(L360*Settings!B$9/12)-(L360*Settings!B$10/12)-(L360*Settings!B$11/12)</f>
        <v>-908.53005340421828</v>
      </c>
      <c r="N360" s="20">
        <f>(M360*12)/(L360*Settings!B$4 + L360*Settings!B$5)</f>
        <v>-0.27056616096269476</v>
      </c>
    </row>
    <row r="361" spans="1:14" hidden="1" x14ac:dyDescent="0.2">
      <c r="A361" t="str">
        <f>Listings!AT202</f>
        <v>4710 Elmwood Ave</v>
      </c>
      <c r="B361" t="str">
        <f>Listings!V202</f>
        <v>Royal Oak</v>
      </c>
      <c r="C361" t="str">
        <f>Listings!B202</f>
        <v>SINGLE_FAMILY</v>
      </c>
      <c r="D361">
        <f>Listings!N202</f>
        <v>912</v>
      </c>
      <c r="E361" s="6">
        <f>J361/D361</f>
        <v>295.94298245614033</v>
      </c>
      <c r="F361" s="14">
        <f>(Listings!AO202*12)/J361</f>
        <v>8.0029640607632457E-2</v>
      </c>
      <c r="G361" s="7">
        <f>(H361*12)/(J361*Settings!B$4 + J361*Settings!B$5)</f>
        <v>-0.36438322106196147</v>
      </c>
      <c r="H361" s="5">
        <f>Listings!AO202*(1-Settings!B$7)-PMT(Settings!B$2/12, Settings!B$3*12, -J361)-(J361*Settings!B$6/12)-(J361*Settings!B$8/12)-(J361*Settings!B$9/12)-(J361*Settings!B$10/12)-(J361*Settings!B$11/12)</f>
        <v>-1884.9847678219485</v>
      </c>
      <c r="I361">
        <f>Listings!U202</f>
        <v>-1</v>
      </c>
      <c r="J361" s="6">
        <f>Listings!D202</f>
        <v>269900</v>
      </c>
      <c r="K361" s="16"/>
      <c r="L361">
        <v>175200</v>
      </c>
      <c r="M361" s="17">
        <f>Listings!AO202*(1-Settings!B$7)-PMT(Settings!B$2/12, Settings!B$3*12, -L361)-(L361*Settings!B$6/12)-(L361*Settings!B$8/12)-(L361*Settings!B$9/12)-(L361*Settings!B$10/12)-(L361*Settings!B$11/12)</f>
        <v>-623.60997155392897</v>
      </c>
      <c r="N361" s="20">
        <f>(M361*12)/(L361*Settings!B$4 + L361*Settings!B$5)</f>
        <v>-0.18570874674030047</v>
      </c>
    </row>
    <row r="362" spans="1:14" hidden="1" x14ac:dyDescent="0.2">
      <c r="A362" t="str">
        <f>Listings!AT353</f>
        <v>795 Barron Rd</v>
      </c>
      <c r="B362" t="str">
        <f>Listings!V353</f>
        <v>Ortonville</v>
      </c>
      <c r="C362" t="str">
        <f>Listings!B353</f>
        <v>SINGLE_FAMILY</v>
      </c>
      <c r="D362">
        <f>Listings!N353</f>
        <v>1347</v>
      </c>
      <c r="E362" s="6">
        <f>J362/D362</f>
        <v>211.58129175946547</v>
      </c>
      <c r="F362" s="14">
        <f>(Listings!AO353*12)/J362</f>
        <v>0.08</v>
      </c>
      <c r="G362" s="7">
        <f>(H362*12)/(J362*Settings!B$4 + J362*Settings!B$5)</f>
        <v>-0.36450564965870424</v>
      </c>
      <c r="H362" s="5">
        <f>Listings!AO353*(1-Settings!B$7)-PMT(Settings!B$2/12, Settings!B$3*12, -J362)-(J362*Settings!B$6/12)-(J362*Settings!B$8/12)-(J362*Settings!B$9/12)-(J362*Settings!B$10/12)-(J362*Settings!B$11/12)</f>
        <v>-1991.112111260672</v>
      </c>
      <c r="I362">
        <f>Listings!U353</f>
        <v>-1</v>
      </c>
      <c r="J362" s="6">
        <f>Listings!D353</f>
        <v>285000</v>
      </c>
      <c r="L362">
        <v>175351</v>
      </c>
      <c r="M362" s="17">
        <f>Listings!AO353*(1-Settings!B$7)-PMT(Settings!B$2/12, Settings!B$3*12, -L362)-(L362*Settings!B$6/12)-(L362*Settings!B$8/12)-(L362*Settings!B$9/12)-(L362*Settings!B$10/12)-(L362*Settings!B$11/12)</f>
        <v>-530.62124498831622</v>
      </c>
      <c r="N362" s="20">
        <f>(M362*12)/(L362*Settings!B$4 + L362*Settings!B$5)</f>
        <v>-0.1578809741321269</v>
      </c>
    </row>
    <row r="363" spans="1:14" hidden="1" x14ac:dyDescent="0.2">
      <c r="A363" t="str">
        <f>Listings!AT539</f>
        <v>24045 Philip Dr</v>
      </c>
      <c r="B363" t="str">
        <f>Listings!V539</f>
        <v>Southfield</v>
      </c>
      <c r="C363" t="str">
        <f>Listings!B539</f>
        <v>SINGLE_FAMILY</v>
      </c>
      <c r="D363">
        <f>Listings!N539</f>
        <v>3792</v>
      </c>
      <c r="E363" s="6">
        <f>J363/D363</f>
        <v>98.892405063291136</v>
      </c>
      <c r="F363" s="14">
        <f>(Listings!AO539*12)/J363</f>
        <v>0.08</v>
      </c>
      <c r="G363" s="7">
        <f>(H363*12)/(J363*Settings!B$4 + J363*Settings!B$5)</f>
        <v>-0.3645056496587043</v>
      </c>
      <c r="H363" s="5">
        <f>Listings!AO539*(1-Settings!B$7)-PMT(Settings!B$2/12, Settings!B$3*12, -J363)-(J363*Settings!B$6/12)-(J363*Settings!B$8/12)-(J363*Settings!B$9/12)-(J363*Settings!B$10/12)-(J363*Settings!B$11/12)</f>
        <v>-2619.8843569219371</v>
      </c>
      <c r="I363">
        <f>Listings!U539</f>
        <v>-1</v>
      </c>
      <c r="J363" s="6">
        <f>Listings!D539</f>
        <v>375000</v>
      </c>
      <c r="L363">
        <v>175537</v>
      </c>
      <c r="M363" s="17">
        <f>Listings!AO539*(1-Settings!B$7)-PMT(Settings!B$2/12, Settings!B$3*12, -L363)-(L363*Settings!B$6/12)-(L363*Settings!B$8/12)-(L363*Settings!B$9/12)-(L363*Settings!B$10/12)-(L363*Settings!B$11/12)</f>
        <v>36.901292370650538</v>
      </c>
      <c r="N363" s="20">
        <f>(M363*12)/(L363*Settings!B$4 + L363*Settings!B$5)</f>
        <v>1.0967971534994268E-2</v>
      </c>
    </row>
    <row r="364" spans="1:14" hidden="1" x14ac:dyDescent="0.2">
      <c r="A364" t="str">
        <f>Listings!AT729</f>
        <v>5649 Beauchamp</v>
      </c>
      <c r="B364" t="str">
        <f>Listings!V729</f>
        <v>West Bloomfield</v>
      </c>
      <c r="C364" t="str">
        <f>Listings!B729</f>
        <v>SINGLE_FAMILY</v>
      </c>
      <c r="D364">
        <f>Listings!N729</f>
        <v>2384</v>
      </c>
      <c r="E364" s="6">
        <f>J364/D364</f>
        <v>188.75838926174498</v>
      </c>
      <c r="F364" s="14">
        <f>(Listings!AO729*12)/J364</f>
        <v>7.9973333333333327E-2</v>
      </c>
      <c r="G364" s="7">
        <f>(H364*12)/(J364*Settings!B$4 + J364*Settings!B$5)</f>
        <v>-0.36461579458624055</v>
      </c>
      <c r="H364" s="5">
        <f>Listings!AO729*(1-Settings!B$7)-PMT(Settings!B$2/12, Settings!B$3*12, -J364)-(J364*Settings!B$6/12)-(J364*Settings!B$8/12)-(J364*Settings!B$9/12)-(J364*Settings!B$10/12)-(J364*Settings!B$11/12)</f>
        <v>-3144.8112283063247</v>
      </c>
      <c r="I364">
        <f>Listings!U729</f>
        <v>-1</v>
      </c>
      <c r="J364" s="6">
        <f>Listings!D729</f>
        <v>450000</v>
      </c>
      <c r="L364">
        <v>175727</v>
      </c>
      <c r="M364" s="17">
        <f>Listings!AO729*(1-Settings!B$7)-PMT(Settings!B$2/12, Settings!B$3*12, -L364)-(L364*Settings!B$6/12)-(L364*Settings!B$8/12)-(L364*Settings!B$9/12)-(L364*Settings!B$10/12)-(L364*Settings!B$11/12)</f>
        <v>508.420550963143</v>
      </c>
      <c r="N364" s="20">
        <f>(M364*12)/(L364*Settings!B$4 + L364*Settings!B$5)</f>
        <v>0.15095170130639193</v>
      </c>
    </row>
    <row r="365" spans="1:14" hidden="1" x14ac:dyDescent="0.2">
      <c r="A365" t="str">
        <f>Listings!AT190</f>
        <v>2585 Loon Lake Rd</v>
      </c>
      <c r="B365" t="str">
        <f>Listings!V190</f>
        <v>Wixom</v>
      </c>
      <c r="C365" t="str">
        <f>Listings!B190</f>
        <v>SINGLE_FAMILY</v>
      </c>
      <c r="D365">
        <f>Listings!N190</f>
        <v>1332</v>
      </c>
      <c r="E365" s="6">
        <f>J365/D365</f>
        <v>247.74774774774775</v>
      </c>
      <c r="F365" s="14">
        <f>(Listings!AO190*12)/J365</f>
        <v>7.9963636363636362E-2</v>
      </c>
      <c r="G365" s="7">
        <f>(H365*12)/(J365*Settings!B$4 + J365*Settings!B$5)</f>
        <v>-0.36465584728716277</v>
      </c>
      <c r="H365" s="5">
        <f>Listings!AO190*(1-Settings!B$7)-PMT(Settings!B$2/12, Settings!B$3*12, -J365)-(J365*Settings!B$6/12)-(J365*Settings!B$8/12)-(J365*Settings!B$9/12)-(J365*Settings!B$10/12)-(J365*Settings!B$11/12)</f>
        <v>-2306.4482340913046</v>
      </c>
      <c r="I365">
        <f>Listings!U190</f>
        <v>-1</v>
      </c>
      <c r="J365" s="6">
        <f>Listings!D190</f>
        <v>330000</v>
      </c>
      <c r="L365">
        <v>175188</v>
      </c>
      <c r="M365" s="17">
        <f>Listings!AO190*(1-Settings!B$7)-PMT(Settings!B$2/12, Settings!B$3*12, -L365)-(L365*Settings!B$6/12)-(L365*Settings!B$8/12)-(L365*Settings!B$9/12)-(L365*Settings!B$10/12)-(L365*Settings!B$11/12)</f>
        <v>-244.40013525450775</v>
      </c>
      <c r="N365" s="20">
        <f>(M365*12)/(L365*Settings!B$4 + L365*Settings!B$5)</f>
        <v>-7.2786443161535111E-2</v>
      </c>
    </row>
    <row r="366" spans="1:14" hidden="1" x14ac:dyDescent="0.2">
      <c r="A366" t="str">
        <f>Listings!AT468</f>
        <v>2932 Squirrel Rd</v>
      </c>
      <c r="B366" t="str">
        <f>Listings!V468</f>
        <v>Bloomfield Hills</v>
      </c>
      <c r="C366" t="str">
        <f>Listings!B468</f>
        <v>SINGLE_FAMILY</v>
      </c>
      <c r="D366">
        <f>Listings!N468</f>
        <v>5209</v>
      </c>
      <c r="E366" s="6">
        <f>J366/D366</f>
        <v>163.15991553081204</v>
      </c>
      <c r="F366" s="14">
        <f>(Listings!AO468*12)/J366</f>
        <v>7.9957642075538293E-2</v>
      </c>
      <c r="G366" s="7">
        <f>(H366*12)/(J366*Settings!B$4 + J366*Settings!B$5)</f>
        <v>-0.36468060630322002</v>
      </c>
      <c r="H366" s="5">
        <f>Listings!AO468*(1-Settings!B$7)-PMT(Settings!B$2/12, Settings!B$3*12, -J366)-(J366*Settings!B$6/12)-(J366*Settings!B$8/12)-(J366*Settings!B$9/12)-(J366*Settings!B$10/12)-(J366*Settings!B$11/12)</f>
        <v>-5940.5559065278785</v>
      </c>
      <c r="I366">
        <f>Listings!U468</f>
        <v>-1</v>
      </c>
      <c r="J366" s="6">
        <f>Listings!D468</f>
        <v>849900</v>
      </c>
      <c r="L366">
        <v>175466</v>
      </c>
      <c r="M366" s="17">
        <f>Listings!AO468*(1-Settings!B$7)-PMT(Settings!B$2/12, Settings!B$3*12, -L366)-(L366*Settings!B$6/12)-(L366*Settings!B$8/12)-(L366*Settings!B$9/12)-(L366*Settings!B$10/12)-(L366*Settings!B$11/12)</f>
        <v>3042.6969904755601</v>
      </c>
      <c r="N366" s="20">
        <f>(M366*12)/(L366*Settings!B$4 + L366*Settings!B$5)</f>
        <v>0.90473030785864406</v>
      </c>
    </row>
    <row r="367" spans="1:14" hidden="1" x14ac:dyDescent="0.2">
      <c r="A367" t="str">
        <f>Listings!AT694</f>
        <v>Lincoln at Hudson Townes Plan, Hudson Townes</v>
      </c>
      <c r="B367" t="str">
        <f>Listings!V694</f>
        <v>New Hudson</v>
      </c>
      <c r="C367" t="str">
        <f>Listings!B694</f>
        <v>TOWNHOUSE</v>
      </c>
      <c r="D367">
        <f>Listings!N694</f>
        <v>1618</v>
      </c>
      <c r="E367" s="6">
        <f>J367/D367</f>
        <v>216.77688504326329</v>
      </c>
      <c r="F367" s="14">
        <f>(Listings!AO694*12)/J367</f>
        <v>7.9681820125732369E-2</v>
      </c>
      <c r="G367" s="7">
        <f>(H367*12)/(J367*Settings!B$4 + J367*Settings!B$5)</f>
        <v>-0.36581987087850526</v>
      </c>
      <c r="H367" s="5">
        <f>Listings!AO694*(1-Settings!B$7)-PMT(Settings!B$2/12, Settings!B$3*12, -J367)-(J367*Settings!B$6/12)-(J367*Settings!B$8/12)-(J367*Settings!B$9/12)-(J367*Settings!B$10/12)-(J367*Settings!B$11/12)</f>
        <v>-2459.2652367162259</v>
      </c>
      <c r="I367">
        <f>Listings!U694</f>
        <v>20</v>
      </c>
      <c r="J367" s="6">
        <f>Listings!D694</f>
        <v>350745</v>
      </c>
      <c r="L367">
        <v>175692</v>
      </c>
      <c r="M367" s="17">
        <f>Listings!AO694*(1-Settings!B$7)-PMT(Settings!B$2/12, Settings!B$3*12, -L367)-(L367*Settings!B$6/12)-(L367*Settings!B$8/12)-(L367*Settings!B$9/12)-(L367*Settings!B$10/12)-(L367*Settings!B$11/12)</f>
        <v>-127.61325983021089</v>
      </c>
      <c r="N367" s="18">
        <f>(M367*12)/(L367*Settings!B$4 + L367*Settings!B$5)</f>
        <v>-3.7896336324796914E-2</v>
      </c>
    </row>
    <row r="368" spans="1:14" hidden="1" x14ac:dyDescent="0.2">
      <c r="A368" t="str">
        <f>Listings!AT33</f>
        <v>2417 Kalama Ave</v>
      </c>
      <c r="B368" t="str">
        <f>Listings!V33</f>
        <v>Royal Oak</v>
      </c>
      <c r="C368" t="str">
        <f>Listings!B33</f>
        <v>SINGLE_FAMILY</v>
      </c>
      <c r="D368">
        <f>Listings!N33</f>
        <v>853</v>
      </c>
      <c r="E368" s="6">
        <f>J368/D368</f>
        <v>257.79601406799532</v>
      </c>
      <c r="F368" s="14">
        <f>(Listings!AO33*12)/J368</f>
        <v>7.9508867667121425E-2</v>
      </c>
      <c r="G368" s="7">
        <f>(H368*12)/(J368*Settings!B$4 + J368*Settings!B$5)</f>
        <v>-0.36653423972928972</v>
      </c>
      <c r="H368" s="5">
        <f>Listings!AO33*(1-Settings!B$7)-PMT(Settings!B$2/12, Settings!B$3*12, -J368)-(J368*Settings!B$6/12)-(J368*Settings!B$8/12)-(J368*Settings!B$9/12)-(J368*Settings!B$10/12)-(J368*Settings!B$11/12)</f>
        <v>-1544.850186899024</v>
      </c>
      <c r="I368">
        <f>Listings!U33</f>
        <v>1</v>
      </c>
      <c r="J368" s="6">
        <f>Listings!D33</f>
        <v>219900</v>
      </c>
      <c r="K368" s="16"/>
      <c r="L368">
        <v>175031</v>
      </c>
      <c r="M368" s="17">
        <f>Listings!AO33*(1-Settings!B$7)-PMT(Settings!B$2/12, Settings!B$3*12, -L368)-(L368*Settings!B$6/12)-(L368*Settings!B$8/12)-(L368*Settings!B$9/12)-(L368*Settings!B$10/12)-(L368*Settings!B$11/12)</f>
        <v>-947.20894367040967</v>
      </c>
      <c r="N368" s="20">
        <f>(M368*12)/(L368*Settings!B$4 + L368*Settings!B$5)</f>
        <v>-0.28234768161676987</v>
      </c>
    </row>
    <row r="369" spans="1:14" x14ac:dyDescent="0.2">
      <c r="A369" t="str">
        <f>Listings!AT439</f>
        <v>2687 Avonhurst Dr</v>
      </c>
      <c r="B369" t="str">
        <f>Listings!V439</f>
        <v>Troy</v>
      </c>
      <c r="C369" t="str">
        <f>Listings!B439</f>
        <v>SINGLE_FAMILY</v>
      </c>
      <c r="D369">
        <f>Listings!N439</f>
        <v>2730</v>
      </c>
      <c r="E369" s="6">
        <f>J369/D369</f>
        <v>194.10256410256412</v>
      </c>
      <c r="F369" s="14">
        <f>(Listings!AO439*12)/J369</f>
        <v>7.9237591998490287E-2</v>
      </c>
      <c r="G369" s="7">
        <f>(H369*12)/(J369*Settings!B$4 + J369*Settings!B$5)</f>
        <v>-0.36765472618667921</v>
      </c>
      <c r="H369" s="5">
        <f>Listings!AO439*(1-Settings!B$7)-PMT(Settings!B$2/12, Settings!B$3*12, -J369)-(J369*Settings!B$6/12)-(J369*Settings!B$8/12)-(J369*Settings!B$9/12)-(J369*Settings!B$10/12)-(J369*Settings!B$11/12)</f>
        <v>-3734.0545886211585</v>
      </c>
      <c r="I369">
        <f>Listings!U439</f>
        <v>-1</v>
      </c>
      <c r="J369" s="6">
        <f>Listings!D439</f>
        <v>529900</v>
      </c>
      <c r="K369" s="16"/>
      <c r="L369" s="6">
        <v>175437</v>
      </c>
      <c r="M369" s="17">
        <f>Listings!AO439*(1-Settings!B$7)-PMT(Settings!B$2/12, Settings!B$3*12, -L369)-(L369*Settings!B$6/12)-(L369*Settings!B$8/12)-(L369*Settings!B$9/12)-(L369*Settings!B$10/12)-(L369*Settings!B$11/12)</f>
        <v>987.283261532496</v>
      </c>
      <c r="N369" s="20">
        <f>(M369*12)/(L369*Settings!B$4 + L369*Settings!B$5)</f>
        <v>0.29361212877829679</v>
      </c>
    </row>
    <row r="370" spans="1:14" hidden="1" x14ac:dyDescent="0.2">
      <c r="A370" t="str">
        <f>Listings!AT701</f>
        <v>50595 Glades Ct E</v>
      </c>
      <c r="B370" t="str">
        <f>Listings!V701</f>
        <v>Novi</v>
      </c>
      <c r="C370" t="str">
        <f>Listings!B701</f>
        <v>SINGLE_FAMILY</v>
      </c>
      <c r="D370">
        <f>Listings!N701</f>
        <v>5652</v>
      </c>
      <c r="E370" s="6">
        <f>J370/D370</f>
        <v>198.15994338287331</v>
      </c>
      <c r="F370" s="14">
        <f>(Listings!AO701*12)/J370</f>
        <v>7.9178571428571431E-2</v>
      </c>
      <c r="G370" s="7">
        <f>(H370*12)/(J370*Settings!B$4 + J370*Settings!B$5)</f>
        <v>-0.36789850680156139</v>
      </c>
      <c r="H370" s="5">
        <f>Listings!AO701*(1-Settings!B$7)-PMT(Settings!B$2/12, Settings!B$3*12, -J370)-(J370*Settings!B$6/12)-(J370*Settings!B$8/12)-(J370*Settings!B$9/12)-(J370*Settings!B$10/12)-(J370*Settings!B$11/12)</f>
        <v>-7897.5546126735189</v>
      </c>
      <c r="I370">
        <f>Listings!U701</f>
        <v>-1</v>
      </c>
      <c r="J370" s="6">
        <f>Listings!D701</f>
        <v>1120000</v>
      </c>
      <c r="L370">
        <v>175699</v>
      </c>
      <c r="M370" s="17">
        <f>Listings!AO701*(1-Settings!B$7)-PMT(Settings!B$2/12, Settings!B$3*12, -L370)-(L370*Settings!B$6/12)-(L370*Settings!B$8/12)-(L370*Settings!B$9/12)-(L370*Settings!B$10/12)-(L370*Settings!B$11/12)</f>
        <v>4680.2435023284606</v>
      </c>
      <c r="N370" s="20">
        <f>(M370*12)/(L370*Settings!B$4 + L370*Settings!B$5)</f>
        <v>1.3898008384384046</v>
      </c>
    </row>
    <row r="371" spans="1:14" x14ac:dyDescent="0.2">
      <c r="A371" t="str">
        <f>Listings!AT803</f>
        <v>1347 Ruby Ave</v>
      </c>
      <c r="B371" t="str">
        <f>Listings!V803</f>
        <v>Rochester Hills</v>
      </c>
      <c r="C371" t="str">
        <f>Listings!B803</f>
        <v>SINGLE_FAMILY</v>
      </c>
      <c r="D371">
        <f>Listings!N803</f>
        <v>2306</v>
      </c>
      <c r="E371" s="6">
        <f>J371/D371</f>
        <v>190.80615784908935</v>
      </c>
      <c r="F371" s="14">
        <f>(Listings!AO803*12)/J371</f>
        <v>7.9091088843383742E-2</v>
      </c>
      <c r="G371" s="7">
        <f>(H371*12)/(J371*Settings!B$4 + J371*Settings!B$5)</f>
        <v>-0.36825984791429317</v>
      </c>
      <c r="H371" s="5">
        <f>Listings!AO803*(1-Settings!B$7)-PMT(Settings!B$2/12, Settings!B$3*12, -J371)-(J371*Settings!B$6/12)-(J371*Settings!B$8/12)-(J371*Settings!B$9/12)-(J371*Settings!B$10/12)-(J371*Settings!B$11/12)</f>
        <v>-3105.6509924301208</v>
      </c>
      <c r="I371">
        <f>Listings!U803</f>
        <v>-1</v>
      </c>
      <c r="J371" s="6">
        <f>Listings!D803</f>
        <v>439999</v>
      </c>
      <c r="K371" s="16"/>
      <c r="L371" s="6">
        <v>175801</v>
      </c>
      <c r="M371" s="17">
        <f>Listings!AO803*(1-Settings!B$7)-PMT(Settings!B$2/12, Settings!B$3*12, -L371)-(L371*Settings!B$6/12)-(L371*Settings!B$8/12)-(L371*Settings!B$9/12)-(L371*Settings!B$10/12)-(L371*Settings!B$11/12)</f>
        <v>413.38489378337744</v>
      </c>
      <c r="N371" s="20">
        <f>(M371*12)/(L371*Settings!B$4 + L371*Settings!B$5)</f>
        <v>0.12268364515413126</v>
      </c>
    </row>
    <row r="372" spans="1:14" hidden="1" x14ac:dyDescent="0.2">
      <c r="A372" t="str">
        <f>Listings!AT482</f>
        <v>1933 Margie Dr</v>
      </c>
      <c r="B372" t="str">
        <f>Listings!V482</f>
        <v>White Lake</v>
      </c>
      <c r="C372" t="str">
        <f>Listings!B482</f>
        <v>SINGLE_FAMILY</v>
      </c>
      <c r="D372">
        <f>Listings!N482</f>
        <v>3168</v>
      </c>
      <c r="E372" s="6">
        <f>J372/D372</f>
        <v>134.15404040404042</v>
      </c>
      <c r="F372" s="14">
        <f>(Listings!AO482*12)/J372</f>
        <v>7.9058823529411765E-2</v>
      </c>
      <c r="G372" s="7">
        <f>(H372*12)/(J372*Settings!B$4 + J372*Settings!B$5)</f>
        <v>-0.36839311768939476</v>
      </c>
      <c r="H372" s="5">
        <f>Listings!AO482*(1-Settings!B$7)-PMT(Settings!B$2/12, Settings!B$3*12, -J372)-(J372*Settings!B$6/12)-(J372*Settings!B$8/12)-(J372*Settings!B$9/12)-(J372*Settings!B$10/12)-(J372*Settings!B$11/12)</f>
        <v>-3000.8689378448616</v>
      </c>
      <c r="I372">
        <f>Listings!U482</f>
        <v>-1</v>
      </c>
      <c r="J372" s="6">
        <f>Listings!D482</f>
        <v>425000</v>
      </c>
      <c r="K372" s="16"/>
      <c r="L372">
        <v>175480</v>
      </c>
      <c r="M372" s="17">
        <f>Listings!AO482*(1-Settings!B$7)-PMT(Settings!B$2/12, Settings!B$3*12, -L372)-(L372*Settings!B$6/12)-(L372*Settings!B$8/12)-(L372*Settings!B$9/12)-(L372*Settings!B$10/12)-(L372*Settings!B$11/12)</f>
        <v>322.66051479290252</v>
      </c>
      <c r="N372" s="20">
        <f>(M372*12)/(L372*Settings!B$4 + L372*Settings!B$5)</f>
        <v>9.5933790981130765E-2</v>
      </c>
    </row>
    <row r="373" spans="1:14" hidden="1" x14ac:dyDescent="0.2">
      <c r="A373" t="str">
        <f>Listings!AT388</f>
        <v>The Townes Plan (End Unit) Plan, The Towns at Trailways</v>
      </c>
      <c r="B373" t="str">
        <f>Listings!V388</f>
        <v>Auburn Hills</v>
      </c>
      <c r="C373" t="str">
        <f>Listings!B388</f>
        <v>TOWNHOUSE</v>
      </c>
      <c r="D373">
        <f>Listings!N388</f>
        <v>1564</v>
      </c>
      <c r="E373" s="6">
        <f>J373/D373</f>
        <v>223.14578005115089</v>
      </c>
      <c r="F373" s="14">
        <f>(Listings!AO388*12)/J373</f>
        <v>7.9048710601719197E-2</v>
      </c>
      <c r="G373" s="7">
        <f>(H373*12)/(J373*Settings!B$4 + J373*Settings!B$5)</f>
        <v>-0.36843488847769029</v>
      </c>
      <c r="H373" s="5">
        <f>Listings!AO388*(1-Settings!B$7)-PMT(Settings!B$2/12, Settings!B$3*12, -J373)-(J373*Settings!B$6/12)-(J373*Settings!B$8/12)-(J373*Settings!B$9/12)-(J373*Settings!B$10/12)-(J373*Settings!B$11/12)</f>
        <v>-2464.5223748420167</v>
      </c>
      <c r="I373">
        <f>Listings!U388</f>
        <v>8</v>
      </c>
      <c r="J373" s="6">
        <f>Listings!D388</f>
        <v>349000</v>
      </c>
      <c r="K373" s="16"/>
      <c r="L373">
        <v>175386</v>
      </c>
      <c r="M373" s="17">
        <f>Listings!AO388*(1-Settings!B$7)-PMT(Settings!B$2/12, Settings!B$3*12, -L373)-(L373*Settings!B$6/12)-(L373*Settings!B$8/12)-(L373*Settings!B$9/12)-(L373*Settings!B$10/12)-(L373*Settings!B$11/12)</f>
        <v>-152.0374341949626</v>
      </c>
      <c r="N373" s="18">
        <f>(M373*12)/(L373*Settings!B$4 + L373*Settings!B$5)</f>
        <v>-4.5228170270383755E-2</v>
      </c>
    </row>
    <row r="374" spans="1:14" hidden="1" x14ac:dyDescent="0.2">
      <c r="A374" t="str">
        <f>Listings!AT757</f>
        <v>8150 Marshalsea St</v>
      </c>
      <c r="B374" t="str">
        <f>Listings!V757</f>
        <v>Commerce Township</v>
      </c>
      <c r="C374" t="str">
        <f>Listings!B757</f>
        <v>SINGLE_FAMILY</v>
      </c>
      <c r="D374">
        <f>Listings!N757</f>
        <v>2268</v>
      </c>
      <c r="E374" s="6">
        <f>J374/D374</f>
        <v>231.4814814814815</v>
      </c>
      <c r="F374" s="14">
        <f>(Listings!AO757*12)/J374</f>
        <v>7.9039999999999999E-2</v>
      </c>
      <c r="G374" s="7">
        <f>(H374*12)/(J374*Settings!B$4 + J374*Settings!B$5)</f>
        <v>-0.36847086705000859</v>
      </c>
      <c r="H374" s="5">
        <f>Listings!AO757*(1-Settings!B$7)-PMT(Settings!B$2/12, Settings!B$3*12, -J374)-(J374*Settings!B$6/12)-(J374*Settings!B$8/12)-(J374*Settings!B$9/12)-(J374*Settings!B$10/12)-(J374*Settings!B$11/12)</f>
        <v>-3707.7380996907118</v>
      </c>
      <c r="I374">
        <f>Listings!U757</f>
        <v>-1</v>
      </c>
      <c r="J374" s="6">
        <f>Listings!D757</f>
        <v>525000</v>
      </c>
      <c r="K374" s="16"/>
      <c r="L374">
        <v>175755</v>
      </c>
      <c r="M374" s="17">
        <f>Listings!AO757*(1-Settings!B$7)-PMT(Settings!B$2/12, Settings!B$3*12, -L374)-(L374*Settings!B$6/12)-(L374*Settings!B$8/12)-(L374*Settings!B$9/12)-(L374*Settings!B$10/12)-(L374*Settings!B$11/12)</f>
        <v>944.09759959782662</v>
      </c>
      <c r="N374" s="20">
        <f>(M374*12)/(L374*Settings!B$4 + L374*Settings!B$5)</f>
        <v>0.28026096592400535</v>
      </c>
    </row>
    <row r="375" spans="1:14" hidden="1" x14ac:dyDescent="0.2">
      <c r="A375" t="str">
        <f>Listings!AT354</f>
        <v>167 Prestwick Trl</v>
      </c>
      <c r="B375" t="str">
        <f>Listings!V354</f>
        <v>Highland</v>
      </c>
      <c r="C375" t="str">
        <f>Listings!B354</f>
        <v>SINGLE_FAMILY</v>
      </c>
      <c r="D375">
        <f>Listings!N354</f>
        <v>3203</v>
      </c>
      <c r="E375" s="6">
        <f>J375/D375</f>
        <v>187.29316266000623</v>
      </c>
      <c r="F375" s="14">
        <f>(Listings!AO354*12)/J375</f>
        <v>7.8993165527587936E-2</v>
      </c>
      <c r="G375" s="7">
        <f>(H375*12)/(J375*Settings!B$4 + J375*Settings!B$5)</f>
        <v>-0.36866431378388453</v>
      </c>
      <c r="H375" s="5">
        <f>Listings!AO354*(1-Settings!B$7)-PMT(Settings!B$2/12, Settings!B$3*12, -J375)-(J375*Settings!B$6/12)-(J375*Settings!B$8/12)-(J375*Settings!B$9/12)-(J375*Settings!B$10/12)-(J375*Settings!B$11/12)</f>
        <v>-4238.9330019132531</v>
      </c>
      <c r="I375">
        <f>Listings!U354</f>
        <v>-1</v>
      </c>
      <c r="J375" s="6">
        <f>Listings!D354</f>
        <v>599900</v>
      </c>
      <c r="L375">
        <v>175352</v>
      </c>
      <c r="M375" s="17">
        <f>Listings!AO354*(1-Settings!B$7)-PMT(Settings!B$2/12, Settings!B$3*12, -L375)-(L375*Settings!B$6/12)-(L375*Settings!B$8/12)-(L375*Settings!B$9/12)-(L375*Settings!B$10/12)-(L375*Settings!B$11/12)</f>
        <v>1415.9154353200656</v>
      </c>
      <c r="N375" s="20">
        <f>(M375*12)/(L375*Settings!B$4 + L375*Settings!B$5)</f>
        <v>0.42128888635035683</v>
      </c>
    </row>
    <row r="376" spans="1:14" hidden="1" x14ac:dyDescent="0.2">
      <c r="A376" t="str">
        <f>Listings!AT680</f>
        <v>Newberry Plan, Brookfield at Waldon Village</v>
      </c>
      <c r="B376" t="str">
        <f>Listings!V680</f>
        <v>Clarkston</v>
      </c>
      <c r="C376" t="str">
        <f>Listings!B680</f>
        <v>SINGLE_FAMILY</v>
      </c>
      <c r="D376">
        <f>Listings!N680</f>
        <v>2391</v>
      </c>
      <c r="E376" s="6">
        <f>J376/D376</f>
        <v>188.20158929318276</v>
      </c>
      <c r="F376" s="14">
        <f>(Listings!AO680*12)/J376</f>
        <v>7.8988421964932554E-2</v>
      </c>
      <c r="G376" s="7">
        <f>(H376*12)/(J376*Settings!B$4 + J376*Settings!B$5)</f>
        <v>-0.36868390676006979</v>
      </c>
      <c r="H376" s="5">
        <f>Listings!AO680*(1-Settings!B$7)-PMT(Settings!B$2/12, Settings!B$3*12, -J376)-(J376*Settings!B$6/12)-(J376*Settings!B$8/12)-(J376*Settings!B$9/12)-(J376*Settings!B$10/12)-(J376*Settings!B$11/12)</f>
        <v>-3179.8280313901396</v>
      </c>
      <c r="I376">
        <f>Listings!U680</f>
        <v>19</v>
      </c>
      <c r="J376" s="6">
        <f>Listings!D680</f>
        <v>449990</v>
      </c>
      <c r="L376">
        <v>175678</v>
      </c>
      <c r="M376" s="17">
        <f>Listings!AO680*(1-Settings!B$7)-PMT(Settings!B$2/12, Settings!B$3*12, -L376)-(L376*Settings!B$6/12)-(L376*Settings!B$8/12)-(L376*Settings!B$9/12)-(L376*Settings!B$10/12)-(L376*Settings!B$11/12)</f>
        <v>473.92321585244792</v>
      </c>
      <c r="N376" s="20">
        <f>(M376*12)/(L376*Settings!B$4 + L376*Settings!B$5)</f>
        <v>0.14074857781379113</v>
      </c>
    </row>
    <row r="377" spans="1:14" hidden="1" x14ac:dyDescent="0.2">
      <c r="A377" t="str">
        <f>Listings!AT110</f>
        <v>2665 Armstrong Dr</v>
      </c>
      <c r="B377" t="str">
        <f>Listings!V110</f>
        <v>Lake Orion</v>
      </c>
      <c r="C377" t="str">
        <f>Listings!B110</f>
        <v>SINGLE_FAMILY</v>
      </c>
      <c r="D377">
        <f>Listings!N110</f>
        <v>3256</v>
      </c>
      <c r="E377" s="6">
        <f>J377/D377</f>
        <v>121.31449631449631</v>
      </c>
      <c r="F377" s="14">
        <f>(Listings!AO110*12)/J377</f>
        <v>7.8987341772151901E-2</v>
      </c>
      <c r="G377" s="7">
        <f>(H377*12)/(J377*Settings!B$4 + J377*Settings!B$5)</f>
        <v>-0.36868836842590291</v>
      </c>
      <c r="H377" s="5">
        <f>Listings!AO110*(1-Settings!B$7)-PMT(Settings!B$2/12, Settings!B$3*12, -J377)-(J377*Settings!B$6/12)-(J377*Settings!B$8/12)-(J377*Settings!B$9/12)-(J377*Settings!B$10/12)-(J377*Settings!B$11/12)</f>
        <v>-2791.2781892911066</v>
      </c>
      <c r="I377">
        <f>Listings!U110</f>
        <v>-1</v>
      </c>
      <c r="J377" s="6">
        <f>Listings!D110</f>
        <v>395000</v>
      </c>
      <c r="L377">
        <v>175108</v>
      </c>
      <c r="M377" s="17">
        <f>Listings!AO110*(1-Settings!B$7)-PMT(Settings!B$2/12, Settings!B$3*12, -L377)-(L377*Settings!B$6/12)-(L377*Settings!B$8/12)-(L377*Settings!B$9/12)-(L377*Settings!B$10/12)-(L377*Settings!B$11/12)</f>
        <v>137.61544007496931</v>
      </c>
      <c r="N377" s="20">
        <f>(M377*12)/(L377*Settings!B$4 + L377*Settings!B$5)</f>
        <v>4.1002901089107535E-2</v>
      </c>
    </row>
    <row r="378" spans="1:14" hidden="1" x14ac:dyDescent="0.2">
      <c r="A378" t="str">
        <f>Listings!AT770</f>
        <v>4268 Covered Bridge Rd</v>
      </c>
      <c r="B378" t="str">
        <f>Listings!V770</f>
        <v>Bloomfield Hills</v>
      </c>
      <c r="C378" t="str">
        <f>Listings!B770</f>
        <v>SINGLE_FAMILY</v>
      </c>
      <c r="D378">
        <f>Listings!N770</f>
        <v>3902</v>
      </c>
      <c r="E378" s="6">
        <f>J378/D378</f>
        <v>158.63659661711944</v>
      </c>
      <c r="F378" s="14">
        <f>(Listings!AO770*12)/J378</f>
        <v>7.8978998384491114E-2</v>
      </c>
      <c r="G378" s="7">
        <f>(H378*12)/(J378*Settings!B$4 + J378*Settings!B$5)</f>
        <v>-0.36872283024450181</v>
      </c>
      <c r="H378" s="5">
        <f>Listings!AO770*(1-Settings!B$7)-PMT(Settings!B$2/12, Settings!B$3*12, -J378)-(J378*Settings!B$6/12)-(J378*Settings!B$8/12)-(J378*Settings!B$9/12)-(J378*Settings!B$10/12)-(J378*Settings!B$11/12)</f>
        <v>-4374.5891118258105</v>
      </c>
      <c r="I378">
        <f>Listings!U770</f>
        <v>-1</v>
      </c>
      <c r="J378" s="6">
        <f>Listings!D770</f>
        <v>619000</v>
      </c>
      <c r="L378">
        <v>175768</v>
      </c>
      <c r="M378" s="17">
        <f>Listings!AO770*(1-Settings!B$7)-PMT(Settings!B$2/12, Settings!B$3*12, -L378)-(L378*Settings!B$6/12)-(L378*Settings!B$8/12)-(L378*Settings!B$9/12)-(L378*Settings!B$10/12)-(L378*Settings!B$11/12)</f>
        <v>1529.1244436067864</v>
      </c>
      <c r="N378" s="20">
        <f>(M378*12)/(L378*Settings!B$4 + L378*Settings!B$5)</f>
        <v>0.45389607751921596</v>
      </c>
    </row>
    <row r="379" spans="1:14" hidden="1" x14ac:dyDescent="0.2">
      <c r="A379" t="str">
        <f>Listings!AT685</f>
        <v>4059 Lincoln Rd</v>
      </c>
      <c r="B379" t="str">
        <f>Listings!V685</f>
        <v>Bloomfield Hills</v>
      </c>
      <c r="C379" t="str">
        <f>Listings!B685</f>
        <v>SINGLE_FAMILY</v>
      </c>
      <c r="D379">
        <f>Listings!N685</f>
        <v>3000</v>
      </c>
      <c r="E379" s="6">
        <f>J379/D379</f>
        <v>266.33333333333331</v>
      </c>
      <c r="F379" s="14">
        <f>(Listings!AO685*12)/J379</f>
        <v>7.8968710888610766E-2</v>
      </c>
      <c r="G379" s="7">
        <f>(H379*12)/(J379*Settings!B$4 + J379*Settings!B$5)</f>
        <v>-0.36876532207531199</v>
      </c>
      <c r="H379" s="5">
        <f>Listings!AO685*(1-Settings!B$7)-PMT(Settings!B$2/12, Settings!B$3*12, -J379)-(J379*Settings!B$6/12)-(J379*Settings!B$8/12)-(J379*Settings!B$9/12)-(J379*Settings!B$10/12)-(J379*Settings!B$11/12)</f>
        <v>-5647.3336031483404</v>
      </c>
      <c r="I379">
        <f>Listings!U685</f>
        <v>-1</v>
      </c>
      <c r="J379" s="6">
        <f>Listings!D685</f>
        <v>799000</v>
      </c>
      <c r="K379" s="16"/>
      <c r="L379">
        <v>175683</v>
      </c>
      <c r="M379" s="17">
        <f>Listings!AO685*(1-Settings!B$7)-PMT(Settings!B$2/12, Settings!B$3*12, -L379)-(L379*Settings!B$6/12)-(L379*Settings!B$8/12)-(L379*Settings!B$9/12)-(L379*Settings!B$10/12)-(L379*Settings!B$11/12)</f>
        <v>2655.0566173943548</v>
      </c>
      <c r="N379" s="20">
        <f>(M379*12)/(L379*Settings!B$4 + L379*Settings!B$5)</f>
        <v>0.78849230193840381</v>
      </c>
    </row>
    <row r="380" spans="1:14" hidden="1" x14ac:dyDescent="0.2">
      <c r="A380" t="str">
        <f>Listings!AT531</f>
        <v>1725 Tiverton Rd UNIT 4</v>
      </c>
      <c r="B380" t="str">
        <f>Listings!V531</f>
        <v>Bloomfield Hills</v>
      </c>
      <c r="C380" t="str">
        <f>Listings!B531</f>
        <v>CONDO</v>
      </c>
      <c r="D380">
        <f>Listings!N531</f>
        <v>1614</v>
      </c>
      <c r="E380" s="6">
        <f>J380/D380</f>
        <v>235.43990086741016</v>
      </c>
      <c r="F380" s="14">
        <f>(Listings!AO531*12)/J380</f>
        <v>7.8947368421052627E-2</v>
      </c>
      <c r="G380" s="7">
        <f>(H380*12)/(J380*Settings!B$4 + J380*Settings!B$5)</f>
        <v>-0.3688534757456608</v>
      </c>
      <c r="H380" s="5">
        <f>Listings!AO531*(1-Settings!B$7)-PMT(Settings!B$2/12, Settings!B$3*12, -J380)-(J380*Settings!B$6/12)-(J380*Settings!B$8/12)-(J380*Settings!B$9/12)-(J380*Settings!B$10/12)-(J380*Settings!B$11/12)</f>
        <v>-2686.4828150142293</v>
      </c>
      <c r="I380">
        <f>Listings!U531</f>
        <v>-1</v>
      </c>
      <c r="J380" s="6">
        <f>Listings!D531</f>
        <v>380000</v>
      </c>
      <c r="L380">
        <v>175529</v>
      </c>
      <c r="M380" s="17">
        <f>Listings!AO531*(1-Settings!B$7)-PMT(Settings!B$2/12, Settings!B$3*12, -L380)-(L380*Settings!B$6/12)-(L380*Settings!B$8/12)-(L380*Settings!B$9/12)-(L380*Settings!B$10/12)-(L380*Settings!B$11/12)</f>
        <v>37.007849903598128</v>
      </c>
      <c r="N380" s="18">
        <f>(M380*12)/(L380*Settings!B$4 + L380*Settings!B$5)</f>
        <v>1.1000144379540838E-2</v>
      </c>
    </row>
    <row r="381" spans="1:14" hidden="1" x14ac:dyDescent="0.2">
      <c r="A381" t="str">
        <f>Listings!AT123</f>
        <v>7934 Billingham Rd</v>
      </c>
      <c r="B381" t="str">
        <f>Listings!V123</f>
        <v>West Bloomfield</v>
      </c>
      <c r="C381" t="str">
        <f>Listings!B123</f>
        <v>SINGLE_FAMILY</v>
      </c>
      <c r="D381">
        <f>Listings!N123</f>
        <v>4150</v>
      </c>
      <c r="E381" s="6">
        <f>J381/D381</f>
        <v>129.87951807228916</v>
      </c>
      <c r="F381" s="14">
        <f>(Listings!AO123*12)/J381</f>
        <v>7.8946196660482373E-2</v>
      </c>
      <c r="G381" s="7">
        <f>(H381*12)/(J381*Settings!B$4 + J381*Settings!B$5)</f>
        <v>-0.36885831562627713</v>
      </c>
      <c r="H381" s="5">
        <f>Listings!AO123*(1-Settings!B$7)-PMT(Settings!B$2/12, Settings!B$3*12, -J381)-(J381*Settings!B$6/12)-(J381*Settings!B$8/12)-(J381*Settings!B$9/12)-(J381*Settings!B$10/12)-(J381*Settings!B$11/12)</f>
        <v>-3810.6137823491308</v>
      </c>
      <c r="I381">
        <f>Listings!U123</f>
        <v>-1</v>
      </c>
      <c r="J381" s="6">
        <f>Listings!D123</f>
        <v>539000</v>
      </c>
      <c r="K381" s="16"/>
      <c r="L381">
        <v>175121</v>
      </c>
      <c r="M381" s="17">
        <f>Listings!AO123*(1-Settings!B$7)-PMT(Settings!B$2/12, Settings!B$3*12, -L381)-(L381*Settings!B$6/12)-(L381*Settings!B$8/12)-(L381*Settings!B$9/12)-(L381*Settings!B$10/12)-(L381*Settings!B$11/12)</f>
        <v>1036.1422840839291</v>
      </c>
      <c r="N381" s="20">
        <f>(M381*12)/(L381*Settings!B$4 + L381*Settings!B$5)</f>
        <v>0.30869854232482608</v>
      </c>
    </row>
    <row r="382" spans="1:14" hidden="1" x14ac:dyDescent="0.2">
      <c r="A382" t="str">
        <f>Listings!AT264</f>
        <v>4061 Country Club Dr</v>
      </c>
      <c r="B382" t="str">
        <f>Listings!V264</f>
        <v>Bloomfield Hills</v>
      </c>
      <c r="C382" t="str">
        <f>Listings!B264</f>
        <v>SINGLE_FAMILY</v>
      </c>
      <c r="D382">
        <f>Listings!N264</f>
        <v>5692</v>
      </c>
      <c r="E382" s="6">
        <f>J382/D382</f>
        <v>166.90091356289528</v>
      </c>
      <c r="F382" s="14">
        <f>(Listings!AO264*12)/J382</f>
        <v>7.8934736842105266E-2</v>
      </c>
      <c r="G382" s="7">
        <f>(H382*12)/(J382*Settings!B$4 + J382*Settings!B$5)</f>
        <v>-0.36890564965870437</v>
      </c>
      <c r="H382" s="5">
        <f>Listings!AO264*(1-Settings!B$7)-PMT(Settings!B$2/12, Settings!B$3*12, -J382)-(J382*Settings!B$6/12)-(J382*Settings!B$8/12)-(J382*Settings!B$9/12)-(J382*Settings!B$10/12)-(J382*Settings!B$11/12)</f>
        <v>-6717.157037535575</v>
      </c>
      <c r="I382">
        <f>Listings!U264</f>
        <v>-1</v>
      </c>
      <c r="J382" s="6">
        <f>Listings!D264</f>
        <v>950000</v>
      </c>
      <c r="L382">
        <v>175262</v>
      </c>
      <c r="M382" s="17">
        <f>Listings!AO264*(1-Settings!B$7)-PMT(Settings!B$2/12, Settings!B$3*12, -L382)-(L382*Settings!B$6/12)-(L382*Settings!B$8/12)-(L382*Settings!B$9/12)-(L382*Settings!B$10/12)-(L382*Settings!B$11/12)</f>
        <v>3602.1142075657262</v>
      </c>
      <c r="N382" s="20">
        <f>(M382*12)/(L382*Settings!B$4 + L382*Settings!B$5)</f>
        <v>1.0723168367256553</v>
      </c>
    </row>
    <row r="383" spans="1:14" hidden="1" x14ac:dyDescent="0.2">
      <c r="A383" t="str">
        <f>Listings!AT732</f>
        <v>30090 Cheviot Hills Dr</v>
      </c>
      <c r="B383" t="str">
        <f>Listings!V732</f>
        <v>Franklin</v>
      </c>
      <c r="C383" t="str">
        <f>Listings!B732</f>
        <v>SINGLE_FAMILY</v>
      </c>
      <c r="D383">
        <f>Listings!N732</f>
        <v>4604</v>
      </c>
      <c r="E383" s="6">
        <f>J383/D383</f>
        <v>157.47176368375327</v>
      </c>
      <c r="F383" s="14">
        <f>(Listings!AO732*12)/J383</f>
        <v>7.8885517241379308E-2</v>
      </c>
      <c r="G383" s="7">
        <f>(H383*12)/(J383*Settings!B$4 + J383*Settings!B$5)</f>
        <v>-0.36910894800952893</v>
      </c>
      <c r="H383" s="5">
        <f>Listings!AO732*(1-Settings!B$7)-PMT(Settings!B$2/12, Settings!B$3*12, -J383)-(J383*Settings!B$6/12)-(J383*Settings!B$8/12)-(J383*Settings!B$9/12)-(J383*Settings!B$10/12)-(J383*Settings!B$11/12)</f>
        <v>-5129.076423382412</v>
      </c>
      <c r="I383">
        <f>Listings!U732</f>
        <v>-1</v>
      </c>
      <c r="J383" s="6">
        <f>Listings!D732</f>
        <v>725000</v>
      </c>
      <c r="L383">
        <v>175730</v>
      </c>
      <c r="M383" s="17">
        <f>Listings!AO732*(1-Settings!B$7)-PMT(Settings!B$2/12, Settings!B$3*12, -L383)-(L383*Settings!B$6/12)-(L383*Settings!B$8/12)-(L383*Settings!B$9/12)-(L383*Settings!B$10/12)-(L383*Settings!B$11/12)</f>
        <v>2187.0305918882877</v>
      </c>
      <c r="N383" s="20">
        <f>(M383*12)/(L383*Settings!B$4 + L383*Settings!B$5)</f>
        <v>0.64932535096230759</v>
      </c>
    </row>
    <row r="384" spans="1:14" x14ac:dyDescent="0.2">
      <c r="A384" t="str">
        <f>Listings!AT786</f>
        <v>556 Oak Ave</v>
      </c>
      <c r="B384" t="str">
        <f>Listings!V786</f>
        <v>Birmingham</v>
      </c>
      <c r="C384" t="str">
        <f>Listings!B786</f>
        <v>SINGLE_FAMILY</v>
      </c>
      <c r="D384">
        <f>Listings!N786</f>
        <v>8048</v>
      </c>
      <c r="E384" s="6">
        <f>J384/D384</f>
        <v>291.99801192842943</v>
      </c>
      <c r="F384" s="14">
        <f>(Listings!AO786*12)/J384</f>
        <v>7.8847659574468085E-2</v>
      </c>
      <c r="G384" s="7">
        <f>(H384*12)/(J384*Settings!B$4 + J384*Settings!B$5)</f>
        <v>-0.36926531663372747</v>
      </c>
      <c r="H384" s="5">
        <f>Listings!AO786*(1-Settings!B$7)-PMT(Settings!B$2/12, Settings!B$3*12, -J384)-(J384*Settings!B$6/12)-(J384*Settings!B$8/12)-(J384*Settings!B$9/12)-(J384*Settings!B$10/12)-(J384*Settings!B$11/12)</f>
        <v>-16632.325303377474</v>
      </c>
      <c r="I384">
        <f>Listings!U786</f>
        <v>-1</v>
      </c>
      <c r="J384" s="6">
        <f>Listings!D786</f>
        <v>2350000</v>
      </c>
      <c r="L384" s="6">
        <v>175784</v>
      </c>
      <c r="M384" s="17">
        <f>Listings!AO786*(1-Settings!B$7)-PMT(Settings!B$2/12, Settings!B$3*12, -L384)-(L384*Settings!B$6/12)-(L384*Settings!B$8/12)-(L384*Settings!B$9/12)-(L384*Settings!B$10/12)-(L384*Settings!B$11/12)</f>
        <v>12327.561328540887</v>
      </c>
      <c r="N384" s="20">
        <f>(M384*12)/(L384*Settings!B$4 + L384*Settings!B$5)</f>
        <v>3.6589058890083144</v>
      </c>
    </row>
    <row r="385" spans="1:14" hidden="1" x14ac:dyDescent="0.2">
      <c r="A385" t="str">
        <f>Listings!AT92</f>
        <v>393 Quail Ridge Ct</v>
      </c>
      <c r="B385" t="str">
        <f>Listings!V92</f>
        <v>Waterford</v>
      </c>
      <c r="C385" t="str">
        <f>Listings!B92</f>
        <v>SINGLE_FAMILY</v>
      </c>
      <c r="D385">
        <f>Listings!N92</f>
        <v>1821</v>
      </c>
      <c r="E385" s="6">
        <f>J385/D385</f>
        <v>183.90993959362987</v>
      </c>
      <c r="F385" s="14">
        <f>(Listings!AO92*12)/J385</f>
        <v>7.8793669752164827E-2</v>
      </c>
      <c r="G385" s="7">
        <f>(H385*12)/(J385*Settings!B$4 + J385*Settings!B$5)</f>
        <v>-0.36948831807367571</v>
      </c>
      <c r="H385" s="5">
        <f>Listings!AO92*(1-Settings!B$7)-PMT(Settings!B$2/12, Settings!B$3*12, -J385)-(J385*Settings!B$6/12)-(J385*Settings!B$8/12)-(J385*Settings!B$9/12)-(J385*Settings!B$10/12)-(J385*Settings!B$11/12)</f>
        <v>-2371.7147230217515</v>
      </c>
      <c r="I385">
        <f>Listings!U92</f>
        <v>2</v>
      </c>
      <c r="J385" s="6">
        <f>Listings!D92</f>
        <v>334900</v>
      </c>
      <c r="L385">
        <v>175090</v>
      </c>
      <c r="M385" s="17">
        <f>Listings!AO92*(1-Settings!B$7)-PMT(Settings!B$2/12, Settings!B$3*12, -L385)-(L385*Settings!B$6/12)-(L385*Settings!B$8/12)-(L385*Settings!B$9/12)-(L385*Settings!B$10/12)-(L385*Settings!B$11/12)</f>
        <v>-243.09480547589868</v>
      </c>
      <c r="N385" s="20">
        <f>(M385*12)/(L385*Settings!B$4 + L385*Settings!B$5)</f>
        <v>-7.2438216015882129E-2</v>
      </c>
    </row>
    <row r="386" spans="1:14" hidden="1" x14ac:dyDescent="0.2">
      <c r="A386" t="str">
        <f>Listings!AT792</f>
        <v>22649 Novi Rd</v>
      </c>
      <c r="B386" t="str">
        <f>Listings!V792</f>
        <v>Novi</v>
      </c>
      <c r="C386" t="str">
        <f>Listings!B792</f>
        <v>SINGLE_FAMILY</v>
      </c>
      <c r="D386">
        <f>Listings!N792</f>
        <v>2947</v>
      </c>
      <c r="E386" s="6">
        <f>J386/D386</f>
        <v>293.03868340685443</v>
      </c>
      <c r="F386" s="14">
        <f>(Listings!AO792*12)/J386</f>
        <v>7.8773948134810118E-2</v>
      </c>
      <c r="G386" s="7">
        <f>(H386*12)/(J386*Settings!B$4 + J386*Settings!B$5)</f>
        <v>-0.36956977692796689</v>
      </c>
      <c r="H386" s="5">
        <f>Listings!AO792*(1-Settings!B$7)-PMT(Settings!B$2/12, Settings!B$3*12, -J386)-(J386*Settings!B$6/12)-(J386*Settings!B$8/12)-(J386*Settings!B$9/12)-(J386*Settings!B$10/12)-(J386*Settings!B$11/12)</f>
        <v>-6117.1358863264832</v>
      </c>
      <c r="I386">
        <f>Listings!U792</f>
        <v>-1</v>
      </c>
      <c r="J386" s="6">
        <f>Listings!D792</f>
        <v>863585</v>
      </c>
      <c r="K386" s="16"/>
      <c r="L386">
        <v>175790</v>
      </c>
      <c r="M386" s="17">
        <f>Listings!AO792*(1-Settings!B$7)-PMT(Settings!B$2/12, Settings!B$3*12, -L386)-(L386*Settings!B$6/12)-(L386*Settings!B$8/12)-(L386*Settings!B$9/12)-(L386*Settings!B$10/12)-(L386*Settings!B$11/12)</f>
        <v>3044.0814103911803</v>
      </c>
      <c r="N386" s="20">
        <f>(M386*12)/(L386*Settings!B$4 + L386*Settings!B$5)</f>
        <v>0.90347368338937439</v>
      </c>
    </row>
    <row r="387" spans="1:14" hidden="1" x14ac:dyDescent="0.2">
      <c r="A387" t="str">
        <f>Listings!AT728</f>
        <v>9681 Listeria St</v>
      </c>
      <c r="B387" t="str">
        <f>Listings!V728</f>
        <v>Commerce Township</v>
      </c>
      <c r="C387" t="str">
        <f>Listings!B728</f>
        <v>SINGLE_FAMILY</v>
      </c>
      <c r="D387">
        <f>Listings!N728</f>
        <v>1480</v>
      </c>
      <c r="E387" s="6">
        <f>J387/D387</f>
        <v>226.35135135135135</v>
      </c>
      <c r="F387" s="14">
        <f>(Listings!AO728*12)/J387</f>
        <v>7.8770149253731339E-2</v>
      </c>
      <c r="G387" s="7">
        <f>(H387*12)/(J387*Settings!B$4 + J387*Settings!B$5)</f>
        <v>-0.36958546795850955</v>
      </c>
      <c r="H387" s="5">
        <f>Listings!AO728*(1-Settings!B$7)-PMT(Settings!B$2/12, Settings!B$3*12, -J387)-(J387*Settings!B$6/12)-(J387*Settings!B$8/12)-(J387*Settings!B$9/12)-(J387*Settings!B$10/12)-(J387*Settings!B$11/12)</f>
        <v>-2373.0466921835969</v>
      </c>
      <c r="I387">
        <f>Listings!U728</f>
        <v>-1</v>
      </c>
      <c r="J387" s="6">
        <f>Listings!D728</f>
        <v>335000</v>
      </c>
      <c r="L387">
        <v>175726</v>
      </c>
      <c r="M387" s="17">
        <f>Listings!AO728*(1-Settings!B$7)-PMT(Settings!B$2/12, Settings!B$3*12, -L387)-(L387*Settings!B$6/12)-(L387*Settings!B$8/12)-(L387*Settings!B$9/12)-(L387*Settings!B$10/12)-(L387*Settings!B$11/12)</f>
        <v>-251.56612934523832</v>
      </c>
      <c r="N387" s="20">
        <f>(M387*12)/(L387*Settings!B$4 + L387*Settings!B$5)</f>
        <v>-7.4691220178817408E-2</v>
      </c>
    </row>
    <row r="388" spans="1:14" hidden="1" x14ac:dyDescent="0.2">
      <c r="A388" t="str">
        <f>Listings!AT36</f>
        <v>1445 W Silverbell Rd</v>
      </c>
      <c r="B388" t="str">
        <f>Listings!V36</f>
        <v>Orion</v>
      </c>
      <c r="C388" t="str">
        <f>Listings!B36</f>
        <v>SINGLE_FAMILY</v>
      </c>
      <c r="D388">
        <f>Listings!N36</f>
        <v>1694</v>
      </c>
      <c r="E388" s="6">
        <f>J388/D388</f>
        <v>188.90200708382525</v>
      </c>
      <c r="F388" s="14">
        <f>(Listings!AO36*12)/J388</f>
        <v>7.8750000000000001E-2</v>
      </c>
      <c r="G388" s="7">
        <f>(H388*12)/(J388*Settings!B$4 + J388*Settings!B$5)</f>
        <v>-0.36966869313696515</v>
      </c>
      <c r="H388" s="5">
        <f>Listings!AO36*(1-Settings!B$7)-PMT(Settings!B$2/12, Settings!B$3*12, -J388)-(J388*Settings!B$6/12)-(J388*Settings!B$8/12)-(J388*Settings!B$9/12)-(J388*Settings!B$10/12)-(J388*Settings!B$11/12)</f>
        <v>-2267.3013179067198</v>
      </c>
      <c r="I388">
        <f>Listings!U36</f>
        <v>1</v>
      </c>
      <c r="J388" s="6">
        <f>Listings!D36</f>
        <v>320000</v>
      </c>
      <c r="K388" s="16"/>
      <c r="L388">
        <v>175034</v>
      </c>
      <c r="M388" s="17">
        <f>Listings!AO36*(1-Settings!B$7)-PMT(Settings!B$2/12, Settings!B$3*12, -L388)-(L388*Settings!B$6/12)-(L388*Settings!B$8/12)-(L388*Settings!B$9/12)-(L388*Settings!B$10/12)-(L388*Settings!B$11/12)</f>
        <v>-336.39890274526488</v>
      </c>
      <c r="N388" s="20">
        <f>(M388*12)/(L388*Settings!B$4 + L388*Settings!B$5)</f>
        <v>-0.10027335888886131</v>
      </c>
    </row>
    <row r="389" spans="1:14" x14ac:dyDescent="0.2">
      <c r="A389" t="str">
        <f>Listings!AT819</f>
        <v>2896 Croftshire Ct</v>
      </c>
      <c r="B389" t="str">
        <f>Listings!V819</f>
        <v>Rochester</v>
      </c>
      <c r="C389" t="str">
        <f>Listings!B819</f>
        <v>SINGLE_FAMILY</v>
      </c>
      <c r="D389">
        <f>Listings!N819</f>
        <v>8502</v>
      </c>
      <c r="E389" s="6">
        <f>J389/D389</f>
        <v>294.04834156669017</v>
      </c>
      <c r="F389" s="14">
        <f>(Listings!AO819*12)/J389</f>
        <v>7.8686431474572591E-2</v>
      </c>
      <c r="G389" s="7">
        <f>(H389*12)/(J389*Settings!B$4 + J389*Settings!B$5)</f>
        <v>-0.36993125878546967</v>
      </c>
      <c r="H389" s="5">
        <f>Listings!AO819*(1-Settings!B$7)-PMT(Settings!B$2/12, Settings!B$3*12, -J389)-(J389*Settings!B$6/12)-(J389*Settings!B$8/12)-(J389*Settings!B$9/12)-(J389*Settings!B$10/12)-(J389*Settings!B$11/12)</f>
        <v>-17725.865726454631</v>
      </c>
      <c r="I389">
        <f>Listings!U819</f>
        <v>-1</v>
      </c>
      <c r="J389" s="6">
        <f>Listings!D819</f>
        <v>2499999</v>
      </c>
      <c r="K389" s="16"/>
      <c r="L389" s="6">
        <v>175817</v>
      </c>
      <c r="M389" s="17">
        <f>Listings!AO819*(1-Settings!B$7)-PMT(Settings!B$2/12, Settings!B$3*12, -L389)-(L389*Settings!B$6/12)-(L389*Settings!B$8/12)-(L389*Settings!B$9/12)-(L389*Settings!B$10/12)-(L389*Settings!B$11/12)</f>
        <v>13231.521778717482</v>
      </c>
      <c r="N389" s="20">
        <f>(M389*12)/(L389*Settings!B$4 + L389*Settings!B$5)</f>
        <v>3.9264705160234485</v>
      </c>
    </row>
    <row r="390" spans="1:14" hidden="1" x14ac:dyDescent="0.2">
      <c r="A390" t="str">
        <f>Listings!AT815</f>
        <v>2948 Morrow Ln</v>
      </c>
      <c r="B390" t="str">
        <f>Listings!V815</f>
        <v>Milford</v>
      </c>
      <c r="C390" t="str">
        <f>Listings!B815</f>
        <v>SINGLE_FAMILY</v>
      </c>
      <c r="D390">
        <f>Listings!N815</f>
        <v>8520</v>
      </c>
      <c r="E390" s="6">
        <f>J390/D390</f>
        <v>146.71361502347418</v>
      </c>
      <c r="F390" s="14">
        <f>(Listings!AO815*12)/J390</f>
        <v>7.8681600000000004E-2</v>
      </c>
      <c r="G390" s="7">
        <f>(H390*12)/(J390*Settings!B$4 + J390*Settings!B$5)</f>
        <v>-0.36995121487609556</v>
      </c>
      <c r="H390" s="5">
        <f>Listings!AO815*(1-Settings!B$7)-PMT(Settings!B$2/12, Settings!B$3*12, -J390)-(J390*Settings!B$6/12)-(J390*Settings!B$8/12)-(J390*Settings!B$9/12)-(J390*Settings!B$10/12)-(J390*Settings!B$11/12)</f>
        <v>-8863.4145230731228</v>
      </c>
      <c r="I390">
        <f>Listings!U815</f>
        <v>-1</v>
      </c>
      <c r="J390" s="6">
        <f>Listings!D815</f>
        <v>1250000</v>
      </c>
      <c r="K390" s="16"/>
      <c r="L390">
        <v>175813</v>
      </c>
      <c r="M390" s="17">
        <f>Listings!AO815*(1-Settings!B$7)-PMT(Settings!B$2/12, Settings!B$3*12, -L390)-(L390*Settings!B$6/12)-(L390*Settings!B$8/12)-(L390*Settings!B$9/12)-(L390*Settings!B$10/12)-(L390*Settings!B$11/12)</f>
        <v>5444.4250574839543</v>
      </c>
      <c r="N390" s="20">
        <f>(M390*12)/(L390*Settings!B$4 + L390*Settings!B$5)</f>
        <v>1.6156766537224323</v>
      </c>
    </row>
    <row r="391" spans="1:14" x14ac:dyDescent="0.2">
      <c r="A391" t="str">
        <f>Listings!AT686</f>
        <v>55 Florence Dr</v>
      </c>
      <c r="B391" t="str">
        <f>Listings!V686</f>
        <v>Troy</v>
      </c>
      <c r="C391" t="str">
        <f>Listings!B686</f>
        <v>SINGLE_FAMILY</v>
      </c>
      <c r="D391">
        <f>Listings!N686</f>
        <v>3700</v>
      </c>
      <c r="E391" s="6">
        <f>J391/D391</f>
        <v>242.97297297297297</v>
      </c>
      <c r="F391" s="14">
        <f>(Listings!AO686*12)/J391</f>
        <v>7.8660734149054501E-2</v>
      </c>
      <c r="G391" s="7">
        <f>(H391*12)/(J391*Settings!B$4 + J391*Settings!B$5)</f>
        <v>-0.37003739991260964</v>
      </c>
      <c r="H391" s="5">
        <f>Listings!AO686*(1-Settings!B$7)-PMT(Settings!B$2/12, Settings!B$3*12, -J391)-(J391*Settings!B$6/12)-(J391*Settings!B$8/12)-(J391*Settings!B$9/12)-(J391*Settings!B$10/12)-(J391*Settings!B$11/12)</f>
        <v>-6376.0527649941914</v>
      </c>
      <c r="I391">
        <f>Listings!U686</f>
        <v>-1</v>
      </c>
      <c r="J391" s="6">
        <f>Listings!D686</f>
        <v>899000</v>
      </c>
      <c r="L391" s="6">
        <v>175684</v>
      </c>
      <c r="M391" s="17">
        <f>Listings!AO686*(1-Settings!B$7)-PMT(Settings!B$2/12, Settings!B$3*12, -L391)-(L391*Settings!B$6/12)-(L391*Settings!B$8/12)-(L391*Settings!B$9/12)-(L391*Settings!B$10/12)-(L391*Settings!B$11/12)</f>
        <v>3258.2932977027363</v>
      </c>
      <c r="N391" s="20">
        <f>(M391*12)/(L391*Settings!B$4 + L391*Settings!B$5)</f>
        <v>0.96763456651994828</v>
      </c>
    </row>
    <row r="392" spans="1:14" x14ac:dyDescent="0.2">
      <c r="A392" t="str">
        <f>Listings!AT399</f>
        <v>66 Algansee Dr</v>
      </c>
      <c r="B392" t="str">
        <f>Listings!V399</f>
        <v>Troy</v>
      </c>
      <c r="C392" t="str">
        <f>Listings!B399</f>
        <v>SINGLE_FAMILY</v>
      </c>
      <c r="D392">
        <f>Listings!N399</f>
        <v>2425</v>
      </c>
      <c r="E392" s="6">
        <f>J392/D392</f>
        <v>185.56701030927834</v>
      </c>
      <c r="F392" s="14">
        <f>(Listings!AO399*12)/J392</f>
        <v>7.8640000000000002E-2</v>
      </c>
      <c r="G392" s="7">
        <f>(H392*12)/(J392*Settings!B$4 + J392*Settings!B$5)</f>
        <v>-0.37012304096305215</v>
      </c>
      <c r="H392" s="5">
        <f>Listings!AO399*(1-Settings!B$7)-PMT(Settings!B$2/12, Settings!B$3*12, -J392)-(J392*Settings!B$6/12)-(J392*Settings!B$8/12)-(J392*Settings!B$9/12)-(J392*Settings!B$10/12)-(J392*Settings!B$11/12)</f>
        <v>-3192.3112283063247</v>
      </c>
      <c r="I392">
        <f>Listings!U399</f>
        <v>-1</v>
      </c>
      <c r="J392" s="6">
        <f>Listings!D399</f>
        <v>450000</v>
      </c>
      <c r="K392" s="16"/>
      <c r="L392" s="6">
        <v>175397</v>
      </c>
      <c r="M392" s="17">
        <f>Listings!AO399*(1-Settings!B$7)-PMT(Settings!B$2/12, Settings!B$3*12, -L392)-(L392*Settings!B$6/12)-(L392*Settings!B$8/12)-(L392*Settings!B$9/12)-(L392*Settings!B$10/12)-(L392*Settings!B$11/12)</f>
        <v>465.31604919723452</v>
      </c>
      <c r="N392" s="20">
        <f>(M392*12)/(L392*Settings!B$4 + L392*Settings!B$5)</f>
        <v>0.13841376470835515</v>
      </c>
    </row>
    <row r="393" spans="1:14" hidden="1" x14ac:dyDescent="0.2">
      <c r="A393" t="str">
        <f>Listings!AT750</f>
        <v>110 Denbar Rd</v>
      </c>
      <c r="B393" t="str">
        <f>Listings!V750</f>
        <v>Bloomfield Hills</v>
      </c>
      <c r="C393" t="str">
        <f>Listings!B750</f>
        <v>SINGLE_FAMILY</v>
      </c>
      <c r="D393">
        <f>Listings!N750</f>
        <v>3707</v>
      </c>
      <c r="E393" s="6">
        <f>J393/D393</f>
        <v>295.38710547612624</v>
      </c>
      <c r="F393" s="14">
        <f>(Listings!AO750*12)/J393</f>
        <v>7.8630136986301363E-2</v>
      </c>
      <c r="G393" s="7">
        <f>(H393*12)/(J393*Settings!B$4 + J393*Settings!B$5)</f>
        <v>-0.37016377949789431</v>
      </c>
      <c r="H393" s="5">
        <f>Listings!AO750*(1-Settings!B$7)-PMT(Settings!B$2/12, Settings!B$3*12, -J393)-(J393*Settings!B$6/12)-(J393*Settings!B$8/12)-(J393*Settings!B$9/12)-(J393*Settings!B$10/12)-(J393*Settings!B$11/12)</f>
        <v>-7768.8123222120566</v>
      </c>
      <c r="I393">
        <f>Listings!U750</f>
        <v>-1</v>
      </c>
      <c r="J393" s="6">
        <f>Listings!D750</f>
        <v>1095000</v>
      </c>
      <c r="L393">
        <v>175748</v>
      </c>
      <c r="M393" s="17">
        <f>Listings!AO750*(1-Settings!B$7)-PMT(Settings!B$2/12, Settings!B$3*12, -L393)-(L393*Settings!B$6/12)-(L393*Settings!B$8/12)-(L393*Settings!B$9/12)-(L393*Settings!B$10/12)-(L393*Settings!B$11/12)</f>
        <v>4475.3408374391547</v>
      </c>
      <c r="N393" s="20">
        <f>(M393*12)/(L393*Settings!B$4 + L393*Settings!B$5)</f>
        <v>1.3285843576739287</v>
      </c>
    </row>
    <row r="394" spans="1:14" hidden="1" x14ac:dyDescent="0.2">
      <c r="A394" t="str">
        <f>Listings!AT417</f>
        <v>1317 S Washington Ave</v>
      </c>
      <c r="B394" t="str">
        <f>Listings!V417</f>
        <v>Royal Oak</v>
      </c>
      <c r="C394" t="str">
        <f>Listings!B417</f>
        <v>CONDO</v>
      </c>
      <c r="D394">
        <f>Listings!N417</f>
        <v>783</v>
      </c>
      <c r="E394" s="6">
        <f>J394/D394</f>
        <v>370.37037037037038</v>
      </c>
      <c r="F394" s="14">
        <f>(Listings!AO417*12)/J394</f>
        <v>7.862068965517241E-2</v>
      </c>
      <c r="G394" s="7">
        <f>(H394*12)/(J394*Settings!B$4 + J394*Settings!B$5)</f>
        <v>-0.37020280108299214</v>
      </c>
      <c r="H394" s="5">
        <f>Listings!AO417*(1-Settings!B$7)-PMT(Settings!B$2/12, Settings!B$3*12, -J394)-(J394*Settings!B$6/12)-(J394*Settings!B$8/12)-(J394*Settings!B$9/12)-(J394*Settings!B$10/12)-(J394*Settings!B$11/12)</f>
        <v>-2057.7105693529647</v>
      </c>
      <c r="I394">
        <f>Listings!U417</f>
        <v>-1</v>
      </c>
      <c r="J394" s="6">
        <f>Listings!D417</f>
        <v>290000</v>
      </c>
      <c r="L394">
        <v>175415</v>
      </c>
      <c r="M394" s="17">
        <f>Listings!AO417*(1-Settings!B$7)-PMT(Settings!B$2/12, Settings!B$3*12, -L394)-(L394*Settings!B$6/12)-(L394*Settings!B$8/12)-(L394*Settings!B$9/12)-(L394*Settings!B$10/12)-(L394*Settings!B$11/12)</f>
        <v>-531.47370525189763</v>
      </c>
      <c r="N394" s="18">
        <f>(M394*12)/(L394*Settings!B$4 + L394*Settings!B$5)</f>
        <v>-0.15807691977714394</v>
      </c>
    </row>
    <row r="395" spans="1:14" hidden="1" x14ac:dyDescent="0.2">
      <c r="A395" t="str">
        <f>Listings!AT275</f>
        <v>2328 Vinsetta Blvd</v>
      </c>
      <c r="B395" t="str">
        <f>Listings!V275</f>
        <v>Royal Oak</v>
      </c>
      <c r="C395" t="str">
        <f>Listings!B275</f>
        <v>SINGLE_FAMILY</v>
      </c>
      <c r="D395">
        <f>Listings!N275</f>
        <v>4000</v>
      </c>
      <c r="E395" s="6">
        <f>J395/D395</f>
        <v>318.75</v>
      </c>
      <c r="F395" s="14">
        <f>(Listings!AO275*12)/J395</f>
        <v>7.8607058823529405E-2</v>
      </c>
      <c r="G395" s="7">
        <f>(H395*12)/(J395*Settings!B$4 + J395*Settings!B$5)</f>
        <v>-0.37025910234412635</v>
      </c>
      <c r="H395" s="5">
        <f>Listings!AO275*(1-Settings!B$7)-PMT(Settings!B$2/12, Settings!B$3*12, -J395)-(J395*Settings!B$6/12)-(J395*Settings!B$8/12)-(J395*Settings!B$9/12)-(J395*Settings!B$10/12)-(J395*Settings!B$11/12)</f>
        <v>-9048.2068135345871</v>
      </c>
      <c r="I395">
        <f>Listings!U275</f>
        <v>-1</v>
      </c>
      <c r="J395" s="6">
        <f>Listings!D275</f>
        <v>1275000</v>
      </c>
      <c r="K395" s="16"/>
      <c r="L395">
        <v>175273</v>
      </c>
      <c r="M395" s="17">
        <f>Listings!AO275*(1-Settings!B$7)-PMT(Settings!B$2/12, Settings!B$3*12, -L395)-(L395*Settings!B$6/12)-(L395*Settings!B$8/12)-(L395*Settings!B$9/12)-(L395*Settings!B$10/12)-(L395*Settings!B$11/12)</f>
        <v>5599.8176909579242</v>
      </c>
      <c r="N395" s="20">
        <f>(M395*12)/(L395*Settings!B$4 + L395*Settings!B$5)</f>
        <v>1.6669104840298847</v>
      </c>
    </row>
    <row r="396" spans="1:14" hidden="1" x14ac:dyDescent="0.2">
      <c r="A396" t="str">
        <f>Listings!AT805</f>
        <v>3747 Franklin Rd</v>
      </c>
      <c r="B396" t="str">
        <f>Listings!V805</f>
        <v>Bloomfield Hills</v>
      </c>
      <c r="C396" t="str">
        <f>Listings!B805</f>
        <v>SINGLE_FAMILY</v>
      </c>
      <c r="D396">
        <f>Listings!N805</f>
        <v>2594</v>
      </c>
      <c r="E396" s="6">
        <f>J396/D396</f>
        <v>366.22976098689281</v>
      </c>
      <c r="F396" s="14">
        <f>(Listings!AO805*12)/J396</f>
        <v>7.8606315789473691E-2</v>
      </c>
      <c r="G396" s="7">
        <f>(H396*12)/(J396*Settings!B$4 + J396*Settings!B$5)</f>
        <v>-0.37026217139783479</v>
      </c>
      <c r="H396" s="5">
        <f>Listings!AO805*(1-Settings!B$7)-PMT(Settings!B$2/12, Settings!B$3*12, -J396)-(J396*Settings!B$6/12)-(J396*Settings!B$8/12)-(J396*Settings!B$9/12)-(J396*Settings!B$10/12)-(J396*Settings!B$11/12)</f>
        <v>-6741.8570375355748</v>
      </c>
      <c r="I396">
        <f>Listings!U805</f>
        <v>-1</v>
      </c>
      <c r="J396" s="6">
        <f>Listings!D805</f>
        <v>950000</v>
      </c>
      <c r="L396">
        <v>175803</v>
      </c>
      <c r="M396" s="17">
        <f>Listings!AO805*(1-Settings!B$7)-PMT(Settings!B$2/12, Settings!B$3*12, -L396)-(L396*Settings!B$6/12)-(L396*Settings!B$8/12)-(L396*Settings!B$9/12)-(L396*Settings!B$10/12)-(L396*Settings!B$11/12)</f>
        <v>3570.2082544001405</v>
      </c>
      <c r="N396" s="20">
        <f>(M396*12)/(L396*Settings!B$4 + L396*Settings!B$5)</f>
        <v>1.0595481022063402</v>
      </c>
    </row>
    <row r="397" spans="1:14" hidden="1" x14ac:dyDescent="0.2">
      <c r="A397" t="str">
        <f>Listings!AT747</f>
        <v>3002 Tall Timbers Dr</v>
      </c>
      <c r="B397" t="str">
        <f>Listings!V747</f>
        <v>Milford</v>
      </c>
      <c r="C397" t="str">
        <f>Listings!B747</f>
        <v>SINGLE_FAMILY</v>
      </c>
      <c r="D397">
        <f>Listings!N747</f>
        <v>13134</v>
      </c>
      <c r="E397" s="6">
        <f>J397/D397</f>
        <v>159.89028475711893</v>
      </c>
      <c r="F397" s="14">
        <f>(Listings!AO747*12)/J397</f>
        <v>7.8605751717024622E-2</v>
      </c>
      <c r="G397" s="7">
        <f>(H397*12)/(J397*Settings!B$4 + J397*Settings!B$5)</f>
        <v>-0.37026450126229821</v>
      </c>
      <c r="H397" s="5">
        <f>Listings!AO747*(1-Settings!B$7)-PMT(Settings!B$2/12, Settings!B$3*12, -J397)-(J397*Settings!B$6/12)-(J397*Settings!B$8/12)-(J397*Settings!B$9/12)-(J397*Settings!B$10/12)-(J397*Settings!B$11/12)</f>
        <v>-14903.13907907123</v>
      </c>
      <c r="I397">
        <f>Listings!U747</f>
        <v>-1</v>
      </c>
      <c r="J397" s="6">
        <f>Listings!D747</f>
        <v>2099999</v>
      </c>
      <c r="K397" s="16"/>
      <c r="L397">
        <v>175745</v>
      </c>
      <c r="M397" s="17">
        <f>Listings!AO747*(1-Settings!B$7)-PMT(Settings!B$2/12, Settings!B$3*12, -L397)-(L397*Settings!B$6/12)-(L397*Settings!B$8/12)-(L397*Settings!B$9/12)-(L397*Settings!B$10/12)-(L397*Settings!B$11/12)</f>
        <v>10727.33079651401</v>
      </c>
      <c r="N397" s="20">
        <f>(M397*12)/(L397*Settings!B$4 + L397*Settings!B$5)</f>
        <v>3.184652901453517</v>
      </c>
    </row>
    <row r="398" spans="1:14" hidden="1" x14ac:dyDescent="0.2">
      <c r="A398" t="str">
        <f>Listings!AT791</f>
        <v>2690 Pine Lake Rd</v>
      </c>
      <c r="B398" t="str">
        <f>Listings!V791</f>
        <v>West Bloomfield</v>
      </c>
      <c r="C398" t="str">
        <f>Listings!B791</f>
        <v>SINGLE_FAMILY</v>
      </c>
      <c r="D398">
        <f>Listings!N791</f>
        <v>9476</v>
      </c>
      <c r="E398" s="6">
        <f>J398/D398</f>
        <v>273.84972562262556</v>
      </c>
      <c r="F398" s="14">
        <f>(Listings!AO791*12)/J398</f>
        <v>7.85757225433526E-2</v>
      </c>
      <c r="G398" s="7">
        <f>(H398*12)/(J398*Settings!B$4 + J398*Settings!B$5)</f>
        <v>-0.37038853480572609</v>
      </c>
      <c r="H398" s="5">
        <f>Listings!AO791*(1-Settings!B$7)-PMT(Settings!B$2/12, Settings!B$3*12, -J398)-(J398*Settings!B$6/12)-(J398*Settings!B$8/12)-(J398*Settings!B$9/12)-(J398*Settings!B$10/12)-(J398*Settings!B$11/12)</f>
        <v>-18422.199749899803</v>
      </c>
      <c r="I398">
        <f>Listings!U791</f>
        <v>-1</v>
      </c>
      <c r="J398" s="6">
        <f>Listings!D791</f>
        <v>2595000</v>
      </c>
      <c r="K398" s="16"/>
      <c r="L398">
        <v>175789</v>
      </c>
      <c r="M398" s="17">
        <f>Listings!AO791*(1-Settings!B$7)-PMT(Settings!B$2/12, Settings!B$3*12, -L398)-(L398*Settings!B$6/12)-(L398*Settings!B$8/12)-(L398*Settings!B$9/12)-(L398*Settings!B$10/12)-(L398*Settings!B$11/12)</f>
        <v>13800.9447300828</v>
      </c>
      <c r="N398" s="20">
        <f>(M398*12)/(L398*Settings!B$4 + L398*Settings!B$5)</f>
        <v>4.0960998143523737</v>
      </c>
    </row>
    <row r="399" spans="1:14" hidden="1" x14ac:dyDescent="0.2">
      <c r="A399" t="str">
        <f>Listings!AT776</f>
        <v>432 S Washington Ave UNIT 704</v>
      </c>
      <c r="B399" t="str">
        <f>Listings!V776</f>
        <v>Royal Oak</v>
      </c>
      <c r="C399" t="str">
        <f>Listings!B776</f>
        <v>CONDO</v>
      </c>
      <c r="D399">
        <f>Listings!N776</f>
        <v>1842</v>
      </c>
      <c r="E399" s="6">
        <f>J399/D399</f>
        <v>374.04994571118351</v>
      </c>
      <c r="F399" s="14">
        <f>(Listings!AO776*12)/J399</f>
        <v>7.8566037735849054E-2</v>
      </c>
      <c r="G399" s="7">
        <f>(H399*12)/(J399*Settings!B$4 + J399*Settings!B$5)</f>
        <v>-0.37042853727150171</v>
      </c>
      <c r="H399" s="5">
        <f>Listings!AO776*(1-Settings!B$7)-PMT(Settings!B$2/12, Settings!B$3*12, -J399)-(J399*Settings!B$6/12)-(J399*Settings!B$8/12)-(J399*Settings!B$9/12)-(J399*Settings!B$10/12)-(J399*Settings!B$11/12)</f>
        <v>-4891.8175251179064</v>
      </c>
      <c r="I399">
        <f>Listings!U776</f>
        <v>-1</v>
      </c>
      <c r="J399" s="6">
        <f>Listings!D776</f>
        <v>689000</v>
      </c>
      <c r="L399">
        <v>175774</v>
      </c>
      <c r="M399" s="17">
        <f>Listings!AO776*(1-Settings!B$7)-PMT(Settings!B$2/12, Settings!B$3*12, -L399)-(L399*Settings!B$6/12)-(L399*Settings!B$8/12)-(L399*Settings!B$9/12)-(L399*Settings!B$10/12)-(L399*Settings!B$11/12)</f>
        <v>1944.1945254570753</v>
      </c>
      <c r="N399" s="18">
        <f>(M399*12)/(L399*Settings!B$4 + L399*Settings!B$5)</f>
        <v>0.57708327802066239</v>
      </c>
    </row>
    <row r="400" spans="1:14" hidden="1" x14ac:dyDescent="0.2">
      <c r="A400" t="str">
        <f>Listings!AT714</f>
        <v>730 Elderberry Ct</v>
      </c>
      <c r="B400" t="str">
        <f>Listings!V714</f>
        <v>Commerce Township</v>
      </c>
      <c r="C400" t="str">
        <f>Listings!B714</f>
        <v>SINGLE_FAMILY</v>
      </c>
      <c r="D400">
        <f>Listings!N714</f>
        <v>5695</v>
      </c>
      <c r="E400" s="6">
        <f>J400/D400</f>
        <v>140.45654082528534</v>
      </c>
      <c r="F400" s="14">
        <f>(Listings!AO714*12)/J400</f>
        <v>7.8564820602575317E-2</v>
      </c>
      <c r="G400" s="7">
        <f>(H400*12)/(J400*Settings!B$4 + J400*Settings!B$5)</f>
        <v>-0.37043356456111054</v>
      </c>
      <c r="H400" s="5">
        <f>Listings!AO714*(1-Settings!B$7)-PMT(Settings!B$2/12, Settings!B$3*12, -J400)-(J400*Settings!B$6/12)-(J400*Settings!B$8/12)-(J400*Settings!B$9/12)-(J400*Settings!B$10/12)-(J400*Settings!B$11/12)</f>
        <v>-5679.2713256049528</v>
      </c>
      <c r="I400">
        <f>Listings!U714</f>
        <v>-1</v>
      </c>
      <c r="J400" s="6">
        <f>Listings!D714</f>
        <v>799900</v>
      </c>
      <c r="K400" s="16"/>
      <c r="L400">
        <v>175712</v>
      </c>
      <c r="M400" s="17">
        <f>Listings!AO714*(1-Settings!B$7)-PMT(Settings!B$2/12, Settings!B$3*12, -L400)-(L400*Settings!B$6/12)-(L400*Settings!B$8/12)-(L400*Settings!B$9/12)-(L400*Settings!B$10/12)-(L400*Settings!B$11/12)</f>
        <v>2634.7203463374199</v>
      </c>
      <c r="N400" s="20">
        <f>(M400*12)/(L400*Settings!B$4 + L400*Settings!B$5)</f>
        <v>0.78232374706162056</v>
      </c>
    </row>
    <row r="401" spans="1:14" hidden="1" x14ac:dyDescent="0.2">
      <c r="A401" t="str">
        <f>Listings!AT688</f>
        <v>3470 E Clarice Ave</v>
      </c>
      <c r="B401" t="str">
        <f>Listings!V688</f>
        <v>Highland</v>
      </c>
      <c r="C401" t="str">
        <f>Listings!B688</f>
        <v>SINGLE_FAMILY</v>
      </c>
      <c r="D401">
        <f>Listings!N688</f>
        <v>2458</v>
      </c>
      <c r="E401" s="6">
        <f>J401/D401</f>
        <v>221.68429617575265</v>
      </c>
      <c r="F401" s="14">
        <f>(Listings!AO688*12)/J401</f>
        <v>7.8553863094145721E-2</v>
      </c>
      <c r="G401" s="7">
        <f>(H401*12)/(J401*Settings!B$4 + J401*Settings!B$5)</f>
        <v>-0.37047882383505892</v>
      </c>
      <c r="H401" s="5">
        <f>Listings!AO688*(1-Settings!B$7)-PMT(Settings!B$2/12, Settings!B$3*12, -J401)-(J401*Settings!B$6/12)-(J401*Settings!B$8/12)-(J401*Settings!B$9/12)-(J401*Settings!B$10/12)-(J401*Settings!B$11/12)</f>
        <v>-3869.2499628980358</v>
      </c>
      <c r="I401">
        <f>Listings!U688</f>
        <v>-1</v>
      </c>
      <c r="J401" s="6">
        <f>Listings!D688</f>
        <v>544900</v>
      </c>
      <c r="L401">
        <v>175686</v>
      </c>
      <c r="M401" s="17">
        <f>Listings!AO688*(1-Settings!B$7)-PMT(Settings!B$2/12, Settings!B$3*12, -L401)-(L401*Settings!B$6/12)-(L401*Settings!B$8/12)-(L401*Settings!B$9/12)-(L401*Settings!B$10/12)-(L401*Settings!B$11/12)</f>
        <v>1048.5666583194993</v>
      </c>
      <c r="N401" s="20">
        <f>(M401*12)/(L401*Settings!B$4 + L401*Settings!B$5)</f>
        <v>0.31139547631258113</v>
      </c>
    </row>
    <row r="402" spans="1:14" hidden="1" x14ac:dyDescent="0.2">
      <c r="A402" t="str">
        <f>Listings!AT793</f>
        <v>22615 Novi Rd</v>
      </c>
      <c r="B402" t="str">
        <f>Listings!V793</f>
        <v>Novi</v>
      </c>
      <c r="C402" t="str">
        <f>Listings!B793</f>
        <v>SINGLE_FAMILY</v>
      </c>
      <c r="D402">
        <f>Listings!N793</f>
        <v>3665</v>
      </c>
      <c r="E402" s="6">
        <f>J402/D402</f>
        <v>251.42837653478853</v>
      </c>
      <c r="F402" s="14">
        <f>(Listings!AO793*12)/J402</f>
        <v>7.8551468553476181E-2</v>
      </c>
      <c r="G402" s="7">
        <f>(H402*12)/(J402*Settings!B$4 + J402*Settings!B$5)</f>
        <v>-0.37048871432912878</v>
      </c>
      <c r="H402" s="5">
        <f>Listings!AO793*(1-Settings!B$7)-PMT(Settings!B$2/12, Settings!B$3*12, -J402)-(J402*Settings!B$6/12)-(J402*Settings!B$8/12)-(J402*Settings!B$9/12)-(J402*Settings!B$10/12)-(J402*Settings!B$11/12)</f>
        <v>-6543.4960310352308</v>
      </c>
      <c r="I402">
        <f>Listings!U793</f>
        <v>-1</v>
      </c>
      <c r="J402" s="6">
        <f>Listings!D793</f>
        <v>921485</v>
      </c>
      <c r="L402">
        <v>175791</v>
      </c>
      <c r="M402" s="17">
        <f>Listings!AO793*(1-Settings!B$7)-PMT(Settings!B$2/12, Settings!B$3*12, -L402)-(L402*Settings!B$6/12)-(L402*Settings!B$8/12)-(L402*Settings!B$9/12)-(L402*Settings!B$10/12)-(L402*Settings!B$11/12)</f>
        <v>3388.9180906995612</v>
      </c>
      <c r="N402" s="20">
        <f>(M402*12)/(L402*Settings!B$4 + L402*Settings!B$5)</f>
        <v>1.0058143919519729</v>
      </c>
    </row>
    <row r="403" spans="1:14" hidden="1" x14ac:dyDescent="0.2">
      <c r="A403" t="str">
        <f>Listings!AT766</f>
        <v>8325 Cotswold Ln</v>
      </c>
      <c r="B403" t="str">
        <f>Listings!V766</f>
        <v>Clarkston</v>
      </c>
      <c r="C403" t="str">
        <f>Listings!B766</f>
        <v>SINGLE_FAMILY</v>
      </c>
      <c r="D403">
        <f>Listings!N766</f>
        <v>6695</v>
      </c>
      <c r="E403" s="6">
        <f>J403/D403</f>
        <v>164.30171769977596</v>
      </c>
      <c r="F403" s="14">
        <f>(Listings!AO766*12)/J403</f>
        <v>7.8545454545454543E-2</v>
      </c>
      <c r="G403" s="7">
        <f>(H403*12)/(J403*Settings!B$4 + J403*Settings!B$5)</f>
        <v>-0.37051355479704423</v>
      </c>
      <c r="H403" s="5">
        <f>Listings!AO766*(1-Settings!B$7)-PMT(Settings!B$2/12, Settings!B$3*12, -J403)-(J403*Settings!B$6/12)-(J403*Settings!B$8/12)-(J403*Settings!B$9/12)-(J403*Settings!B$10/12)-(J403*Settings!B$11/12)</f>
        <v>-7811.6607803043498</v>
      </c>
      <c r="I403">
        <f>Listings!U766</f>
        <v>-1</v>
      </c>
      <c r="J403" s="6">
        <f>Listings!D766</f>
        <v>1100000</v>
      </c>
      <c r="L403">
        <v>175764</v>
      </c>
      <c r="M403" s="17">
        <f>Listings!AO766*(1-Settings!B$7)-PMT(Settings!B$2/12, Settings!B$3*12, -L403)-(L403*Settings!B$6/12)-(L403*Settings!B$8/12)-(L403*Settings!B$9/12)-(L403*Settings!B$10/12)-(L403*Settings!B$11/12)</f>
        <v>4498.8777223732595</v>
      </c>
      <c r="N403" s="20">
        <f>(M403*12)/(L403*Settings!B$4 + L403*Settings!B$5)</f>
        <v>1.3354501210733938</v>
      </c>
    </row>
    <row r="404" spans="1:14" hidden="1" x14ac:dyDescent="0.2">
      <c r="A404" t="str">
        <f>Listings!AT784</f>
        <v>7485 Gramercy Cir #14</v>
      </c>
      <c r="B404" t="str">
        <f>Listings!V784</f>
        <v>West Bloomfield</v>
      </c>
      <c r="C404" t="str">
        <f>Listings!B784</f>
        <v>CONDO</v>
      </c>
      <c r="D404">
        <f>Listings!N784</f>
        <v>2223</v>
      </c>
      <c r="E404" s="6">
        <f>J404/D404</f>
        <v>348.58299595141699</v>
      </c>
      <c r="F404" s="14">
        <f>(Listings!AO784*12)/J404</f>
        <v>7.8513356562137052E-2</v>
      </c>
      <c r="G404" s="7">
        <f>(H404*12)/(J404*Settings!B$4 + J404*Settings!B$5)</f>
        <v>-0.37064613342379032</v>
      </c>
      <c r="H404" s="5">
        <f>Listings!AO784*(1-Settings!B$7)-PMT(Settings!B$2/12, Settings!B$3*12, -J404)-(J404*Settings!B$6/12)-(J404*Settings!B$8/12)-(J404*Settings!B$9/12)-(J404*Settings!B$10/12)-(J404*Settings!B$11/12)</f>
        <v>-5504.9290351434902</v>
      </c>
      <c r="I404">
        <f>Listings!U784</f>
        <v>25</v>
      </c>
      <c r="J404" s="6">
        <f>Listings!D784</f>
        <v>774900</v>
      </c>
      <c r="L404">
        <v>175782</v>
      </c>
      <c r="M404" s="17">
        <f>Listings!AO784*(1-Settings!B$7)-PMT(Settings!B$2/12, Settings!B$3*12, -L404)-(L404*Settings!B$6/12)-(L404*Settings!B$8/12)-(L404*Settings!B$9/12)-(L404*Settings!B$10/12)-(L404*Settings!B$11/12)</f>
        <v>2475.1379679241277</v>
      </c>
      <c r="N404" s="18">
        <f>(M404*12)/(L404*Settings!B$4 + L404*Settings!B$5)</f>
        <v>0.73464651163990013</v>
      </c>
    </row>
    <row r="405" spans="1:14" x14ac:dyDescent="0.2">
      <c r="A405" t="str">
        <f>Listings!AT471</f>
        <v>872 Wesley Dr</v>
      </c>
      <c r="B405" t="str">
        <f>Listings!V471</f>
        <v>Troy</v>
      </c>
      <c r="C405" t="str">
        <f>Listings!B471</f>
        <v>SINGLE_FAMILY</v>
      </c>
      <c r="D405">
        <f>Listings!N471</f>
        <v>3363</v>
      </c>
      <c r="E405" s="6">
        <f>J405/D405</f>
        <v>221.52839726434732</v>
      </c>
      <c r="F405" s="14">
        <f>(Listings!AO471*12)/J405</f>
        <v>7.8507382550335569E-2</v>
      </c>
      <c r="G405" s="7">
        <f>(H405*12)/(J405*Settings!B$4 + J405*Settings!B$5)</f>
        <v>-0.37067080868992686</v>
      </c>
      <c r="H405" s="5">
        <f>Listings!AO471*(1-Settings!B$7)-PMT(Settings!B$2/12, Settings!B$3*12, -J405)-(J405*Settings!B$6/12)-(J405*Settings!B$8/12)-(J405*Settings!B$9/12)-(J405*Settings!B$10/12)-(J405*Settings!B$11/12)</f>
        <v>-5292.8702557515808</v>
      </c>
      <c r="I405">
        <f>Listings!U471</f>
        <v>-1</v>
      </c>
      <c r="J405" s="6">
        <f>Listings!D471</f>
        <v>745000</v>
      </c>
      <c r="L405" s="6">
        <v>175469</v>
      </c>
      <c r="M405" s="17">
        <f>Listings!AO471*(1-Settings!B$7)-PMT(Settings!B$2/12, Settings!B$3*12, -L405)-(L405*Settings!B$6/12)-(L405*Settings!B$8/12)-(L405*Settings!B$9/12)-(L405*Settings!B$10/12)-(L405*Settings!B$11/12)</f>
        <v>2293.1070314007052</v>
      </c>
      <c r="N405" s="20">
        <f>(M405*12)/(L405*Settings!B$4 + L405*Settings!B$5)</f>
        <v>0.68183192960402672</v>
      </c>
    </row>
    <row r="406" spans="1:14" hidden="1" x14ac:dyDescent="0.2">
      <c r="A406" t="str">
        <f>Listings!AT397</f>
        <v>6017 Christina Dr</v>
      </c>
      <c r="B406" t="str">
        <f>Listings!V397</f>
        <v>West Bloomfield</v>
      </c>
      <c r="C406" t="str">
        <f>Listings!B397</f>
        <v>SINGLE_FAMILY</v>
      </c>
      <c r="D406">
        <f>Listings!N397</f>
        <v>2826</v>
      </c>
      <c r="E406" s="6">
        <f>J406/D406</f>
        <v>159.58952583156406</v>
      </c>
      <c r="F406" s="14">
        <f>(Listings!AO397*12)/J406</f>
        <v>7.846563192904657E-2</v>
      </c>
      <c r="G406" s="7">
        <f>(H406*12)/(J406*Settings!B$4 + J406*Settings!B$5)</f>
        <v>-0.37084325690829462</v>
      </c>
      <c r="H406" s="5">
        <f>Listings!AO397*(1-Settings!B$7)-PMT(Settings!B$2/12, Settings!B$3*12, -J406)-(J406*Settings!B$6/12)-(J406*Settings!B$8/12)-(J406*Settings!B$9/12)-(J406*Settings!B$10/12)-(J406*Settings!B$11/12)</f>
        <v>-3205.6309199247835</v>
      </c>
      <c r="I406">
        <f>Listings!U397</f>
        <v>-1</v>
      </c>
      <c r="J406" s="6">
        <f>Listings!D397</f>
        <v>451000</v>
      </c>
      <c r="K406" s="16"/>
      <c r="L406">
        <v>175395</v>
      </c>
      <c r="M406" s="17">
        <f>Listings!AO397*(1-Settings!B$7)-PMT(Settings!B$2/12, Settings!B$3*12, -L406)-(L406*Settings!B$6/12)-(L406*Settings!B$8/12)-(L406*Settings!B$9/12)-(L406*Settings!B$10/12)-(L406*Settings!B$11/12)</f>
        <v>465.3426885804713</v>
      </c>
      <c r="N406" s="20">
        <f>(M406*12)/(L406*Settings!B$4 + L406*Settings!B$5)</f>
        <v>0.13842326730759655</v>
      </c>
    </row>
    <row r="407" spans="1:14" hidden="1" x14ac:dyDescent="0.2">
      <c r="A407" t="str">
        <f>Listings!AT734</f>
        <v>1780 Sadie Shore Dr</v>
      </c>
      <c r="B407" t="str">
        <f>Listings!V734</f>
        <v>Commerce Township</v>
      </c>
      <c r="C407" t="str">
        <f>Listings!B734</f>
        <v>SINGLE_FAMILY</v>
      </c>
      <c r="D407">
        <f>Listings!N734</f>
        <v>3484</v>
      </c>
      <c r="E407" s="6">
        <f>J407/D407</f>
        <v>371.69919632606201</v>
      </c>
      <c r="F407" s="14">
        <f>(Listings!AO734*12)/J407</f>
        <v>7.8440154440154439E-2</v>
      </c>
      <c r="G407" s="7">
        <f>(H407*12)/(J407*Settings!B$4 + J407*Settings!B$5)</f>
        <v>-0.37094849001458813</v>
      </c>
      <c r="H407" s="5">
        <f>Listings!AO734*(1-Settings!B$7)-PMT(Settings!B$2/12, Settings!B$3*12, -J407)-(J407*Settings!B$6/12)-(J407*Settings!B$8/12)-(J407*Settings!B$9/12)-(J407*Settings!B$10/12)-(J407*Settings!B$11/12)</f>
        <v>-9207.2506459037559</v>
      </c>
      <c r="I407">
        <f>Listings!U734</f>
        <v>-1</v>
      </c>
      <c r="J407" s="6">
        <f>Listings!D734</f>
        <v>1295000</v>
      </c>
      <c r="L407">
        <v>175732</v>
      </c>
      <c r="M407" s="17">
        <f>Listings!AO734*(1-Settings!B$7)-PMT(Settings!B$2/12, Settings!B$3*12, -L407)-(L407*Settings!B$6/12)-(L407*Settings!B$8/12)-(L407*Settings!B$9/12)-(L407*Settings!B$10/12)-(L407*Settings!B$11/12)</f>
        <v>5701.0539525050499</v>
      </c>
      <c r="N407" s="20">
        <f>(M407*12)/(L407*Settings!B$4 + L407*Settings!B$5)</f>
        <v>1.6926131448693269</v>
      </c>
    </row>
    <row r="408" spans="1:14" x14ac:dyDescent="0.2">
      <c r="A408" t="str">
        <f>Listings!AT731</f>
        <v>19135 Saxon Dr</v>
      </c>
      <c r="B408" t="str">
        <f>Listings!V731</f>
        <v>Beverly Hills</v>
      </c>
      <c r="C408" t="str">
        <f>Listings!B731</f>
        <v>SINGLE_FAMILY</v>
      </c>
      <c r="D408">
        <f>Listings!N731</f>
        <v>4164</v>
      </c>
      <c r="E408" s="6">
        <f>J408/D408</f>
        <v>536.26320845341013</v>
      </c>
      <c r="F408" s="14">
        <f>(Listings!AO731*12)/J408</f>
        <v>7.8427227944469324E-2</v>
      </c>
      <c r="G408" s="7">
        <f>(H408*12)/(J408*Settings!B$4 + J408*Settings!B$5)</f>
        <v>-0.3710018820619832</v>
      </c>
      <c r="H408" s="5">
        <f>Listings!AO731*(1-Settings!B$7)-PMT(Settings!B$2/12, Settings!B$3*12, -J408)-(J408*Settings!B$6/12)-(J408*Settings!B$8/12)-(J408*Settings!B$9/12)-(J408*Settings!B$10/12)-(J408*Settings!B$11/12)</f>
        <v>-15878.571384017829</v>
      </c>
      <c r="I408">
        <f>Listings!U731</f>
        <v>-1</v>
      </c>
      <c r="J408" s="6">
        <f>Listings!D731</f>
        <v>2233000</v>
      </c>
      <c r="K408" s="16"/>
      <c r="L408" s="6">
        <v>175729</v>
      </c>
      <c r="M408" s="17">
        <f>Listings!AO731*(1-Settings!B$7)-PMT(Settings!B$2/12, Settings!B$3*12, -L408)-(L408*Settings!B$6/12)-(L408*Settings!B$8/12)-(L408*Settings!B$9/12)-(L408*Settings!B$10/12)-(L408*Settings!B$11/12)</f>
        <v>11523.643911579904</v>
      </c>
      <c r="N408" s="20">
        <f>(M408*12)/(L408*Settings!B$4 + L408*Settings!B$5)</f>
        <v>3.4213681030835978</v>
      </c>
    </row>
    <row r="409" spans="1:14" x14ac:dyDescent="0.2">
      <c r="A409" t="str">
        <f>Listings!AT245</f>
        <v>754 Stanford Cir</v>
      </c>
      <c r="B409" t="str">
        <f>Listings!V245</f>
        <v>Rochester Hills</v>
      </c>
      <c r="C409" t="str">
        <f>Listings!B245</f>
        <v>SINGLE_FAMILY</v>
      </c>
      <c r="D409">
        <f>Listings!N245</f>
        <v>3975</v>
      </c>
      <c r="E409" s="6">
        <f>J409/D409</f>
        <v>149.68553459119497</v>
      </c>
      <c r="F409" s="14">
        <f>(Listings!AO245*12)/J409</f>
        <v>7.8352941176470584E-2</v>
      </c>
      <c r="G409" s="7">
        <f>(H409*12)/(J409*Settings!B$4 + J409*Settings!B$5)</f>
        <v>-0.37130871871241267</v>
      </c>
      <c r="H409" s="5">
        <f>Listings!AO245*(1-Settings!B$7)-PMT(Settings!B$2/12, Settings!B$3*12, -J409)-(J409*Settings!B$6/12)-(J409*Settings!B$8/12)-(J409*Settings!B$9/12)-(J409*Settings!B$10/12)-(J409*Settings!B$11/12)</f>
        <v>-4234.4665129828063</v>
      </c>
      <c r="I409">
        <f>Listings!U245</f>
        <v>4</v>
      </c>
      <c r="J409" s="6">
        <f>Listings!D245</f>
        <v>595000</v>
      </c>
      <c r="L409" s="6">
        <v>175243</v>
      </c>
      <c r="M409" s="17">
        <f>Listings!AO245*(1-Settings!B$7)-PMT(Settings!B$2/12, Settings!B$3*12, -L409)-(L409*Settings!B$6/12)-(L409*Settings!B$8/12)-(L409*Settings!B$9/12)-(L409*Settings!B$10/12)-(L409*Settings!B$11/12)</f>
        <v>1356.5672817064769</v>
      </c>
      <c r="N409" s="20">
        <f>(M409*12)/(L409*Settings!B$4 + L409*Settings!B$5)</f>
        <v>0.40388160093916109</v>
      </c>
    </row>
    <row r="410" spans="1:14" hidden="1" x14ac:dyDescent="0.2">
      <c r="A410" t="str">
        <f>Listings!AT777</f>
        <v>215 Mountain View Ln</v>
      </c>
      <c r="B410" t="str">
        <f>Listings!V777</f>
        <v>Milford</v>
      </c>
      <c r="C410" t="str">
        <f>Listings!B777</f>
        <v>SINGLE_FAMILY</v>
      </c>
      <c r="D410">
        <f>Listings!N777</f>
        <v>2404</v>
      </c>
      <c r="E410" s="6">
        <f>J410/D410</f>
        <v>270.38269550748754</v>
      </c>
      <c r="F410" s="14">
        <f>(Listings!AO777*12)/J410</f>
        <v>7.8332307692307687E-2</v>
      </c>
      <c r="G410" s="7">
        <f>(H410*12)/(J410*Settings!B$4 + J410*Settings!B$5)</f>
        <v>-0.37139394397308556</v>
      </c>
      <c r="H410" s="5">
        <f>Listings!AO777*(1-Settings!B$7)-PMT(Settings!B$2/12, Settings!B$3*12, -J410)-(J410*Settings!B$6/12)-(J410*Settings!B$8/12)-(J410*Settings!B$9/12)-(J410*Settings!B$10/12)-(J410*Settings!B$11/12)</f>
        <v>-4626.9495519980246</v>
      </c>
      <c r="I410">
        <f>Listings!U777</f>
        <v>-1</v>
      </c>
      <c r="J410" s="6">
        <f>Listings!D777</f>
        <v>650000</v>
      </c>
      <c r="K410" s="16"/>
      <c r="L410">
        <v>175775</v>
      </c>
      <c r="M410" s="17">
        <f>Listings!AO777*(1-Settings!B$7)-PMT(Settings!B$2/12, Settings!B$3*12, -L410)-(L410*Settings!B$6/12)-(L410*Settings!B$8/12)-(L410*Settings!B$9/12)-(L410*Settings!B$10/12)-(L410*Settings!B$11/12)</f>
        <v>1689.5812057654571</v>
      </c>
      <c r="N410" s="20">
        <f>(M410*12)/(L410*Settings!B$4 + L410*Settings!B$5)</f>
        <v>0.50150512251174584</v>
      </c>
    </row>
    <row r="411" spans="1:14" x14ac:dyDescent="0.2">
      <c r="A411" t="str">
        <f>Listings!AT97</f>
        <v>1797 Shipman Blvd</v>
      </c>
      <c r="B411" t="str">
        <f>Listings!V97</f>
        <v>Birmingham</v>
      </c>
      <c r="C411" t="str">
        <f>Listings!B97</f>
        <v>SINGLE_FAMILY</v>
      </c>
      <c r="D411">
        <f>Listings!N97</f>
        <v>4506</v>
      </c>
      <c r="E411" s="6">
        <f>J411/D411</f>
        <v>332.88948069241013</v>
      </c>
      <c r="F411" s="14">
        <f>(Listings!AO97*12)/J411</f>
        <v>7.8271999999999994E-2</v>
      </c>
      <c r="G411" s="7">
        <f>(H411*12)/(J411*Settings!B$4 + J411*Settings!B$5)</f>
        <v>-0.37164304096305212</v>
      </c>
      <c r="H411" s="5">
        <f>Listings!AO97*(1-Settings!B$7)-PMT(Settings!B$2/12, Settings!B$3*12, -J411)-(J411*Settings!B$6/12)-(J411*Settings!B$8/12)-(J411*Settings!B$9/12)-(J411*Settings!B$10/12)-(J411*Settings!B$11/12)</f>
        <v>-10684.737427687749</v>
      </c>
      <c r="I411">
        <f>Listings!U97</f>
        <v>2</v>
      </c>
      <c r="J411" s="6">
        <f>Listings!D97</f>
        <v>1500000</v>
      </c>
      <c r="L411" s="6">
        <v>175095</v>
      </c>
      <c r="M411" s="17">
        <f>Listings!AO97*(1-Settings!B$7)-PMT(Settings!B$2/12, Settings!B$3*12, -L411)-(L411*Settings!B$6/12)-(L411*Settings!B$8/12)-(L411*Settings!B$9/12)-(L411*Settings!B$10/12)-(L411*Settings!B$11/12)</f>
        <v>6962.5885960660071</v>
      </c>
      <c r="N411" s="20">
        <f>(M411*12)/(L411*Settings!B$4 + L411*Settings!B$5)</f>
        <v>2.0746765582607227</v>
      </c>
    </row>
    <row r="412" spans="1:14" hidden="1" x14ac:dyDescent="0.2">
      <c r="A412" t="str">
        <f>Listings!AT789</f>
        <v>2427 Shenandoah Dr</v>
      </c>
      <c r="B412" t="str">
        <f>Listings!V789</f>
        <v>Royal Oak</v>
      </c>
      <c r="C412" t="str">
        <f>Listings!B789</f>
        <v>SINGLE_FAMILY</v>
      </c>
      <c r="D412">
        <f>Listings!N789</f>
        <v>4800</v>
      </c>
      <c r="E412" s="6">
        <f>J412/D412</f>
        <v>249.79166666666666</v>
      </c>
      <c r="F412" s="14">
        <f>(Listings!AO789*12)/J412</f>
        <v>7.8265221017514597E-2</v>
      </c>
      <c r="G412" s="7">
        <f>(H412*12)/(J412*Settings!B$4 + J412*Settings!B$5)</f>
        <v>-0.37167104110810051</v>
      </c>
      <c r="H412" s="5">
        <f>Listings!AO789*(1-Settings!B$7)-PMT(Settings!B$2/12, Settings!B$3*12, -J412)-(J412*Settings!B$6/12)-(J412*Settings!B$8/12)-(J412*Settings!B$9/12)-(J412*Settings!B$10/12)-(J412*Settings!B$11/12)</f>
        <v>-8541.3102505317402</v>
      </c>
      <c r="I412">
        <f>Listings!U789</f>
        <v>-1</v>
      </c>
      <c r="J412" s="6">
        <f>Listings!D789</f>
        <v>1199000</v>
      </c>
      <c r="K412" s="16"/>
      <c r="L412">
        <v>175787</v>
      </c>
      <c r="M412" s="17">
        <f>Listings!AO789*(1-Settings!B$7)-PMT(Settings!B$2/12, Settings!B$3*12, -L412)-(L412*Settings!B$6/12)-(L412*Settings!B$8/12)-(L412*Settings!B$9/12)-(L412*Settings!B$10/12)-(L412*Settings!B$11/12)</f>
        <v>5087.5713694660371</v>
      </c>
      <c r="N412" s="20">
        <f>(M412*12)/(L412*Settings!B$4 + L412*Settings!B$5)</f>
        <v>1.5100007749891096</v>
      </c>
    </row>
    <row r="413" spans="1:14" hidden="1" x14ac:dyDescent="0.2">
      <c r="A413" t="str">
        <f>Listings!AT807</f>
        <v>6900 Franklin Rd</v>
      </c>
      <c r="B413" t="str">
        <f>Listings!V807</f>
        <v>Bloomfield Hills</v>
      </c>
      <c r="C413" t="str">
        <f>Listings!B807</f>
        <v>SINGLE_FAMILY</v>
      </c>
      <c r="D413">
        <f>Listings!N807</f>
        <v>7358</v>
      </c>
      <c r="E413" s="6">
        <f>J413/D413</f>
        <v>237.83636857841805</v>
      </c>
      <c r="F413" s="14">
        <f>(Listings!AO807*12)/J413</f>
        <v>7.8219428571428565E-2</v>
      </c>
      <c r="G413" s="7">
        <f>(H413*12)/(J413*Settings!B$4 + J413*Settings!B$5)</f>
        <v>-0.37186018382019498</v>
      </c>
      <c r="H413" s="5">
        <f>Listings!AO807*(1-Settings!B$7)-PMT(Settings!B$2/12, Settings!B$3*12, -J413)-(J413*Settings!B$6/12)-(J413*Settings!B$8/12)-(J413*Settings!B$9/12)-(J413*Settings!B$10/12)-(J413*Settings!B$11/12)</f>
        <v>-12472.810332302373</v>
      </c>
      <c r="I413">
        <f>Listings!U807</f>
        <v>-1</v>
      </c>
      <c r="J413" s="6">
        <f>Listings!D807</f>
        <v>1750000</v>
      </c>
      <c r="L413">
        <v>175805</v>
      </c>
      <c r="M413" s="17">
        <f>Listings!AO807*(1-Settings!B$7)-PMT(Settings!B$2/12, Settings!B$3*12, -L413)-(L413*Settings!B$6/12)-(L413*Settings!B$8/12)-(L413*Settings!B$9/12)-(L413*Settings!B$10/12)-(L413*Settings!B$11/12)</f>
        <v>8494.9816150169008</v>
      </c>
      <c r="N413" s="20">
        <f>(M413*12)/(L413*Settings!B$4 + L413*Settings!B$5)</f>
        <v>2.521068411523212</v>
      </c>
    </row>
    <row r="414" spans="1:14" hidden="1" x14ac:dyDescent="0.2">
      <c r="A414" t="str">
        <f>Listings!AT700</f>
        <v>985 James K Blvd</v>
      </c>
      <c r="B414" t="str">
        <f>Listings!V700</f>
        <v>Pontiac</v>
      </c>
      <c r="C414" t="str">
        <f>Listings!B700</f>
        <v>SINGLE_FAMILY</v>
      </c>
      <c r="D414">
        <f>Listings!N700</f>
        <v>7343</v>
      </c>
      <c r="E414" s="6">
        <f>J414/D414</f>
        <v>367.69699033092741</v>
      </c>
      <c r="F414" s="14">
        <f>(Listings!AO700*12)/J414</f>
        <v>7.8204473409064224E-2</v>
      </c>
      <c r="G414" s="7">
        <f>(H414*12)/(J414*Settings!B$4 + J414*Settings!B$5)</f>
        <v>-0.37192195514300425</v>
      </c>
      <c r="H414" s="5">
        <f>Listings!AO700*(1-Settings!B$7)-PMT(Settings!B$2/12, Settings!B$3*12, -J414)-(J414*Settings!B$6/12)-(J414*Settings!B$8/12)-(J414*Settings!B$9/12)-(J414*Settings!B$10/12)-(J414*Settings!B$11/12)</f>
        <v>-19246.954050146331</v>
      </c>
      <c r="I414">
        <f>Listings!U700</f>
        <v>-1</v>
      </c>
      <c r="J414" s="6">
        <f>Listings!D700</f>
        <v>2699999</v>
      </c>
      <c r="L414">
        <v>175698</v>
      </c>
      <c r="M414" s="17">
        <f>Listings!AO700*(1-Settings!B$7)-PMT(Settings!B$2/12, Settings!B$3*12, -L414)-(L414*Settings!B$6/12)-(L414*Settings!B$8/12)-(L414*Settings!B$9/12)-(L414*Settings!B$10/12)-(L414*Settings!B$11/12)</f>
        <v>14375.956822020076</v>
      </c>
      <c r="N414" s="18">
        <f>(M414*12)/(L414*Settings!B$4 + L414*Settings!B$5)</f>
        <v>4.2689724478871334</v>
      </c>
    </row>
    <row r="415" spans="1:14" hidden="1" x14ac:dyDescent="0.2">
      <c r="A415" t="str">
        <f>Listings!AT79</f>
        <v>4405 Motorway Dr</v>
      </c>
      <c r="B415" t="str">
        <f>Listings!V79</f>
        <v>Waterford</v>
      </c>
      <c r="C415" t="str">
        <f>Listings!B79</f>
        <v>SINGLE_FAMILY</v>
      </c>
      <c r="D415">
        <f>Listings!N79</f>
        <v>2302</v>
      </c>
      <c r="E415" s="6">
        <f>J415/D415</f>
        <v>388.79235447437009</v>
      </c>
      <c r="F415" s="14">
        <f>(Listings!AO79*12)/J415</f>
        <v>7.8194413407821226E-2</v>
      </c>
      <c r="G415" s="7">
        <f>(H415*12)/(J415*Settings!B$4 + J415*Settings!B$5)</f>
        <v>-0.37196350732205136</v>
      </c>
      <c r="H415" s="5">
        <f>Listings!AO79*(1-Settings!B$7)-PMT(Settings!B$2/12, Settings!B$3*12, -J415)-(J415*Settings!B$6/12)-(J415*Settings!B$8/12)-(J415*Settings!B$9/12)-(J415*Settings!B$10/12)-(J415*Settings!B$11/12)</f>
        <v>-6380.723998520356</v>
      </c>
      <c r="I415">
        <f>Listings!U79</f>
        <v>-1</v>
      </c>
      <c r="J415" s="6">
        <f>Listings!D79</f>
        <v>895000</v>
      </c>
      <c r="K415" s="16"/>
      <c r="L415">
        <v>175077</v>
      </c>
      <c r="M415" s="17">
        <f>Listings!AO79*(1-Settings!B$7)-PMT(Settings!B$2/12, Settings!B$3*12, -L415)-(L415*Settings!B$6/12)-(L415*Settings!B$8/12)-(L415*Settings!B$9/12)-(L415*Settings!B$10/12)-(L415*Settings!B$11/12)</f>
        <v>3208.4283505151407</v>
      </c>
      <c r="N415" s="20">
        <f>(M415*12)/(L415*Settings!B$4 + L415*Settings!B$5)</f>
        <v>0.95612937031139078</v>
      </c>
    </row>
    <row r="416" spans="1:14" x14ac:dyDescent="0.2">
      <c r="A416" t="str">
        <f>Listings!AT61</f>
        <v>2871 Shirley Dr</v>
      </c>
      <c r="B416" t="str">
        <f>Listings!V61</f>
        <v>Troy</v>
      </c>
      <c r="C416" t="str">
        <f>Listings!B61</f>
        <v>SINGLE_FAMILY</v>
      </c>
      <c r="D416">
        <f>Listings!N61</f>
        <v>3100</v>
      </c>
      <c r="E416" s="6">
        <f>J416/D416</f>
        <v>138.67741935483872</v>
      </c>
      <c r="F416" s="14">
        <f>(Listings!AO61*12)/J416</f>
        <v>7.8157711095603627E-2</v>
      </c>
      <c r="G416" s="7">
        <f>(H416*12)/(J416*Settings!B$4 + J416*Settings!B$5)</f>
        <v>-0.37211510382903712</v>
      </c>
      <c r="H416" s="5">
        <f>Listings!AO61*(1-Settings!B$7)-PMT(Settings!B$2/12, Settings!B$3*12, -J416)-(J416*Settings!B$6/12)-(J416*Settings!B$8/12)-(J416*Settings!B$9/12)-(J416*Settings!B$10/12)-(J416*Settings!B$11/12)</f>
        <v>-3066.1354267753086</v>
      </c>
      <c r="I416">
        <f>Listings!U61</f>
        <v>-1</v>
      </c>
      <c r="J416" s="6">
        <f>Listings!D61</f>
        <v>429900</v>
      </c>
      <c r="K416" s="16"/>
      <c r="L416" s="6">
        <v>175059</v>
      </c>
      <c r="M416" s="17">
        <f>Listings!AO61*(1-Settings!B$7)-PMT(Settings!B$2/12, Settings!B$3*12, -L416)-(L416*Settings!B$6/12)-(L416*Settings!B$8/12)-(L416*Settings!B$9/12)-(L416*Settings!B$10/12)-(L416*Settings!B$11/12)</f>
        <v>328.26810496427368</v>
      </c>
      <c r="N416" s="20">
        <f>(M416*12)/(L416*Settings!B$4 + L416*Settings!B$5)</f>
        <v>9.7835767160519643E-2</v>
      </c>
    </row>
    <row r="417" spans="1:14" hidden="1" x14ac:dyDescent="0.2">
      <c r="A417" t="str">
        <f>Listings!AT345</f>
        <v>7865 Arimoore Dr</v>
      </c>
      <c r="B417" t="str">
        <f>Listings!V345</f>
        <v>West Bloomfield</v>
      </c>
      <c r="C417" t="str">
        <f>Listings!B345</f>
        <v>SINGLE_FAMILY</v>
      </c>
      <c r="D417">
        <f>Listings!N345</f>
        <v>2014</v>
      </c>
      <c r="E417" s="6">
        <f>J417/D417</f>
        <v>372.34359483614696</v>
      </c>
      <c r="F417" s="14">
        <f>(Listings!AO345*12)/J417</f>
        <v>7.8154420589411924E-2</v>
      </c>
      <c r="G417" s="7">
        <f>(H417*12)/(J417*Settings!B$4 + J417*Settings!B$5)</f>
        <v>-0.37212869505026375</v>
      </c>
      <c r="H417" s="5">
        <f>Listings!AO345*(1-Settings!B$7)-PMT(Settings!B$2/12, Settings!B$3*12, -J417)-(J417*Settings!B$6/12)-(J417*Settings!B$8/12)-(J417*Settings!B$9/12)-(J417*Settings!B$10/12)-(J417*Settings!B$11/12)</f>
        <v>-5348.6367446820286</v>
      </c>
      <c r="I417">
        <f>Listings!U345</f>
        <v>-1</v>
      </c>
      <c r="J417" s="6">
        <f>Listings!D345</f>
        <v>749900</v>
      </c>
      <c r="K417" s="16"/>
      <c r="L417">
        <v>175343</v>
      </c>
      <c r="M417" s="17">
        <f>Listings!AO345*(1-Settings!B$7)-PMT(Settings!B$2/12, Settings!B$3*12, -L417)-(L417*Settings!B$6/12)-(L417*Settings!B$8/12)-(L417*Settings!B$9/12)-(L417*Settings!B$10/12)-(L417*Settings!B$11/12)</f>
        <v>2304.2853125446309</v>
      </c>
      <c r="N417" s="20">
        <f>(M417*12)/(L417*Settings!B$4 + L417*Settings!B$5)</f>
        <v>0.68564802429562455</v>
      </c>
    </row>
    <row r="418" spans="1:14" x14ac:dyDescent="0.2">
      <c r="A418" t="str">
        <f>Listings!AT193</f>
        <v>2869 Wagonwheel Dr</v>
      </c>
      <c r="B418" t="str">
        <f>Listings!V193</f>
        <v>Troy</v>
      </c>
      <c r="C418" t="str">
        <f>Listings!B193</f>
        <v>SINGLE_FAMILY</v>
      </c>
      <c r="D418">
        <f>Listings!N193</f>
        <v>4092</v>
      </c>
      <c r="E418" s="6">
        <f>J418/D418</f>
        <v>131.94037145650049</v>
      </c>
      <c r="F418" s="14">
        <f>(Listings!AO193*12)/J418</f>
        <v>7.814780514910169E-2</v>
      </c>
      <c r="G418" s="7">
        <f>(H418*12)/(J418*Settings!B$4 + J418*Settings!B$5)</f>
        <v>-0.37215601969502338</v>
      </c>
      <c r="H418" s="5">
        <f>Listings!AO193*(1-Settings!B$7)-PMT(Settings!B$2/12, Settings!B$3*12, -J418)-(J418*Settings!B$6/12)-(J418*Settings!B$8/12)-(J418*Settings!B$9/12)-(J418*Settings!B$10/12)-(J418*Settings!B$11/12)</f>
        <v>-3851.1015048057434</v>
      </c>
      <c r="I418">
        <f>Listings!U193</f>
        <v>-1</v>
      </c>
      <c r="J418" s="6">
        <f>Listings!D193</f>
        <v>539900</v>
      </c>
      <c r="K418" s="16"/>
      <c r="L418" s="6">
        <v>175191</v>
      </c>
      <c r="M418" s="17">
        <f>Listings!AO193*(1-Settings!B$7)-PMT(Settings!B$2/12, Settings!B$3*12, -L418)-(L418*Settings!B$6/12)-(L418*Settings!B$8/12)-(L418*Settings!B$9/12)-(L418*Settings!B$10/12)-(L418*Settings!B$11/12)</f>
        <v>1006.7099056706368</v>
      </c>
      <c r="N418" s="20">
        <f>(M418*12)/(L418*Settings!B$4 + L418*Settings!B$5)</f>
        <v>0.29980989365017607</v>
      </c>
    </row>
    <row r="419" spans="1:14" hidden="1" x14ac:dyDescent="0.2">
      <c r="A419" t="str">
        <f>Listings!AT313</f>
        <v>8954 Glasgow Dr</v>
      </c>
      <c r="B419" t="str">
        <f>Listings!V313</f>
        <v>White Lake</v>
      </c>
      <c r="C419" t="str">
        <f>Listings!B313</f>
        <v>SINGLE_FAMILY</v>
      </c>
      <c r="D419">
        <f>Listings!N313</f>
        <v>3146</v>
      </c>
      <c r="E419" s="6">
        <f>J419/D419</f>
        <v>136.68150031786396</v>
      </c>
      <c r="F419" s="14">
        <f>(Listings!AO313*12)/J419</f>
        <v>7.8139534883720926E-2</v>
      </c>
      <c r="G419" s="7">
        <f>(H419*12)/(J419*Settings!B$4 + J419*Settings!B$5)</f>
        <v>-0.37219017948681354</v>
      </c>
      <c r="H419" s="5">
        <f>Listings!AO313*(1-Settings!B$7)-PMT(Settings!B$2/12, Settings!B$3*12, -J419)-(J419*Settings!B$6/12)-(J419*Settings!B$8/12)-(J419*Settings!B$9/12)-(J419*Settings!B$10/12)-(J419*Settings!B$11/12)</f>
        <v>-3067.4673959371548</v>
      </c>
      <c r="I419">
        <f>Listings!U313</f>
        <v>-1</v>
      </c>
      <c r="J419" s="6">
        <f>Listings!D313</f>
        <v>430000</v>
      </c>
      <c r="L419">
        <v>175311</v>
      </c>
      <c r="M419" s="17">
        <f>Listings!AO313*(1-Settings!B$7)-PMT(Settings!B$2/12, Settings!B$3*12, -L419)-(L419*Settings!B$6/12)-(L419*Settings!B$8/12)-(L419*Settings!B$9/12)-(L419*Settings!B$10/12)-(L419*Settings!B$11/12)</f>
        <v>324.91154267642219</v>
      </c>
      <c r="N419" s="20">
        <f>(M419*12)/(L419*Settings!B$4 + L419*Settings!B$5)</f>
        <v>9.6696194616550157E-2</v>
      </c>
    </row>
    <row r="420" spans="1:14" x14ac:dyDescent="0.2">
      <c r="A420" t="str">
        <f>Listings!AT355</f>
        <v>1234 Gettysburg Ct</v>
      </c>
      <c r="B420" t="str">
        <f>Listings!V355</f>
        <v>Rochester Hills</v>
      </c>
      <c r="C420" t="str">
        <f>Listings!B355</f>
        <v>SINGLE_FAMILY</v>
      </c>
      <c r="D420">
        <f>Listings!N355</f>
        <v>2721</v>
      </c>
      <c r="E420" s="6">
        <f>J420/D420</f>
        <v>158.03013597941933</v>
      </c>
      <c r="F420" s="14">
        <f>(Listings!AO355*12)/J420</f>
        <v>7.8139534883720926E-2</v>
      </c>
      <c r="G420" s="7">
        <f>(H420*12)/(J420*Settings!B$4 + J420*Settings!B$5)</f>
        <v>-0.37219017948681354</v>
      </c>
      <c r="H420" s="5">
        <f>Listings!AO355*(1-Settings!B$7)-PMT(Settings!B$2/12, Settings!B$3*12, -J420)-(J420*Settings!B$6/12)-(J420*Settings!B$8/12)-(J420*Settings!B$9/12)-(J420*Settings!B$10/12)-(J420*Settings!B$11/12)</f>
        <v>-3067.4673959371548</v>
      </c>
      <c r="I420">
        <f>Listings!U355</f>
        <v>-1</v>
      </c>
      <c r="J420" s="6">
        <f>Listings!D355</f>
        <v>430000</v>
      </c>
      <c r="L420" s="6">
        <v>175353</v>
      </c>
      <c r="M420" s="17">
        <f>Listings!AO355*(1-Settings!B$7)-PMT(Settings!B$2/12, Settings!B$3*12, -L420)-(L420*Settings!B$6/12)-(L420*Settings!B$8/12)-(L420*Settings!B$9/12)-(L420*Settings!B$10/12)-(L420*Settings!B$11/12)</f>
        <v>324.35211562844688</v>
      </c>
      <c r="N420" s="20">
        <f>(M420*12)/(L420*Settings!B$4 + L420*Settings!B$5)</f>
        <v>9.6506584297199327E-2</v>
      </c>
    </row>
    <row r="421" spans="1:14" hidden="1" x14ac:dyDescent="0.2">
      <c r="A421" t="str">
        <f>Listings!AT398</f>
        <v>232 Harlan Dr</v>
      </c>
      <c r="B421" t="str">
        <f>Listings!V398</f>
        <v>Bloomfield Hills</v>
      </c>
      <c r="C421" t="str">
        <f>Listings!B398</f>
        <v>SINGLE_FAMILY</v>
      </c>
      <c r="D421">
        <f>Listings!N398</f>
        <v>4405</v>
      </c>
      <c r="E421" s="6">
        <f>J421/D421</f>
        <v>317.82065834279229</v>
      </c>
      <c r="F421" s="14">
        <f>(Listings!AO398*12)/J421</f>
        <v>7.8128571428571422E-2</v>
      </c>
      <c r="G421" s="7">
        <f>(H421*12)/(J421*Settings!B$4 + J421*Settings!B$5)</f>
        <v>-0.37223546332330043</v>
      </c>
      <c r="H421" s="5">
        <f>Listings!AO398*(1-Settings!B$7)-PMT(Settings!B$2/12, Settings!B$3*12, -J421)-(J421*Settings!B$6/12)-(J421*Settings!B$8/12)-(J421*Settings!B$9/12)-(J421*Settings!B$10/12)-(J421*Settings!B$11/12)</f>
        <v>-9988.3182658418955</v>
      </c>
      <c r="I421">
        <f>Listings!U398</f>
        <v>-1</v>
      </c>
      <c r="J421" s="6">
        <f>Listings!D398</f>
        <v>1400000</v>
      </c>
      <c r="L421">
        <v>175396</v>
      </c>
      <c r="M421" s="17">
        <f>Listings!AO398*(1-Settings!B$7)-PMT(Settings!B$2/12, Settings!B$3*12, -L421)-(L421*Settings!B$6/12)-(L421*Settings!B$8/12)-(L421*Settings!B$9/12)-(L421*Settings!B$10/12)-(L421*Settings!B$11/12)</f>
        <v>6323.0293688888542</v>
      </c>
      <c r="N421" s="20">
        <f>(M421*12)/(L421*Settings!B$4 + L421*Settings!B$5)</f>
        <v>1.8808706268316624</v>
      </c>
    </row>
    <row r="422" spans="1:14" hidden="1" x14ac:dyDescent="0.2">
      <c r="A422" t="str">
        <f>Listings!AT419</f>
        <v>2735 S Sashabaw Rd</v>
      </c>
      <c r="B422" t="str">
        <f>Listings!V419</f>
        <v>Ortonville</v>
      </c>
      <c r="C422" t="str">
        <f>Listings!B419</f>
        <v>SINGLE_FAMILY</v>
      </c>
      <c r="D422">
        <f>Listings!N419</f>
        <v>2077</v>
      </c>
      <c r="E422" s="6">
        <f>J422/D422</f>
        <v>336.54309099662976</v>
      </c>
      <c r="F422" s="14">
        <f>(Listings!AO419*12)/J422</f>
        <v>7.8060085836909876E-2</v>
      </c>
      <c r="G422" s="7">
        <f>(H422*12)/(J422*Settings!B$4 + J422*Settings!B$5)</f>
        <v>-0.37251833859320704</v>
      </c>
      <c r="H422" s="5">
        <f>Listings!AO419*(1-Settings!B$7)-PMT(Settings!B$2/12, Settings!B$3*12, -J422)-(J422*Settings!B$6/12)-(J422*Settings!B$8/12)-(J422*Settings!B$9/12)-(J422*Settings!B$10/12)-(J422*Settings!B$11/12)</f>
        <v>-4990.8144413024911</v>
      </c>
      <c r="I422">
        <f>Listings!U419</f>
        <v>-1</v>
      </c>
      <c r="J422" s="6">
        <f>Listings!D419</f>
        <v>699000</v>
      </c>
      <c r="L422">
        <v>175417</v>
      </c>
      <c r="M422" s="17">
        <f>Listings!AO419*(1-Settings!B$7)-PMT(Settings!B$2/12, Settings!B$3*12, -L422)-(L422*Settings!B$6/12)-(L422*Settings!B$8/12)-(L422*Settings!B$9/12)-(L422*Settings!B$10/12)-(L422*Settings!B$11/12)</f>
        <v>1983.1496553648649</v>
      </c>
      <c r="N422" s="20">
        <f>(M422*12)/(L422*Settings!B$4 + L422*Settings!B$5)</f>
        <v>0.5898440725312275</v>
      </c>
    </row>
    <row r="423" spans="1:14" hidden="1" x14ac:dyDescent="0.2">
      <c r="A423" t="str">
        <f>Listings!AT657</f>
        <v>3145 Roma Ct</v>
      </c>
      <c r="B423" t="str">
        <f>Listings!V657</f>
        <v>Wixom</v>
      </c>
      <c r="C423" t="str">
        <f>Listings!B657</f>
        <v>SINGLE_FAMILY</v>
      </c>
      <c r="D423">
        <f>Listings!N657</f>
        <v>2490</v>
      </c>
      <c r="E423" s="6">
        <f>J423/D423</f>
        <v>226.90763052208834</v>
      </c>
      <c r="F423" s="14">
        <f>(Listings!AO657*12)/J423</f>
        <v>7.8053097345132744E-2</v>
      </c>
      <c r="G423" s="7">
        <f>(H423*12)/(J423*Settings!B$4 + J423*Settings!B$5)</f>
        <v>-0.37254720410272119</v>
      </c>
      <c r="H423" s="5">
        <f>Listings!AO657*(1-Settings!B$7)-PMT(Settings!B$2/12, Settings!B$3*12, -J423)-(J423*Settings!B$6/12)-(J423*Settings!B$8/12)-(J423*Settings!B$9/12)-(J423*Settings!B$10/12)-(J423*Settings!B$11/12)</f>
        <v>-4034.3757644290517</v>
      </c>
      <c r="I423">
        <f>Listings!U657</f>
        <v>-1</v>
      </c>
      <c r="J423" s="6">
        <f>Listings!D657</f>
        <v>565000</v>
      </c>
      <c r="L423">
        <v>175655</v>
      </c>
      <c r="M423" s="17">
        <f>Listings!AO657*(1-Settings!B$7)-PMT(Settings!B$2/12, Settings!B$3*12, -L423)-(L423*Settings!B$6/12)-(L423*Settings!B$8/12)-(L423*Settings!B$9/12)-(L423*Settings!B$10/12)-(L423*Settings!B$11/12)</f>
        <v>1151.5795687596724</v>
      </c>
      <c r="N423" s="20">
        <f>(M423*12)/(L423*Settings!B$4 + L423*Settings!B$5)</f>
        <v>0.3420478340104941</v>
      </c>
    </row>
    <row r="424" spans="1:14" x14ac:dyDescent="0.2">
      <c r="A424" t="str">
        <f>Listings!AT773</f>
        <v>3843 Buckingham Ave</v>
      </c>
      <c r="B424" t="str">
        <f>Listings!V773</f>
        <v>Berkley</v>
      </c>
      <c r="C424" t="str">
        <f>Listings!B773</f>
        <v>SINGLE_FAMILY</v>
      </c>
      <c r="D424">
        <f>Listings!N773</f>
        <v>1052</v>
      </c>
      <c r="E424" s="6">
        <f>J424/D424</f>
        <v>255.70342205323195</v>
      </c>
      <c r="F424" s="14">
        <f>(Listings!AO773*12)/J424</f>
        <v>7.802230483271376E-2</v>
      </c>
      <c r="G424" s="7">
        <f>(H424*12)/(J424*Settings!B$4 + J424*Settings!B$5)</f>
        <v>-0.37267439056706053</v>
      </c>
      <c r="H424" s="5">
        <f>Listings!AO773*(1-Settings!B$7)-PMT(Settings!B$2/12, Settings!B$3*12, -J424)-(J424*Settings!B$6/12)-(J424*Settings!B$8/12)-(J424*Settings!B$9/12)-(J424*Settings!B$10/12)-(J424*Settings!B$11/12)</f>
        <v>-1921.4470453653362</v>
      </c>
      <c r="I424">
        <f>Listings!U773</f>
        <v>-1</v>
      </c>
      <c r="J424" s="6">
        <f>Listings!D773</f>
        <v>269000</v>
      </c>
      <c r="L424" s="6">
        <v>175771</v>
      </c>
      <c r="M424" s="17">
        <f>Listings!AO773*(1-Settings!B$7)-PMT(Settings!B$2/12, Settings!B$3*12, -L424)-(L424*Settings!B$6/12)-(L424*Settings!B$8/12)-(L424*Settings!B$9/12)-(L424*Settings!B$10/12)-(L424*Settings!B$11/12)</f>
        <v>-679.66551546806886</v>
      </c>
      <c r="N424" s="20">
        <f>(M424*12)/(L424*Settings!B$4 + L424*Settings!B$5)</f>
        <v>-0.20174436910913549</v>
      </c>
    </row>
    <row r="425" spans="1:14" hidden="1" x14ac:dyDescent="0.2">
      <c r="A425" t="str">
        <f>Listings!AT669</f>
        <v>239 Broadacre Ave</v>
      </c>
      <c r="B425" t="str">
        <f>Listings!V669</f>
        <v>Clawson</v>
      </c>
      <c r="C425" t="str">
        <f>Listings!B669</f>
        <v>SINGLE_FAMILY</v>
      </c>
      <c r="D425">
        <f>Listings!N669</f>
        <v>2003</v>
      </c>
      <c r="E425" s="6">
        <f>J425/D425</f>
        <v>199.70044932601098</v>
      </c>
      <c r="F425" s="14">
        <f>(Listings!AO669*12)/J425</f>
        <v>7.8E-2</v>
      </c>
      <c r="G425" s="7">
        <f>(H425*12)/(J425*Settings!B$4 + J425*Settings!B$5)</f>
        <v>-0.37276651922392168</v>
      </c>
      <c r="H425" s="5">
        <f>Listings!AO669*(1-Settings!B$7)-PMT(Settings!B$2/12, Settings!B$3*12, -J425)-(J425*Settings!B$6/12)-(J425*Settings!B$8/12)-(J425*Settings!B$9/12)-(J425*Settings!B$10/12)-(J425*Settings!B$11/12)</f>
        <v>-2857.8766473833998</v>
      </c>
      <c r="I425">
        <f>Listings!U669</f>
        <v>-1</v>
      </c>
      <c r="J425" s="6">
        <f>Listings!D669</f>
        <v>400000</v>
      </c>
      <c r="L425">
        <v>175667</v>
      </c>
      <c r="M425" s="17">
        <f>Listings!AO669*(1-Settings!B$7)-PMT(Settings!B$2/12, Settings!B$3*12, -L425)-(L425*Settings!B$6/12)-(L425*Settings!B$8/12)-(L425*Settings!B$9/12)-(L425*Settings!B$10/12)-(L425*Settings!B$11/12)</f>
        <v>130.16973246025091</v>
      </c>
      <c r="N425" s="20">
        <f>(M425*12)/(L425*Settings!B$4 + L425*Settings!B$5)</f>
        <v>3.8661013749161539E-2</v>
      </c>
    </row>
    <row r="426" spans="1:14" hidden="1" x14ac:dyDescent="0.2">
      <c r="A426" t="str">
        <f>Listings!AT348</f>
        <v>681 Westlake Ave</v>
      </c>
      <c r="B426" t="str">
        <f>Listings!V348</f>
        <v>Oxford</v>
      </c>
      <c r="C426" t="str">
        <f>Listings!B348</f>
        <v>SINGLE_FAMILY</v>
      </c>
      <c r="D426">
        <f>Listings!N348</f>
        <v>2517</v>
      </c>
      <c r="E426" s="6">
        <f>J426/D426</f>
        <v>288.04131903059198</v>
      </c>
      <c r="F426" s="14">
        <f>(Listings!AO348*12)/J426</f>
        <v>7.7958620689655173E-2</v>
      </c>
      <c r="G426" s="7">
        <f>(H426*12)/(J426*Settings!B$4 + J426*Settings!B$5)</f>
        <v>-0.37293743376665028</v>
      </c>
      <c r="H426" s="5">
        <f>Listings!AO348*(1-Settings!B$7)-PMT(Settings!B$2/12, Settings!B$3*12, -J426)-(J426*Settings!B$6/12)-(J426*Settings!B$8/12)-(J426*Settings!B$9/12)-(J426*Settings!B$10/12)-(J426*Settings!B$11/12)</f>
        <v>-5182.2764233824118</v>
      </c>
      <c r="I426">
        <f>Listings!U348</f>
        <v>6</v>
      </c>
      <c r="J426" s="6">
        <f>Listings!D348</f>
        <v>725000</v>
      </c>
      <c r="L426">
        <v>175346</v>
      </c>
      <c r="M426" s="17">
        <f>Listings!AO348*(1-Settings!B$7)-PMT(Settings!B$2/12, Settings!B$3*12, -L426)-(L426*Settings!B$6/12)-(L426*Settings!B$8/12)-(L426*Settings!B$9/12)-(L426*Settings!B$10/12)-(L426*Settings!B$11/12)</f>
        <v>2138.945353469775</v>
      </c>
      <c r="N426" s="20">
        <f>(M426*12)/(L426*Settings!B$4 + L426*Settings!B$5)</f>
        <v>0.63643966145041175</v>
      </c>
    </row>
    <row r="427" spans="1:14" hidden="1" x14ac:dyDescent="0.2">
      <c r="A427" t="str">
        <f>Listings!AT683</f>
        <v>7900 Holcomb Rd</v>
      </c>
      <c r="B427" t="str">
        <f>Listings!V683</f>
        <v>Clarkston</v>
      </c>
      <c r="C427" t="str">
        <f>Listings!B683</f>
        <v>SINGLE_FAMILY</v>
      </c>
      <c r="D427">
        <f>Listings!N683</f>
        <v>6170</v>
      </c>
      <c r="E427" s="6">
        <f>J427/D427</f>
        <v>178.28200972447326</v>
      </c>
      <c r="F427" s="14">
        <f>(Listings!AO683*12)/J427</f>
        <v>7.7956363636363643E-2</v>
      </c>
      <c r="G427" s="7">
        <f>(H427*12)/(J427*Settings!B$4 + J427*Settings!B$5)</f>
        <v>-0.3729467563780719</v>
      </c>
      <c r="H427" s="5">
        <f>Listings!AO683*(1-Settings!B$7)-PMT(Settings!B$2/12, Settings!B$3*12, -J427)-(J427*Settings!B$6/12)-(J427*Settings!B$8/12)-(J427*Settings!B$9/12)-(J427*Settings!B$10/12)-(J427*Settings!B$11/12)</f>
        <v>-7862.9607803043491</v>
      </c>
      <c r="I427">
        <f>Listings!U683</f>
        <v>-1</v>
      </c>
      <c r="J427" s="6">
        <f>Listings!D683</f>
        <v>1100000</v>
      </c>
      <c r="K427" s="16"/>
      <c r="L427">
        <v>175681</v>
      </c>
      <c r="M427" s="17">
        <f>Listings!AO683*(1-Settings!B$7)-PMT(Settings!B$2/12, Settings!B$3*12, -L427)-(L427*Settings!B$6/12)-(L427*Settings!B$8/12)-(L427*Settings!B$9/12)-(L427*Settings!B$10/12)-(L427*Settings!B$11/12)</f>
        <v>4448.6832567775928</v>
      </c>
      <c r="N427" s="20">
        <f>(M427*12)/(L427*Settings!B$4 + L427*Settings!B$5)</f>
        <v>1.3211742499023331</v>
      </c>
    </row>
    <row r="428" spans="1:14" hidden="1" x14ac:dyDescent="0.2">
      <c r="A428" t="str">
        <f>Listings!AT95</f>
        <v>5344 Birch Dr</v>
      </c>
      <c r="B428" t="str">
        <f>Listings!V95</f>
        <v>Davisburg</v>
      </c>
      <c r="C428" t="str">
        <f>Listings!B95</f>
        <v>SINGLE_FAMILY</v>
      </c>
      <c r="D428">
        <f>Listings!N95</f>
        <v>3186</v>
      </c>
      <c r="E428" s="6">
        <f>J428/D428</f>
        <v>235.40458254865035</v>
      </c>
      <c r="F428" s="14">
        <f>(Listings!AO95*12)/J428</f>
        <v>7.7872103829471767E-2</v>
      </c>
      <c r="G428" s="7">
        <f>(H428*12)/(J428*Settings!B$4 + J428*Settings!B$5)</f>
        <v>-0.37329478601523397</v>
      </c>
      <c r="H428" s="5">
        <f>Listings!AO95*(1-Settings!B$7)-PMT(Settings!B$2/12, Settings!B$3*12, -J428)-(J428*Settings!B$6/12)-(J428*Settings!B$8/12)-(J428*Settings!B$9/12)-(J428*Settings!B$10/12)-(J428*Settings!B$11/12)</f>
        <v>-5366.1053941522568</v>
      </c>
      <c r="I428">
        <f>Listings!U95</f>
        <v>2</v>
      </c>
      <c r="J428" s="6">
        <f>Listings!D95</f>
        <v>749999</v>
      </c>
      <c r="L428">
        <v>175093</v>
      </c>
      <c r="M428" s="17">
        <f>Listings!AO95*(1-Settings!B$7)-PMT(Settings!B$2/12, Settings!B$3*12, -L428)-(L428*Settings!B$6/12)-(L428*Settings!B$8/12)-(L428*Settings!B$9/12)-(L428*Settings!B$10/12)-(L428*Settings!B$11/12)</f>
        <v>2291.4652354492455</v>
      </c>
      <c r="N428" s="20">
        <f>(M428*12)/(L428*Settings!B$4 + L428*Settings!B$5)</f>
        <v>0.6828068965434505</v>
      </c>
    </row>
    <row r="429" spans="1:14" hidden="1" x14ac:dyDescent="0.2">
      <c r="A429" t="str">
        <f>Listings!AT513</f>
        <v>2995 Venice</v>
      </c>
      <c r="B429" t="str">
        <f>Listings!V513</f>
        <v>Highland</v>
      </c>
      <c r="C429" t="str">
        <f>Listings!B513</f>
        <v>SINGLE_FAMILY</v>
      </c>
      <c r="D429">
        <f>Listings!N513</f>
        <v>2438</v>
      </c>
      <c r="E429" s="6">
        <f>J429/D429</f>
        <v>287.12018047579983</v>
      </c>
      <c r="F429" s="14">
        <f>(Listings!AO513*12)/J429</f>
        <v>7.781153973077104E-2</v>
      </c>
      <c r="G429" s="7">
        <f>(H429*12)/(J429*Settings!B$4 + J429*Settings!B$5)</f>
        <v>-0.37354494207508471</v>
      </c>
      <c r="H429" s="5">
        <f>Listings!AO513*(1-Settings!B$7)-PMT(Settings!B$2/12, Settings!B$3*12, -J429)-(J429*Settings!B$6/12)-(J429*Settings!B$8/12)-(J429*Settings!B$9/12)-(J429*Settings!B$10/12)-(J429*Settings!B$11/12)</f>
        <v>-5011.7208132293308</v>
      </c>
      <c r="I429">
        <f>Listings!U513</f>
        <v>-1</v>
      </c>
      <c r="J429" s="6">
        <f>Listings!D513</f>
        <v>699999</v>
      </c>
      <c r="K429" s="16"/>
      <c r="L429">
        <v>175511</v>
      </c>
      <c r="M429" s="17">
        <f>Listings!AO513*(1-Settings!B$7)-PMT(Settings!B$2/12, Settings!B$3*12, -L429)-(L429*Settings!B$6/12)-(L429*Settings!B$8/12)-(L429*Settings!B$9/12)-(L429*Settings!B$10/12)-(L429*Settings!B$11/12)</f>
        <v>1974.2976043527306</v>
      </c>
      <c r="N429" s="20">
        <f>(M429*12)/(L429*Settings!B$4 + L429*Settings!B$5)</f>
        <v>0.58689672744982824</v>
      </c>
    </row>
    <row r="430" spans="1:14" hidden="1" x14ac:dyDescent="0.2">
      <c r="A430" t="str">
        <f>Listings!AT8</f>
        <v>The Upton Plan, Charleston Park</v>
      </c>
      <c r="B430" t="str">
        <f>Listings!V8</f>
        <v>South Lyon</v>
      </c>
      <c r="C430" t="str">
        <f>Listings!B8</f>
        <v>SINGLE_FAMILY</v>
      </c>
      <c r="D430">
        <f>Listings!N8</f>
        <v>2680</v>
      </c>
      <c r="E430" s="6">
        <f>J430/D430</f>
        <v>201.455223880597</v>
      </c>
      <c r="F430" s="14">
        <f>(Listings!AO8*12)/J430</f>
        <v>7.7792183737729212E-2</v>
      </c>
      <c r="G430" s="7">
        <f>(H430*12)/(J430*Settings!B$4 + J430*Settings!B$5)</f>
        <v>-0.37362489074199667</v>
      </c>
      <c r="H430" s="5">
        <f>Listings!AO8*(1-Settings!B$7)-PMT(Settings!B$2/12, Settings!B$3*12, -J430)-(J430*Settings!B$6/12)-(J430*Settings!B$8/12)-(J430*Settings!B$9/12)-(J430*Settings!B$10/12)-(J430*Settings!B$11/12)</f>
        <v>-3866.3015048057432</v>
      </c>
      <c r="I430">
        <f>Listings!U8</f>
        <v>0</v>
      </c>
      <c r="J430" s="6">
        <f>Listings!D8</f>
        <v>539900</v>
      </c>
      <c r="K430" s="16"/>
      <c r="L430">
        <v>175006</v>
      </c>
      <c r="M430" s="17">
        <f>Listings!AO8*(1-Settings!B$7)-PMT(Settings!B$2/12, Settings!B$3*12, -L430)-(L430*Settings!B$6/12)-(L430*Settings!B$8/12)-(L430*Settings!B$9/12)-(L430*Settings!B$10/12)-(L430*Settings!B$11/12)</f>
        <v>993.97404862005169</v>
      </c>
      <c r="N430" s="20">
        <f>(M430*12)/(L430*Settings!B$4 + L430*Settings!B$5)</f>
        <v>0.29632992914629558</v>
      </c>
    </row>
    <row r="431" spans="1:14" hidden="1" x14ac:dyDescent="0.2">
      <c r="A431" t="str">
        <f>Listings!AT713</f>
        <v>3022 N Blair Ave</v>
      </c>
      <c r="B431" t="str">
        <f>Listings!V713</f>
        <v>Royal Oak</v>
      </c>
      <c r="C431" t="str">
        <f>Listings!B713</f>
        <v>SINGLE_FAMILY</v>
      </c>
      <c r="D431">
        <f>Listings!N713</f>
        <v>1594</v>
      </c>
      <c r="E431" s="6">
        <f>J431/D431</f>
        <v>222.71016311166875</v>
      </c>
      <c r="F431" s="14">
        <f>(Listings!AO713*12)/J431</f>
        <v>7.7712676056338026E-2</v>
      </c>
      <c r="G431" s="7">
        <f>(H431*12)/(J431*Settings!B$4 + J431*Settings!B$5)</f>
        <v>-0.37395329203469946</v>
      </c>
      <c r="H431" s="5">
        <f>Listings!AO713*(1-Settings!B$7)-PMT(Settings!B$2/12, Settings!B$3*12, -J431)-(J431*Settings!B$6/12)-(J431*Settings!B$8/12)-(J431*Settings!B$9/12)-(J431*Settings!B$10/12)-(J431*Settings!B$11/12)</f>
        <v>-2544.4405245527673</v>
      </c>
      <c r="I431">
        <f>Listings!U713</f>
        <v>-1</v>
      </c>
      <c r="J431" s="6">
        <f>Listings!D713</f>
        <v>355000</v>
      </c>
      <c r="L431">
        <v>175711</v>
      </c>
      <c r="M431" s="17">
        <f>Listings!AO713*(1-Settings!B$7)-PMT(Settings!B$2/12, Settings!B$3*12, -L431)-(L431*Settings!B$6/12)-(L431*Settings!B$8/12)-(L431*Settings!B$9/12)-(L431*Settings!B$10/12)-(L431*Settings!B$11/12)</f>
        <v>-156.3663339709617</v>
      </c>
      <c r="N431" s="20">
        <f>(M431*12)/(L431*Settings!B$4 + L431*Settings!B$5)</f>
        <v>-4.6429896315702691E-2</v>
      </c>
    </row>
    <row r="432" spans="1:14" hidden="1" x14ac:dyDescent="0.2">
      <c r="A432" t="str">
        <f>Listings!AT14</f>
        <v>2726 Shady Hollow Dr</v>
      </c>
      <c r="B432" t="str">
        <f>Listings!V14</f>
        <v>White Lake</v>
      </c>
      <c r="C432" t="str">
        <f>Listings!B14</f>
        <v>SINGLE_FAMILY</v>
      </c>
      <c r="D432">
        <f>Listings!N14</f>
        <v>1578</v>
      </c>
      <c r="E432" s="6">
        <f>J432/D432</f>
        <v>193.28263624841571</v>
      </c>
      <c r="F432" s="14">
        <f>(Listings!AO14*12)/J432</f>
        <v>7.7704918032786882E-2</v>
      </c>
      <c r="G432" s="7">
        <f>(H432*12)/(J432*Settings!B$4 + J432*Settings!B$5)</f>
        <v>-0.37398533604501932</v>
      </c>
      <c r="H432" s="5">
        <f>Listings!AO14*(1-Settings!B$7)-PMT(Settings!B$2/12, Settings!B$3*12, -J432)-(J432*Settings!B$6/12)-(J432*Settings!B$8/12)-(J432*Settings!B$9/12)-(J432*Settings!B$10/12)-(J432*Settings!B$11/12)</f>
        <v>-2186.255943629842</v>
      </c>
      <c r="I432">
        <f>Listings!U14</f>
        <v>-1</v>
      </c>
      <c r="J432" s="6">
        <f>Listings!D14</f>
        <v>305000</v>
      </c>
      <c r="K432" s="16"/>
      <c r="L432">
        <v>175012</v>
      </c>
      <c r="M432" s="17">
        <f>Listings!AO14*(1-Settings!B$7)-PMT(Settings!B$2/12, Settings!B$3*12, -L432)-(L432*Settings!B$6/12)-(L432*Settings!B$8/12)-(L432*Settings!B$9/12)-(L432*Settings!B$10/12)-(L432*Settings!B$11/12)</f>
        <v>-454.85586952965889</v>
      </c>
      <c r="N432" s="20">
        <f>(M432*12)/(L432*Settings!B$4 + L432*Settings!B$5)</f>
        <v>-0.13559990505883091</v>
      </c>
    </row>
    <row r="433" spans="1:14" hidden="1" x14ac:dyDescent="0.2">
      <c r="A433" t="str">
        <f>Listings!AT718</f>
        <v>Traditions 2900 V8.2b Plan, Hills of Davisburg</v>
      </c>
      <c r="B433" t="str">
        <f>Listings!V718</f>
        <v>Davisburg</v>
      </c>
      <c r="C433" t="str">
        <f>Listings!B718</f>
        <v>SINGLE_FAMILY</v>
      </c>
      <c r="D433">
        <f>Listings!N718</f>
        <v>2948</v>
      </c>
      <c r="E433" s="6">
        <f>J433/D433</f>
        <v>183.30902306648576</v>
      </c>
      <c r="F433" s="14">
        <f>(Listings!AO718*12)/J433</f>
        <v>7.7698720380462438E-2</v>
      </c>
      <c r="G433" s="7">
        <f>(H433*12)/(J433*Settings!B$4 + J433*Settings!B$5)</f>
        <v>-0.37401093504375071</v>
      </c>
      <c r="H433" s="5">
        <f>Listings!AO718*(1-Settings!B$7)-PMT(Settings!B$2/12, Settings!B$3*12, -J433)-(J433*Settings!B$6/12)-(J433*Settings!B$8/12)-(J433*Settings!B$9/12)-(J433*Settings!B$10/12)-(J433*Settings!B$11/12)</f>
        <v>-3873.8447521568805</v>
      </c>
      <c r="I433">
        <f>Listings!U718</f>
        <v>22</v>
      </c>
      <c r="J433" s="6">
        <f>Listings!D718</f>
        <v>540395</v>
      </c>
      <c r="L433">
        <v>175716</v>
      </c>
      <c r="M433" s="17">
        <f>Listings!AO718*(1-Settings!B$7)-PMT(Settings!B$2/12, Settings!B$3*12, -L433)-(L433*Settings!B$6/12)-(L433*Settings!B$8/12)-(L433*Settings!B$9/12)-(L433*Settings!B$10/12)-(L433*Settings!B$11/12)</f>
        <v>983.56706757094594</v>
      </c>
      <c r="N433" s="20">
        <f>(M433*12)/(L433*Settings!B$4 + L433*Settings!B$5)</f>
        <v>0.29204251551296084</v>
      </c>
    </row>
    <row r="434" spans="1:14" hidden="1" x14ac:dyDescent="0.2">
      <c r="A434" t="str">
        <f>Listings!AT156</f>
        <v>3242 Baron Dr</v>
      </c>
      <c r="B434" t="str">
        <f>Listings!V156</f>
        <v>Bloomfield Hills</v>
      </c>
      <c r="C434" t="str">
        <f>Listings!B156</f>
        <v>SINGLE_FAMILY</v>
      </c>
      <c r="D434">
        <f>Listings!N156</f>
        <v>6020</v>
      </c>
      <c r="E434" s="6">
        <f>J434/D434</f>
        <v>397.84053156146177</v>
      </c>
      <c r="F434" s="14">
        <f>(Listings!AO156*12)/J434</f>
        <v>7.7686847599164929E-2</v>
      </c>
      <c r="G434" s="7">
        <f>(H434*12)/(J434*Settings!B$4 + J434*Settings!B$5)</f>
        <v>-0.37405997479258829</v>
      </c>
      <c r="H434" s="5">
        <f>Listings!AO156*(1-Settings!B$7)-PMT(Settings!B$2/12, Settings!B$3*12, -J434)-(J434*Settings!B$6/12)-(J434*Settings!B$8/12)-(J434*Settings!B$9/12)-(J434*Settings!B$10/12)-(J434*Settings!B$11/12)</f>
        <v>-17170.911426208106</v>
      </c>
      <c r="I434">
        <f>Listings!U156</f>
        <v>-1</v>
      </c>
      <c r="J434" s="6">
        <f>Listings!D156</f>
        <v>2395000</v>
      </c>
      <c r="K434" s="16"/>
      <c r="L434">
        <v>175154</v>
      </c>
      <c r="M434" s="17">
        <f>Listings!AO156*(1-Settings!B$7)-PMT(Settings!B$2/12, Settings!B$3*12, -L434)-(L434*Settings!B$6/12)-(L434*Settings!B$8/12)-(L434*Settings!B$9/12)-(L434*Settings!B$10/12)-(L434*Settings!B$11/12)</f>
        <v>12396.752734260521</v>
      </c>
      <c r="N434" s="20">
        <f>(M434*12)/(L434*Settings!B$4 + L434*Settings!B$5)</f>
        <v>3.6926767255033273</v>
      </c>
    </row>
    <row r="435" spans="1:14" hidden="1" x14ac:dyDescent="0.2">
      <c r="A435" t="str">
        <f>Listings!AT675</f>
        <v>The Austin Plan, The Heights at Elkow Farms</v>
      </c>
      <c r="B435" t="str">
        <f>Listings!V675</f>
        <v>South Lyon</v>
      </c>
      <c r="C435" t="str">
        <f>Listings!B675</f>
        <v>SINGLE_FAMILY</v>
      </c>
      <c r="D435">
        <f>Listings!N675</f>
        <v>2724</v>
      </c>
      <c r="E435" s="6">
        <f>J435/D435</f>
        <v>206.67767988252569</v>
      </c>
      <c r="F435" s="14">
        <f>(Listings!AO675*12)/J435</f>
        <v>7.76710065898151E-2</v>
      </c>
      <c r="G435" s="7">
        <f>(H435*12)/(J435*Settings!B$4 + J435*Settings!B$5)</f>
        <v>-0.37412540504859848</v>
      </c>
      <c r="H435" s="5">
        <f>Listings!AO675*(1-Settings!B$7)-PMT(Settings!B$2/12, Settings!B$3*12, -J435)-(J435*Settings!B$6/12)-(J435*Settings!B$8/12)-(J435*Settings!B$9/12)-(J435*Settings!B$10/12)-(J435*Settings!B$11/12)</f>
        <v>-4037.0531842759501</v>
      </c>
      <c r="I435">
        <f>Listings!U675</f>
        <v>19</v>
      </c>
      <c r="J435" s="6">
        <f>Listings!D675</f>
        <v>562990</v>
      </c>
      <c r="L435">
        <v>175673</v>
      </c>
      <c r="M435" s="17">
        <f>Listings!AO675*(1-Settings!B$7)-PMT(Settings!B$2/12, Settings!B$3*12, -L435)-(L435*Settings!B$6/12)-(L435*Settings!B$8/12)-(L435*Settings!B$9/12)-(L435*Settings!B$10/12)-(L435*Settings!B$11/12)</f>
        <v>1121.8898143105403</v>
      </c>
      <c r="N435" s="20">
        <f>(M435*12)/(L435*Settings!B$4 + L435*Settings!B$5)</f>
        <v>0.33319509324826296</v>
      </c>
    </row>
    <row r="436" spans="1:14" x14ac:dyDescent="0.2">
      <c r="A436" t="str">
        <f>Listings!AT184</f>
        <v>4895 Goodison Place Dr</v>
      </c>
      <c r="B436" t="str">
        <f>Listings!V184</f>
        <v>Rochester</v>
      </c>
      <c r="C436" t="str">
        <f>Listings!B184</f>
        <v>SINGLE_FAMILY</v>
      </c>
      <c r="D436">
        <f>Listings!N184</f>
        <v>6844</v>
      </c>
      <c r="E436" s="6">
        <f>J436/D436</f>
        <v>146.09877264757452</v>
      </c>
      <c r="F436" s="14">
        <f>(Listings!AO184*12)/J436</f>
        <v>7.7659765976597656E-2</v>
      </c>
      <c r="G436" s="7">
        <f>(H436*12)/(J436*Settings!B$4 + J436*Settings!B$5)</f>
        <v>-0.37417183366840967</v>
      </c>
      <c r="H436" s="5">
        <f>Listings!AO184*(1-Settings!B$7)-PMT(Settings!B$2/12, Settings!B$3*12, -J436)-(J436*Settings!B$6/12)-(J436*Settings!B$8/12)-(J436*Settings!B$9/12)-(J436*Settings!B$10/12)-(J436*Settings!B$11/12)</f>
        <v>-7170.9096492966537</v>
      </c>
      <c r="I436">
        <f>Listings!U184</f>
        <v>-1</v>
      </c>
      <c r="J436" s="6">
        <f>Listings!D184</f>
        <v>999900</v>
      </c>
      <c r="L436" s="6">
        <v>175182</v>
      </c>
      <c r="M436" s="17">
        <f>Listings!AO184*(1-Settings!B$7)-PMT(Settings!B$2/12, Settings!B$3*12, -L436)-(L436*Settings!B$6/12)-(L436*Settings!B$8/12)-(L436*Settings!B$9/12)-(L436*Settings!B$10/12)-(L436*Settings!B$11/12)</f>
        <v>3814.0797828952027</v>
      </c>
      <c r="N436" s="20">
        <f>(M436*12)/(L436*Settings!B$4 + L436*Settings!B$5)</f>
        <v>1.1359355809025058</v>
      </c>
    </row>
    <row r="437" spans="1:14" hidden="1" x14ac:dyDescent="0.2">
      <c r="A437" t="str">
        <f>Listings!AT703</f>
        <v>The Columbia Plan, The Heights at Elkow Farms</v>
      </c>
      <c r="B437" t="str">
        <f>Listings!V703</f>
        <v>South Lyon</v>
      </c>
      <c r="C437" t="str">
        <f>Listings!B703</f>
        <v>SINGLE_FAMILY</v>
      </c>
      <c r="D437">
        <f>Listings!N703</f>
        <v>2464</v>
      </c>
      <c r="E437" s="6">
        <f>J437/D437</f>
        <v>219.96347402597402</v>
      </c>
      <c r="F437" s="14">
        <f>(Listings!AO703*12)/J437</f>
        <v>7.7647189062528835E-2</v>
      </c>
      <c r="G437" s="7">
        <f>(H437*12)/(J437*Settings!B$4 + J437*Settings!B$5)</f>
        <v>-0.37422378179173738</v>
      </c>
      <c r="H437" s="5">
        <f>Listings!AO703*(1-Settings!B$7)-PMT(Settings!B$2/12, Settings!B$3*12, -J437)-(J437*Settings!B$6/12)-(J437*Settings!B$8/12)-(J437*Settings!B$9/12)-(J437*Settings!B$10/12)-(J437*Settings!B$11/12)</f>
        <v>-3887.4896602883218</v>
      </c>
      <c r="I437">
        <f>Listings!U703</f>
        <v>21</v>
      </c>
      <c r="J437" s="6">
        <f>Listings!D703</f>
        <v>541990</v>
      </c>
      <c r="L437">
        <v>175701</v>
      </c>
      <c r="M437" s="17">
        <f>Listings!AO703*(1-Settings!B$7)-PMT(Settings!B$2/12, Settings!B$3*12, -L437)-(L437*Settings!B$6/12)-(L437*Settings!B$8/12)-(L437*Settings!B$9/12)-(L437*Settings!B$10/12)-(L437*Settings!B$11/12)</f>
        <v>991.36686294522269</v>
      </c>
      <c r="N437" s="20">
        <f>(M437*12)/(L437*Settings!B$4 + L437*Settings!B$5)</f>
        <v>0.29438357494544637</v>
      </c>
    </row>
    <row r="438" spans="1:14" hidden="1" x14ac:dyDescent="0.2">
      <c r="A438" t="str">
        <f>Listings!AT122</f>
        <v>1030 Wakito St</v>
      </c>
      <c r="B438" t="str">
        <f>Listings!V122</f>
        <v>Wolverine Lake</v>
      </c>
      <c r="C438" t="str">
        <f>Listings!B122</f>
        <v>SINGLE_FAMILY</v>
      </c>
      <c r="D438">
        <f>Listings!N122</f>
        <v>2568</v>
      </c>
      <c r="E438" s="6">
        <f>J438/D438</f>
        <v>186.5264797507788</v>
      </c>
      <c r="F438" s="14">
        <f>(Listings!AO122*12)/J438</f>
        <v>7.763674321503132E-2</v>
      </c>
      <c r="G438" s="7">
        <f>(H438*12)/(J438*Settings!B$4 + J438*Settings!B$5)</f>
        <v>-0.37426692768357495</v>
      </c>
      <c r="H438" s="5">
        <f>Listings!AO122*(1-Settings!B$7)-PMT(Settings!B$2/12, Settings!B$3*12, -J438)-(J438*Settings!B$6/12)-(J438*Settings!B$8/12)-(J438*Settings!B$9/12)-(J438*Settings!B$10/12)-(J438*Settings!B$11/12)</f>
        <v>-3436.0822852416209</v>
      </c>
      <c r="I438">
        <f>Listings!U122</f>
        <v>-1</v>
      </c>
      <c r="J438" s="6">
        <f>Listings!D122</f>
        <v>479000</v>
      </c>
      <c r="K438" s="16"/>
      <c r="L438">
        <v>175120</v>
      </c>
      <c r="M438" s="17">
        <f>Listings!AO122*(1-Settings!B$7)-PMT(Settings!B$2/12, Settings!B$3*12, -L438)-(L438*Settings!B$6/12)-(L438*Settings!B$8/12)-(L438*Settings!B$9/12)-(L438*Settings!B$10/12)-(L438*Settings!B$11/12)</f>
        <v>611.50560377554734</v>
      </c>
      <c r="N438" s="20">
        <f>(M438*12)/(L438*Settings!B$4 + L438*Settings!B$5)</f>
        <v>0.18218730126190658</v>
      </c>
    </row>
    <row r="439" spans="1:14" hidden="1" x14ac:dyDescent="0.2">
      <c r="A439" t="str">
        <f>Listings!AT554</f>
        <v>5965 Cummings Dr</v>
      </c>
      <c r="B439" t="str">
        <f>Listings!V554</f>
        <v>Clarkston</v>
      </c>
      <c r="C439" t="str">
        <f>Listings!B554</f>
        <v>SINGLE_FAMILY</v>
      </c>
      <c r="D439">
        <f>Listings!N554</f>
        <v>1752</v>
      </c>
      <c r="E439" s="6">
        <f>J439/D439</f>
        <v>194.06392694063928</v>
      </c>
      <c r="F439" s="14">
        <f>(Listings!AO554*12)/J439</f>
        <v>7.7611764705882352E-2</v>
      </c>
      <c r="G439" s="7">
        <f>(H439*12)/(J439*Settings!B$4 + J439*Settings!B$5)</f>
        <v>-0.37437009978658159</v>
      </c>
      <c r="H439" s="5">
        <f>Listings!AO554*(1-Settings!B$7)-PMT(Settings!B$2/12, Settings!B$3*12, -J439)-(J439*Settings!B$6/12)-(J439*Settings!B$8/12)-(J439*Settings!B$9/12)-(J439*Settings!B$10/12)-(J439*Settings!B$11/12)</f>
        <v>-2439.64515027589</v>
      </c>
      <c r="I439">
        <f>Listings!U554</f>
        <v>-1</v>
      </c>
      <c r="J439" s="6">
        <f>Listings!D554</f>
        <v>340000</v>
      </c>
      <c r="L439">
        <v>175552</v>
      </c>
      <c r="M439" s="17">
        <f>Listings!AO554*(1-Settings!B$7)-PMT(Settings!B$2/12, Settings!B$3*12, -L439)-(L439*Settings!B$6/12)-(L439*Settings!B$8/12)-(L439*Settings!B$9/12)-(L439*Settings!B$10/12)-(L439*Settings!B$11/12)</f>
        <v>-249.24850300362669</v>
      </c>
      <c r="N439" s="20">
        <f>(M439*12)/(L439*Settings!B$4 + L439*Settings!B$5)</f>
        <v>-7.4076454394870747E-2</v>
      </c>
    </row>
    <row r="440" spans="1:14" hidden="1" x14ac:dyDescent="0.2">
      <c r="A440" t="str">
        <f>Listings!AT349</f>
        <v>61 Massoit Ave</v>
      </c>
      <c r="B440" t="str">
        <f>Listings!V349</f>
        <v>Clawson</v>
      </c>
      <c r="C440" t="str">
        <f>Listings!B349</f>
        <v>SINGLE_FAMILY</v>
      </c>
      <c r="D440">
        <f>Listings!N349</f>
        <v>2308</v>
      </c>
      <c r="E440" s="6">
        <f>J440/D440</f>
        <v>249.13344887348353</v>
      </c>
      <c r="F440" s="14">
        <f>(Listings!AO349*12)/J440</f>
        <v>7.7593043478260876E-2</v>
      </c>
      <c r="G440" s="7">
        <f>(H440*12)/(J440*Settings!B$4 + J440*Settings!B$5)</f>
        <v>-0.37444742659632241</v>
      </c>
      <c r="H440" s="5">
        <f>Listings!AO349*(1-Settings!B$7)-PMT(Settings!B$2/12, Settings!B$3*12, -J440)-(J440*Settings!B$6/12)-(J440*Settings!B$8/12)-(J440*Settings!B$9/12)-(J440*Settings!B$10/12)-(J440*Settings!B$11/12)</f>
        <v>-4126.7226806136368</v>
      </c>
      <c r="I440">
        <f>Listings!U349</f>
        <v>6</v>
      </c>
      <c r="J440" s="6">
        <f>Listings!D349</f>
        <v>575000</v>
      </c>
      <c r="L440">
        <v>175347</v>
      </c>
      <c r="M440" s="17">
        <f>Listings!AO349*(1-Settings!B$7)-PMT(Settings!B$2/12, Settings!B$3*12, -L440)-(L440*Settings!B$6/12)-(L440*Settings!B$8/12)-(L440*Settings!B$9/12)-(L440*Settings!B$10/12)-(L440*Settings!B$11/12)</f>
        <v>1196.5320337781573</v>
      </c>
      <c r="N440" s="20">
        <f>(M440*12)/(L440*Settings!B$4 + L440*Settings!B$5)</f>
        <v>0.35602410240310794</v>
      </c>
    </row>
    <row r="441" spans="1:14" hidden="1" x14ac:dyDescent="0.2">
      <c r="A441" t="str">
        <f>Listings!AT715</f>
        <v>4261 McCormick</v>
      </c>
      <c r="B441" t="str">
        <f>Listings!V715</f>
        <v>Fenton</v>
      </c>
      <c r="C441" t="str">
        <f>Listings!B715</f>
        <v>SINGLE_FAMILY</v>
      </c>
      <c r="D441">
        <f>Listings!N715</f>
        <v>3566</v>
      </c>
      <c r="E441" s="6">
        <f>J441/D441</f>
        <v>207.48738081884466</v>
      </c>
      <c r="F441" s="14">
        <f>(Listings!AO715*12)/J441</f>
        <v>7.7588863359913496E-2</v>
      </c>
      <c r="G441" s="7">
        <f>(H441*12)/(J441*Settings!B$4 + J441*Settings!B$5)</f>
        <v>-0.37446469230253976</v>
      </c>
      <c r="H441" s="5">
        <f>Listings!AO715*(1-Settings!B$7)-PMT(Settings!B$2/12, Settings!B$3*12, -J441)-(J441*Settings!B$6/12)-(J441*Settings!B$8/12)-(J441*Settings!B$9/12)-(J441*Settings!B$10/12)-(J441*Settings!B$11/12)</f>
        <v>-5310.4398284974422</v>
      </c>
      <c r="I441">
        <f>Listings!U715</f>
        <v>-1</v>
      </c>
      <c r="J441" s="6">
        <f>Listings!D715</f>
        <v>739900</v>
      </c>
      <c r="L441">
        <v>175713</v>
      </c>
      <c r="M441" s="17">
        <f>Listings!AO715*(1-Settings!B$7)-PMT(Settings!B$2/12, Settings!B$3*12, -L441)-(L441*Settings!B$6/12)-(L441*Settings!B$8/12)-(L441*Settings!B$9/12)-(L441*Settings!B$10/12)-(L441*Settings!B$11/12)</f>
        <v>2204.3570266458028</v>
      </c>
      <c r="N441" s="20">
        <f>(M441*12)/(L441*Settings!B$4 + L441*Settings!B$5)</f>
        <v>0.65453285656154303</v>
      </c>
    </row>
    <row r="442" spans="1:14" hidden="1" x14ac:dyDescent="0.2">
      <c r="A442" t="str">
        <f>Listings!AT31</f>
        <v>The Amherst Plan, Preserve at Hidden Lake</v>
      </c>
      <c r="B442" t="str">
        <f>Listings!V31</f>
        <v>White Lake Township</v>
      </c>
      <c r="C442" t="str">
        <f>Listings!B31</f>
        <v>SINGLE_FAMILY</v>
      </c>
      <c r="D442">
        <f>Listings!N31</f>
        <v>2928</v>
      </c>
      <c r="E442" s="6">
        <f>J442/D442</f>
        <v>196.34562841530055</v>
      </c>
      <c r="F442" s="14">
        <f>(Listings!AO31*12)/J442</f>
        <v>7.7585667072534351E-2</v>
      </c>
      <c r="G442" s="7">
        <f>(H442*12)/(J442*Settings!B$4 + J442*Settings!B$5)</f>
        <v>-0.37447789435910595</v>
      </c>
      <c r="H442" s="5">
        <f>Listings!AO31*(1-Settings!B$7)-PMT(Settings!B$2/12, Settings!B$3*12, -J442)-(J442*Settings!B$6/12)-(J442*Settings!B$8/12)-(J442*Settings!B$9/12)-(J442*Settings!B$10/12)-(J442*Settings!B$11/12)</f>
        <v>-4126.3407114517913</v>
      </c>
      <c r="I442">
        <f>Listings!U31</f>
        <v>1</v>
      </c>
      <c r="J442" s="6">
        <f>Listings!D31</f>
        <v>574900</v>
      </c>
      <c r="K442" s="16"/>
      <c r="L442">
        <v>175029</v>
      </c>
      <c r="M442" s="17">
        <f>Listings!AO31*(1-Settings!B$7)-PMT(Settings!B$2/12, Settings!B$3*12, -L442)-(L442*Settings!B$6/12)-(L442*Settings!B$8/12)-(L442*Settings!B$9/12)-(L442*Settings!B$10/12)-(L442*Settings!B$11/12)</f>
        <v>1199.8176957128271</v>
      </c>
      <c r="N442" s="20">
        <f>(M442*12)/(L442*Settings!B$4 + L442*Settings!B$5)</f>
        <v>0.35765035579331134</v>
      </c>
    </row>
    <row r="443" spans="1:14" hidden="1" x14ac:dyDescent="0.2">
      <c r="A443" t="str">
        <f>Listings!AT783</f>
        <v>Nantucket Plan, The Reserves at Proud Lake</v>
      </c>
      <c r="B443" t="str">
        <f>Listings!V783</f>
        <v>Commerce Township</v>
      </c>
      <c r="C443" t="str">
        <f>Listings!B783</f>
        <v>SINGLE_FAMILY</v>
      </c>
      <c r="D443">
        <f>Listings!N783</f>
        <v>2635</v>
      </c>
      <c r="E443" s="6">
        <f>J443/D443</f>
        <v>231.46110056925997</v>
      </c>
      <c r="F443" s="14">
        <f>(Listings!AO783*12)/J443</f>
        <v>7.7540580423020172E-2</v>
      </c>
      <c r="G443" s="7">
        <f>(H443*12)/(J443*Settings!B$4 + J443*Settings!B$5)</f>
        <v>-0.3746641218244906</v>
      </c>
      <c r="H443" s="5">
        <f>Listings!AO783*(1-Settings!B$7)-PMT(Settings!B$2/12, Settings!B$3*12, -J443)-(J443*Settings!B$6/12)-(J443*Settings!B$8/12)-(J443*Settings!B$9/12)-(J443*Settings!B$10/12)-(J443*Settings!B$11/12)</f>
        <v>-4379.7299180978389</v>
      </c>
      <c r="I443">
        <f>Listings!U783</f>
        <v>25</v>
      </c>
      <c r="J443" s="6">
        <f>Listings!D783</f>
        <v>609900</v>
      </c>
      <c r="L443">
        <v>175781</v>
      </c>
      <c r="M443" s="17">
        <f>Listings!AO783*(1-Settings!B$7)-PMT(Settings!B$2/12, Settings!B$3*12, -L443)-(L443*Settings!B$6/12)-(L443*Settings!B$8/12)-(L443*Settings!B$9/12)-(L443*Settings!B$10/12)-(L443*Settings!B$11/12)</f>
        <v>1402.6012876157461</v>
      </c>
      <c r="N443" s="20">
        <f>(M443*12)/(L443*Settings!B$4 + L443*Settings!B$5)</f>
        <v>0.41630891629205985</v>
      </c>
    </row>
    <row r="444" spans="1:14" hidden="1" x14ac:dyDescent="0.2">
      <c r="A444" t="str">
        <f>Listings!AT473</f>
        <v>32781 W Eleven Mile Rd</v>
      </c>
      <c r="B444" t="str">
        <f>Listings!V473</f>
        <v>Farmington Hills</v>
      </c>
      <c r="C444" t="str">
        <f>Listings!B473</f>
        <v>SINGLE_FAMILY</v>
      </c>
      <c r="D444">
        <f>Listings!N473</f>
        <v>12247</v>
      </c>
      <c r="E444" s="6">
        <f>J444/D444</f>
        <v>129.82771290928392</v>
      </c>
      <c r="F444" s="14">
        <f>(Listings!AO473*12)/J444</f>
        <v>7.7433962264150946E-2</v>
      </c>
      <c r="G444" s="7">
        <f>(H444*12)/(J444*Settings!B$4 + J444*Settings!B$5)</f>
        <v>-0.37510450117634175</v>
      </c>
      <c r="H444" s="5">
        <f>Listings!AO473*(1-Settings!B$7)-PMT(Settings!B$2/12, Settings!B$3*12, -J444)-(J444*Settings!B$6/12)-(J444*Settings!B$8/12)-(J444*Settings!B$9/12)-(J444*Settings!B$10/12)-(J444*Settings!B$11/12)</f>
        <v>-11431.309673349013</v>
      </c>
      <c r="I444">
        <f>Listings!U473</f>
        <v>-1</v>
      </c>
      <c r="J444" s="6">
        <f>Listings!D473</f>
        <v>1590000</v>
      </c>
      <c r="L444">
        <v>175471</v>
      </c>
      <c r="M444" s="17">
        <f>Listings!AO473*(1-Settings!B$7)-PMT(Settings!B$2/12, Settings!B$3*12, -L444)-(L444*Settings!B$6/12)-(L444*Settings!B$8/12)-(L444*Settings!B$9/12)-(L444*Settings!B$10/12)-(L444*Settings!B$11/12)</f>
        <v>7409.7803920174692</v>
      </c>
      <c r="N444" s="20">
        <f>(M444*12)/(L444*Settings!B$4 + L444*Settings!B$5)</f>
        <v>2.2031973251670629</v>
      </c>
    </row>
    <row r="445" spans="1:14" hidden="1" x14ac:dyDescent="0.2">
      <c r="A445" t="str">
        <f>Listings!AT592</f>
        <v>537 Eastlake Trl</v>
      </c>
      <c r="B445" t="str">
        <f>Listings!V592</f>
        <v>Oxford</v>
      </c>
      <c r="C445" t="str">
        <f>Listings!B592</f>
        <v>SINGLE_FAMILY</v>
      </c>
      <c r="D445">
        <f>Listings!N592</f>
        <v>5511</v>
      </c>
      <c r="E445" s="6">
        <f>J445/D445</f>
        <v>139.5391036109599</v>
      </c>
      <c r="F445" s="14">
        <f>(Listings!AO592*12)/J445</f>
        <v>7.7399219765929783E-2</v>
      </c>
      <c r="G445" s="7">
        <f>(H445*12)/(J445*Settings!B$4 + J445*Settings!B$5)</f>
        <v>-0.37524800279942905</v>
      </c>
      <c r="H445" s="5">
        <f>Listings!AO592*(1-Settings!B$7)-PMT(Settings!B$2/12, Settings!B$3*12, -J445)-(J445*Settings!B$6/12)-(J445*Settings!B$8/12)-(J445*Settings!B$9/12)-(J445*Settings!B$10/12)-(J445*Settings!B$11/12)</f>
        <v>-5530.8428545945853</v>
      </c>
      <c r="I445">
        <f>Listings!U592</f>
        <v>-1</v>
      </c>
      <c r="J445" s="6">
        <f>Listings!D592</f>
        <v>769000</v>
      </c>
      <c r="L445">
        <v>175590</v>
      </c>
      <c r="M445" s="17">
        <f>Listings!AO592*(1-Settings!B$7)-PMT(Settings!B$2/12, Settings!B$3*12, -L445)-(L445*Settings!B$6/12)-(L445*Settings!B$8/12)-(L445*Settings!B$9/12)-(L445*Settings!B$10/12)-(L445*Settings!B$11/12)</f>
        <v>2373.195348714873</v>
      </c>
      <c r="N445" s="20">
        <f>(M445*12)/(L445*Settings!B$4 + L445*Settings!B$5)</f>
        <v>0.70515910791637826</v>
      </c>
    </row>
    <row r="446" spans="1:14" x14ac:dyDescent="0.2">
      <c r="A446" t="str">
        <f>Listings!AT321</f>
        <v>5069 Falmouth Dr</v>
      </c>
      <c r="B446" t="str">
        <f>Listings!V321</f>
        <v>Troy</v>
      </c>
      <c r="C446" t="str">
        <f>Listings!B321</f>
        <v>SINGLE_FAMILY</v>
      </c>
      <c r="D446">
        <f>Listings!N321</f>
        <v>2892</v>
      </c>
      <c r="E446" s="6">
        <f>J446/D446</f>
        <v>144.81327800829877</v>
      </c>
      <c r="F446" s="14">
        <f>(Listings!AO321*12)/J446</f>
        <v>7.7363896848137534E-2</v>
      </c>
      <c r="G446" s="7">
        <f>(H446*12)/(J446*Settings!B$4 + J446*Settings!B$5)</f>
        <v>-0.37539390180770144</v>
      </c>
      <c r="H446" s="5">
        <f>Listings!AO321*(1-Settings!B$7)-PMT(Settings!B$2/12, Settings!B$3*12, -J446)-(J446*Settings!B$6/12)-(J446*Settings!B$8/12)-(J446*Settings!B$9/12)-(J446*Settings!B$10/12)-(J446*Settings!B$11/12)</f>
        <v>-3013.286849810419</v>
      </c>
      <c r="I446">
        <f>Listings!U321</f>
        <v>-1</v>
      </c>
      <c r="J446" s="6">
        <f>Listings!D321</f>
        <v>418800</v>
      </c>
      <c r="L446" s="6">
        <v>175319</v>
      </c>
      <c r="M446" s="17">
        <f>Listings!AO321*(1-Settings!B$7)-PMT(Settings!B$2/12, Settings!B$3*12, -L446)-(L446*Settings!B$6/12)-(L446*Settings!B$8/12)-(L446*Settings!B$9/12)-(L446*Settings!B$10/12)-(L446*Settings!B$11/12)</f>
        <v>229.80498514347434</v>
      </c>
      <c r="N446" s="20">
        <f>(M446*12)/(L446*Settings!B$4 + L446*Settings!B$5)</f>
        <v>6.8388624802978817E-2</v>
      </c>
    </row>
    <row r="447" spans="1:14" hidden="1" x14ac:dyDescent="0.2">
      <c r="A447" t="str">
        <f>Listings!AT691</f>
        <v>4355 Jackson Blvd</v>
      </c>
      <c r="B447" t="str">
        <f>Listings!V691</f>
        <v>White Lake</v>
      </c>
      <c r="C447" t="str">
        <f>Listings!B691</f>
        <v>SINGLE_FAMILY</v>
      </c>
      <c r="D447">
        <f>Listings!N691</f>
        <v>2800</v>
      </c>
      <c r="E447" s="6">
        <f>J447/D447</f>
        <v>249.96428571428572</v>
      </c>
      <c r="F447" s="14">
        <f>(Listings!AO691*12)/J447</f>
        <v>7.7342477496785259E-2</v>
      </c>
      <c r="G447" s="7">
        <f>(H447*12)/(J447*Settings!B$4 + J447*Settings!B$5)</f>
        <v>-0.3754823730415478</v>
      </c>
      <c r="H447" s="5">
        <f>Listings!AO691*(1-Settings!B$7)-PMT(Settings!B$2/12, Settings!B$3*12, -J447)-(J447*Settings!B$6/12)-(J447*Settings!B$8/12)-(J447*Settings!B$9/12)-(J447*Settings!B$10/12)-(J447*Settings!B$11/12)</f>
        <v>-5037.0021637591035</v>
      </c>
      <c r="I447">
        <f>Listings!U691</f>
        <v>-1</v>
      </c>
      <c r="J447" s="6">
        <f>Listings!D691</f>
        <v>699900</v>
      </c>
      <c r="L447">
        <v>175689</v>
      </c>
      <c r="M447" s="17">
        <f>Listings!AO691*(1-Settings!B$7)-PMT(Settings!B$2/12, Settings!B$3*12, -L447)-(L447*Settings!B$6/12)-(L447*Settings!B$8/12)-(L447*Settings!B$9/12)-(L447*Settings!B$10/12)-(L447*Settings!B$11/12)</f>
        <v>1945.3266992446449</v>
      </c>
      <c r="N447" s="20">
        <f>(M447*12)/(L447*Settings!B$4 + L447*Settings!B$5)</f>
        <v>0.57769869512346639</v>
      </c>
    </row>
    <row r="448" spans="1:14" hidden="1" x14ac:dyDescent="0.2">
      <c r="A448" t="str">
        <f>Listings!AT394</f>
        <v>5984 Strathdon Way</v>
      </c>
      <c r="B448" t="str">
        <f>Listings!V394</f>
        <v>Waterford</v>
      </c>
      <c r="C448" t="str">
        <f>Listings!B394</f>
        <v>SINGLE_FAMILY</v>
      </c>
      <c r="D448">
        <f>Listings!N394</f>
        <v>2076</v>
      </c>
      <c r="E448" s="6">
        <f>J448/D448</f>
        <v>142.10019267822736</v>
      </c>
      <c r="F448" s="14">
        <f>(Listings!AO394*12)/J448</f>
        <v>7.7288135593220342E-2</v>
      </c>
      <c r="G448" s="7">
        <f>(H448*12)/(J448*Settings!B$4 + J448*Settings!B$5)</f>
        <v>-0.37570682873018546</v>
      </c>
      <c r="H448" s="5">
        <f>Listings!AO394*(1-Settings!B$7)-PMT(Settings!B$2/12, Settings!B$3*12, -J448)-(J448*Settings!B$6/12)-(J448*Settings!B$8/12)-(J448*Settings!B$9/12)-(J448*Settings!B$10/12)-(J448*Settings!B$11/12)</f>
        <v>-2124.309027445257</v>
      </c>
      <c r="I448">
        <f>Listings!U394</f>
        <v>-1</v>
      </c>
      <c r="J448" s="6">
        <f>Listings!D394</f>
        <v>295000</v>
      </c>
      <c r="K448" s="16"/>
      <c r="L448">
        <v>175392</v>
      </c>
      <c r="M448" s="17">
        <f>Listings!AO394*(1-Settings!B$7)-PMT(Settings!B$2/12, Settings!B$3*12, -L448)-(L448*Settings!B$6/12)-(L448*Settings!B$8/12)-(L448*Settings!B$9/12)-(L448*Settings!B$10/12)-(L448*Settings!B$11/12)</f>
        <v>-531.16735234467296</v>
      </c>
      <c r="N448" s="20">
        <f>(M448*12)/(L448*Settings!B$4 + L448*Settings!B$5)</f>
        <v>-0.15800651827201664</v>
      </c>
    </row>
    <row r="449" spans="1:14" hidden="1" x14ac:dyDescent="0.2">
      <c r="A449" t="str">
        <f>Listings!AT676</f>
        <v>Rockport Plan, The Reserves at Proud Lake</v>
      </c>
      <c r="B449" t="str">
        <f>Listings!V676</f>
        <v>Commerce Township</v>
      </c>
      <c r="C449" t="str">
        <f>Listings!B676</f>
        <v>SINGLE_FAMILY</v>
      </c>
      <c r="D449">
        <f>Listings!N676</f>
        <v>3646</v>
      </c>
      <c r="E449" s="6">
        <f>J449/D449</f>
        <v>191.963795940757</v>
      </c>
      <c r="F449" s="14">
        <f>(Listings!AO676*12)/J449</f>
        <v>7.7273896270895842E-2</v>
      </c>
      <c r="G449" s="7">
        <f>(H449*12)/(J449*Settings!B$4 + J449*Settings!B$5)</f>
        <v>-0.37576564332239537</v>
      </c>
      <c r="H449" s="5">
        <f>Listings!AO676*(1-Settings!B$7)-PMT(Settings!B$2/12, Settings!B$3*12, -J449)-(J449*Settings!B$6/12)-(J449*Settings!B$8/12)-(J449*Settings!B$9/12)-(J449*Settings!B$10/12)-(J449*Settings!B$11/12)</f>
        <v>-5040.8021637591037</v>
      </c>
      <c r="I449">
        <f>Listings!U676</f>
        <v>19</v>
      </c>
      <c r="J449" s="6">
        <f>Listings!D676</f>
        <v>699900</v>
      </c>
      <c r="L449">
        <v>175674</v>
      </c>
      <c r="M449" s="17">
        <f>Listings!AO676*(1-Settings!B$7)-PMT(Settings!B$2/12, Settings!B$3*12, -L449)-(L449*Settings!B$6/12)-(L449*Settings!B$8/12)-(L449*Settings!B$9/12)-(L449*Settings!B$10/12)-(L449*Settings!B$11/12)</f>
        <v>1941.7264946189216</v>
      </c>
      <c r="N449" s="20">
        <f>(M449*12)/(L449*Settings!B$4 + L449*Settings!B$5)</f>
        <v>0.57667878732462097</v>
      </c>
    </row>
    <row r="450" spans="1:14" hidden="1" x14ac:dyDescent="0.2">
      <c r="A450" t="str">
        <f>Listings!AT677</f>
        <v>The Columbia Plan, The Estates at Hutsfield</v>
      </c>
      <c r="B450" t="str">
        <f>Listings!V677</f>
        <v>South Lyon</v>
      </c>
      <c r="C450" t="str">
        <f>Listings!B677</f>
        <v>SINGLE_FAMILY</v>
      </c>
      <c r="D450">
        <f>Listings!N677</f>
        <v>2464</v>
      </c>
      <c r="E450" s="6">
        <f>J450/D450</f>
        <v>198.85957792207793</v>
      </c>
      <c r="F450" s="14">
        <f>(Listings!AO677*12)/J450</f>
        <v>7.7144431519010598E-2</v>
      </c>
      <c r="G450" s="7">
        <f>(H450*12)/(J450*Settings!B$4 + J450*Settings!B$5)</f>
        <v>-0.37630038903670399</v>
      </c>
      <c r="H450" s="5">
        <f>Listings!AO677*(1-Settings!B$7)-PMT(Settings!B$2/12, Settings!B$3*12, -J450)-(J450*Settings!B$6/12)-(J450*Settings!B$8/12)-(J450*Settings!B$9/12)-(J450*Settings!B$10/12)-(J450*Settings!B$11/12)</f>
        <v>-3534.0156961284792</v>
      </c>
      <c r="I450">
        <f>Listings!U677</f>
        <v>19</v>
      </c>
      <c r="J450" s="6">
        <f>Listings!D677</f>
        <v>489990</v>
      </c>
      <c r="L450">
        <v>175675</v>
      </c>
      <c r="M450" s="17">
        <f>Listings!AO677*(1-Settings!B$7)-PMT(Settings!B$2/12, Settings!B$3*12, -L450)-(L450*Settings!B$6/12)-(L450*Settings!B$8/12)-(L450*Settings!B$9/12)-(L450*Settings!B$10/12)-(L450*Settings!B$11/12)</f>
        <v>652.56317492730329</v>
      </c>
      <c r="N450" s="20">
        <f>(M450*12)/(L450*Settings!B$4 + L450*Settings!B$5)</f>
        <v>0.19380546090242329</v>
      </c>
    </row>
    <row r="451" spans="1:14" hidden="1" x14ac:dyDescent="0.2">
      <c r="A451" t="str">
        <f>Listings!AT371</f>
        <v>1226 Cedarholm Ln</v>
      </c>
      <c r="B451" t="str">
        <f>Listings!V371</f>
        <v>Bloomfield Hills</v>
      </c>
      <c r="C451" t="str">
        <f>Listings!B371</f>
        <v>SINGLE_FAMILY</v>
      </c>
      <c r="D451">
        <f>Listings!N371</f>
        <v>7925</v>
      </c>
      <c r="E451" s="6">
        <f>J451/D451</f>
        <v>188.64353312302839</v>
      </c>
      <c r="F451" s="14">
        <f>(Listings!AO371*12)/J451</f>
        <v>7.7105016722408021E-2</v>
      </c>
      <c r="G451" s="7">
        <f>(H451*12)/(J451*Settings!B$4 + J451*Settings!B$5)</f>
        <v>-0.37646318928354078</v>
      </c>
      <c r="H451" s="5">
        <f>Listings!AO371*(1-Settings!B$7)-PMT(Settings!B$2/12, Settings!B$3*12, -J451)-(J451*Settings!B$6/12)-(J451*Settings!B$8/12)-(J451*Settings!B$9/12)-(J451*Settings!B$10/12)-(J451*Settings!B$11/12)</f>
        <v>-10787.238969595457</v>
      </c>
      <c r="I451">
        <f>Listings!U371</f>
        <v>-1</v>
      </c>
      <c r="J451" s="6">
        <f>Listings!D371</f>
        <v>1495000</v>
      </c>
      <c r="L451">
        <v>175369</v>
      </c>
      <c r="M451" s="17">
        <f>Listings!AO371*(1-Settings!B$7)-PMT(Settings!B$2/12, Settings!B$3*12, -L451)-(L451*Settings!B$6/12)-(L451*Settings!B$8/12)-(L451*Settings!B$9/12)-(L451*Settings!B$10/12)-(L451*Settings!B$11/12)</f>
        <v>6789.8390005625515</v>
      </c>
      <c r="N451" s="20">
        <f>(M451*12)/(L451*Settings!B$4 + L451*Settings!B$5)</f>
        <v>2.0200404267263194</v>
      </c>
    </row>
    <row r="452" spans="1:14" hidden="1" x14ac:dyDescent="0.2">
      <c r="A452" t="str">
        <f>Listings!AT153</f>
        <v>3322 Royal Berkshire Ln</v>
      </c>
      <c r="B452" t="str">
        <f>Listings!V153</f>
        <v>Oakland</v>
      </c>
      <c r="C452" t="str">
        <f>Listings!B153</f>
        <v>SINGLE_FAMILY</v>
      </c>
      <c r="D452">
        <f>Listings!N153</f>
        <v>3432</v>
      </c>
      <c r="E452" s="6">
        <f>J452/D452</f>
        <v>284.09090909090907</v>
      </c>
      <c r="F452" s="14">
        <f>(Listings!AO153*12)/J452</f>
        <v>7.7083076923076921E-2</v>
      </c>
      <c r="G452" s="7">
        <f>(H452*12)/(J452*Settings!B$4 + J452*Settings!B$5)</f>
        <v>-0.37655381019382139</v>
      </c>
      <c r="H452" s="5">
        <f>Listings!AO153*(1-Settings!B$7)-PMT(Settings!B$2/12, Settings!B$3*12, -J452)-(J452*Settings!B$6/12)-(J452*Settings!B$8/12)-(J452*Settings!B$9/12)-(J452*Settings!B$10/12)-(J452*Settings!B$11/12)</f>
        <v>-7036.8493279970371</v>
      </c>
      <c r="I452">
        <f>Listings!U153</f>
        <v>-1</v>
      </c>
      <c r="J452" s="6">
        <f>Listings!D153</f>
        <v>975000</v>
      </c>
      <c r="L452">
        <v>175151</v>
      </c>
      <c r="M452" s="17">
        <f>Listings!AO153*(1-Settings!B$7)-PMT(Settings!B$2/12, Settings!B$3*12, -L452)-(L452*Settings!B$6/12)-(L452*Settings!B$8/12)-(L452*Settings!B$9/12)-(L452*Settings!B$10/12)-(L452*Settings!B$11/12)</f>
        <v>3616.892693335375</v>
      </c>
      <c r="N452" s="20">
        <f>(M452*12)/(L452*Settings!B$4 + L452*Settings!B$5)</f>
        <v>1.0773986153072019</v>
      </c>
    </row>
    <row r="453" spans="1:14" hidden="1" x14ac:dyDescent="0.2">
      <c r="A453" t="str">
        <f>Listings!AT7</f>
        <v>Arlington Split Level Plan, Enclaves of Woodbridge</v>
      </c>
      <c r="B453" t="str">
        <f>Listings!V7</f>
        <v>Oxford</v>
      </c>
      <c r="C453" t="str">
        <f>Listings!B7</f>
        <v>CONDO</v>
      </c>
      <c r="D453">
        <f>Listings!N7</f>
        <v>1935</v>
      </c>
      <c r="E453" s="6">
        <f>J453/D453</f>
        <v>209.25064599483204</v>
      </c>
      <c r="F453" s="14">
        <f>(Listings!AO7*12)/J453</f>
        <v>7.7056063225487775E-2</v>
      </c>
      <c r="G453" s="7">
        <f>(H453*12)/(J453*Settings!B$4 + J453*Settings!B$5)</f>
        <v>-0.37666538850995041</v>
      </c>
      <c r="H453" s="5">
        <f>Listings!AO7*(1-Settings!B$7)-PMT(Settings!B$2/12, Settings!B$3*12, -J453)-(J453*Settings!B$6/12)-(J453*Settings!B$8/12)-(J453*Settings!B$9/12)-(J453*Settings!B$10/12)-(J453*Settings!B$11/12)</f>
        <v>-2923.1431363138458</v>
      </c>
      <c r="I453">
        <f>Listings!U7</f>
        <v>0</v>
      </c>
      <c r="J453" s="6">
        <f>Listings!D7</f>
        <v>404900</v>
      </c>
      <c r="L453">
        <v>175005</v>
      </c>
      <c r="M453" s="17">
        <f>Listings!AO7*(1-Settings!B$7)-PMT(Settings!B$2/12, Settings!B$3*12, -L453)-(L453*Settings!B$6/12)-(L453*Settings!B$8/12)-(L453*Settings!B$9/12)-(L453*Settings!B$10/12)-(L453*Settings!B$11/12)</f>
        <v>138.98736831167045</v>
      </c>
      <c r="N453" s="18">
        <f>(M453*12)/(L453*Settings!B$4 + L453*Settings!B$5)</f>
        <v>4.1436043932658949E-2</v>
      </c>
    </row>
    <row r="454" spans="1:14" hidden="1" x14ac:dyDescent="0.2">
      <c r="A454" t="str">
        <f>Listings!AT503</f>
        <v>2205 W Oakwood Rd</v>
      </c>
      <c r="B454" t="str">
        <f>Listings!V503</f>
        <v>Oxford</v>
      </c>
      <c r="C454" t="str">
        <f>Listings!B503</f>
        <v>SINGLE_FAMILY</v>
      </c>
      <c r="D454">
        <f>Listings!N503</f>
        <v>2932</v>
      </c>
      <c r="E454" s="6">
        <f>J454/D454</f>
        <v>221.6575716234652</v>
      </c>
      <c r="F454" s="14">
        <f>(Listings!AO503*12)/J454</f>
        <v>7.699646099399908E-2</v>
      </c>
      <c r="G454" s="7">
        <f>(H454*12)/(J454*Settings!B$4 + J454*Settings!B$5)</f>
        <v>-0.37691157164001238</v>
      </c>
      <c r="H454" s="5">
        <f>Listings!AO503*(1-Settings!B$7)-PMT(Settings!B$2/12, Settings!B$3*12, -J454)-(J454*Settings!B$6/12)-(J454*Settings!B$8/12)-(J454*Settings!B$9/12)-(J454*Settings!B$10/12)-(J454*Settings!B$11/12)</f>
        <v>-4694.9675828361778</v>
      </c>
      <c r="I454">
        <f>Listings!U503</f>
        <v>-1</v>
      </c>
      <c r="J454" s="6">
        <f>Listings!D503</f>
        <v>649900</v>
      </c>
      <c r="L454">
        <v>175501</v>
      </c>
      <c r="M454" s="17">
        <f>Listings!AO503*(1-Settings!B$7)-PMT(Settings!B$2/12, Settings!B$3*12, -L454)-(L454*Settings!B$6/12)-(L454*Settings!B$8/12)-(L454*Settings!B$9/12)-(L454*Settings!B$10/12)-(L454*Settings!B$11/12)</f>
        <v>1623.8808012689151</v>
      </c>
      <c r="N454" s="20">
        <f>(M454*12)/(L454*Settings!B$4 + L454*Settings!B$5)</f>
        <v>0.48275631317415951</v>
      </c>
    </row>
    <row r="455" spans="1:14" hidden="1" x14ac:dyDescent="0.2">
      <c r="A455" t="str">
        <f>Listings!AT605</f>
        <v>The Nantucket Plan, Charleston Park</v>
      </c>
      <c r="B455" t="str">
        <f>Listings!V605</f>
        <v>South Lyon</v>
      </c>
      <c r="C455" t="str">
        <f>Listings!B605</f>
        <v>SINGLE_FAMILY</v>
      </c>
      <c r="D455">
        <f>Listings!N605</f>
        <v>2791</v>
      </c>
      <c r="E455" s="6">
        <f>J455/D455</f>
        <v>204.19204586169832</v>
      </c>
      <c r="F455" s="14">
        <f>(Listings!AO605*12)/J455</f>
        <v>7.698192665379891E-2</v>
      </c>
      <c r="G455" s="7">
        <f>(H455*12)/(J455*Settings!B$4 + J455*Settings!B$5)</f>
        <v>-0.37697160478431752</v>
      </c>
      <c r="H455" s="5">
        <f>Listings!AO605*(1-Settings!B$7)-PMT(Settings!B$2/12, Settings!B$3*12, -J455)-(J455*Settings!B$6/12)-(J455*Settings!B$8/12)-(J455*Settings!B$9/12)-(J455*Settings!B$10/12)-(J455*Settings!B$11/12)</f>
        <v>-4117.6922533594989</v>
      </c>
      <c r="I455">
        <f>Listings!U605</f>
        <v>16</v>
      </c>
      <c r="J455" s="6">
        <f>Listings!D605</f>
        <v>569900</v>
      </c>
      <c r="L455">
        <v>175603</v>
      </c>
      <c r="M455" s="17">
        <f>Listings!AO605*(1-Settings!B$7)-PMT(Settings!B$2/12, Settings!B$3*12, -L455)-(L455*Settings!B$6/12)-(L455*Settings!B$8/12)-(L455*Settings!B$9/12)-(L455*Settings!B$10/12)-(L455*Settings!B$11/12)</f>
        <v>1134.222192723832</v>
      </c>
      <c r="N455" s="20">
        <f>(M455*12)/(L455*Settings!B$4 + L455*Settings!B$5)</f>
        <v>0.33699202209049078</v>
      </c>
    </row>
    <row r="456" spans="1:14" hidden="1" x14ac:dyDescent="0.2">
      <c r="A456" t="str">
        <f>Listings!AT759</f>
        <v>5047 Madison Ln #46</v>
      </c>
      <c r="B456" t="str">
        <f>Listings!V759</f>
        <v>New Hudson</v>
      </c>
      <c r="C456" t="str">
        <f>Listings!B759</f>
        <v>TOWNHOUSE</v>
      </c>
      <c r="D456">
        <f>Listings!N759</f>
        <v>1618</v>
      </c>
      <c r="E456" s="6">
        <f>J456/D456</f>
        <v>216.77688504326329</v>
      </c>
      <c r="F456" s="14">
        <f>(Listings!AO759*12)/J456</f>
        <v>7.6979001838942823E-2</v>
      </c>
      <c r="G456" s="7">
        <f>(H456*12)/(J456*Settings!B$4 + J456*Settings!B$5)</f>
        <v>-0.37698368554133166</v>
      </c>
      <c r="H456" s="5">
        <f>Listings!AO759*(1-Settings!B$7)-PMT(Settings!B$2/12, Settings!B$3*12, -J456)-(J456*Settings!B$6/12)-(J456*Settings!B$8/12)-(J456*Settings!B$9/12)-(J456*Settings!B$10/12)-(J456*Settings!B$11/12)</f>
        <v>-2534.3152367162256</v>
      </c>
      <c r="I456">
        <f>Listings!U759</f>
        <v>-1</v>
      </c>
      <c r="J456" s="6">
        <f>Listings!D759</f>
        <v>350745</v>
      </c>
      <c r="K456" s="16"/>
      <c r="L456">
        <v>175757</v>
      </c>
      <c r="M456" s="17">
        <f>Listings!AO759*(1-Settings!B$7)-PMT(Settings!B$2/12, Settings!B$3*12, -L456)-(L456*Settings!B$6/12)-(L456*Settings!B$8/12)-(L456*Settings!B$9/12)-(L456*Settings!B$10/12)-(L456*Settings!B$11/12)</f>
        <v>-203.52903978541048</v>
      </c>
      <c r="N456" s="18">
        <f>(M456*12)/(L456*Settings!B$4 + L456*Settings!B$5)</f>
        <v>-6.0418113779744945E-2</v>
      </c>
    </row>
    <row r="457" spans="1:14" hidden="1" x14ac:dyDescent="0.2">
      <c r="A457" t="str">
        <f>Listings!AT191</f>
        <v>2170 Avondale St</v>
      </c>
      <c r="B457" t="str">
        <f>Listings!V191</f>
        <v>Sylvan Lake</v>
      </c>
      <c r="C457" t="str">
        <f>Listings!B191</f>
        <v>SINGLE_FAMILY</v>
      </c>
      <c r="D457">
        <f>Listings!N191</f>
        <v>1216</v>
      </c>
      <c r="E457" s="6">
        <f>J457/D457</f>
        <v>217.92763157894737</v>
      </c>
      <c r="F457" s="14">
        <f>(Listings!AO191*12)/J457</f>
        <v>7.6935849056603778E-2</v>
      </c>
      <c r="G457" s="7">
        <f>(H457*12)/(J457*Settings!B$4 + J457*Settings!B$5)</f>
        <v>-0.37716192529447135</v>
      </c>
      <c r="H457" s="5">
        <f>Listings!AO191*(1-Settings!B$7)-PMT(Settings!B$2/12, Settings!B$3*12, -J457)-(J457*Settings!B$6/12)-(J457*Settings!B$8/12)-(J457*Settings!B$9/12)-(J457*Settings!B$10/12)-(J457*Settings!B$11/12)</f>
        <v>-1915.6682788915023</v>
      </c>
      <c r="I457">
        <f>Listings!U191</f>
        <v>-1</v>
      </c>
      <c r="J457" s="6">
        <f>Listings!D191</f>
        <v>265000</v>
      </c>
      <c r="L457">
        <v>175189</v>
      </c>
      <c r="M457" s="17">
        <f>Listings!AO191*(1-Settings!B$7)-PMT(Settings!B$2/12, Settings!B$3*12, -L457)-(L457*Settings!B$6/12)-(L457*Settings!B$8/12)-(L457*Settings!B$9/12)-(L457*Settings!B$10/12)-(L457*Settings!B$11/12)</f>
        <v>-719.41345494612597</v>
      </c>
      <c r="N457" s="20">
        <f>(M457*12)/(L457*Settings!B$4 + L457*Settings!B$5)</f>
        <v>-0.21425212222609546</v>
      </c>
    </row>
    <row r="458" spans="1:14" hidden="1" x14ac:dyDescent="0.2">
      <c r="A458" t="str">
        <f>Listings!AT233</f>
        <v>2500 Normandy Rd UNIT 62</v>
      </c>
      <c r="B458" t="str">
        <f>Listings!V233</f>
        <v>Royal Oak</v>
      </c>
      <c r="C458" t="str">
        <f>Listings!B233</f>
        <v>TOWNHOUSE</v>
      </c>
      <c r="D458">
        <f>Listings!N233</f>
        <v>1500</v>
      </c>
      <c r="E458" s="6">
        <f>J458/D458</f>
        <v>259.93333333333334</v>
      </c>
      <c r="F458" s="14">
        <f>(Listings!AO233*12)/J458</f>
        <v>7.6881251602975126E-2</v>
      </c>
      <c r="G458" s="7">
        <f>(H458*12)/(J458*Settings!B$4 + J458*Settings!B$5)</f>
        <v>-0.37738743651598089</v>
      </c>
      <c r="H458" s="5">
        <f>Listings!AO233*(1-Settings!B$7)-PMT(Settings!B$2/12, Settings!B$3*12, -J458)-(J458*Settings!B$6/12)-(J458*Settings!B$8/12)-(J458*Settings!B$9/12)-(J458*Settings!B$10/12)-(J458*Settings!B$11/12)</f>
        <v>-2820.2477620369682</v>
      </c>
      <c r="I458">
        <f>Listings!U233</f>
        <v>-1</v>
      </c>
      <c r="J458" s="6">
        <f>Listings!D233</f>
        <v>389900</v>
      </c>
      <c r="L458">
        <v>175231</v>
      </c>
      <c r="M458" s="17">
        <f>Listings!AO233*(1-Settings!B$7)-PMT(Settings!B$2/12, Settings!B$3*12, -L458)-(L458*Settings!B$6/12)-(L458*Settings!B$8/12)-(L458*Settings!B$9/12)-(L458*Settings!B$10/12)-(L458*Settings!B$11/12)</f>
        <v>39.077118005898626</v>
      </c>
      <c r="N458" s="18">
        <f>(M458*12)/(L458*Settings!B$4 + L458*Settings!B$5)</f>
        <v>1.1634962745344679E-2</v>
      </c>
    </row>
    <row r="459" spans="1:14" x14ac:dyDescent="0.2">
      <c r="A459" t="str">
        <f>Listings!AT372</f>
        <v>1010 S Glenhurst Dr</v>
      </c>
      <c r="B459" t="str">
        <f>Listings!V372</f>
        <v>Birmingham</v>
      </c>
      <c r="C459" t="str">
        <f>Listings!B372</f>
        <v>SINGLE_FAMILY</v>
      </c>
      <c r="D459">
        <f>Listings!N372</f>
        <v>3500</v>
      </c>
      <c r="E459" s="6">
        <f>J459/D459</f>
        <v>285.42857142857144</v>
      </c>
      <c r="F459" s="14">
        <f>(Listings!AO372*12)/J459</f>
        <v>7.6876876876876873E-2</v>
      </c>
      <c r="G459" s="7">
        <f>(H459*12)/(J459*Settings!B$4 + J459*Settings!B$5)</f>
        <v>-0.37740550603682155</v>
      </c>
      <c r="H459" s="5">
        <f>Listings!AO372*(1-Settings!B$7)-PMT(Settings!B$2/12, Settings!B$3*12, -J459)-(J459*Settings!B$6/12)-(J459*Settings!B$8/12)-(J459*Settings!B$9/12)-(J459*Settings!B$10/12)-(J459*Settings!B$11/12)</f>
        <v>-7226.37192684004</v>
      </c>
      <c r="I459">
        <f>Listings!U372</f>
        <v>-1</v>
      </c>
      <c r="J459" s="6">
        <f>Listings!D372</f>
        <v>999000</v>
      </c>
      <c r="L459" s="6">
        <v>175370</v>
      </c>
      <c r="M459" s="17">
        <f>Listings!AO372*(1-Settings!B$7)-PMT(Settings!B$2/12, Settings!B$3*12, -L459)-(L459*Settings!B$6/12)-(L459*Settings!B$8/12)-(L459*Settings!B$9/12)-(L459*Settings!B$10/12)-(L459*Settings!B$11/12)</f>
        <v>3744.1256808709327</v>
      </c>
      <c r="N459" s="20">
        <f>(M459*12)/(L459*Settings!B$4 + L459*Settings!B$5)</f>
        <v>1.1139059571056273</v>
      </c>
    </row>
    <row r="460" spans="1:14" hidden="1" x14ac:dyDescent="0.2">
      <c r="A460" t="str">
        <f>Listings!AT590</f>
        <v>6780 Desmond Rd</v>
      </c>
      <c r="B460" t="str">
        <f>Listings!V590</f>
        <v>Waterford</v>
      </c>
      <c r="C460" t="str">
        <f>Listings!B590</f>
        <v>SINGLE_FAMILY</v>
      </c>
      <c r="D460">
        <f>Listings!N590</f>
        <v>3452</v>
      </c>
      <c r="E460" s="6">
        <f>J460/D460</f>
        <v>238.96292004634995</v>
      </c>
      <c r="F460" s="14">
        <f>(Listings!AO590*12)/J460</f>
        <v>7.6867499090798888E-2</v>
      </c>
      <c r="G460" s="7">
        <f>(H460*12)/(J460*Settings!B$4 + J460*Settings!B$5)</f>
        <v>-0.37744424037062196</v>
      </c>
      <c r="H460" s="5">
        <f>Listings!AO590*(1-Settings!B$7)-PMT(Settings!B$2/12, Settings!B$3*12, -J460)-(J460*Settings!B$6/12)-(J460*Settings!B$8/12)-(J460*Settings!B$9/12)-(J460*Settings!B$10/12)-(J460*Settings!B$11/12)</f>
        <v>-5967.6136160664164</v>
      </c>
      <c r="I460">
        <f>Listings!U590</f>
        <v>-1</v>
      </c>
      <c r="J460" s="6">
        <f>Listings!D590</f>
        <v>824900</v>
      </c>
      <c r="L460">
        <v>175588</v>
      </c>
      <c r="M460" s="17">
        <f>Listings!AO590*(1-Settings!B$7)-PMT(Settings!B$2/12, Settings!B$3*12, -L460)-(L460*Settings!B$6/12)-(L460*Settings!B$8/12)-(L460*Settings!B$9/12)-(L460*Settings!B$10/12)-(L460*Settings!B$11/12)</f>
        <v>2681.0219880981094</v>
      </c>
      <c r="N460" s="20">
        <f>(M460*12)/(L460*Settings!B$4 + L460*Settings!B$5)</f>
        <v>0.79663421233047804</v>
      </c>
    </row>
    <row r="461" spans="1:14" hidden="1" x14ac:dyDescent="0.2">
      <c r="A461" t="str">
        <f>Listings!AT317</f>
        <v>5245 Hardwoods Dr</v>
      </c>
      <c r="B461" t="str">
        <f>Listings!V317</f>
        <v>West Bloomfield</v>
      </c>
      <c r="C461" t="str">
        <f>Listings!B317</f>
        <v>SINGLE_FAMILY</v>
      </c>
      <c r="D461">
        <f>Listings!N317</f>
        <v>3521</v>
      </c>
      <c r="E461" s="6">
        <f>J461/D461</f>
        <v>126.38454984379437</v>
      </c>
      <c r="F461" s="14">
        <f>(Listings!AO317*12)/J461</f>
        <v>7.685393258426966E-2</v>
      </c>
      <c r="G461" s="7">
        <f>(H461*12)/(J461*Settings!B$4 + J461*Settings!B$5)</f>
        <v>-0.37750027594106872</v>
      </c>
      <c r="H461" s="5">
        <f>Listings!AO317*(1-Settings!B$7)-PMT(Settings!B$2/12, Settings!B$3*12, -J461)-(J461*Settings!B$6/12)-(J461*Settings!B$8/12)-(J461*Settings!B$9/12)-(J461*Settings!B$10/12)-(J461*Settings!B$11/12)</f>
        <v>-3219.7627702140321</v>
      </c>
      <c r="I461">
        <f>Listings!U317</f>
        <v>-1</v>
      </c>
      <c r="J461" s="6">
        <f>Listings!D317</f>
        <v>445000</v>
      </c>
      <c r="L461">
        <v>175315</v>
      </c>
      <c r="M461" s="17">
        <f>Listings!AO317*(1-Settings!B$7)-PMT(Settings!B$2/12, Settings!B$3*12, -L461)-(L461*Settings!B$6/12)-(L461*Settings!B$8/12)-(L461*Settings!B$9/12)-(L461*Settings!B$10/12)-(L461*Settings!B$11/12)</f>
        <v>372.3582639099485</v>
      </c>
      <c r="N461" s="20">
        <f>(M461*12)/(L461*Settings!B$4 + L461*Settings!B$5)</f>
        <v>0.11081417837753861</v>
      </c>
    </row>
    <row r="462" spans="1:14" hidden="1" x14ac:dyDescent="0.2">
      <c r="A462" t="str">
        <f>Listings!AT262</f>
        <v>1266 Club Dr</v>
      </c>
      <c r="B462" t="str">
        <f>Listings!V262</f>
        <v>Bloomfield Hills</v>
      </c>
      <c r="C462" t="str">
        <f>Listings!B262</f>
        <v>SINGLE_FAMILY</v>
      </c>
      <c r="D462">
        <f>Listings!N262</f>
        <v>3949</v>
      </c>
      <c r="E462" s="6">
        <f>J462/D462</f>
        <v>214.99113699670804</v>
      </c>
      <c r="F462" s="14">
        <f>(Listings!AO262*12)/J462</f>
        <v>7.6833922261484097E-2</v>
      </c>
      <c r="G462" s="7">
        <f>(H462*12)/(J462*Settings!B$4 + J462*Settings!B$5)</f>
        <v>-0.37758292727431347</v>
      </c>
      <c r="H462" s="5">
        <f>Listings!AO262*(1-Settings!B$7)-PMT(Settings!B$2/12, Settings!B$3*12, -J462)-(J462*Settings!B$6/12)-(J462*Settings!B$8/12)-(J462*Settings!B$9/12)-(J462*Settings!B$10/12)-(J462*Settings!B$11/12)</f>
        <v>-6144.2181840712656</v>
      </c>
      <c r="I462">
        <f>Listings!U262</f>
        <v>-1</v>
      </c>
      <c r="J462" s="6">
        <f>Listings!D262</f>
        <v>849000</v>
      </c>
      <c r="K462" s="16"/>
      <c r="L462">
        <v>175260</v>
      </c>
      <c r="M462" s="17">
        <f>Listings!AO262*(1-Settings!B$7)-PMT(Settings!B$2/12, Settings!B$3*12, -L462)-(L462*Settings!B$6/12)-(L462*Settings!B$8/12)-(L462*Settings!B$9/12)-(L462*Settings!B$10/12)-(L462*Settings!B$11/12)</f>
        <v>2829.790846948963</v>
      </c>
      <c r="N462" s="20">
        <f>(M462*12)/(L462*Settings!B$4 + L462*Settings!B$5)</f>
        <v>0.84241276720270386</v>
      </c>
    </row>
    <row r="463" spans="1:14" hidden="1" x14ac:dyDescent="0.2">
      <c r="A463" t="str">
        <f>Listings!AT551</f>
        <v>Chelsea Plan, The Reserve at Crystal Lake</v>
      </c>
      <c r="B463" t="str">
        <f>Listings!V551</f>
        <v>Commerce Township</v>
      </c>
      <c r="C463" t="str">
        <f>Listings!B551</f>
        <v>SINGLE_FAMILY</v>
      </c>
      <c r="D463">
        <f>Listings!N551</f>
        <v>2570</v>
      </c>
      <c r="E463" s="6">
        <f>J463/D463</f>
        <v>219.80544747081711</v>
      </c>
      <c r="F463" s="14">
        <f>(Listings!AO551*12)/J463</f>
        <v>7.6771109930961229E-2</v>
      </c>
      <c r="G463" s="7">
        <f>(H463*12)/(J463*Settings!B$4 + J463*Settings!B$5)</f>
        <v>-0.37784236950908184</v>
      </c>
      <c r="H463" s="5">
        <f>Listings!AO551*(1-Settings!B$7)-PMT(Settings!B$2/12, Settings!B$3*12, -J463)-(J463*Settings!B$6/12)-(J463*Settings!B$8/12)-(J463*Settings!B$9/12)-(J463*Settings!B$10/12)-(J463*Settings!B$11/12)</f>
        <v>-4090.9937952672062</v>
      </c>
      <c r="I463">
        <f>Listings!U551</f>
        <v>13</v>
      </c>
      <c r="J463" s="6">
        <f>Listings!D551</f>
        <v>564900</v>
      </c>
      <c r="L463">
        <v>175549</v>
      </c>
      <c r="M463" s="17">
        <f>Listings!AO551*(1-Settings!B$7)-PMT(Settings!B$2/12, Settings!B$3*12, -L463)-(L463*Settings!B$6/12)-(L463*Settings!B$8/12)-(L463*Settings!B$9/12)-(L463*Settings!B$10/12)-(L463*Settings!B$11/12)</f>
        <v>1095.0414560712288</v>
      </c>
      <c r="N463" s="20">
        <f>(M463*12)/(L463*Settings!B$4 + L463*Settings!B$5)</f>
        <v>0.32545100062127447</v>
      </c>
    </row>
    <row r="464" spans="1:14" hidden="1" x14ac:dyDescent="0.2">
      <c r="A464" t="str">
        <f>Listings!AT487</f>
        <v>288 Quartz Way</v>
      </c>
      <c r="B464" t="str">
        <f>Listings!V487</f>
        <v>White Lake</v>
      </c>
      <c r="C464" t="str">
        <f>Listings!B487</f>
        <v>SINGLE_FAMILY</v>
      </c>
      <c r="D464">
        <f>Listings!N487</f>
        <v>2100</v>
      </c>
      <c r="E464" s="6">
        <f>J464/D464</f>
        <v>195.14523809523808</v>
      </c>
      <c r="F464" s="14">
        <f>(Listings!AO487*12)/J464</f>
        <v>7.6748697551274392E-2</v>
      </c>
      <c r="G464" s="7">
        <f>(H464*12)/(J464*Settings!B$4 + J464*Settings!B$5)</f>
        <v>-0.37793494238170144</v>
      </c>
      <c r="H464" s="5">
        <f>Listings!AO487*(1-Settings!B$7)-PMT(Settings!B$2/12, Settings!B$3*12, -J464)-(J464*Settings!B$6/12)-(J464*Settings!B$8/12)-(J464*Settings!B$9/12)-(J464*Settings!B$10/12)-(J464*Settings!B$11/12)</f>
        <v>-2968.5262237023853</v>
      </c>
      <c r="I464">
        <f>Listings!U487</f>
        <v>-1</v>
      </c>
      <c r="J464" s="6">
        <f>Listings!D487</f>
        <v>409805</v>
      </c>
      <c r="L464">
        <v>175485</v>
      </c>
      <c r="M464" s="17">
        <f>Listings!AO487*(1-Settings!B$7)-PMT(Settings!B$2/12, Settings!B$3*12, -L464)-(L464*Settings!B$6/12)-(L464*Settings!B$8/12)-(L464*Settings!B$9/12)-(L464*Settings!B$10/12)-(L464*Settings!B$11/12)</f>
        <v>152.54391633481021</v>
      </c>
      <c r="N464" s="20">
        <f>(M464*12)/(L464*Settings!B$4 + L464*Settings!B$5)</f>
        <v>4.5353238317599853E-2</v>
      </c>
    </row>
    <row r="465" spans="1:14" hidden="1" x14ac:dyDescent="0.2">
      <c r="A465" t="str">
        <f>Listings!AT260</f>
        <v>2169 Eastman Blvd</v>
      </c>
      <c r="B465" t="str">
        <f>Listings!V260</f>
        <v>West Bloomfield</v>
      </c>
      <c r="C465" t="str">
        <f>Listings!B260</f>
        <v>SINGLE_FAMILY</v>
      </c>
      <c r="D465">
        <f>Listings!N260</f>
        <v>2935</v>
      </c>
      <c r="E465" s="6">
        <f>J465/D465</f>
        <v>159.79557069846678</v>
      </c>
      <c r="F465" s="14">
        <f>(Listings!AO260*12)/J465</f>
        <v>7.6733475479744143E-2</v>
      </c>
      <c r="G465" s="7">
        <f>(H465*12)/(J465*Settings!B$4 + J465*Settings!B$5)</f>
        <v>-0.37799781615541334</v>
      </c>
      <c r="H465" s="5">
        <f>Listings!AO260*(1-Settings!B$7)-PMT(Settings!B$2/12, Settings!B$3*12, -J465)-(J465*Settings!B$6/12)-(J465*Settings!B$8/12)-(J465*Settings!B$9/12)-(J465*Settings!B$10/12)-(J465*Settings!B$11/12)</f>
        <v>-3397.8853690570363</v>
      </c>
      <c r="I465">
        <f>Listings!U260</f>
        <v>-1</v>
      </c>
      <c r="J465" s="6">
        <f>Listings!D260</f>
        <v>469000</v>
      </c>
      <c r="L465">
        <v>175258</v>
      </c>
      <c r="M465" s="17">
        <f>Listings!AO260*(1-Settings!B$7)-PMT(Settings!B$2/12, Settings!B$3*12, -L465)-(L465*Settings!B$6/12)-(L465*Settings!B$8/12)-(L465*Settings!B$9/12)-(L465*Settings!B$10/12)-(L465*Settings!B$11/12)</f>
        <v>514.66748633220016</v>
      </c>
      <c r="N465" s="20">
        <f>(M465*12)/(L465*Settings!B$4 + L465*Settings!B$5)</f>
        <v>0.15321535495213773</v>
      </c>
    </row>
    <row r="466" spans="1:14" hidden="1" x14ac:dyDescent="0.2">
      <c r="A466" t="str">
        <f>Listings!AT751</f>
        <v>1626 W Twelve Mile Rd</v>
      </c>
      <c r="B466" t="str">
        <f>Listings!V751</f>
        <v>Royal Oak</v>
      </c>
      <c r="C466" t="str">
        <f>Listings!B751</f>
        <v>SINGLE_FAMILY</v>
      </c>
      <c r="D466">
        <f>Listings!N751</f>
        <v>2863</v>
      </c>
      <c r="E466" s="6">
        <f>J466/D466</f>
        <v>152.98637792525324</v>
      </c>
      <c r="F466" s="14">
        <f>(Listings!AO751*12)/J466</f>
        <v>7.6712328767123292E-2</v>
      </c>
      <c r="G466" s="7">
        <f>(H466*12)/(J466*Settings!B$4 + J466*Settings!B$5)</f>
        <v>-0.37808516127276021</v>
      </c>
      <c r="H466" s="5">
        <f>Listings!AO751*(1-Settings!B$7)-PMT(Settings!B$2/12, Settings!B$3*12, -J466)-(J466*Settings!B$6/12)-(J466*Settings!B$8/12)-(J466*Settings!B$9/12)-(J466*Settings!B$10/12)-(J466*Settings!B$11/12)</f>
        <v>-3174.0249288848222</v>
      </c>
      <c r="I466">
        <f>Listings!U751</f>
        <v>-1</v>
      </c>
      <c r="J466" s="6">
        <f>Listings!D751</f>
        <v>438000</v>
      </c>
      <c r="L466">
        <v>175749</v>
      </c>
      <c r="M466" s="17">
        <f>Listings!AO751*(1-Settings!B$7)-PMT(Settings!B$2/12, Settings!B$3*12, -L466)-(L466*Settings!B$6/12)-(L466*Settings!B$8/12)-(L466*Settings!B$9/12)-(L466*Settings!B$10/12)-(L466*Settings!B$11/12)</f>
        <v>319.0775177475374</v>
      </c>
      <c r="N466" s="20">
        <f>(M466*12)/(L466*Settings!B$4 + L466*Settings!B$5)</f>
        <v>9.4723285282356698E-2</v>
      </c>
    </row>
    <row r="467" spans="1:14" hidden="1" x14ac:dyDescent="0.2">
      <c r="A467" t="str">
        <f>Listings!AT9</f>
        <v>Raleigh at Meadows of Troy Plan, Meadows of Troy</v>
      </c>
      <c r="B467" t="str">
        <f>Listings!V9</f>
        <v>Troy</v>
      </c>
      <c r="C467" t="str">
        <f>Listings!B9</f>
        <v>CONDO</v>
      </c>
      <c r="D467">
        <f>Listings!N9</f>
        <v>1833</v>
      </c>
      <c r="E467" s="6">
        <f>J467/D467</f>
        <v>321.87124931805783</v>
      </c>
      <c r="F467" s="14">
        <f>(Listings!AO9*12)/J467</f>
        <v>7.6679265750266956E-2</v>
      </c>
      <c r="G467" s="7">
        <f>(H467*12)/(J467*Settings!B$4 + J467*Settings!B$5)</f>
        <v>-0.37822172590760156</v>
      </c>
      <c r="H467" s="5">
        <f>Listings!AO9*(1-Settings!B$7)-PMT(Settings!B$2/12, Settings!B$3*12, -J467)-(J467*Settings!B$6/12)-(J467*Settings!B$8/12)-(J467*Settings!B$9/12)-(J467*Settings!B$10/12)-(J467*Settings!B$11/12)</f>
        <v>-4276.9848579743293</v>
      </c>
      <c r="I467">
        <f>Listings!U9</f>
        <v>0</v>
      </c>
      <c r="J467" s="6">
        <f>Listings!D9</f>
        <v>589990</v>
      </c>
      <c r="K467" s="16"/>
      <c r="L467">
        <v>175007</v>
      </c>
      <c r="M467" s="17">
        <f>Listings!AO9*(1-Settings!B$7)-PMT(Settings!B$2/12, Settings!B$3*12, -L467)-(L467*Settings!B$6/12)-(L467*Settings!B$8/12)-(L467*Settings!B$9/12)-(L467*Settings!B$10/12)-(L467*Settings!B$11/12)</f>
        <v>1250.4607289284336</v>
      </c>
      <c r="N467" s="18">
        <f>(M467*12)/(L467*Settings!B$4 + L467*Settings!B$5)</f>
        <v>0.37279325590060131</v>
      </c>
    </row>
    <row r="468" spans="1:14" hidden="1" x14ac:dyDescent="0.2">
      <c r="A468" t="str">
        <f>Listings!AT175</f>
        <v>Aspen II Plan, The Woods of Tullamore</v>
      </c>
      <c r="B468" t="str">
        <f>Listings!V175</f>
        <v>Oxford</v>
      </c>
      <c r="C468" t="str">
        <f>Listings!B175</f>
        <v>SINGLE_FAMILY</v>
      </c>
      <c r="D468">
        <f>Listings!N175</f>
        <v>2111</v>
      </c>
      <c r="E468" s="6">
        <f>J468/D468</f>
        <v>255.75556608242539</v>
      </c>
      <c r="F468" s="14">
        <f>(Listings!AO175*12)/J468</f>
        <v>7.665864048897944E-2</v>
      </c>
      <c r="G468" s="7">
        <f>(H468*12)/(J468*Settings!B$4 + J468*Settings!B$5)</f>
        <v>-0.37830691720422405</v>
      </c>
      <c r="H468" s="5">
        <f>Listings!AO175*(1-Settings!B$7)-PMT(Settings!B$2/12, Settings!B$3*12, -J468)-(J468*Settings!B$6/12)-(J468*Settings!B$8/12)-(J468*Settings!B$9/12)-(J468*Settings!B$10/12)-(J468*Settings!B$11/12)</f>
        <v>-3914.7515048057439</v>
      </c>
      <c r="I468">
        <f>Listings!U175</f>
        <v>3</v>
      </c>
      <c r="J468" s="6">
        <f>Listings!D175</f>
        <v>539900</v>
      </c>
      <c r="L468">
        <v>175173</v>
      </c>
      <c r="M468" s="17">
        <f>Listings!AO175*(1-Settings!B$7)-PMT(Settings!B$2/12, Settings!B$3*12, -L468)-(L468*Settings!B$6/12)-(L468*Settings!B$8/12)-(L468*Settings!B$9/12)-(L468*Settings!B$10/12)-(L468*Settings!B$11/12)</f>
        <v>943.29966011976921</v>
      </c>
      <c r="N468" s="20">
        <f>(M468*12)/(L468*Settings!B$4 + L468*Settings!B$5)</f>
        <v>0.28095445326067053</v>
      </c>
    </row>
    <row r="469" spans="1:14" hidden="1" x14ac:dyDescent="0.2">
      <c r="A469" t="str">
        <f>Listings!AT49</f>
        <v>3270 Island Cove Dr UNIT 100</v>
      </c>
      <c r="B469" t="str">
        <f>Listings!V49</f>
        <v>Waterford</v>
      </c>
      <c r="C469" t="str">
        <f>Listings!B49</f>
        <v>CONDO</v>
      </c>
      <c r="D469">
        <f>Listings!N49</f>
        <v>1892</v>
      </c>
      <c r="E469" s="6">
        <f>J469/D469</f>
        <v>190.22198731501058</v>
      </c>
      <c r="F469" s="14">
        <f>(Listings!AO49*12)/J469</f>
        <v>7.6654626285079186E-2</v>
      </c>
      <c r="G469" s="7">
        <f>(H469*12)/(J469*Settings!B$4 + J469*Settings!B$5)</f>
        <v>-0.37832349761163797</v>
      </c>
      <c r="H469" s="5">
        <f>Listings!AO49*(1-Settings!B$7)-PMT(Settings!B$2/12, Settings!B$3*12, -J469)-(J469*Settings!B$6/12)-(J469*Settings!B$8/12)-(J469*Settings!B$9/12)-(J469*Settings!B$10/12)-(J469*Settings!B$11/12)</f>
        <v>-2609.7070134832134</v>
      </c>
      <c r="I469">
        <f>Listings!U49</f>
        <v>-1</v>
      </c>
      <c r="J469" s="6">
        <f>Listings!D49</f>
        <v>359900</v>
      </c>
      <c r="L469">
        <v>175047</v>
      </c>
      <c r="M469" s="17">
        <f>Listings!AO49*(1-Settings!B$7)-PMT(Settings!B$2/12, Settings!B$3*12, -L469)-(L469*Settings!B$6/12)-(L469*Settings!B$8/12)-(L469*Settings!B$9/12)-(L469*Settings!B$10/12)-(L469*Settings!B$11/12)</f>
        <v>-147.5220587363051</v>
      </c>
      <c r="N469" s="18">
        <f>(M469*12)/(L469*Settings!B$4 + L469*Settings!B$5)</f>
        <v>-4.3969922732196923E-2</v>
      </c>
    </row>
    <row r="470" spans="1:14" hidden="1" x14ac:dyDescent="0.2">
      <c r="A470" t="str">
        <f>Listings!AT239</f>
        <v>Wilmington at Meadows of Troy Plan, Meadows of Troy</v>
      </c>
      <c r="B470" t="str">
        <f>Listings!V239</f>
        <v>Troy</v>
      </c>
      <c r="C470" t="str">
        <f>Listings!B239</f>
        <v>CONDO</v>
      </c>
      <c r="D470">
        <f>Listings!N239</f>
        <v>2432</v>
      </c>
      <c r="E470" s="6">
        <f>J470/D470</f>
        <v>269.32154605263156</v>
      </c>
      <c r="F470" s="14">
        <f>(Listings!AO239*12)/J470</f>
        <v>7.6654605413823115E-2</v>
      </c>
      <c r="G470" s="7">
        <f>(H470*12)/(J470*Settings!B$4 + J470*Settings!B$5)</f>
        <v>-0.37832358381900011</v>
      </c>
      <c r="H470" s="5">
        <f>Listings!AO239*(1-Settings!B$7)-PMT(Settings!B$2/12, Settings!B$3*12, -J470)-(J470*Settings!B$6/12)-(J470*Settings!B$8/12)-(J470*Settings!B$9/12)-(J470*Settings!B$10/12)-(J470*Settings!B$11/12)</f>
        <v>-4749.4648131741324</v>
      </c>
      <c r="I470">
        <f>Listings!U239</f>
        <v>4</v>
      </c>
      <c r="J470" s="6">
        <f>Listings!D239</f>
        <v>654990</v>
      </c>
      <c r="L470">
        <v>175237</v>
      </c>
      <c r="M470" s="17">
        <f>Listings!AO239*(1-Settings!B$7)-PMT(Settings!B$2/12, Settings!B$3*12, -L470)-(L470*Settings!B$6/12)-(L470*Settings!B$8/12)-(L470*Settings!B$9/12)-(L470*Settings!B$10/12)-(L470*Settings!B$11/12)</f>
        <v>1640.697199856188</v>
      </c>
      <c r="N470" s="18">
        <f>(M470*12)/(L470*Settings!B$4 + L470*Settings!B$5)</f>
        <v>0.48849040462901688</v>
      </c>
    </row>
    <row r="471" spans="1:14" hidden="1" x14ac:dyDescent="0.2">
      <c r="A471" t="str">
        <f>Listings!AT78</f>
        <v>1626 Chieftan Cir</v>
      </c>
      <c r="B471" t="str">
        <f>Listings!V78</f>
        <v>Oxford</v>
      </c>
      <c r="C471" t="str">
        <f>Listings!B78</f>
        <v>SINGLE_FAMILY</v>
      </c>
      <c r="D471">
        <f>Listings!N78</f>
        <v>7337</v>
      </c>
      <c r="E471" s="6">
        <f>J471/D471</f>
        <v>118.44077961019491</v>
      </c>
      <c r="F471" s="14">
        <f>(Listings!AO78*12)/J471</f>
        <v>7.6653624856156496E-2</v>
      </c>
      <c r="G471" s="7">
        <f>(H471*12)/(J471*Settings!B$4 + J471*Settings!B$5)</f>
        <v>-0.37832763394849267</v>
      </c>
      <c r="H471" s="5">
        <f>Listings!AO78*(1-Settings!B$7)-PMT(Settings!B$2/12, Settings!B$3*12, -J471)-(J471*Settings!B$6/12)-(J471*Settings!B$8/12)-(J471*Settings!B$9/12)-(J471*Settings!B$10/12)-(J471*Settings!B$11/12)</f>
        <v>-6301.3620164404356</v>
      </c>
      <c r="I471">
        <f>Listings!U78</f>
        <v>-1</v>
      </c>
      <c r="J471" s="6">
        <f>Listings!D78</f>
        <v>869000</v>
      </c>
      <c r="K471" s="16"/>
      <c r="L471">
        <v>175076</v>
      </c>
      <c r="M471" s="17">
        <f>Listings!AO78*(1-Settings!B$7)-PMT(Settings!B$2/12, Settings!B$3*12, -L471)-(L471*Settings!B$6/12)-(L471*Settings!B$8/12)-(L471*Settings!B$9/12)-(L471*Settings!B$10/12)-(L471*Settings!B$11/12)</f>
        <v>2941.4916702067594</v>
      </c>
      <c r="N471" s="20">
        <f>(M471*12)/(L471*Settings!B$4 + L471*Settings!B$5)</f>
        <v>0.87658577200463272</v>
      </c>
    </row>
    <row r="472" spans="1:14" x14ac:dyDescent="0.2">
      <c r="A472" t="str">
        <f>Listings!AT722</f>
        <v>The Lucerne Plan, The Heights</v>
      </c>
      <c r="B472" t="str">
        <f>Listings!V722</f>
        <v>Rochester</v>
      </c>
      <c r="C472" t="str">
        <f>Listings!B722</f>
        <v>SINGLE_FAMILY</v>
      </c>
      <c r="D472">
        <f>Listings!N722</f>
        <v>3532</v>
      </c>
      <c r="E472" s="6">
        <f>J472/D472</f>
        <v>319.90373725934313</v>
      </c>
      <c r="F472" s="14">
        <f>(Listings!AO722*12)/J472</f>
        <v>7.6615629701743515E-2</v>
      </c>
      <c r="G472" s="7">
        <f>(H472*12)/(J472*Settings!B$4 + J472*Settings!B$5)</f>
        <v>-0.37848457045585071</v>
      </c>
      <c r="H472" s="5">
        <f>Listings!AO722*(1-Settings!B$7)-PMT(Settings!B$2/12, Settings!B$3*12, -J472)-(J472*Settings!B$6/12)-(J472*Settings!B$8/12)-(J472*Settings!B$9/12)-(J472*Settings!B$10/12)-(J472*Settings!B$11/12)</f>
        <v>-8196.6195596962589</v>
      </c>
      <c r="I472">
        <f>Listings!U722</f>
        <v>22</v>
      </c>
      <c r="J472" s="6">
        <f>Listings!D722</f>
        <v>1129900</v>
      </c>
      <c r="L472" s="6">
        <v>175720</v>
      </c>
      <c r="M472" s="17">
        <f>Listings!AO722*(1-Settings!B$7)-PMT(Settings!B$2/12, Settings!B$3*12, -L472)-(L472*Settings!B$6/12)-(L472*Settings!B$8/12)-(L472*Settings!B$9/12)-(L472*Settings!B$10/12)-(L472*Settings!B$11/12)</f>
        <v>4512.7637888044719</v>
      </c>
      <c r="N472" s="20">
        <f>(M472*12)/(L472*Settings!B$4 + L472*Settings!B$5)</f>
        <v>1.3399074977398249</v>
      </c>
    </row>
    <row r="473" spans="1:14" x14ac:dyDescent="0.2">
      <c r="A473" t="str">
        <f>Listings!AT103</f>
        <v>The Palisade Plan, The Heights</v>
      </c>
      <c r="B473" t="str">
        <f>Listings!V103</f>
        <v>Rochester</v>
      </c>
      <c r="C473" t="str">
        <f>Listings!B103</f>
        <v>SINGLE_FAMILY</v>
      </c>
      <c r="D473">
        <f>Listings!N103</f>
        <v>5714</v>
      </c>
      <c r="E473" s="6">
        <f>J473/D473</f>
        <v>256.5453272663633</v>
      </c>
      <c r="F473" s="14">
        <f>(Listings!AO103*12)/J473</f>
        <v>7.6564567842281189E-2</v>
      </c>
      <c r="G473" s="7">
        <f>(H473*12)/(J473*Settings!B$4 + J473*Settings!B$5)</f>
        <v>-0.37869547813623849</v>
      </c>
      <c r="H473" s="5">
        <f>Listings!AO103*(1-Settings!B$7)-PMT(Settings!B$2/12, Settings!B$3*12, -J473)-(J473*Settings!B$6/12)-(J473*Settings!B$8/12)-(J473*Settings!B$9/12)-(J473*Settings!B$10/12)-(J473*Settings!B$11/12)</f>
        <v>-10639.985943498314</v>
      </c>
      <c r="I473">
        <f>Listings!U103</f>
        <v>2</v>
      </c>
      <c r="J473" s="6">
        <f>Listings!D103</f>
        <v>1465900</v>
      </c>
      <c r="L473" s="6">
        <v>175101</v>
      </c>
      <c r="M473" s="17">
        <f>Listings!AO103*(1-Settings!B$7)-PMT(Settings!B$2/12, Settings!B$3*12, -L473)-(L473*Settings!B$6/12)-(L473*Settings!B$8/12)-(L473*Settings!B$9/12)-(L473*Settings!B$10/12)-(L473*Settings!B$11/12)</f>
        <v>6553.0586779163004</v>
      </c>
      <c r="N473" s="20">
        <f>(M473*12)/(L473*Settings!B$4 + L473*Settings!B$5)</f>
        <v>1.9525800174208925</v>
      </c>
    </row>
    <row r="474" spans="1:14" x14ac:dyDescent="0.2">
      <c r="A474" t="str">
        <f>Listings!AT763</f>
        <v>The Vallecito Plan, The Heights</v>
      </c>
      <c r="B474" t="str">
        <f>Listings!V763</f>
        <v>Rochester</v>
      </c>
      <c r="C474" t="str">
        <f>Listings!B763</f>
        <v>SINGLE_FAMILY</v>
      </c>
      <c r="D474">
        <f>Listings!N763</f>
        <v>4681</v>
      </c>
      <c r="E474" s="6">
        <f>J474/D474</f>
        <v>281.11514633625296</v>
      </c>
      <c r="F474" s="14">
        <f>(Listings!AO763*12)/J474</f>
        <v>7.6473896192719812E-2</v>
      </c>
      <c r="G474" s="7">
        <f>(H474*12)/(J474*Settings!B$4 + J474*Settings!B$5)</f>
        <v>-0.37906999147138332</v>
      </c>
      <c r="H474" s="5">
        <f>Listings!AO763*(1-Settings!B$7)-PMT(Settings!B$2/12, Settings!B$3*12, -J474)-(J474*Settings!B$6/12)-(J474*Settings!B$8/12)-(J474*Settings!B$9/12)-(J474*Settings!B$10/12)-(J474*Settings!B$11/12)</f>
        <v>-9560.6822007295395</v>
      </c>
      <c r="I474">
        <f>Listings!U763</f>
        <v>24</v>
      </c>
      <c r="J474" s="6">
        <f>Listings!D763</f>
        <v>1315900</v>
      </c>
      <c r="K474" s="16"/>
      <c r="L474" s="6">
        <v>175761</v>
      </c>
      <c r="M474" s="17">
        <f>Listings!AO763*(1-Settings!B$7)-PMT(Settings!B$2/12, Settings!B$3*12, -L474)-(L474*Settings!B$6/12)-(L474*Settings!B$8/12)-(L474*Settings!B$9/12)-(L474*Settings!B$10/12)-(L474*Settings!B$11/12)</f>
        <v>5625.6176814481169</v>
      </c>
      <c r="N474" s="20">
        <f>(M474*12)/(L474*Settings!B$4 + L474*Settings!B$5)</f>
        <v>1.6699409296017196</v>
      </c>
    </row>
    <row r="475" spans="1:14" x14ac:dyDescent="0.2">
      <c r="A475" t="str">
        <f>Listings!AT452</f>
        <v>837 Balsam Cir</v>
      </c>
      <c r="B475" t="str">
        <f>Listings!V452</f>
        <v>Rochester Hills</v>
      </c>
      <c r="C475" t="str">
        <f>Listings!B452</f>
        <v>SINGLE_FAMILY</v>
      </c>
      <c r="D475">
        <f>Listings!N452</f>
        <v>3885</v>
      </c>
      <c r="E475" s="6">
        <f>J475/D475</f>
        <v>180.15444015444015</v>
      </c>
      <c r="F475" s="14">
        <f>(Listings!AO452*12)/J475</f>
        <v>7.6450921560222887E-2</v>
      </c>
      <c r="G475" s="7">
        <f>(H475*12)/(J475*Settings!B$4 + J475*Settings!B$5)</f>
        <v>-0.37916488669256626</v>
      </c>
      <c r="H475" s="5">
        <f>Listings!AO452*(1-Settings!B$7)-PMT(Settings!B$2/12, Settings!B$3*12, -J475)-(J475*Settings!B$6/12)-(J475*Settings!B$8/12)-(J475*Settings!B$9/12)-(J475*Settings!B$10/12)-(J475*Settings!B$11/12)</f>
        <v>-5086.4021637591031</v>
      </c>
      <c r="I475">
        <f>Listings!U452</f>
        <v>-1</v>
      </c>
      <c r="J475" s="6">
        <f>Listings!D452</f>
        <v>699900</v>
      </c>
      <c r="L475" s="6">
        <v>175450</v>
      </c>
      <c r="M475" s="17">
        <f>Listings!AO452*(1-Settings!B$7)-PMT(Settings!B$2/12, Settings!B$3*12, -L475)-(L475*Settings!B$6/12)-(L475*Settings!B$8/12)-(L475*Settings!B$9/12)-(L475*Settings!B$10/12)-(L475*Settings!B$11/12)</f>
        <v>1899.110105541457</v>
      </c>
      <c r="N475" s="20">
        <f>(M475*12)/(L475*Settings!B$4 + L475*Settings!B$5)</f>
        <v>0.56474212314910688</v>
      </c>
    </row>
    <row r="476" spans="1:14" x14ac:dyDescent="0.2">
      <c r="A476" t="str">
        <f>Listings!AT693</f>
        <v>1932 Kohli Dr</v>
      </c>
      <c r="B476" t="str">
        <f>Listings!V693</f>
        <v>Troy</v>
      </c>
      <c r="C476" t="str">
        <f>Listings!B693</f>
        <v>SINGLE_FAMILY</v>
      </c>
      <c r="D476">
        <f>Listings!N693</f>
        <v>2250</v>
      </c>
      <c r="E476" s="6">
        <f>J476/D476</f>
        <v>315.51111111111112</v>
      </c>
      <c r="F476" s="14">
        <f>(Listings!AO693*12)/J476</f>
        <v>7.6438935061276234E-2</v>
      </c>
      <c r="G476" s="7">
        <f>(H476*12)/(J476*Settings!B$4 + J476*Settings!B$5)</f>
        <v>-0.37921439614473718</v>
      </c>
      <c r="H476" s="5">
        <f>Listings!AO693*(1-Settings!B$7)-PMT(Settings!B$2/12, Settings!B$3*12, -J476)-(J476*Settings!B$6/12)-(J476*Settings!B$8/12)-(J476*Settings!B$9/12)-(J476*Settings!B$10/12)-(J476*Settings!B$11/12)</f>
        <v>-5159.7490799436882</v>
      </c>
      <c r="I476">
        <f>Listings!U693</f>
        <v>-1</v>
      </c>
      <c r="J476" s="6">
        <f>Listings!D693</f>
        <v>709900</v>
      </c>
      <c r="K476" s="16"/>
      <c r="L476" s="6">
        <v>175691</v>
      </c>
      <c r="M476" s="17">
        <f>Listings!AO693*(1-Settings!B$7)-PMT(Settings!B$2/12, Settings!B$3*12, -L476)-(L476*Settings!B$6/12)-(L476*Settings!B$8/12)-(L476*Settings!B$9/12)-(L476*Settings!B$10/12)-(L476*Settings!B$11/12)</f>
        <v>1955.7500598614072</v>
      </c>
      <c r="N476" s="20">
        <f>(M476*12)/(L476*Settings!B$4 + L476*Settings!B$5)</f>
        <v>0.58078748232969502</v>
      </c>
    </row>
    <row r="477" spans="1:14" hidden="1" x14ac:dyDescent="0.2">
      <c r="A477" t="str">
        <f>Listings!AT210</f>
        <v>100 W 5th St APT 510</v>
      </c>
      <c r="B477" t="str">
        <f>Listings!V210</f>
        <v>Royal Oak</v>
      </c>
      <c r="C477" t="str">
        <f>Listings!B210</f>
        <v>CONDO</v>
      </c>
      <c r="D477">
        <f>Listings!N210</f>
        <v>1201</v>
      </c>
      <c r="E477" s="6">
        <f>J477/D477</f>
        <v>307.24396336386343</v>
      </c>
      <c r="F477" s="14">
        <f>(Listings!AO210*12)/J477</f>
        <v>7.642276422764227E-2</v>
      </c>
      <c r="G477" s="7">
        <f>(H477*12)/(J477*Settings!B$4 + J477*Settings!B$5)</f>
        <v>-0.37928118871844269</v>
      </c>
      <c r="H477" s="5">
        <f>Listings!AO210*(1-Settings!B$7)-PMT(Settings!B$2/12, Settings!B$3*12, -J477)-(J477*Settings!B$6/12)-(J477*Settings!B$8/12)-(J477*Settings!B$9/12)-(J477*Settings!B$10/12)-(J477*Settings!B$11/12)</f>
        <v>-2682.466207211186</v>
      </c>
      <c r="I477">
        <f>Listings!U210</f>
        <v>-1</v>
      </c>
      <c r="J477" s="6">
        <f>Listings!D210</f>
        <v>369000</v>
      </c>
      <c r="L477">
        <v>175208</v>
      </c>
      <c r="M477" s="17">
        <f>Listings!AO210*(1-Settings!B$7)-PMT(Settings!B$2/12, Settings!B$3*12, -L477)-(L477*Settings!B$6/12)-(L477*Settings!B$8/12)-(L477*Settings!B$9/12)-(L477*Settings!B$10/12)-(L477*Settings!B$11/12)</f>
        <v>-101.21652908687656</v>
      </c>
      <c r="N477" s="18">
        <f>(M477*12)/(L477*Settings!B$4 + L477*Settings!B$5)</f>
        <v>-3.0140532322390452E-2</v>
      </c>
    </row>
    <row r="478" spans="1:14" hidden="1" x14ac:dyDescent="0.2">
      <c r="A478" t="str">
        <f>Listings!AT214</f>
        <v>24667 Brompton Way</v>
      </c>
      <c r="B478" t="str">
        <f>Listings!V214</f>
        <v>South Lyon</v>
      </c>
      <c r="C478" t="str">
        <f>Listings!B214</f>
        <v>SINGLE_FAMILY</v>
      </c>
      <c r="D478">
        <f>Listings!N214</f>
        <v>4624</v>
      </c>
      <c r="E478" s="6">
        <f>J478/D478</f>
        <v>140.57093425605535</v>
      </c>
      <c r="F478" s="14">
        <f>(Listings!AO214*12)/J478</f>
        <v>7.6412307692307696E-2</v>
      </c>
      <c r="G478" s="7">
        <f>(H478*12)/(J478*Settings!B$4 + J478*Settings!B$5)</f>
        <v>-0.37932437875569425</v>
      </c>
      <c r="H478" s="5">
        <f>Listings!AO214*(1-Settings!B$7)-PMT(Settings!B$2/12, Settings!B$3*12, -J478)-(J478*Settings!B$6/12)-(J478*Settings!B$8/12)-(J478*Settings!B$9/12)-(J478*Settings!B$10/12)-(J478*Settings!B$11/12)</f>
        <v>-4725.7495519980248</v>
      </c>
      <c r="I478">
        <f>Listings!U214</f>
        <v>-1</v>
      </c>
      <c r="J478" s="6">
        <f>Listings!D214</f>
        <v>650000</v>
      </c>
      <c r="L478">
        <v>175212</v>
      </c>
      <c r="M478" s="17">
        <f>Listings!AO214*(1-Settings!B$7)-PMT(Settings!B$2/12, Settings!B$3*12, -L478)-(L478*Settings!B$6/12)-(L478*Settings!B$8/12)-(L478*Settings!B$9/12)-(L478*Settings!B$10/12)-(L478*Settings!B$11/12)</f>
        <v>1598.2801921466489</v>
      </c>
      <c r="N478" s="20">
        <f>(M478*12)/(L478*Settings!B$4 + L478*Settings!B$5)</f>
        <v>0.47592934139312937</v>
      </c>
    </row>
    <row r="479" spans="1:14" x14ac:dyDescent="0.2">
      <c r="A479" t="str">
        <f>Listings!AT697</f>
        <v>The Marion Plan, The Heights</v>
      </c>
      <c r="B479" t="str">
        <f>Listings!V697</f>
        <v>Rochester</v>
      </c>
      <c r="C479" t="str">
        <f>Listings!B697</f>
        <v>SINGLE_FAMILY</v>
      </c>
      <c r="D479">
        <f>Listings!N697</f>
        <v>5859</v>
      </c>
      <c r="E479" s="6">
        <f>J479/D479</f>
        <v>254.463218979348</v>
      </c>
      <c r="F479" s="14">
        <f>(Listings!AO697*12)/J479</f>
        <v>7.6391441411228111E-2</v>
      </c>
      <c r="G479" s="7">
        <f>(H479*12)/(J479*Settings!B$4 + J479*Settings!B$5)</f>
        <v>-0.379410565568849</v>
      </c>
      <c r="H479" s="5">
        <f>Listings!AO697*(1-Settings!B$7)-PMT(Settings!B$2/12, Settings!B$3*12, -J479)-(J479*Settings!B$6/12)-(J479*Settings!B$8/12)-(J479*Settings!B$9/12)-(J479*Settings!B$10/12)-(J479*Settings!B$11/12)</f>
        <v>-10841.878233959775</v>
      </c>
      <c r="I479">
        <f>Listings!U697</f>
        <v>21</v>
      </c>
      <c r="J479" s="6">
        <f>Listings!D697</f>
        <v>1490900</v>
      </c>
      <c r="L479" s="6">
        <v>175695</v>
      </c>
      <c r="M479" s="17">
        <f>Listings!AO697*(1-Settings!B$7)-PMT(Settings!B$2/12, Settings!B$3*12, -L479)-(L479*Settings!B$6/12)-(L479*Settings!B$8/12)-(L479*Settings!B$9/12)-(L479*Settings!B$10/12)-(L479*Settings!B$11/12)</f>
        <v>6676.246781094932</v>
      </c>
      <c r="N479" s="20">
        <f>(M479*12)/(L479*Settings!B$4 + L479*Settings!B$5)</f>
        <v>1.9825602266066118</v>
      </c>
    </row>
    <row r="480" spans="1:14" hidden="1" x14ac:dyDescent="0.2">
      <c r="A480" t="str">
        <f>Listings!AT595</f>
        <v>2298 Addison Cir</v>
      </c>
      <c r="B480" t="str">
        <f>Listings!V595</f>
        <v>Walled Lake</v>
      </c>
      <c r="C480" t="str">
        <f>Listings!B595</f>
        <v>TOWNHOUSE</v>
      </c>
      <c r="D480">
        <f>Listings!N595</f>
        <v>1983</v>
      </c>
      <c r="E480" s="6">
        <f>J480/D480</f>
        <v>221.880988401412</v>
      </c>
      <c r="F480" s="14">
        <f>(Listings!AO595*12)/J480</f>
        <v>7.6365371940271376E-2</v>
      </c>
      <c r="G480" s="7">
        <f>(H480*12)/(J480*Settings!B$4 + J480*Settings!B$5)</f>
        <v>-0.37951824381845295</v>
      </c>
      <c r="H480" s="5">
        <f>Listings!AO595*(1-Settings!B$7)-PMT(Settings!B$2/12, Settings!B$3*12, -J480)-(J480*Settings!B$6/12)-(J480*Settings!B$8/12)-(J480*Settings!B$9/12)-(J480*Settings!B$10/12)-(J480*Settings!B$11/12)</f>
        <v>-3200.5311152055547</v>
      </c>
      <c r="I480">
        <f>Listings!U595</f>
        <v>-1</v>
      </c>
      <c r="J480" s="6">
        <f>Listings!D595</f>
        <v>439990</v>
      </c>
      <c r="K480" s="16"/>
      <c r="L480">
        <v>175593</v>
      </c>
      <c r="M480" s="17">
        <f>Listings!AO595*(1-Settings!B$7)-PMT(Settings!B$2/12, Settings!B$3*12, -L480)-(L480*Settings!B$6/12)-(L480*Settings!B$8/12)-(L480*Settings!B$9/12)-(L480*Settings!B$10/12)-(L480*Settings!B$11/12)</f>
        <v>321.15538964001678</v>
      </c>
      <c r="N480" s="18">
        <f>(M480*12)/(L480*Settings!B$4 + L480*Settings!B$5)</f>
        <v>9.542483682448967E-2</v>
      </c>
    </row>
    <row r="481" spans="1:14" hidden="1" x14ac:dyDescent="0.2">
      <c r="A481" t="str">
        <f>Listings!AT755</f>
        <v>1090 Sunset Dr</v>
      </c>
      <c r="B481" t="str">
        <f>Listings!V755</f>
        <v>Holly</v>
      </c>
      <c r="C481" t="str">
        <f>Listings!B755</f>
        <v>SINGLE_FAMILY</v>
      </c>
      <c r="D481">
        <f>Listings!N755</f>
        <v>1680</v>
      </c>
      <c r="E481" s="6">
        <f>J481/D481</f>
        <v>196.42797619047619</v>
      </c>
      <c r="F481" s="14">
        <f>(Listings!AO755*12)/J481</f>
        <v>7.6363867769296268E-2</v>
      </c>
      <c r="G481" s="7">
        <f>(H481*12)/(J481*Settings!B$4 + J481*Settings!B$5)</f>
        <v>-0.37952445669856749</v>
      </c>
      <c r="H481" s="5">
        <f>Listings!AO755*(1-Settings!B$7)-PMT(Settings!B$2/12, Settings!B$3*12, -J481)-(J481*Settings!B$6/12)-(J481*Settings!B$8/12)-(J481*Settings!B$9/12)-(J481*Settings!B$10/12)-(J481*Settings!B$11/12)</f>
        <v>-2400.4849143996862</v>
      </c>
      <c r="I481">
        <f>Listings!U755</f>
        <v>-1</v>
      </c>
      <c r="J481" s="6">
        <f>Listings!D755</f>
        <v>329999</v>
      </c>
      <c r="L481">
        <v>175753</v>
      </c>
      <c r="M481" s="17">
        <f>Listings!AO755*(1-Settings!B$7)-PMT(Settings!B$2/12, Settings!B$3*12, -L481)-(L481*Settings!B$6/12)-(L481*Settings!B$8/12)-(L481*Settings!B$9/12)-(L481*Settings!B$10/12)-(L481*Settings!B$11/12)</f>
        <v>-345.97576101893645</v>
      </c>
      <c r="N481" s="20">
        <f>(M481*12)/(L481*Settings!B$4 + L481*Settings!B$5)</f>
        <v>-0.10270612319876875</v>
      </c>
    </row>
    <row r="482" spans="1:14" hidden="1" x14ac:dyDescent="0.2">
      <c r="A482" t="str">
        <f>Listings!AT40</f>
        <v>Integrity 2280 Plan, Hills of Davisburg</v>
      </c>
      <c r="B482" t="str">
        <f>Listings!V40</f>
        <v>Davisburg</v>
      </c>
      <c r="C482" t="str">
        <f>Listings!B40</f>
        <v>SINGLE_FAMILY</v>
      </c>
      <c r="D482">
        <f>Listings!N40</f>
        <v>2276</v>
      </c>
      <c r="E482" s="6">
        <f>J482/D482</f>
        <v>181.01933216168717</v>
      </c>
      <c r="F482" s="14">
        <f>(Listings!AO40*12)/J482</f>
        <v>7.6310679611650487E-2</v>
      </c>
      <c r="G482" s="7">
        <f>(H482*12)/(J482*Settings!B$4 + J482*Settings!B$5)</f>
        <v>-0.37974414691493052</v>
      </c>
      <c r="H482" s="5">
        <f>Listings!AO40*(1-Settings!B$7)-PMT(Settings!B$2/12, Settings!B$3*12, -J482)-(J482*Settings!B$6/12)-(J482*Settings!B$8/12)-(J482*Settings!B$9/12)-(J482*Settings!B$10/12)-(J482*Settings!B$11/12)</f>
        <v>-2998.7129468049015</v>
      </c>
      <c r="I482">
        <f>Listings!U40</f>
        <v>1</v>
      </c>
      <c r="J482" s="6">
        <f>Listings!D40</f>
        <v>412000</v>
      </c>
      <c r="K482" s="16"/>
      <c r="L482">
        <v>175038</v>
      </c>
      <c r="M482" s="17">
        <f>Listings!AO40*(1-Settings!B$7)-PMT(Settings!B$2/12, Settings!B$3*12, -L482)-(L482*Settings!B$6/12)-(L482*Settings!B$8/12)-(L482*Settings!B$9/12)-(L482*Settings!B$10/12)-(L482*Settings!B$11/12)</f>
        <v>157.54781848826144</v>
      </c>
      <c r="N482" s="20">
        <f>(M482*12)/(L482*Settings!B$4 + L482*Settings!B$5)</f>
        <v>4.6960581028098185E-2</v>
      </c>
    </row>
    <row r="483" spans="1:14" hidden="1" x14ac:dyDescent="0.2">
      <c r="A483" t="str">
        <f>Listings!AT185</f>
        <v>2940 Giddings Blvd</v>
      </c>
      <c r="B483" t="str">
        <f>Listings!V185</f>
        <v>Highland</v>
      </c>
      <c r="C483" t="str">
        <f>Listings!B185</f>
        <v>SINGLE_FAMILY</v>
      </c>
      <c r="D483">
        <f>Listings!N185</f>
        <v>1498</v>
      </c>
      <c r="E483" s="6">
        <f>J483/D483</f>
        <v>200.20026702269692</v>
      </c>
      <c r="F483" s="14">
        <f>(Listings!AO185*12)/J483</f>
        <v>7.6305435145048353E-2</v>
      </c>
      <c r="G483" s="7">
        <f>(H483*12)/(J483*Settings!B$4 + J483*Settings!B$5)</f>
        <v>-0.37976580884220024</v>
      </c>
      <c r="H483" s="5">
        <f>Listings!AO185*(1-Settings!B$7)-PMT(Settings!B$2/12, Settings!B$3*12, -J483)-(J483*Settings!B$6/12)-(J483*Settings!B$8/12)-(J483*Settings!B$9/12)-(J483*Settings!B$10/12)-(J483*Settings!B$11/12)</f>
        <v>-2182.9255163757039</v>
      </c>
      <c r="I483">
        <f>Listings!U185</f>
        <v>-1</v>
      </c>
      <c r="J483" s="6">
        <f>Listings!D185</f>
        <v>299900</v>
      </c>
      <c r="K483" s="16"/>
      <c r="L483">
        <v>175183</v>
      </c>
      <c r="M483" s="17">
        <f>Listings!AO185*(1-Settings!B$7)-PMT(Settings!B$2/12, Settings!B$3*12, -L483)-(L483*Settings!B$6/12)-(L483*Settings!B$8/12)-(L483*Settings!B$9/12)-(L483*Settings!B$10/12)-(L483*Settings!B$11/12)</f>
        <v>-521.73353679641514</v>
      </c>
      <c r="N483" s="20">
        <f>(M483*12)/(L483*Settings!B$4 + L483*Settings!B$5)</f>
        <v>-0.15538539801626031</v>
      </c>
    </row>
    <row r="484" spans="1:14" hidden="1" x14ac:dyDescent="0.2">
      <c r="A484" t="str">
        <f>Listings!AT19</f>
        <v>23057 Hawthorne St</v>
      </c>
      <c r="B484" t="str">
        <f>Listings!V19</f>
        <v>Farmington</v>
      </c>
      <c r="C484" t="str">
        <f>Listings!B19</f>
        <v>SINGLE_FAMILY</v>
      </c>
      <c r="D484">
        <f>Listings!N19</f>
        <v>1309</v>
      </c>
      <c r="E484" s="6">
        <f>J484/D484</f>
        <v>225.36287242169595</v>
      </c>
      <c r="F484" s="14">
        <f>(Listings!AO19*12)/J484</f>
        <v>7.6271186440677971E-2</v>
      </c>
      <c r="G484" s="7">
        <f>(H484*12)/(J484*Settings!B$4 + J484*Settings!B$5)</f>
        <v>-0.37990727088199094</v>
      </c>
      <c r="H484" s="5">
        <f>Listings!AO19*(1-Settings!B$7)-PMT(Settings!B$2/12, Settings!B$3*12, -J484)-(J484*Settings!B$6/12)-(J484*Settings!B$8/12)-(J484*Settings!B$9/12)-(J484*Settings!B$10/12)-(J484*Settings!B$11/12)</f>
        <v>-2148.059027445257</v>
      </c>
      <c r="I484">
        <f>Listings!U19</f>
        <v>-1</v>
      </c>
      <c r="J484" s="6">
        <f>Listings!D19</f>
        <v>295000</v>
      </c>
      <c r="K484" s="16"/>
      <c r="L484">
        <v>175017</v>
      </c>
      <c r="M484" s="17">
        <f>Listings!AO19*(1-Settings!B$7)-PMT(Settings!B$2/12, Settings!B$3*12, -L484)-(L484*Settings!B$6/12)-(L484*Settings!B$8/12)-(L484*Settings!B$9/12)-(L484*Settings!B$10/12)-(L484*Settings!B$11/12)</f>
        <v>-549.92246798775091</v>
      </c>
      <c r="N484" s="20">
        <f>(M484*12)/(L484*Settings!B$4 + L484*Settings!B$5)</f>
        <v>-0.16393611492282389</v>
      </c>
    </row>
    <row r="485" spans="1:14" hidden="1" x14ac:dyDescent="0.2">
      <c r="A485" t="str">
        <f>Listings!AT54</f>
        <v>67 Henry Clay Ave</v>
      </c>
      <c r="B485" t="str">
        <f>Listings!V54</f>
        <v>Pontiac</v>
      </c>
      <c r="C485" t="str">
        <f>Listings!B54</f>
        <v>MULTI_FAMILY</v>
      </c>
      <c r="D485">
        <f>Listings!N54</f>
        <v>2161</v>
      </c>
      <c r="E485" s="6">
        <f>J485/D485</f>
        <v>138.36186950485887</v>
      </c>
      <c r="F485" s="14">
        <f>(Listings!AO54*12)/J485</f>
        <v>7.6254180602006685E-2</v>
      </c>
      <c r="G485" s="7">
        <f>(H485*12)/(J485*Settings!B$4 + J485*Settings!B$5)</f>
        <v>-0.37997751238954619</v>
      </c>
      <c r="H485" s="5">
        <f>Listings!AO54*(1-Settings!B$7)-PMT(Settings!B$2/12, Settings!B$3*12, -J485)-(J485*Settings!B$6/12)-(J485*Settings!B$8/12)-(J485*Settings!B$9/12)-(J485*Settings!B$10/12)-(J485*Settings!B$11/12)</f>
        <v>-2177.5877939190909</v>
      </c>
      <c r="I485">
        <f>Listings!U54</f>
        <v>-1</v>
      </c>
      <c r="J485" s="6">
        <f>Listings!D54</f>
        <v>299000</v>
      </c>
      <c r="L485">
        <v>175052</v>
      </c>
      <c r="M485" s="17">
        <f>Listings!AO54*(1-Settings!B$7)-PMT(Settings!B$2/12, Settings!B$3*12, -L485)-(L485*Settings!B$6/12)-(L485*Settings!B$8/12)-(L485*Settings!B$9/12)-(L485*Settings!B$10/12)-(L485*Settings!B$11/12)</f>
        <v>-526.63865719439696</v>
      </c>
      <c r="N485" s="18">
        <f>(M485*12)/(L485*Settings!B$4 + L485*Settings!B$5)</f>
        <v>-0.1569636422651248</v>
      </c>
    </row>
    <row r="486" spans="1:14" hidden="1" x14ac:dyDescent="0.2">
      <c r="A486" t="str">
        <f>Listings!AT670</f>
        <v>546 Wilson Ave</v>
      </c>
      <c r="B486" t="str">
        <f>Listings!V670</f>
        <v>Clawson</v>
      </c>
      <c r="C486" t="str">
        <f>Listings!B670</f>
        <v>SINGLE_FAMILY</v>
      </c>
      <c r="D486">
        <f>Listings!N670</f>
        <v>1397</v>
      </c>
      <c r="E486" s="6">
        <f>J486/D486</f>
        <v>214.03006442376523</v>
      </c>
      <c r="F486" s="14">
        <f>(Listings!AO670*12)/J486</f>
        <v>7.6254180602006685E-2</v>
      </c>
      <c r="G486" s="7">
        <f>(H486*12)/(J486*Settings!B$4 + J486*Settings!B$5)</f>
        <v>-0.37997751238954619</v>
      </c>
      <c r="H486" s="5">
        <f>Listings!AO670*(1-Settings!B$7)-PMT(Settings!B$2/12, Settings!B$3*12, -J486)-(J486*Settings!B$6/12)-(J486*Settings!B$8/12)-(J486*Settings!B$9/12)-(J486*Settings!B$10/12)-(J486*Settings!B$11/12)</f>
        <v>-2177.5877939190909</v>
      </c>
      <c r="I486">
        <f>Listings!U670</f>
        <v>-1</v>
      </c>
      <c r="J486" s="6">
        <f>Listings!D670</f>
        <v>299000</v>
      </c>
      <c r="L486">
        <v>175668</v>
      </c>
      <c r="M486" s="17">
        <f>Listings!AO670*(1-Settings!B$7)-PMT(Settings!B$2/12, Settings!B$3*12, -L486)-(L486*Settings!B$6/12)-(L486*Settings!B$8/12)-(L486*Settings!B$9/12)-(L486*Settings!B$10/12)-(L486*Settings!B$11/12)</f>
        <v>-534.84358723136734</v>
      </c>
      <c r="N486" s="20">
        <f>(M486*12)/(L486*Settings!B$4 + L486*Settings!B$5)</f>
        <v>-0.15885011961240145</v>
      </c>
    </row>
    <row r="487" spans="1:14" hidden="1" x14ac:dyDescent="0.2">
      <c r="A487" t="str">
        <f>Listings!AT451</f>
        <v>24459 Sheringham Dr</v>
      </c>
      <c r="B487" t="str">
        <f>Listings!V451</f>
        <v>South Lyon</v>
      </c>
      <c r="C487" t="str">
        <f>Listings!B451</f>
        <v>SINGLE_FAMILY</v>
      </c>
      <c r="D487">
        <f>Listings!N451</f>
        <v>2689</v>
      </c>
      <c r="E487" s="6">
        <f>J487/D487</f>
        <v>278.91409445890667</v>
      </c>
      <c r="F487" s="14">
        <f>(Listings!AO451*12)/J487</f>
        <v>7.6207999999999998E-2</v>
      </c>
      <c r="G487" s="7">
        <f>(H487*12)/(J487*Settings!B$4 + J487*Settings!B$5)</f>
        <v>-0.38016825835435647</v>
      </c>
      <c r="H487" s="5">
        <f>Listings!AO451*(1-Settings!B$7)-PMT(Settings!B$2/12, Settings!B$3*12, -J487)-(J487*Settings!B$6/12)-(J487*Settings!B$8/12)-(J487*Settings!B$9/12)-(J487*Settings!B$10/12)-(J487*Settings!B$11/12)</f>
        <v>-5464.9187138438747</v>
      </c>
      <c r="I487">
        <f>Listings!U451</f>
        <v>-1</v>
      </c>
      <c r="J487" s="6">
        <f>Listings!D451</f>
        <v>750000</v>
      </c>
      <c r="L487">
        <v>175449</v>
      </c>
      <c r="M487" s="17">
        <f>Listings!AO451*(1-Settings!B$7)-PMT(Settings!B$2/12, Settings!B$3*12, -L487)-(L487*Settings!B$6/12)-(L487*Settings!B$8/12)-(L487*Settings!B$9/12)-(L487*Settings!B$10/12)-(L487*Settings!B$11/12)</f>
        <v>2187.9234252330743</v>
      </c>
      <c r="N487" s="20">
        <f>(M487*12)/(L487*Settings!B$4 + L487*Settings!B$5)</f>
        <v>0.65063081883567031</v>
      </c>
    </row>
    <row r="488" spans="1:14" hidden="1" x14ac:dyDescent="0.2">
      <c r="A488" t="str">
        <f>Listings!AT148</f>
        <v>2473 Solace Dr</v>
      </c>
      <c r="B488" t="str">
        <f>Listings!V148</f>
        <v>Commerce Township</v>
      </c>
      <c r="C488" t="str">
        <f>Listings!B148</f>
        <v>SINGLE_FAMILY</v>
      </c>
      <c r="D488">
        <f>Listings!N148</f>
        <v>2646</v>
      </c>
      <c r="E488" s="6">
        <f>J488/D488</f>
        <v>168.17838246409676</v>
      </c>
      <c r="F488" s="14">
        <f>(Listings!AO148*12)/J488</f>
        <v>7.6206741573033712E-2</v>
      </c>
      <c r="G488" s="7">
        <f>(H488*12)/(J488*Settings!B$4 + J488*Settings!B$5)</f>
        <v>-0.38017345620486948</v>
      </c>
      <c r="H488" s="5">
        <f>Listings!AO148*(1-Settings!B$7)-PMT(Settings!B$2/12, Settings!B$3*12, -J488)-(J488*Settings!B$6/12)-(J488*Settings!B$8/12)-(J488*Settings!B$9/12)-(J488*Settings!B$10/12)-(J488*Settings!B$11/12)</f>
        <v>-3242.5627702140323</v>
      </c>
      <c r="I488">
        <f>Listings!U148</f>
        <v>-1</v>
      </c>
      <c r="J488" s="6">
        <f>Listings!D148</f>
        <v>445000</v>
      </c>
      <c r="L488">
        <v>175146</v>
      </c>
      <c r="M488" s="17">
        <f>Listings!AO148*(1-Settings!B$7)-PMT(Settings!B$2/12, Settings!B$3*12, -L488)-(L488*Settings!B$6/12)-(L488*Settings!B$8/12)-(L488*Settings!B$9/12)-(L488*Settings!B$10/12)-(L488*Settings!B$11/12)</f>
        <v>351.80929179346754</v>
      </c>
      <c r="N488" s="20">
        <f>(M488*12)/(L488*Settings!B$4 + L488*Settings!B$5)</f>
        <v>0.10479980929007825</v>
      </c>
    </row>
    <row r="489" spans="1:14" x14ac:dyDescent="0.2">
      <c r="A489" t="str">
        <f>Listings!AT48</f>
        <v>4096 Oak Tree Cir</v>
      </c>
      <c r="B489" t="str">
        <f>Listings!V48</f>
        <v>Rochester</v>
      </c>
      <c r="C489" t="str">
        <f>Listings!B48</f>
        <v>SINGLE_FAMILY</v>
      </c>
      <c r="D489">
        <f>Listings!N48</f>
        <v>5868</v>
      </c>
      <c r="E489" s="6">
        <f>J489/D489</f>
        <v>130.87934560327199</v>
      </c>
      <c r="F489" s="14">
        <f>(Listings!AO48*12)/J489</f>
        <v>7.6124999999999998E-2</v>
      </c>
      <c r="G489" s="7">
        <f>(H489*12)/(J489*Settings!B$4 + J489*Settings!B$5)</f>
        <v>-0.38051108444131293</v>
      </c>
      <c r="H489" s="5">
        <f>Listings!AO48*(1-Settings!B$7)-PMT(Settings!B$2/12, Settings!B$3*12, -J489)-(J489*Settings!B$6/12)-(J489*Settings!B$8/12)-(J489*Settings!B$9/12)-(J489*Settings!B$10/12)-(J489*Settings!B$11/12)</f>
        <v>-5601.1231629761269</v>
      </c>
      <c r="I489">
        <f>Listings!U48</f>
        <v>-1</v>
      </c>
      <c r="J489" s="6">
        <f>Listings!D48</f>
        <v>768000</v>
      </c>
      <c r="K489" s="16"/>
      <c r="L489" s="6">
        <v>175046</v>
      </c>
      <c r="M489" s="17">
        <f>Listings!AO48*(1-Settings!B$7)-PMT(Settings!B$2/12, Settings!B$3*12, -L489)-(L489*Settings!B$6/12)-(L489*Settings!B$8/12)-(L489*Settings!B$9/12)-(L489*Settings!B$10/12)-(L489*Settings!B$11/12)</f>
        <v>2296.8412609553125</v>
      </c>
      <c r="N489" s="20">
        <f>(M489*12)/(L489*Settings!B$4 + L489*Settings!B$5)</f>
        <v>0.68459259979522769</v>
      </c>
    </row>
    <row r="490" spans="1:14" x14ac:dyDescent="0.2">
      <c r="A490" t="str">
        <f>Listings!AT446</f>
        <v>16942 Marguerite St</v>
      </c>
      <c r="B490" t="str">
        <f>Listings!V446</f>
        <v>Beverly Hills</v>
      </c>
      <c r="C490" t="str">
        <f>Listings!B446</f>
        <v>SINGLE_FAMILY</v>
      </c>
      <c r="D490">
        <f>Listings!N446</f>
        <v>1962</v>
      </c>
      <c r="E490" s="6">
        <f>J490/D490</f>
        <v>229.30682976554536</v>
      </c>
      <c r="F490" s="14">
        <f>(Listings!AO446*12)/J490</f>
        <v>7.6016892642809517E-2</v>
      </c>
      <c r="G490" s="7">
        <f>(H490*12)/(J490*Settings!B$4 + J490*Settings!B$5)</f>
        <v>-0.38095761482970841</v>
      </c>
      <c r="H490" s="5">
        <f>Listings!AO446*(1-Settings!B$7)-PMT(Settings!B$2/12, Settings!B$3*12, -J490)-(J490*Settings!B$6/12)-(J490*Settings!B$8/12)-(J490*Settings!B$9/12)-(J490*Settings!B$10/12)-(J490*Settings!B$11/12)</f>
        <v>-3285.0292591444781</v>
      </c>
      <c r="I490">
        <f>Listings!U446</f>
        <v>-1</v>
      </c>
      <c r="J490" s="6">
        <f>Listings!D446</f>
        <v>449900</v>
      </c>
      <c r="K490" s="16"/>
      <c r="L490" s="6">
        <v>175444</v>
      </c>
      <c r="M490" s="17">
        <f>Listings!AO446*(1-Settings!B$7)-PMT(Settings!B$2/12, Settings!B$3*12, -L490)-(L490*Settings!B$6/12)-(L490*Settings!B$8/12)-(L490*Settings!B$9/12)-(L490*Settings!B$10/12)-(L490*Settings!B$11/12)</f>
        <v>370.6400236911669</v>
      </c>
      <c r="N490" s="20">
        <f>(M490*12)/(L490*Settings!B$4 + L490*Settings!B$5)</f>
        <v>0.11022172525988728</v>
      </c>
    </row>
    <row r="491" spans="1:14" hidden="1" x14ac:dyDescent="0.2">
      <c r="A491" t="str">
        <f>Listings!AT249</f>
        <v>Abbeyville Plan, Turtle Creek</v>
      </c>
      <c r="B491" t="str">
        <f>Listings!V249</f>
        <v>South Lyon</v>
      </c>
      <c r="C491" t="str">
        <f>Listings!B249</f>
        <v>SINGLE_FAMILY</v>
      </c>
      <c r="D491">
        <f>Listings!N249</f>
        <v>1794</v>
      </c>
      <c r="E491" s="6">
        <f>J491/D491</f>
        <v>306.01449275362319</v>
      </c>
      <c r="F491" s="14">
        <f>(Listings!AO249*12)/J491</f>
        <v>7.6001384360370863E-2</v>
      </c>
      <c r="G491" s="7">
        <f>(H491*12)/(J491*Settings!B$4 + J491*Settings!B$5)</f>
        <v>-0.38102167077891169</v>
      </c>
      <c r="H491" s="5">
        <f>Listings!AO249*(1-Settings!B$7)-PMT(Settings!B$2/12, Settings!B$3*12, -J491)-(J491*Settings!B$6/12)-(J491*Settings!B$8/12)-(J491*Settings!B$9/12)-(J491*Settings!B$10/12)-(J491*Settings!B$11/12)</f>
        <v>-4009.2275016175322</v>
      </c>
      <c r="I491">
        <f>Listings!U249</f>
        <v>4</v>
      </c>
      <c r="J491" s="6">
        <f>Listings!D249</f>
        <v>548990</v>
      </c>
      <c r="K491" s="16"/>
      <c r="L491">
        <v>175247</v>
      </c>
      <c r="M491" s="17">
        <f>Listings!AO249*(1-Settings!B$7)-PMT(Settings!B$2/12, Settings!B$3*12, -L491)-(L491*Settings!B$6/12)-(L491*Settings!B$8/12)-(L491*Settings!B$9/12)-(L491*Settings!B$10/12)-(L491*Settings!B$11/12)</f>
        <v>968.91400294000323</v>
      </c>
      <c r="N491" s="20">
        <f>(M491*12)/(L491*Settings!B$4 + L491*Settings!B$5)</f>
        <v>0.28846162807922632</v>
      </c>
    </row>
    <row r="492" spans="1:14" hidden="1" x14ac:dyDescent="0.2">
      <c r="A492" t="str">
        <f>Listings!AT150</f>
        <v>45168 Bartlett Dr</v>
      </c>
      <c r="B492" t="str">
        <f>Listings!V150</f>
        <v>Novi</v>
      </c>
      <c r="C492" t="str">
        <f>Listings!B150</f>
        <v>SINGLE_FAMILY</v>
      </c>
      <c r="D492">
        <f>Listings!N150</f>
        <v>3627</v>
      </c>
      <c r="E492" s="6">
        <f>J492/D492</f>
        <v>183.34711883098979</v>
      </c>
      <c r="F492" s="14">
        <f>(Listings!AO150*12)/J492</f>
        <v>7.5915789473684214E-2</v>
      </c>
      <c r="G492" s="7">
        <f>(H492*12)/(J492*Settings!B$4 + J492*Settings!B$5)</f>
        <v>-0.38137521487609566</v>
      </c>
      <c r="H492" s="5">
        <f>Listings!AO150*(1-Settings!B$7)-PMT(Settings!B$2/12, Settings!B$3*12, -J492)-(J492*Settings!B$6/12)-(J492*Settings!B$8/12)-(J492*Settings!B$9/12)-(J492*Settings!B$10/12)-(J492*Settings!B$11/12)</f>
        <v>-4860.9449262749031</v>
      </c>
      <c r="I492">
        <f>Listings!U150</f>
        <v>-1</v>
      </c>
      <c r="J492" s="6">
        <f>Listings!D150</f>
        <v>665000</v>
      </c>
      <c r="L492">
        <v>175148</v>
      </c>
      <c r="M492" s="17">
        <f>Listings!AO150*(1-Settings!B$7)-PMT(Settings!B$2/12, Settings!B$3*12, -L492)-(L492*Settings!B$6/12)-(L492*Settings!B$8/12)-(L492*Settings!B$9/12)-(L492*Settings!B$10/12)-(L492*Settings!B$11/12)</f>
        <v>1663.7326524102305</v>
      </c>
      <c r="N492" s="20">
        <f>(M492*12)/(L492*Settings!B$4 + L492*Settings!B$5)</f>
        <v>0.49560053631469853</v>
      </c>
    </row>
    <row r="493" spans="1:14" hidden="1" x14ac:dyDescent="0.2">
      <c r="A493" t="str">
        <f>Listings!AT682</f>
        <v>Renown Plan, Kensington Ridge by Del Webb</v>
      </c>
      <c r="B493" t="str">
        <f>Listings!V682</f>
        <v>Milford</v>
      </c>
      <c r="C493" t="str">
        <f>Listings!B682</f>
        <v>SINGLE_FAMILY</v>
      </c>
      <c r="D493">
        <f>Listings!N682</f>
        <v>2754</v>
      </c>
      <c r="E493" s="6">
        <f>J493/D493</f>
        <v>214.5933188090051</v>
      </c>
      <c r="F493" s="14">
        <f>(Listings!AO682*12)/J493</f>
        <v>7.5899761417282871E-2</v>
      </c>
      <c r="G493" s="7">
        <f>(H493*12)/(J493*Settings!B$4 + J493*Settings!B$5)</f>
        <v>-0.38144141771775331</v>
      </c>
      <c r="H493" s="5">
        <f>Listings!AO682*(1-Settings!B$7)-PMT(Settings!B$2/12, Settings!B$3*12, -J493)-(J493*Settings!B$6/12)-(J493*Settings!B$8/12)-(J493*Settings!B$9/12)-(J493*Settings!B$10/12)-(J493*Settings!B$11/12)</f>
        <v>-4320.7045495927887</v>
      </c>
      <c r="I493">
        <f>Listings!U682</f>
        <v>19</v>
      </c>
      <c r="J493" s="6">
        <f>Listings!D682</f>
        <v>590990</v>
      </c>
      <c r="L493">
        <v>175680</v>
      </c>
      <c r="M493" s="17">
        <f>Listings!AO682*(1-Settings!B$7)-PMT(Settings!B$2/12, Settings!B$3*12, -L493)-(L493*Settings!B$6/12)-(L493*Settings!B$8/12)-(L493*Settings!B$9/12)-(L493*Settings!B$10/12)-(L493*Settings!B$11/12)</f>
        <v>1211.0965764692105</v>
      </c>
      <c r="N493" s="20">
        <f>(M493*12)/(L493*Settings!B$4 + L493*Settings!B$5)</f>
        <v>0.35967467821014804</v>
      </c>
    </row>
    <row r="494" spans="1:14" hidden="1" x14ac:dyDescent="0.2">
      <c r="A494" t="str">
        <f>Listings!AT211</f>
        <v>5150 Cheyenne Ave</v>
      </c>
      <c r="B494" t="str">
        <f>Listings!V211</f>
        <v>Waterford</v>
      </c>
      <c r="C494" t="str">
        <f>Listings!B211</f>
        <v>SINGLE_FAMILY</v>
      </c>
      <c r="D494">
        <f>Listings!N211</f>
        <v>1800</v>
      </c>
      <c r="E494" s="6">
        <f>J494/D494</f>
        <v>347.16666666666669</v>
      </c>
      <c r="F494" s="14">
        <f>(Listings!AO211*12)/J494</f>
        <v>7.5852136341814688E-2</v>
      </c>
      <c r="G494" s="7">
        <f>(H494*12)/(J494*Settings!B$4 + J494*Settings!B$5)</f>
        <v>-0.38163812998599145</v>
      </c>
      <c r="H494" s="5">
        <f>Listings!AO211*(1-Settings!B$7)-PMT(Settings!B$2/12, Settings!B$3*12, -J494)-(J494*Settings!B$6/12)-(J494*Settings!B$8/12)-(J494*Settings!B$9/12)-(J494*Settings!B$10/12)-(J494*Settings!B$11/12)</f>
        <v>-4570.9752923747155</v>
      </c>
      <c r="I494">
        <f>Listings!U211</f>
        <v>-1</v>
      </c>
      <c r="J494" s="6">
        <f>Listings!D211</f>
        <v>624900</v>
      </c>
      <c r="L494">
        <v>175209</v>
      </c>
      <c r="M494" s="17">
        <f>Listings!AO211*(1-Settings!B$7)-PMT(Settings!B$2/12, Settings!B$3*12, -L494)-(L494*Settings!B$6/12)-(L494*Settings!B$8/12)-(L494*Settings!B$9/12)-(L494*Settings!B$10/12)-(L494*Settings!B$11/12)</f>
        <v>1418.7701512215049</v>
      </c>
      <c r="N494" s="20">
        <f>(M494*12)/(L494*Settings!B$4 + L494*Settings!B$5)</f>
        <v>0.42248280909378688</v>
      </c>
    </row>
    <row r="495" spans="1:14" x14ac:dyDescent="0.2">
      <c r="A495" t="str">
        <f>Listings!AT324</f>
        <v>1412 Bennaville Ave</v>
      </c>
      <c r="B495" t="str">
        <f>Listings!V324</f>
        <v>Birmingham</v>
      </c>
      <c r="C495" t="str">
        <f>Listings!B324</f>
        <v>SINGLE_FAMILY</v>
      </c>
      <c r="D495">
        <f>Listings!N324</f>
        <v>3035</v>
      </c>
      <c r="E495" s="6">
        <f>J495/D495</f>
        <v>319.60461285008239</v>
      </c>
      <c r="F495" s="14">
        <f>(Listings!AO324*12)/J495</f>
        <v>7.5810309278350516E-2</v>
      </c>
      <c r="G495" s="7">
        <f>(H495*12)/(J495*Settings!B$4 + J495*Settings!B$5)</f>
        <v>-0.38181089394377826</v>
      </c>
      <c r="H495" s="5">
        <f>Listings!AO324*(1-Settings!B$7)-PMT(Settings!B$2/12, Settings!B$3*12, -J495)-(J495*Settings!B$6/12)-(J495*Settings!B$8/12)-(J495*Settings!B$9/12)-(J495*Settings!B$10/12)-(J495*Settings!B$11/12)</f>
        <v>-7098.5008699047439</v>
      </c>
      <c r="I495">
        <f>Listings!U324</f>
        <v>-1</v>
      </c>
      <c r="J495" s="6">
        <f>Listings!D324</f>
        <v>970000</v>
      </c>
      <c r="K495" s="16"/>
      <c r="L495" s="6">
        <v>175322</v>
      </c>
      <c r="M495" s="17">
        <f>Listings!AO324*(1-Settings!B$7)-PMT(Settings!B$2/12, Settings!B$3*12, -L495)-(L495*Settings!B$6/12)-(L495*Settings!B$8/12)-(L495*Settings!B$9/12)-(L495*Settings!B$10/12)-(L495*Settings!B$11/12)</f>
        <v>3486.365026068619</v>
      </c>
      <c r="N495" s="20">
        <f>(M495*12)/(L495*Settings!B$4 + L495*Settings!B$5)</f>
        <v>1.0375041678051127</v>
      </c>
    </row>
    <row r="496" spans="1:14" hidden="1" x14ac:dyDescent="0.2">
      <c r="A496" t="str">
        <f>Listings!AT568</f>
        <v>980 W Lewiston Ave</v>
      </c>
      <c r="B496" t="str">
        <f>Listings!V568</f>
        <v>Ferndale</v>
      </c>
      <c r="C496" t="str">
        <f>Listings!B568</f>
        <v>SINGLE_FAMILY</v>
      </c>
      <c r="D496">
        <f>Listings!N568</f>
        <v>1138</v>
      </c>
      <c r="E496" s="6">
        <f>J496/D496</f>
        <v>276.80140597539543</v>
      </c>
      <c r="F496" s="14">
        <f>(Listings!AO568*12)/J496</f>
        <v>7.5809523809523813E-2</v>
      </c>
      <c r="G496" s="7">
        <f>(H496*12)/(J496*Settings!B$4 + J496*Settings!B$5)</f>
        <v>-0.3818141382715407</v>
      </c>
      <c r="H496" s="5">
        <f>Listings!AO568*(1-Settings!B$7)-PMT(Settings!B$2/12, Settings!B$3*12, -J496)-(J496*Settings!B$6/12)-(J496*Settings!B$8/12)-(J496*Settings!B$9/12)-(J496*Settings!B$10/12)-(J496*Settings!B$11/12)</f>
        <v>-2305.202859814427</v>
      </c>
      <c r="I496">
        <f>Listings!U568</f>
        <v>15</v>
      </c>
      <c r="J496" s="6">
        <f>Listings!D568</f>
        <v>315000</v>
      </c>
      <c r="L496">
        <v>175566</v>
      </c>
      <c r="M496" s="17">
        <f>Listings!AO568*(1-Settings!B$7)-PMT(Settings!B$2/12, Settings!B$3*12, -L496)-(L496*Settings!B$6/12)-(L496*Settings!B$8/12)-(L496*Settings!B$9/12)-(L496*Settings!B$10/12)-(L496*Settings!B$11/12)</f>
        <v>-447.98497868628476</v>
      </c>
      <c r="N496" s="20">
        <f>(M496*12)/(L496*Settings!B$4 + L496*Settings!B$5)</f>
        <v>-0.13313015801899389</v>
      </c>
    </row>
    <row r="497" spans="1:14" x14ac:dyDescent="0.2">
      <c r="A497" t="str">
        <f>Listings!AT390</f>
        <v>The Manor Plan, Adler Cove</v>
      </c>
      <c r="B497" t="str">
        <f>Listings!V390</f>
        <v>Troy</v>
      </c>
      <c r="C497" t="str">
        <f>Listings!B390</f>
        <v>SINGLE_FAMILY</v>
      </c>
      <c r="D497">
        <f>Listings!N390</f>
        <v>3200</v>
      </c>
      <c r="E497" s="6">
        <f>J497/D497</f>
        <v>257.78125</v>
      </c>
      <c r="F497" s="14">
        <f>(Listings!AO390*12)/J497</f>
        <v>7.5805552188144013E-2</v>
      </c>
      <c r="G497" s="7">
        <f>(H497*12)/(J497*Settings!B$4 + J497*Settings!B$5)</f>
        <v>-0.38183054279463124</v>
      </c>
      <c r="H497" s="5">
        <f>Listings!AO390*(1-Settings!B$7)-PMT(Settings!B$2/12, Settings!B$3*12, -J497)-(J497*Settings!B$6/12)-(J497*Settings!B$8/12)-(J497*Settings!B$9/12)-(J497*Settings!B$10/12)-(J497*Settings!B$11/12)</f>
        <v>-6036.9636160664168</v>
      </c>
      <c r="I497">
        <f>Listings!U390</f>
        <v>9</v>
      </c>
      <c r="J497" s="6">
        <f>Listings!D390</f>
        <v>824900</v>
      </c>
      <c r="K497" s="16"/>
      <c r="L497" s="6">
        <v>175388</v>
      </c>
      <c r="M497" s="17">
        <f>Listings!AO390*(1-Settings!B$7)-PMT(Settings!B$2/12, Settings!B$3*12, -L497)-(L497*Settings!B$6/12)-(L497*Settings!B$8/12)-(L497*Settings!B$9/12)-(L497*Settings!B$10/12)-(L497*Settings!B$11/12)</f>
        <v>2614.3359264218002</v>
      </c>
      <c r="N497" s="20">
        <f>(M497*12)/(L497*Settings!B$4 + L497*Settings!B$5)</f>
        <v>0.77770506130164097</v>
      </c>
    </row>
    <row r="498" spans="1:14" hidden="1" x14ac:dyDescent="0.2">
      <c r="A498" t="str">
        <f>Listings!AT528</f>
        <v>The Sequoia Plan, Crystal Creek South</v>
      </c>
      <c r="B498" t="str">
        <f>Listings!V528</f>
        <v>South Lyon</v>
      </c>
      <c r="C498" t="str">
        <f>Listings!B528</f>
        <v>SINGLE_FAMILY</v>
      </c>
      <c r="D498">
        <f>Listings!N528</f>
        <v>3979</v>
      </c>
      <c r="E498" s="6">
        <f>J498/D498</f>
        <v>186.72782106056798</v>
      </c>
      <c r="F498" s="14">
        <f>(Listings!AO528*12)/J498</f>
        <v>7.5731840267029171E-2</v>
      </c>
      <c r="G498" s="7">
        <f>(H498*12)/(J498*Settings!B$4 + J498*Settings!B$5)</f>
        <v>-0.38213500507749681</v>
      </c>
      <c r="H498" s="5">
        <f>Listings!AO528*(1-Settings!B$7)-PMT(Settings!B$2/12, Settings!B$3*12, -J498)-(J498*Settings!B$6/12)-(J498*Settings!B$8/12)-(J498*Settings!B$9/12)-(J498*Settings!B$10/12)-(J498*Settings!B$11/12)</f>
        <v>-5441.8476755984802</v>
      </c>
      <c r="I498">
        <f>Listings!U528</f>
        <v>12</v>
      </c>
      <c r="J498" s="6">
        <f>Listings!D528</f>
        <v>742990</v>
      </c>
      <c r="L498">
        <v>175526</v>
      </c>
      <c r="M498" s="17">
        <f>Listings!AO528*(1-Settings!B$7)-PMT(Settings!B$2/12, Settings!B$3*12, -L498)-(L498*Settings!B$6/12)-(L498*Settings!B$8/12)-(L498*Settings!B$9/12)-(L498*Settings!B$10/12)-(L498*Settings!B$11/12)</f>
        <v>2116.5978089784539</v>
      </c>
      <c r="N498" s="20">
        <f>(M498*12)/(L498*Settings!B$4 + L498*Settings!B$5)</f>
        <v>0.62914434347993153</v>
      </c>
    </row>
    <row r="499" spans="1:14" hidden="1" x14ac:dyDescent="0.2">
      <c r="A499" t="str">
        <f>Listings!AT34</f>
        <v>The Charleston Plan, Crystal Creek South</v>
      </c>
      <c r="B499" t="str">
        <f>Listings!V34</f>
        <v>South Lyon</v>
      </c>
      <c r="C499" t="str">
        <f>Listings!B34</f>
        <v>SINGLE_FAMILY</v>
      </c>
      <c r="D499">
        <f>Listings!N34</f>
        <v>4457</v>
      </c>
      <c r="E499" s="6">
        <f>J499/D499</f>
        <v>175.00336549248374</v>
      </c>
      <c r="F499" s="14">
        <f>(Listings!AO34*12)/J499</f>
        <v>7.5693278118950241E-2</v>
      </c>
      <c r="G499" s="7">
        <f>(H499*12)/(J499*Settings!B$4 + J499*Settings!B$5)</f>
        <v>-0.38229428351521411</v>
      </c>
      <c r="H499" s="5">
        <f>Listings!AO34*(1-Settings!B$7)-PMT(Settings!B$2/12, Settings!B$3*12, -J499)-(J499*Settings!B$6/12)-(J499*Settings!B$8/12)-(J499*Settings!B$9/12)-(J499*Settings!B$10/12)-(J499*Settings!B$11/12)</f>
        <v>-5715.226265481444</v>
      </c>
      <c r="I499">
        <f>Listings!U34</f>
        <v>1</v>
      </c>
      <c r="J499" s="6">
        <f>Listings!D34</f>
        <v>779990</v>
      </c>
      <c r="K499" s="16"/>
      <c r="L499">
        <v>175032</v>
      </c>
      <c r="M499" s="17">
        <f>Listings!AO34*(1-Settings!B$7)-PMT(Settings!B$2/12, Settings!B$3*12, -L499)-(L499*Settings!B$6/12)-(L499*Settings!B$8/12)-(L499*Settings!B$9/12)-(L499*Settings!B$10/12)-(L499*Settings!B$11/12)</f>
        <v>2342.6277366379713</v>
      </c>
      <c r="N499" s="20">
        <f>(M499*12)/(L499*Settings!B$4 + L499*Settings!B$5)</f>
        <v>0.69829548782273998</v>
      </c>
    </row>
    <row r="500" spans="1:14" x14ac:dyDescent="0.2">
      <c r="A500" t="str">
        <f>Listings!AT375</f>
        <v>3242 Saint Clair Dr</v>
      </c>
      <c r="B500" t="str">
        <f>Listings!V375</f>
        <v>Rochester Hills</v>
      </c>
      <c r="C500" t="str">
        <f>Listings!B375</f>
        <v>SINGLE_FAMILY</v>
      </c>
      <c r="D500">
        <f>Listings!N375</f>
        <v>2308</v>
      </c>
      <c r="E500" s="6">
        <f>J500/D500</f>
        <v>233.53552859618716</v>
      </c>
      <c r="F500" s="14">
        <f>(Listings!AO375*12)/J500</f>
        <v>7.5673469387755099E-2</v>
      </c>
      <c r="G500" s="7">
        <f>(H500*12)/(J500*Settings!B$4 + J500*Settings!B$5)</f>
        <v>-0.38237610218754198</v>
      </c>
      <c r="H500" s="5">
        <f>Listings!AO375*(1-Settings!B$7)-PMT(Settings!B$2/12, Settings!B$3*12, -J500)-(J500*Settings!B$6/12)-(J500*Settings!B$8/12)-(J500*Settings!B$9/12)-(J500*Settings!B$10/12)-(J500*Settings!B$11/12)</f>
        <v>-3950.2637823491314</v>
      </c>
      <c r="I500">
        <f>Listings!U375</f>
        <v>-1</v>
      </c>
      <c r="J500" s="6">
        <f>Listings!D375</f>
        <v>539000</v>
      </c>
      <c r="L500" s="6">
        <v>175373</v>
      </c>
      <c r="M500" s="17">
        <f>Listings!AO375*(1-Settings!B$7)-PMT(Settings!B$2/12, Settings!B$3*12, -L500)-(L500*Settings!B$6/12)-(L500*Settings!B$8/12)-(L500*Settings!B$9/12)-(L500*Settings!B$10/12)-(L500*Settings!B$11/12)</f>
        <v>893.13572179607741</v>
      </c>
      <c r="N500" s="20">
        <f>(M500*12)/(L500*Settings!B$4 + L500*Settings!B$5)</f>
        <v>0.26571014628826972</v>
      </c>
    </row>
    <row r="501" spans="1:14" hidden="1" x14ac:dyDescent="0.2">
      <c r="A501" t="str">
        <f>Listings!AT225</f>
        <v>24754 Valleywood Dr</v>
      </c>
      <c r="B501" t="str">
        <f>Listings!V225</f>
        <v>South Lyon</v>
      </c>
      <c r="C501" t="str">
        <f>Listings!B225</f>
        <v>CONDO</v>
      </c>
      <c r="D501">
        <f>Listings!N225</f>
        <v>2604</v>
      </c>
      <c r="E501" s="6">
        <f>J501/D501</f>
        <v>176.61290322580646</v>
      </c>
      <c r="F501" s="14">
        <f>(Listings!AO225*12)/J501</f>
        <v>7.5668623613829089E-2</v>
      </c>
      <c r="G501" s="7">
        <f>(H501*12)/(J501*Settings!B$4 + J501*Settings!B$5)</f>
        <v>-0.38239611734071455</v>
      </c>
      <c r="H501" s="5">
        <f>Listings!AO225*(1-Settings!B$7)-PMT(Settings!B$2/12, Settings!B$3*12, -J501)-(J501*Settings!B$6/12)-(J501*Settings!B$8/12)-(J501*Settings!B$9/12)-(J501*Settings!B$10/12)-(J501*Settings!B$11/12)</f>
        <v>-3370.7261753290632</v>
      </c>
      <c r="I501">
        <f>Listings!U225</f>
        <v>-1</v>
      </c>
      <c r="J501" s="6">
        <f>Listings!D225</f>
        <v>459900</v>
      </c>
      <c r="L501">
        <v>175223</v>
      </c>
      <c r="M501" s="17">
        <f>Listings!AO225*(1-Settings!B$7)-PMT(Settings!B$2/12, Settings!B$3*12, -L501)-(L501*Settings!B$6/12)-(L501*Settings!B$8/12)-(L501*Settings!B$9/12)-(L501*Settings!B$10/12)-(L501*Settings!B$11/12)</f>
        <v>421.08367553884636</v>
      </c>
      <c r="N501" s="18">
        <f>(M501*12)/(L501*Settings!B$4 + L501*Settings!B$5)</f>
        <v>0.12538070385504177</v>
      </c>
    </row>
    <row r="502" spans="1:14" hidden="1" x14ac:dyDescent="0.2">
      <c r="A502" t="str">
        <f>Listings!AT696</f>
        <v>Waverly Plan, Lakeview Estates</v>
      </c>
      <c r="B502" t="str">
        <f>Listings!V696</f>
        <v>Milford</v>
      </c>
      <c r="C502" t="str">
        <f>Listings!B696</f>
        <v>SINGLE_FAMILY</v>
      </c>
      <c r="D502">
        <f>Listings!N696</f>
        <v>3290</v>
      </c>
      <c r="E502" s="6">
        <f>J502/D502</f>
        <v>168.38601823708206</v>
      </c>
      <c r="F502" s="14">
        <f>(Listings!AO696*12)/J502</f>
        <v>7.5662015559847653E-2</v>
      </c>
      <c r="G502" s="7">
        <f>(H502*12)/(J502*Settings!B$4 + J502*Settings!B$5)</f>
        <v>-0.38242341147672482</v>
      </c>
      <c r="H502" s="5">
        <f>Listings!AO696*(1-Settings!B$7)-PMT(Settings!B$2/12, Settings!B$3*12, -J502)-(J502*Settings!B$6/12)-(J502*Settings!B$8/12)-(J502*Settings!B$9/12)-(J502*Settings!B$10/12)-(J502*Settings!B$11/12)</f>
        <v>-4060.6259597098233</v>
      </c>
      <c r="I502">
        <f>Listings!U696</f>
        <v>20</v>
      </c>
      <c r="J502" s="6">
        <f>Listings!D696</f>
        <v>553990</v>
      </c>
      <c r="L502">
        <v>175694</v>
      </c>
      <c r="M502" s="17">
        <f>Listings!AO696*(1-Settings!B$7)-PMT(Settings!B$2/12, Settings!B$3*12, -L502)-(L502*Settings!B$6/12)-(L502*Settings!B$8/12)-(L502*Settings!B$9/12)-(L502*Settings!B$10/12)-(L502*Settings!B$11/12)</f>
        <v>978.16010078655268</v>
      </c>
      <c r="N502" s="20">
        <f>(M502*12)/(L502*Settings!B$4 + L502*Settings!B$5)</f>
        <v>0.29047343700432299</v>
      </c>
    </row>
    <row r="503" spans="1:14" hidden="1" x14ac:dyDescent="0.2">
      <c r="A503" t="str">
        <f>Listings!AT350</f>
        <v>26565 Scenic Hwy</v>
      </c>
      <c r="B503" t="str">
        <f>Listings!V350</f>
        <v>Franklin</v>
      </c>
      <c r="C503" t="str">
        <f>Listings!B350</f>
        <v>SINGLE_FAMILY</v>
      </c>
      <c r="D503">
        <f>Listings!N350</f>
        <v>22659</v>
      </c>
      <c r="E503" s="6">
        <f>J503/D503</f>
        <v>308.4866940288627</v>
      </c>
      <c r="F503" s="14">
        <f>(Listings!AO350*12)/J503</f>
        <v>7.5601716738197419E-2</v>
      </c>
      <c r="G503" s="7">
        <f>(H503*12)/(J503*Settings!B$4 + J503*Settings!B$5)</f>
        <v>-0.3826724718270193</v>
      </c>
      <c r="H503" s="5">
        <f>Listings!AO350*(1-Settings!B$7)-PMT(Settings!B$2/12, Settings!B$3*12, -J503)-(J503*Settings!B$6/12)-(J503*Settings!B$8/12)-(J503*Settings!B$9/12)-(J503*Settings!B$10/12)-(J503*Settings!B$11/12)</f>
        <v>-51268.544413024909</v>
      </c>
      <c r="I503">
        <f>Listings!U350</f>
        <v>6</v>
      </c>
      <c r="J503" s="6">
        <f>Listings!D350</f>
        <v>6990000</v>
      </c>
      <c r="L503">
        <v>175348</v>
      </c>
      <c r="M503" s="17">
        <f>Listings!AO350*(1-Settings!B$7)-PMT(Settings!B$2/12, Settings!B$3*12, -L503)-(L503*Settings!B$6/12)-(L503*Settings!B$8/12)-(L503*Settings!B$9/12)-(L503*Settings!B$10/12)-(L503*Settings!B$11/12)</f>
        <v>39500.518714086524</v>
      </c>
      <c r="N503" s="20">
        <f>(M503*12)/(L503*Settings!B$4 + L503*Settings!B$5)</f>
        <v>11.753180125014461</v>
      </c>
    </row>
    <row r="504" spans="1:14" hidden="1" x14ac:dyDescent="0.2">
      <c r="A504" t="str">
        <f>Listings!AT236</f>
        <v>452 Oakgrove Ct</v>
      </c>
      <c r="B504" t="str">
        <f>Listings!V236</f>
        <v>Clawson</v>
      </c>
      <c r="C504" t="str">
        <f>Listings!B236</f>
        <v>CONDO</v>
      </c>
      <c r="D504">
        <f>Listings!N236</f>
        <v>1888</v>
      </c>
      <c r="E504" s="6">
        <f>J504/D504</f>
        <v>142.95550847457628</v>
      </c>
      <c r="F504" s="14">
        <f>(Listings!AO236*12)/J504</f>
        <v>7.558354946276398E-2</v>
      </c>
      <c r="G504" s="7">
        <f>(H504*12)/(J504*Settings!B$4 + J504*Settings!B$5)</f>
        <v>-0.38274751057337469</v>
      </c>
      <c r="H504" s="5">
        <f>Listings!AO236*(1-Settings!B$7)-PMT(Settings!B$2/12, Settings!B$3*12, -J504)-(J504*Settings!B$6/12)-(J504*Settings!B$8/12)-(J504*Settings!B$9/12)-(J504*Settings!B$10/12)-(J504*Settings!B$11/12)</f>
        <v>-1979.9847678219485</v>
      </c>
      <c r="I504">
        <f>Listings!U236</f>
        <v>-1</v>
      </c>
      <c r="J504" s="6">
        <f>Listings!D236</f>
        <v>269900</v>
      </c>
      <c r="L504">
        <v>175234</v>
      </c>
      <c r="M504" s="17">
        <f>Listings!AO236*(1-Settings!B$7)-PMT(Settings!B$2/12, Settings!B$3*12, -L504)-(L504*Settings!B$6/12)-(L504*Settings!B$8/12)-(L504*Settings!B$9/12)-(L504*Settings!B$10/12)-(L504*Settings!B$11/12)</f>
        <v>-719.06284106895669</v>
      </c>
      <c r="N504" s="18">
        <f>(M504*12)/(L504*Settings!B$4 + L504*Settings!B$5)</f>
        <v>-0.21409271113327419</v>
      </c>
    </row>
    <row r="505" spans="1:14" hidden="1" x14ac:dyDescent="0.2">
      <c r="A505" t="str">
        <f>Listings!AT246</f>
        <v>Stardom with Basement Plan, Kensington Ridge by Del Webb</v>
      </c>
      <c r="B505" t="str">
        <f>Listings!V246</f>
        <v>Milford</v>
      </c>
      <c r="C505" t="str">
        <f>Listings!B246</f>
        <v>SINGLE_FAMILY</v>
      </c>
      <c r="D505">
        <f>Listings!N246</f>
        <v>2213</v>
      </c>
      <c r="E505" s="6">
        <f>J505/D505</f>
        <v>280.61003163126975</v>
      </c>
      <c r="F505" s="14">
        <f>(Listings!AO246*12)/J505</f>
        <v>7.5537448268088059E-2</v>
      </c>
      <c r="G505" s="7">
        <f>(H505*12)/(J505*Settings!B$4 + J505*Settings!B$5)</f>
        <v>-0.38293792855138403</v>
      </c>
      <c r="H505" s="5">
        <f>Listings!AO246*(1-Settings!B$7)-PMT(Settings!B$2/12, Settings!B$3*12, -J505)-(J505*Settings!B$6/12)-(J505*Settings!B$8/12)-(J505*Settings!B$9/12)-(J505*Settings!B$10/12)-(J505*Settings!B$11/12)</f>
        <v>-4557.8452981465434</v>
      </c>
      <c r="I505">
        <f>Listings!U246</f>
        <v>4</v>
      </c>
      <c r="J505" s="6">
        <f>Listings!D246</f>
        <v>620990</v>
      </c>
      <c r="L505">
        <v>175244</v>
      </c>
      <c r="M505" s="17">
        <f>Listings!AO246*(1-Settings!B$7)-PMT(Settings!B$2/12, Settings!B$3*12, -L505)-(L505*Settings!B$6/12)-(L505*Settings!B$8/12)-(L505*Settings!B$9/12)-(L505*Settings!B$10/12)-(L505*Settings!B$11/12)</f>
        <v>1379.3539620148581</v>
      </c>
      <c r="N505" s="20">
        <f>(M505*12)/(L505*Settings!B$4 + L505*Settings!B$5)</f>
        <v>0.41066338174397077</v>
      </c>
    </row>
    <row r="506" spans="1:14" hidden="1" x14ac:dyDescent="0.2">
      <c r="A506" t="str">
        <f>Listings!AT564</f>
        <v>Stellar with Basement Plan, Kensington Ridge by Del Webb</v>
      </c>
      <c r="B506" t="str">
        <f>Listings!V564</f>
        <v>Milford</v>
      </c>
      <c r="C506" t="str">
        <f>Listings!B564</f>
        <v>SINGLE_FAMILY</v>
      </c>
      <c r="D506">
        <f>Listings!N564</f>
        <v>2421</v>
      </c>
      <c r="E506" s="6">
        <f>J506/D506</f>
        <v>260.63197026022306</v>
      </c>
      <c r="F506" s="14">
        <f>(Listings!AO564*12)/J506</f>
        <v>7.5500404126848289E-2</v>
      </c>
      <c r="G506" s="7">
        <f>(H506*12)/(J506*Settings!B$4 + J506*Settings!B$5)</f>
        <v>-0.38309093696085256</v>
      </c>
      <c r="H506" s="5">
        <f>Listings!AO564*(1-Settings!B$7)-PMT(Settings!B$2/12, Settings!B$3*12, -J506)-(J506*Settings!B$6/12)-(J506*Settings!B$8/12)-(J506*Settings!B$9/12)-(J506*Settings!B$10/12)-(J506*Settings!B$11/12)</f>
        <v>-4633.0922143311273</v>
      </c>
      <c r="I506">
        <f>Listings!U564</f>
        <v>14</v>
      </c>
      <c r="J506" s="6">
        <f>Listings!D564</f>
        <v>630990</v>
      </c>
      <c r="L506">
        <v>175562</v>
      </c>
      <c r="M506" s="17">
        <f>Listings!AO564*(1-Settings!B$7)-PMT(Settings!B$2/12, Settings!B$3*12, -L506)-(L506*Settings!B$6/12)-(L506*Settings!B$8/12)-(L506*Settings!B$9/12)-(L506*Settings!B$10/12)-(L506*Settings!B$11/12)</f>
        <v>1433.0683000801887</v>
      </c>
      <c r="N506" s="20">
        <f>(M506*12)/(L506*Settings!B$4 + L506*Settings!B$5)</f>
        <v>0.42588248524025107</v>
      </c>
    </row>
    <row r="507" spans="1:14" x14ac:dyDescent="0.2">
      <c r="A507" t="str">
        <f>Listings!AT400</f>
        <v>2168 Manchester Rd</v>
      </c>
      <c r="B507" t="str">
        <f>Listings!V400</f>
        <v>Birmingham</v>
      </c>
      <c r="C507" t="str">
        <f>Listings!B400</f>
        <v>SINGLE_FAMILY</v>
      </c>
      <c r="D507">
        <f>Listings!N400</f>
        <v>5448</v>
      </c>
      <c r="E507" s="6">
        <f>J507/D507</f>
        <v>256.79148311306903</v>
      </c>
      <c r="F507" s="14">
        <f>(Listings!AO400*12)/J507</f>
        <v>7.5448177269478195E-2</v>
      </c>
      <c r="G507" s="7">
        <f>(H507*12)/(J507*Settings!B$4 + J507*Settings!B$5)</f>
        <v>-0.3833066565891205</v>
      </c>
      <c r="H507" s="5">
        <f>Listings!AO400*(1-Settings!B$7)-PMT(Settings!B$2/12, Settings!B$3*12, -J507)-(J507*Settings!B$6/12)-(J507*Settings!B$8/12)-(J507*Settings!B$9/12)-(J507*Settings!B$10/12)-(J507*Settings!B$11/12)</f>
        <v>-10278.048574223441</v>
      </c>
      <c r="I507">
        <f>Listings!U400</f>
        <v>-1</v>
      </c>
      <c r="J507" s="6">
        <f>Listings!D400</f>
        <v>1399000</v>
      </c>
      <c r="K507" s="16"/>
      <c r="L507" s="6">
        <v>175398</v>
      </c>
      <c r="M507" s="17">
        <f>Listings!AO400*(1-Settings!B$7)-PMT(Settings!B$2/12, Settings!B$3*12, -L507)-(L507*Settings!B$6/12)-(L507*Settings!B$8/12)-(L507*Settings!B$9/12)-(L507*Settings!B$10/12)-(L507*Settings!B$11/12)</f>
        <v>6019.9527295056159</v>
      </c>
      <c r="N507" s="20">
        <f>(M507*12)/(L507*Settings!B$4 + L507*Settings!B$5)</f>
        <v>1.7906959613853954</v>
      </c>
    </row>
    <row r="508" spans="1:14" hidden="1" x14ac:dyDescent="0.2">
      <c r="A508" t="str">
        <f>Listings!AT100</f>
        <v>943 Riverstone Ct</v>
      </c>
      <c r="B508" t="str">
        <f>Listings!V100</f>
        <v>Milford</v>
      </c>
      <c r="C508" t="str">
        <f>Listings!B100</f>
        <v>SINGLE_FAMILY</v>
      </c>
      <c r="D508">
        <f>Listings!N100</f>
        <v>3154</v>
      </c>
      <c r="E508" s="6">
        <f>J508/D508</f>
        <v>166.45529486366519</v>
      </c>
      <c r="F508" s="14">
        <f>(Listings!AO100*12)/J508</f>
        <v>7.5428571428571428E-2</v>
      </c>
      <c r="G508" s="7">
        <f>(H508*12)/(J508*Settings!B$4 + J508*Settings!B$5)</f>
        <v>-0.38338763723634406</v>
      </c>
      <c r="H508" s="5">
        <f>Listings!AO100*(1-Settings!B$7)-PMT(Settings!B$2/12, Settings!B$3*12, -J508)-(J508*Settings!B$6/12)-(J508*Settings!B$8/12)-(J508*Settings!B$9/12)-(J508*Settings!B$10/12)-(J508*Settings!B$11/12)</f>
        <v>-3857.8380996907117</v>
      </c>
      <c r="I508">
        <f>Listings!U100</f>
        <v>2</v>
      </c>
      <c r="J508" s="6">
        <f>Listings!D100</f>
        <v>525000</v>
      </c>
      <c r="L508">
        <v>175098</v>
      </c>
      <c r="M508" s="17">
        <f>Listings!AO100*(1-Settings!B$7)-PMT(Settings!B$2/12, Settings!B$3*12, -L508)-(L508*Settings!B$6/12)-(L508*Settings!B$8/12)-(L508*Settings!B$9/12)-(L508*Settings!B$10/12)-(L508*Settings!B$11/12)</f>
        <v>802.74863699115394</v>
      </c>
      <c r="N508" s="20">
        <f>(M508*12)/(L508*Settings!B$4 + L508*Settings!B$5)</f>
        <v>0.23919483707493611</v>
      </c>
    </row>
    <row r="509" spans="1:14" hidden="1" x14ac:dyDescent="0.2">
      <c r="A509" t="str">
        <f>Listings!AT56</f>
        <v>1606 Apple Ln</v>
      </c>
      <c r="B509" t="str">
        <f>Listings!V56</f>
        <v>Bloomfield Hills</v>
      </c>
      <c r="C509" t="str">
        <f>Listings!B56</f>
        <v>SINGLE_FAMILY</v>
      </c>
      <c r="D509">
        <f>Listings!N56</f>
        <v>6206</v>
      </c>
      <c r="E509" s="6">
        <f>J509/D509</f>
        <v>612.31066709635832</v>
      </c>
      <c r="F509" s="14">
        <f>(Listings!AO56*12)/J509</f>
        <v>7.5397894736842108E-2</v>
      </c>
      <c r="G509" s="7">
        <f>(H509*12)/(J509*Settings!B$4 + J509*Settings!B$5)</f>
        <v>-0.38351434531087825</v>
      </c>
      <c r="H509" s="5">
        <f>Listings!AO56*(1-Settings!B$7)-PMT(Settings!B$2/12, Settings!B$3*12, -J509)-(J509*Settings!B$6/12)-(J509*Settings!B$8/12)-(J509*Settings!B$9/12)-(J509*Settings!B$10/12)-(J509*Settings!B$11/12)</f>
        <v>-27932.628150142296</v>
      </c>
      <c r="I509">
        <f>Listings!U56</f>
        <v>-1</v>
      </c>
      <c r="J509" s="6">
        <f>Listings!D56</f>
        <v>3800000</v>
      </c>
      <c r="K509" s="16"/>
      <c r="L509">
        <v>175054</v>
      </c>
      <c r="M509" s="17">
        <f>Listings!AO56*(1-Settings!B$7)-PMT(Settings!B$2/12, Settings!B$3*12, -L509)-(L509*Settings!B$6/12)-(L509*Settings!B$8/12)-(L509*Settings!B$9/12)-(L509*Settings!B$10/12)-(L509*Settings!B$11/12)</f>
        <v>20350.534703422363</v>
      </c>
      <c r="N509" s="20">
        <f>(M509*12)/(L509*Settings!B$4 + L509*Settings!B$5)</f>
        <v>6.0653685605849903</v>
      </c>
    </row>
    <row r="510" spans="1:14" hidden="1" x14ac:dyDescent="0.2">
      <c r="A510" t="str">
        <f>Listings!AT247</f>
        <v>Prestige with Basement Plan, Kensington Ridge by Del Webb</v>
      </c>
      <c r="B510" t="str">
        <f>Listings!V247</f>
        <v>Milford</v>
      </c>
      <c r="C510" t="str">
        <f>Listings!B247</f>
        <v>SINGLE_FAMILY</v>
      </c>
      <c r="D510">
        <f>Listings!N247</f>
        <v>2026</v>
      </c>
      <c r="E510" s="6">
        <f>J510/D510</f>
        <v>269.98519249753207</v>
      </c>
      <c r="F510" s="14">
        <f>(Listings!AO247*12)/J510</f>
        <v>7.5379805846541983E-2</v>
      </c>
      <c r="G510" s="7">
        <f>(H510*12)/(J510*Settings!B$4 + J510*Settings!B$5)</f>
        <v>-0.38358906029255263</v>
      </c>
      <c r="H510" s="5">
        <f>Listings!AO247*(1-Settings!B$7)-PMT(Settings!B$2/12, Settings!B$3*12, -J510)-(J510*Settings!B$6/12)-(J510*Settings!B$8/12)-(J510*Settings!B$9/12)-(J510*Settings!B$10/12)-(J510*Settings!B$11/12)</f>
        <v>-4021.5381183806139</v>
      </c>
      <c r="I510">
        <f>Listings!U247</f>
        <v>4</v>
      </c>
      <c r="J510" s="6">
        <f>Listings!D247</f>
        <v>546990</v>
      </c>
      <c r="L510">
        <v>175245</v>
      </c>
      <c r="M510" s="17">
        <f>Listings!AO247*(1-Settings!B$7)-PMT(Settings!B$2/12, Settings!B$3*12, -L510)-(L510*Settings!B$6/12)-(L510*Settings!B$8/12)-(L510*Settings!B$9/12)-(L510*Settings!B$10/12)-(L510*Settings!B$11/12)</f>
        <v>929.99064232324042</v>
      </c>
      <c r="N510" s="20">
        <f>(M510*12)/(L510*Settings!B$4 + L510*Settings!B$5)</f>
        <v>0.27687666355000851</v>
      </c>
    </row>
    <row r="511" spans="1:14" hidden="1" x14ac:dyDescent="0.2">
      <c r="A511" t="str">
        <f>Listings!AT641</f>
        <v>1085 Northover Dr</v>
      </c>
      <c r="B511" t="str">
        <f>Listings!V641</f>
        <v>Bloomfield Hills</v>
      </c>
      <c r="C511" t="str">
        <f>Listings!B641</f>
        <v>SINGLE_FAMILY</v>
      </c>
      <c r="D511">
        <f>Listings!N641</f>
        <v>2800</v>
      </c>
      <c r="E511" s="6">
        <f>J511/D511</f>
        <v>210</v>
      </c>
      <c r="F511" s="14">
        <f>(Listings!AO641*12)/J511</f>
        <v>7.5367346938775504E-2</v>
      </c>
      <c r="G511" s="7">
        <f>(H511*12)/(J511*Settings!B$4 + J511*Settings!B$5)</f>
        <v>-0.38364052099854451</v>
      </c>
      <c r="H511" s="5">
        <f>Listings!AO641*(1-Settings!B$7)-PMT(Settings!B$2/12, Settings!B$3*12, -J511)-(J511*Settings!B$6/12)-(J511*Settings!B$8/12)-(J511*Settings!B$9/12)-(J511*Settings!B$10/12)-(J511*Settings!B$11/12)</f>
        <v>-4323.6286716535969</v>
      </c>
      <c r="I511">
        <f>Listings!U641</f>
        <v>-1</v>
      </c>
      <c r="J511" s="6">
        <f>Listings!D641</f>
        <v>588000</v>
      </c>
      <c r="L511">
        <v>175639</v>
      </c>
      <c r="M511" s="17">
        <f>Listings!AO641*(1-Settings!B$7)-PMT(Settings!B$2/12, Settings!B$3*12, -L511)-(L511*Settings!B$6/12)-(L511*Settings!B$8/12)-(L511*Settings!B$9/12)-(L511*Settings!B$10/12)-(L511*Settings!B$11/12)</f>
        <v>1168.8926838255679</v>
      </c>
      <c r="N511" s="20">
        <f>(M511*12)/(L511*Settings!B$4 + L511*Settings!B$5)</f>
        <v>0.34722188832248596</v>
      </c>
    </row>
    <row r="512" spans="1:14" hidden="1" x14ac:dyDescent="0.2">
      <c r="A512" t="str">
        <f>Listings!AT654</f>
        <v>4124 Nottingham Cir</v>
      </c>
      <c r="B512" t="str">
        <f>Listings!V654</f>
        <v>Clarkston</v>
      </c>
      <c r="C512" t="str">
        <f>Listings!B654</f>
        <v>TOWNHOUSE</v>
      </c>
      <c r="D512">
        <f>Listings!N654</f>
        <v>2083</v>
      </c>
      <c r="E512" s="6">
        <f>J512/D512</f>
        <v>200.66730676908304</v>
      </c>
      <c r="F512" s="14">
        <f>(Listings!AO654*12)/J512</f>
        <v>7.5245819277973164E-2</v>
      </c>
      <c r="G512" s="7">
        <f>(H512*12)/(J512*Settings!B$4 + J512*Settings!B$5)</f>
        <v>-0.38414248307577159</v>
      </c>
      <c r="H512" s="5">
        <f>Listings!AO654*(1-Settings!B$7)-PMT(Settings!B$2/12, Settings!B$3*12, -J512)-(J512*Settings!B$6/12)-(J512*Settings!B$8/12)-(J512*Settings!B$9/12)-(J512*Settings!B$10/12)-(J512*Settings!B$11/12)</f>
        <v>-3077.5478995994672</v>
      </c>
      <c r="I512">
        <f>Listings!U654</f>
        <v>-1</v>
      </c>
      <c r="J512" s="6">
        <f>Listings!D654</f>
        <v>417990</v>
      </c>
      <c r="L512">
        <v>175652</v>
      </c>
      <c r="M512" s="17">
        <f>Listings!AO654*(1-Settings!B$7)-PMT(Settings!B$2/12, Settings!B$3*12, -L512)-(L512*Settings!B$6/12)-(L512*Settings!B$8/12)-(L512*Settings!B$9/12)-(L512*Settings!B$10/12)-(L512*Settings!B$11/12)</f>
        <v>150.31952783452755</v>
      </c>
      <c r="N512" s="18">
        <f>(M512*12)/(L512*Settings!B$4 + L512*Settings!B$5)</f>
        <v>4.4649408910660569E-2</v>
      </c>
    </row>
    <row r="513" spans="1:14" hidden="1" x14ac:dyDescent="0.2">
      <c r="A513" t="str">
        <f>Listings!AT274</f>
        <v>711 Orchard View Dr</v>
      </c>
      <c r="B513" t="str">
        <f>Listings!V274</f>
        <v>Royal Oak</v>
      </c>
      <c r="C513" t="str">
        <f>Listings!B274</f>
        <v>SINGLE_FAMILY</v>
      </c>
      <c r="D513">
        <f>Listings!N274</f>
        <v>2422</v>
      </c>
      <c r="E513" s="6">
        <f>J513/D513</f>
        <v>165.11147811725846</v>
      </c>
      <c r="F513" s="14">
        <f>(Listings!AO274*12)/J513</f>
        <v>7.5018754688672168E-2</v>
      </c>
      <c r="G513" s="7">
        <f>(H513*12)/(J513*Settings!B$4 + J513*Settings!B$5)</f>
        <v>-0.38508035855331924</v>
      </c>
      <c r="H513" s="5">
        <f>Listings!AO274*(1-Settings!B$7)-PMT(Settings!B$2/12, Settings!B$3*12, -J513)-(J513*Settings!B$6/12)-(J513*Settings!B$8/12)-(J513*Settings!B$9/12)-(J513*Settings!B$10/12)-(J513*Settings!B$11/12)</f>
        <v>-2951.5446782215536</v>
      </c>
      <c r="I513">
        <f>Listings!U274</f>
        <v>-1</v>
      </c>
      <c r="J513" s="6">
        <f>Listings!D274</f>
        <v>399900</v>
      </c>
      <c r="L513">
        <v>175272</v>
      </c>
      <c r="M513" s="17">
        <f>Listings!AO274*(1-Settings!B$7)-PMT(Settings!B$2/12, Settings!B$3*12, -L513)-(L513*Settings!B$6/12)-(L513*Settings!B$8/12)-(L513*Settings!B$9/12)-(L513*Settings!B$10/12)-(L513*Settings!B$11/12)</f>
        <v>40.431010649542031</v>
      </c>
      <c r="N513" s="20">
        <f>(M513*12)/(L513*Settings!B$4 + L513*Settings!B$5)</f>
        <v>1.2035259675756251E-2</v>
      </c>
    </row>
    <row r="514" spans="1:14" hidden="1" x14ac:dyDescent="0.2">
      <c r="A514" t="str">
        <f>Listings!AT108</f>
        <v>5703 Warbler Dr</v>
      </c>
      <c r="B514" t="str">
        <f>Listings!V108</f>
        <v>Clarkston</v>
      </c>
      <c r="C514" t="str">
        <f>Listings!B108</f>
        <v>SINGLE_FAMILY</v>
      </c>
      <c r="D514">
        <f>Listings!N108</f>
        <v>1881</v>
      </c>
      <c r="E514" s="6">
        <f>J514/D514</f>
        <v>212.65284423179159</v>
      </c>
      <c r="F514" s="14">
        <f>(Listings!AO108*12)/J514</f>
        <v>7.4999999999999997E-2</v>
      </c>
      <c r="G514" s="7">
        <f>(H514*12)/(J514*Settings!B$4 + J514*Settings!B$5)</f>
        <v>-0.38515782357174777</v>
      </c>
      <c r="H514" s="5">
        <f>Listings!AO108*(1-Settings!B$7)-PMT(Settings!B$2/12, Settings!B$3*12, -J514)-(J514*Settings!B$6/12)-(J514*Settings!B$8/12)-(J514*Settings!B$9/12)-(J514*Settings!B$10/12)-(J514*Settings!B$11/12)</f>
        <v>-2952.8766473833998</v>
      </c>
      <c r="I514">
        <f>Listings!U108</f>
        <v>-1</v>
      </c>
      <c r="J514" s="6">
        <f>Listings!D108</f>
        <v>400000</v>
      </c>
      <c r="K514" s="16"/>
      <c r="L514">
        <v>175106</v>
      </c>
      <c r="M514" s="17">
        <f>Listings!AO108*(1-Settings!B$7)-PMT(Settings!B$2/12, Settings!B$3*12, -L514)-(L514*Settings!B$6/12)-(L514*Settings!B$8/12)-(L514*Settings!B$9/12)-(L514*Settings!B$10/12)-(L514*Settings!B$11/12)</f>
        <v>42.642079458205956</v>
      </c>
      <c r="N514" s="20">
        <f>(M514*12)/(L514*Settings!B$4 + L514*Settings!B$5)</f>
        <v>1.2705470661459503E-2</v>
      </c>
    </row>
    <row r="515" spans="1:14" hidden="1" x14ac:dyDescent="0.2">
      <c r="A515" t="str">
        <f>Listings!AT395</f>
        <v>3569 South Blvd</v>
      </c>
      <c r="B515" t="str">
        <f>Listings!V395</f>
        <v>Auburn Hills</v>
      </c>
      <c r="C515" t="str">
        <f>Listings!B395</f>
        <v>SINGLE_FAMILY</v>
      </c>
      <c r="D515">
        <f>Listings!N395</f>
        <v>2424</v>
      </c>
      <c r="E515" s="6">
        <f>J515/D515</f>
        <v>197.97854785478549</v>
      </c>
      <c r="F515" s="14">
        <f>(Listings!AO395*12)/J515</f>
        <v>7.4990623046468016E-2</v>
      </c>
      <c r="G515" s="7">
        <f>(H515*12)/(J515*Settings!B$4 + J515*Settings!B$5)</f>
        <v>-0.38519655446677115</v>
      </c>
      <c r="H515" s="5">
        <f>Listings!AO395*(1-Settings!B$7)-PMT(Settings!B$2/12, Settings!B$3*12, -J515)-(J515*Settings!B$6/12)-(J515*Settings!B$8/12)-(J515*Settings!B$9/12)-(J515*Settings!B$10/12)-(J515*Settings!B$11/12)</f>
        <v>-3543.0700076982334</v>
      </c>
      <c r="I515">
        <f>Listings!U395</f>
        <v>-1</v>
      </c>
      <c r="J515" s="6">
        <f>Listings!D395</f>
        <v>479900</v>
      </c>
      <c r="K515" s="16"/>
      <c r="L515">
        <v>175393</v>
      </c>
      <c r="M515" s="17">
        <f>Listings!AO395*(1-Settings!B$7)-PMT(Settings!B$2/12, Settings!B$3*12, -L515)-(L515*Settings!B$6/12)-(L515*Settings!B$8/12)-(L515*Settings!B$9/12)-(L515*Settings!B$10/12)-(L515*Settings!B$11/12)</f>
        <v>512.86932796370832</v>
      </c>
      <c r="N515" s="20">
        <f>(M515*12)/(L515*Settings!B$4 + L515*Settings!B$5)</f>
        <v>0.15256252940451245</v>
      </c>
    </row>
    <row r="516" spans="1:14" hidden="1" x14ac:dyDescent="0.2">
      <c r="A516" t="str">
        <f>Listings!AT603</f>
        <v>4033 Fox Lake Dr</v>
      </c>
      <c r="B516" t="str">
        <f>Listings!V603</f>
        <v>Bloomfield Hills</v>
      </c>
      <c r="C516" t="str">
        <f>Listings!B603</f>
        <v>SINGLE_FAMILY</v>
      </c>
      <c r="D516">
        <f>Listings!N603</f>
        <v>7889</v>
      </c>
      <c r="E516" s="6">
        <f>J516/D516</f>
        <v>117.75890480415769</v>
      </c>
      <c r="F516" s="14">
        <f>(Listings!AO603*12)/J516</f>
        <v>7.4983853606027981E-2</v>
      </c>
      <c r="G516" s="7">
        <f>(H516*12)/(J516*Settings!B$4 + J516*Settings!B$5)</f>
        <v>-0.38522451519902351</v>
      </c>
      <c r="H516" s="5">
        <f>Listings!AO603*(1-Settings!B$7)-PMT(Settings!B$2/12, Settings!B$3*12, -J516)-(J516*Settings!B$6/12)-(J516*Settings!B$8/12)-(J516*Settings!B$9/12)-(J516*Settings!B$10/12)-(J516*Settings!B$11/12)</f>
        <v>-6859.2435135479463</v>
      </c>
      <c r="I516">
        <f>Listings!U603</f>
        <v>16</v>
      </c>
      <c r="J516" s="6">
        <f>Listings!D603</f>
        <v>929000</v>
      </c>
      <c r="L516">
        <v>175601</v>
      </c>
      <c r="M516" s="17">
        <f>Listings!AO603*(1-Settings!B$7)-PMT(Settings!B$2/12, Settings!B$3*12, -L516)-(L516*Settings!B$6/12)-(L516*Settings!B$8/12)-(L516*Settings!B$9/12)-(L516*Settings!B$10/12)-(L516*Settings!B$11/12)</f>
        <v>3175.7988321070688</v>
      </c>
      <c r="N516" s="20">
        <f>(M516*12)/(L516*Settings!B$4 + L516*Settings!B$5)</f>
        <v>0.94358148364721162</v>
      </c>
    </row>
    <row r="517" spans="1:14" hidden="1" x14ac:dyDescent="0.2">
      <c r="A517" t="str">
        <f>Listings!AT106</f>
        <v>Woodside Plan, Woodlands of Lyon</v>
      </c>
      <c r="B517" t="str">
        <f>Listings!V106</f>
        <v>South Lyon</v>
      </c>
      <c r="C517" t="str">
        <f>Listings!B106</f>
        <v>SINGLE_FAMILY</v>
      </c>
      <c r="D517">
        <f>Listings!N106</f>
        <v>3277</v>
      </c>
      <c r="E517" s="6">
        <f>J517/D517</f>
        <v>178.51388465059506</v>
      </c>
      <c r="F517" s="14">
        <f>(Listings!AO106*12)/J517</f>
        <v>7.4955127438075864E-2</v>
      </c>
      <c r="G517" s="7">
        <f>(H517*12)/(J517*Settings!B$4 + J517*Settings!B$5)</f>
        <v>-0.38534316676230396</v>
      </c>
      <c r="H517" s="5">
        <f>Listings!AO106*(1-Settings!B$7)-PMT(Settings!B$2/12, Settings!B$3*12, -J517)-(J517*Settings!B$6/12)-(J517*Settings!B$8/12)-(J517*Settings!B$9/12)-(J517*Settings!B$10/12)-(J517*Settings!B$11/12)</f>
        <v>-4320.5863998820378</v>
      </c>
      <c r="I517">
        <f>Listings!U106</f>
        <v>3</v>
      </c>
      <c r="J517" s="6">
        <f>Listings!D106</f>
        <v>584990</v>
      </c>
      <c r="L517">
        <v>175104</v>
      </c>
      <c r="M517" s="17">
        <f>Listings!AO106*(1-Settings!B$7)-PMT(Settings!B$2/12, Settings!B$3*12, -L517)-(L517*Settings!B$6/12)-(L517*Settings!B$8/12)-(L517*Settings!B$9/12)-(L517*Settings!B$10/12)-(L517*Settings!B$11/12)</f>
        <v>1138.9687188414428</v>
      </c>
      <c r="N517" s="20">
        <f>(M517*12)/(L517*Settings!B$4 + L517*Settings!B$5)</f>
        <v>0.33936663294999125</v>
      </c>
    </row>
    <row r="518" spans="1:14" hidden="1" x14ac:dyDescent="0.2">
      <c r="A518" t="str">
        <f>Listings!AT174</f>
        <v>Cascade with Basement Plan, Townes at Merrill Park</v>
      </c>
      <c r="B518" t="str">
        <f>Listings!V174</f>
        <v>Walled Lake</v>
      </c>
      <c r="C518" t="str">
        <f>Listings!B174</f>
        <v>TOWNHOUSE</v>
      </c>
      <c r="D518">
        <f>Listings!N174</f>
        <v>1883</v>
      </c>
      <c r="E518" s="6">
        <f>J518/D518</f>
        <v>221.31704726500266</v>
      </c>
      <c r="F518" s="14">
        <f>(Listings!AO174*12)/J518</f>
        <v>7.486682343907472E-2</v>
      </c>
      <c r="G518" s="7">
        <f>(H518*12)/(J518*Settings!B$4 + J518*Settings!B$5)</f>
        <v>-0.38570790067122179</v>
      </c>
      <c r="H518" s="5">
        <f>Listings!AO174*(1-Settings!B$7)-PMT(Settings!B$2/12, Settings!B$3*12, -J518)-(J518*Settings!B$6/12)-(J518*Settings!B$8/12)-(J518*Settings!B$9/12)-(J518*Settings!B$10/12)-(J518*Settings!B$11/12)</f>
        <v>-3080.8482850763949</v>
      </c>
      <c r="I518">
        <f>Listings!U174</f>
        <v>3</v>
      </c>
      <c r="J518" s="6">
        <f>Listings!D174</f>
        <v>416740</v>
      </c>
      <c r="L518">
        <v>175172</v>
      </c>
      <c r="M518" s="17">
        <f>Listings!AO174*(1-Settings!B$7)-PMT(Settings!B$2/12, Settings!B$3*12, -L518)-(L518*Settings!B$6/12)-(L518*Settings!B$8/12)-(L518*Settings!B$9/12)-(L518*Settings!B$10/12)-(L518*Settings!B$11/12)</f>
        <v>136.76297981138796</v>
      </c>
      <c r="N518" s="18">
        <f>(M518*12)/(L518*Settings!B$4 + L518*Settings!B$5)</f>
        <v>4.0734020369958268E-2</v>
      </c>
    </row>
    <row r="519" spans="1:14" hidden="1" x14ac:dyDescent="0.2">
      <c r="A519" t="str">
        <f>Listings!AT16</f>
        <v>5871 Lochleven Dr</v>
      </c>
      <c r="B519" t="str">
        <f>Listings!V16</f>
        <v>Waterford</v>
      </c>
      <c r="C519" t="str">
        <f>Listings!B16</f>
        <v>SINGLE_FAMILY</v>
      </c>
      <c r="D519">
        <f>Listings!N16</f>
        <v>1866</v>
      </c>
      <c r="E519" s="6">
        <f>J519/D519</f>
        <v>142.0150053590568</v>
      </c>
      <c r="F519" s="14">
        <f>(Listings!AO16*12)/J519</f>
        <v>7.4716981132075477E-2</v>
      </c>
      <c r="G519" s="7">
        <f>(H519*12)/(J519*Settings!B$4 + J519*Settings!B$5)</f>
        <v>-0.38632681454795775</v>
      </c>
      <c r="H519" s="5">
        <f>Listings!AO16*(1-Settings!B$7)-PMT(Settings!B$2/12, Settings!B$3*12, -J519)-(J519*Settings!B$6/12)-(J519*Settings!B$8/12)-(J519*Settings!B$9/12)-(J519*Settings!B$10/12)-(J519*Settings!B$11/12)</f>
        <v>-1962.218278891502</v>
      </c>
      <c r="I519">
        <f>Listings!U16</f>
        <v>-1</v>
      </c>
      <c r="J519" s="6">
        <f>Listings!D16</f>
        <v>265000</v>
      </c>
      <c r="L519">
        <v>175014</v>
      </c>
      <c r="M519" s="17">
        <f>Listings!AO16*(1-Settings!B$7)-PMT(Settings!B$2/12, Settings!B$3*12, -L519)-(L519*Settings!B$6/12)-(L519*Settings!B$8/12)-(L519*Settings!B$9/12)-(L519*Settings!B$10/12)-(L519*Settings!B$11/12)</f>
        <v>-763.63250891289579</v>
      </c>
      <c r="N519" s="20">
        <f>(M519*12)/(L519*Settings!B$4 + L519*Settings!B$5)</f>
        <v>-0.22764862306555225</v>
      </c>
    </row>
    <row r="520" spans="1:14" x14ac:dyDescent="0.2">
      <c r="A520" t="str">
        <f>Listings!AT189</f>
        <v>2817 Tallahassee Dr</v>
      </c>
      <c r="B520" t="str">
        <f>Listings!V189</f>
        <v>Rochester Hills</v>
      </c>
      <c r="C520" t="str">
        <f>Listings!B189</f>
        <v>SINGLE_FAMILY</v>
      </c>
      <c r="D520">
        <f>Listings!N189</f>
        <v>2463</v>
      </c>
      <c r="E520" s="6">
        <f>J520/D520</f>
        <v>182.70401948842874</v>
      </c>
      <c r="F520" s="14">
        <f>(Listings!AO189*12)/J520</f>
        <v>7.4666666666666673E-2</v>
      </c>
      <c r="G520" s="7">
        <f>(H520*12)/(J520*Settings!B$4 + J520*Settings!B$5)</f>
        <v>-0.38653463516595066</v>
      </c>
      <c r="H520" s="5">
        <f>Listings!AO189*(1-Settings!B$7)-PMT(Settings!B$2/12, Settings!B$3*12, -J520)-(J520*Settings!B$6/12)-(J520*Settings!B$8/12)-(J520*Settings!B$9/12)-(J520*Settings!B$10/12)-(J520*Settings!B$11/12)</f>
        <v>-3333.8612283063244</v>
      </c>
      <c r="I520">
        <f>Listings!U189</f>
        <v>-1</v>
      </c>
      <c r="J520" s="6">
        <f>Listings!D189</f>
        <v>450000</v>
      </c>
      <c r="L520" s="6">
        <v>175187</v>
      </c>
      <c r="M520" s="17">
        <f>Listings!AO189*(1-Settings!B$7)-PMT(Settings!B$2/12, Settings!B$3*12, -L520)-(L520*Settings!B$6/12)-(L520*Settings!B$8/12)-(L520*Settings!B$9/12)-(L520*Settings!B$10/12)-(L520*Settings!B$11/12)</f>
        <v>326.56318443711098</v>
      </c>
      <c r="N520" s="20">
        <f>(M520*12)/(L520*Settings!B$4 + L520*Settings!B$5)</f>
        <v>9.725652695704122E-2</v>
      </c>
    </row>
    <row r="521" spans="1:14" x14ac:dyDescent="0.2">
      <c r="A521" t="str">
        <f>Listings!AT304</f>
        <v>1337 Burhaven Dr</v>
      </c>
      <c r="B521" t="str">
        <f>Listings!V304</f>
        <v>Rochester Hills</v>
      </c>
      <c r="C521" t="str">
        <f>Listings!B304</f>
        <v>SINGLE_FAMILY</v>
      </c>
      <c r="D521">
        <f>Listings!N304</f>
        <v>0</v>
      </c>
      <c r="E521" s="6" t="e">
        <f>J521/D521</f>
        <v>#DIV/0!</v>
      </c>
      <c r="F521" s="14">
        <f>(Listings!AO304*12)/J521</f>
        <v>7.4616393442622955E-2</v>
      </c>
      <c r="G521" s="7">
        <f>(H521*12)/(J521*Settings!B$4 + J521*Settings!B$5)</f>
        <v>-0.3867422854391746</v>
      </c>
      <c r="H521" s="5">
        <f>Listings!AO304*(1-Settings!B$7)-PMT(Settings!B$2/12, Settings!B$3*12, -J521)-(J521*Settings!B$6/12)-(J521*Settings!B$8/12)-(J521*Settings!B$9/12)-(J521*Settings!B$10/12)-(J521*Settings!B$11/12)</f>
        <v>-4521.6618872596837</v>
      </c>
      <c r="I521">
        <f>Listings!U304</f>
        <v>5</v>
      </c>
      <c r="J521" s="6">
        <f>Listings!D304</f>
        <v>610000</v>
      </c>
      <c r="L521" s="6">
        <v>175302</v>
      </c>
      <c r="M521" s="17">
        <f>Listings!AO304*(1-Settings!B$7)-PMT(Settings!B$2/12, Settings!B$3*12, -L521)-(L521*Settings!B$6/12)-(L521*Settings!B$8/12)-(L521*Settings!B$9/12)-(L521*Settings!B$10/12)-(L521*Settings!B$11/12)</f>
        <v>1268.3814199009876</v>
      </c>
      <c r="N521" s="20">
        <f>(M521*12)/(L521*Settings!B$4 + L521*Settings!B$5)</f>
        <v>0.37749952600585057</v>
      </c>
    </row>
    <row r="522" spans="1:14" hidden="1" x14ac:dyDescent="0.2">
      <c r="A522" t="str">
        <f>Listings!AT506</f>
        <v>7332 Lindenmere Dr</v>
      </c>
      <c r="B522" t="str">
        <f>Listings!V506</f>
        <v>Bloomfield Hills</v>
      </c>
      <c r="C522" t="str">
        <f>Listings!B506</f>
        <v>SINGLE_FAMILY</v>
      </c>
      <c r="D522">
        <f>Listings!N506</f>
        <v>3576</v>
      </c>
      <c r="E522" s="6">
        <f>J522/D522</f>
        <v>188.73042505592841</v>
      </c>
      <c r="F522" s="14">
        <f>(Listings!AO506*12)/J522</f>
        <v>7.4606608386427617E-2</v>
      </c>
      <c r="G522" s="7">
        <f>(H522*12)/(J522*Settings!B$4 + J522*Settings!B$5)</f>
        <v>-0.38678270197563375</v>
      </c>
      <c r="H522" s="5">
        <f>Listings!AO506*(1-Settings!B$7)-PMT(Settings!B$2/12, Settings!B$3*12, -J522)-(J522*Settings!B$6/12)-(J522*Settings!B$8/12)-(J522*Settings!B$9/12)-(J522*Settings!B$10/12)-(J522*Settings!B$11/12)</f>
        <v>-5003.2598732976412</v>
      </c>
      <c r="I522">
        <f>Listings!U506</f>
        <v>-1</v>
      </c>
      <c r="J522" s="6">
        <f>Listings!D506</f>
        <v>674900</v>
      </c>
      <c r="L522">
        <v>175504</v>
      </c>
      <c r="M522" s="17">
        <f>Listings!AO506*(1-Settings!B$7)-PMT(Settings!B$2/12, Settings!B$3*12, -L522)-(L522*Settings!B$6/12)-(L522*Settings!B$8/12)-(L522*Settings!B$9/12)-(L522*Settings!B$10/12)-(L522*Settings!B$11/12)</f>
        <v>1648.5408421940592</v>
      </c>
      <c r="N522" s="20">
        <f>(M522*12)/(L522*Settings!B$4 + L522*Settings!B$5)</f>
        <v>0.49007900987587322</v>
      </c>
    </row>
    <row r="523" spans="1:14" hidden="1" x14ac:dyDescent="0.2">
      <c r="A523" t="str">
        <f>Listings!AT29</f>
        <v>514 Devillen Ave</v>
      </c>
      <c r="B523" t="str">
        <f>Listings!V29</f>
        <v>Royal Oak</v>
      </c>
      <c r="C523" t="str">
        <f>Listings!B29</f>
        <v>SINGLE_FAMILY</v>
      </c>
      <c r="D523">
        <f>Listings!N29</f>
        <v>3600</v>
      </c>
      <c r="E523" s="6">
        <f>J523/D523</f>
        <v>208.33333333333334</v>
      </c>
      <c r="F523" s="14">
        <f>(Listings!AO29*12)/J523</f>
        <v>7.4592000000000006E-2</v>
      </c>
      <c r="G523" s="7">
        <f>(H523*12)/(J523*Settings!B$4 + J523*Settings!B$5)</f>
        <v>-0.38684304096305211</v>
      </c>
      <c r="H523" s="5">
        <f>Listings!AO29*(1-Settings!B$7)-PMT(Settings!B$2/12, Settings!B$3*12, -J523)-(J523*Settings!B$6/12)-(J523*Settings!B$8/12)-(J523*Settings!B$9/12)-(J523*Settings!B$10/12)-(J523*Settings!B$11/12)</f>
        <v>-5560.8687138438745</v>
      </c>
      <c r="I523">
        <f>Listings!U29</f>
        <v>-1</v>
      </c>
      <c r="J523" s="6">
        <f>Listings!D29</f>
        <v>750000</v>
      </c>
      <c r="K523" s="16"/>
      <c r="L523">
        <v>175027</v>
      </c>
      <c r="M523" s="17">
        <f>Listings!AO29*(1-Settings!B$7)-PMT(Settings!B$2/12, Settings!B$3*12, -L523)-(L523*Settings!B$6/12)-(L523*Settings!B$8/12)-(L523*Settings!B$9/12)-(L523*Settings!B$10/12)-(L523*Settings!B$11/12)</f>
        <v>2097.5943350960633</v>
      </c>
      <c r="N523" s="20">
        <f>(M523*12)/(L523*Settings!B$4 + L523*Settings!B$5)</f>
        <v>0.62527326892304969</v>
      </c>
    </row>
    <row r="524" spans="1:14" hidden="1" x14ac:dyDescent="0.2">
      <c r="A524" t="str">
        <f>Listings!AT607</f>
        <v>Skyview Plan, Ballantyne</v>
      </c>
      <c r="B524" t="str">
        <f>Listings!V607</f>
        <v>Northville</v>
      </c>
      <c r="C524" t="str">
        <f>Listings!B607</f>
        <v>SINGLE_FAMILY</v>
      </c>
      <c r="D524">
        <f>Listings!N607</f>
        <v>4240</v>
      </c>
      <c r="E524" s="6">
        <f>J524/D524</f>
        <v>252.35613207547169</v>
      </c>
      <c r="F524" s="14">
        <f>(Listings!AO607*12)/J524</f>
        <v>7.4580136262955732E-2</v>
      </c>
      <c r="G524" s="7">
        <f>(H524*12)/(J524*Settings!B$4 + J524*Settings!B$5)</f>
        <v>-0.38689204335519151</v>
      </c>
      <c r="H524" s="5">
        <f>Listings!AO607*(1-Settings!B$7)-PMT(Settings!B$2/12, Settings!B$3*12, -J524)-(J524*Settings!B$6/12)-(J524*Settings!B$8/12)-(J524*Settings!B$9/12)-(J524*Settings!B$10/12)-(J524*Settings!B$11/12)</f>
        <v>-7934.4368348344087</v>
      </c>
      <c r="I524">
        <f>Listings!U607</f>
        <v>16</v>
      </c>
      <c r="J524" s="6">
        <f>Listings!D607</f>
        <v>1069990</v>
      </c>
      <c r="L524">
        <v>175605</v>
      </c>
      <c r="M524" s="17">
        <f>Listings!AO607*(1-Settings!B$7)-PMT(Settings!B$2/12, Settings!B$3*12, -L524)-(L524*Settings!B$6/12)-(L524*Settings!B$8/12)-(L524*Settings!B$9/12)-(L524*Settings!B$10/12)-(L524*Settings!B$11/12)</f>
        <v>3978.495553340596</v>
      </c>
      <c r="N524" s="20">
        <f>(M524*12)/(L524*Settings!B$4 + L524*Settings!B$5)</f>
        <v>1.1820488086549767</v>
      </c>
    </row>
    <row r="525" spans="1:14" hidden="1" x14ac:dyDescent="0.2">
      <c r="A525" t="str">
        <f>Listings!AT672</f>
        <v>130 S Hulbert Ave</v>
      </c>
      <c r="B525" t="str">
        <f>Listings!V672</f>
        <v>White Lake</v>
      </c>
      <c r="C525" t="str">
        <f>Listings!B672</f>
        <v>SINGLE_FAMILY</v>
      </c>
      <c r="D525">
        <f>Listings!N672</f>
        <v>2132</v>
      </c>
      <c r="E525" s="6">
        <f>J525/D525</f>
        <v>158.53658536585365</v>
      </c>
      <c r="F525" s="14">
        <f>(Listings!AO672*12)/J525</f>
        <v>7.4556213017751477E-2</v>
      </c>
      <c r="G525" s="7">
        <f>(H525*12)/(J525*Settings!B$4 + J525*Settings!B$5)</f>
        <v>-0.38699085675929595</v>
      </c>
      <c r="H525" s="5">
        <f>Listings!AO672*(1-Settings!B$7)-PMT(Settings!B$2/12, Settings!B$3*12, -J525)-(J525*Settings!B$6/12)-(J525*Settings!B$8/12)-(J525*Settings!B$9/12)-(J525*Settings!B$10/12)-(J525*Settings!B$11/12)</f>
        <v>-2507.0557670389721</v>
      </c>
      <c r="I525">
        <f>Listings!U672</f>
        <v>-1</v>
      </c>
      <c r="J525" s="6">
        <f>Listings!D672</f>
        <v>338000</v>
      </c>
      <c r="L525">
        <v>175670</v>
      </c>
      <c r="M525" s="17">
        <f>Listings!AO672*(1-Settings!B$7)-PMT(Settings!B$2/12, Settings!B$3*12, -L525)-(L525*Settings!B$6/12)-(L525*Settings!B$8/12)-(L525*Settings!B$9/12)-(L525*Settings!B$10/12)-(L525*Settings!B$11/12)</f>
        <v>-344.87022661460441</v>
      </c>
      <c r="N525" s="20">
        <f>(M525*12)/(L525*Settings!B$4 + L525*Settings!B$5)</f>
        <v>-0.10242630622573583</v>
      </c>
    </row>
    <row r="526" spans="1:14" x14ac:dyDescent="0.2">
      <c r="A526" t="str">
        <f>Listings!AT151</f>
        <v>647 Wellington Cir</v>
      </c>
      <c r="B526" t="str">
        <f>Listings!V151</f>
        <v>Rochester Hills</v>
      </c>
      <c r="C526" t="str">
        <f>Listings!B151</f>
        <v>SINGLE_FAMILY</v>
      </c>
      <c r="D526">
        <f>Listings!N151</f>
        <v>6811</v>
      </c>
      <c r="E526" s="6">
        <f>J526/D526</f>
        <v>245.92570841286155</v>
      </c>
      <c r="F526" s="14">
        <f>(Listings!AO151*12)/J526</f>
        <v>7.4536119402985074E-2</v>
      </c>
      <c r="G526" s="7">
        <f>(H526*12)/(J526*Settings!B$4 + J526*Settings!B$5)</f>
        <v>-0.38707385212463558</v>
      </c>
      <c r="H526" s="5">
        <f>Listings!AO151*(1-Settings!B$7)-PMT(Settings!B$2/12, Settings!B$3*12, -J526)-(J526*Settings!B$6/12)-(J526*Settings!B$8/12)-(J526*Settings!B$9/12)-(J526*Settings!B$10/12)-(J526*Settings!B$11/12)</f>
        <v>-12426.683460917988</v>
      </c>
      <c r="I526">
        <f>Listings!U151</f>
        <v>-1</v>
      </c>
      <c r="J526" s="6">
        <f>Listings!D151</f>
        <v>1675000</v>
      </c>
      <c r="L526" s="6">
        <v>175149</v>
      </c>
      <c r="M526" s="17">
        <f>Listings!AO151*(1-Settings!B$7)-PMT(Settings!B$2/12, Settings!B$3*12, -L526)-(L526*Settings!B$6/12)-(L526*Settings!B$8/12)-(L526*Settings!B$9/12)-(L526*Settings!B$10/12)-(L526*Settings!B$11/12)</f>
        <v>7550.8693327186102</v>
      </c>
      <c r="N526" s="20">
        <f>(M526*12)/(L526*Settings!B$4 + L526*Settings!B$5)</f>
        <v>2.2492757593130843</v>
      </c>
    </row>
    <row r="527" spans="1:14" hidden="1" x14ac:dyDescent="0.2">
      <c r="A527" t="str">
        <f>Listings!AT128</f>
        <v>4948 Cimarron Dr</v>
      </c>
      <c r="B527" t="str">
        <f>Listings!V128</f>
        <v>Bloomfield Hills</v>
      </c>
      <c r="C527" t="str">
        <f>Listings!B128</f>
        <v>SINGLE_FAMILY</v>
      </c>
      <c r="D527">
        <f>Listings!N128</f>
        <v>3163</v>
      </c>
      <c r="E527" s="6">
        <f>J527/D527</f>
        <v>227.63199494151124</v>
      </c>
      <c r="F527" s="14">
        <f>(Listings!AO128*12)/J527</f>
        <v>7.4533333333333326E-2</v>
      </c>
      <c r="G527" s="7">
        <f>(H527*12)/(J527*Settings!B$4 + J527*Settings!B$5)</f>
        <v>-0.38708535980363179</v>
      </c>
      <c r="H527" s="5">
        <f>Listings!AO128*(1-Settings!B$7)-PMT(Settings!B$2/12, Settings!B$3*12, -J527)-(J527*Settings!B$6/12)-(J527*Settings!B$8/12)-(J527*Settings!B$9/12)-(J527*Settings!B$10/12)-(J527*Settings!B$11/12)</f>
        <v>-5341.777965290119</v>
      </c>
      <c r="I527">
        <f>Listings!U128</f>
        <v>-1</v>
      </c>
      <c r="J527" s="6">
        <f>Listings!D128</f>
        <v>720000</v>
      </c>
      <c r="K527" s="16"/>
      <c r="L527">
        <v>175126</v>
      </c>
      <c r="M527" s="17">
        <f>Listings!AO128*(1-Settings!B$7)-PMT(Settings!B$2/12, Settings!B$3*12, -L527)-(L527*Settings!B$6/12)-(L527*Settings!B$8/12)-(L527*Settings!B$9/12)-(L527*Settings!B$10/12)-(L527*Settings!B$11/12)</f>
        <v>1915.7756856258363</v>
      </c>
      <c r="N527" s="20">
        <f>(M527*12)/(L527*Settings!B$4 + L527*Settings!B$5)</f>
        <v>0.57075199589239933</v>
      </c>
    </row>
    <row r="528" spans="1:14" x14ac:dyDescent="0.2">
      <c r="A528" t="str">
        <f>Listings!AT655</f>
        <v>6227 Malvern Quick Delivery</v>
      </c>
      <c r="B528" t="str">
        <f>Listings!V655</f>
        <v>Troy</v>
      </c>
      <c r="C528" t="str">
        <f>Listings!B655</f>
        <v>SINGLE_FAMILY</v>
      </c>
      <c r="D528">
        <f>Listings!N655</f>
        <v>4160</v>
      </c>
      <c r="E528" s="6">
        <f>J528/D528</f>
        <v>373.55769230769232</v>
      </c>
      <c r="F528" s="14">
        <f>(Listings!AO655*12)/J528</f>
        <v>7.4416988416988419E-2</v>
      </c>
      <c r="G528" s="7">
        <f>(H528*12)/(J528*Settings!B$4 + J528*Settings!B$5)</f>
        <v>-0.38756591489288256</v>
      </c>
      <c r="H528" s="5">
        <f>Listings!AO655*(1-Settings!B$7)-PMT(Settings!B$2/12, Settings!B$3*12, -J528)-(J528*Settings!B$6/12)-(J528*Settings!B$8/12)-(J528*Settings!B$9/12)-(J528*Settings!B$10/12)-(J528*Settings!B$11/12)</f>
        <v>-11543.650775084507</v>
      </c>
      <c r="I528">
        <f>Listings!U655</f>
        <v>-1</v>
      </c>
      <c r="J528" s="6">
        <f>Listings!D655</f>
        <v>1554000</v>
      </c>
      <c r="L528" s="6">
        <v>175653</v>
      </c>
      <c r="M528" s="17">
        <f>Listings!AO655*(1-Settings!B$7)-PMT(Settings!B$2/12, Settings!B$3*12, -L528)-(L528*Settings!B$6/12)-(L528*Settings!B$8/12)-(L528*Settings!B$9/12)-(L528*Settings!B$10/12)-(L528*Settings!B$11/12)</f>
        <v>6815.5062081429105</v>
      </c>
      <c r="N528" s="20">
        <f>(M528*12)/(L528*Settings!B$4 + L528*Settings!B$5)</f>
        <v>2.0243982639119995</v>
      </c>
    </row>
    <row r="529" spans="1:14" hidden="1" x14ac:dyDescent="0.2">
      <c r="A529" t="str">
        <f>Listings!AT10</f>
        <v>Rockwall Plan, Ballantyne</v>
      </c>
      <c r="B529" t="str">
        <f>Listings!V10</f>
        <v>Northville</v>
      </c>
      <c r="C529" t="str">
        <f>Listings!B10</f>
        <v>SINGLE_FAMILY</v>
      </c>
      <c r="D529">
        <f>Listings!N10</f>
        <v>3817</v>
      </c>
      <c r="E529" s="6">
        <f>J529/D529</f>
        <v>272.46266701598114</v>
      </c>
      <c r="F529" s="14">
        <f>(Listings!AO10*12)/J529</f>
        <v>7.4285329666631414E-2</v>
      </c>
      <c r="G529" s="7">
        <f>(H529*12)/(J529*Settings!B$4 + J529*Settings!B$5)</f>
        <v>-0.38810972277479194</v>
      </c>
      <c r="H529" s="5">
        <f>Listings!AO10*(1-Settings!B$7)-PMT(Settings!B$2/12, Settings!B$3*12, -J529)-(J529*Settings!B$6/12)-(J529*Settings!B$8/12)-(J529*Settings!B$9/12)-(J529*Settings!B$10/12)-(J529*Settings!B$11/12)</f>
        <v>-7736.2460862806547</v>
      </c>
      <c r="I529">
        <f>Listings!U10</f>
        <v>0</v>
      </c>
      <c r="J529" s="6">
        <f>Listings!D10</f>
        <v>1039990</v>
      </c>
      <c r="L529">
        <v>175008</v>
      </c>
      <c r="M529" s="17">
        <f>Listings!AO10*(1-Settings!B$7)-PMT(Settings!B$2/12, Settings!B$3*12, -L529)-(L529*Settings!B$6/12)-(L529*Settings!B$8/12)-(L529*Settings!B$9/12)-(L529*Settings!B$10/12)-(L529*Settings!B$11/12)</f>
        <v>3785.047409236814</v>
      </c>
      <c r="N529" s="20">
        <f>(M529*12)/(L529*Settings!B$4 + L529*Settings!B$5)</f>
        <v>1.128409754953855</v>
      </c>
    </row>
    <row r="530" spans="1:14" hidden="1" x14ac:dyDescent="0.2">
      <c r="A530" t="str">
        <f>Listings!AT444</f>
        <v>28573 Golf Pointe Blvd</v>
      </c>
      <c r="B530" t="str">
        <f>Listings!V444</f>
        <v>Farmington Hills</v>
      </c>
      <c r="C530" t="str">
        <f>Listings!B444</f>
        <v>CONDO</v>
      </c>
      <c r="D530">
        <f>Listings!N444</f>
        <v>3400</v>
      </c>
      <c r="E530" s="6">
        <f>J530/D530</f>
        <v>199.55882352941177</v>
      </c>
      <c r="F530" s="14">
        <f>(Listings!AO444*12)/J530</f>
        <v>7.4281503316138545E-2</v>
      </c>
      <c r="G530" s="7">
        <f>(H530*12)/(J530*Settings!B$4 + J530*Settings!B$5)</f>
        <v>-0.38812552726595823</v>
      </c>
      <c r="H530" s="5">
        <f>Listings!AO444*(1-Settings!B$7)-PMT(Settings!B$2/12, Settings!B$3*12, -J530)-(J530*Settings!B$6/12)-(J530*Settings!B$8/12)-(J530*Settings!B$9/12)-(J530*Settings!B$10/12)-(J530*Settings!B$11/12)</f>
        <v>-5047.4107631240922</v>
      </c>
      <c r="I530">
        <f>Listings!U444</f>
        <v>-1</v>
      </c>
      <c r="J530" s="6">
        <f>Listings!D444</f>
        <v>678500</v>
      </c>
      <c r="K530" s="16"/>
      <c r="L530">
        <v>175442</v>
      </c>
      <c r="M530" s="17">
        <f>Listings!AO444*(1-Settings!B$7)-PMT(Settings!B$2/12, Settings!B$3*12, -L530)-(L530*Settings!B$6/12)-(L530*Settings!B$8/12)-(L530*Settings!B$9/12)-(L530*Settings!B$10/12)-(L530*Settings!B$11/12)</f>
        <v>1653.1666630744044</v>
      </c>
      <c r="N530" s="18">
        <f>(M530*12)/(L530*Settings!B$4 + L530*Settings!B$5)</f>
        <v>0.49162785265569875</v>
      </c>
    </row>
    <row r="531" spans="1:14" hidden="1" x14ac:dyDescent="0.2">
      <c r="A531" t="str">
        <f>Listings!AT356</f>
        <v>723 Los Arboles Dr</v>
      </c>
      <c r="B531" t="str">
        <f>Listings!V356</f>
        <v>Wolverine Lake</v>
      </c>
      <c r="C531" t="str">
        <f>Listings!B356</f>
        <v>SINGLE_FAMILY</v>
      </c>
      <c r="D531">
        <f>Listings!N356</f>
        <v>1575</v>
      </c>
      <c r="E531" s="6">
        <f>J531/D531</f>
        <v>189.84126984126985</v>
      </c>
      <c r="F531" s="14">
        <f>(Listings!AO356*12)/J531</f>
        <v>7.4207357859531767E-2</v>
      </c>
      <c r="G531" s="7">
        <f>(H531*12)/(J531*Settings!B$4 + J531*Settings!B$5)</f>
        <v>-0.38843178023889913</v>
      </c>
      <c r="H531" s="5">
        <f>Listings!AO356*(1-Settings!B$7)-PMT(Settings!B$2/12, Settings!B$3*12, -J531)-(J531*Settings!B$6/12)-(J531*Settings!B$8/12)-(J531*Settings!B$9/12)-(J531*Settings!B$10/12)-(J531*Settings!B$11/12)</f>
        <v>-2226.0377939190912</v>
      </c>
      <c r="I531">
        <f>Listings!U356</f>
        <v>-1</v>
      </c>
      <c r="J531" s="6">
        <f>Listings!D356</f>
        <v>299000</v>
      </c>
      <c r="L531">
        <v>175354</v>
      </c>
      <c r="M531" s="17">
        <f>Listings!AO356*(1-Settings!B$7)-PMT(Settings!B$2/12, Settings!B$3*12, -L531)-(L531*Settings!B$6/12)-(L531*Settings!B$8/12)-(L531*Settings!B$9/12)-(L531*Settings!B$10/12)-(L531*Settings!B$11/12)</f>
        <v>-579.11120406317184</v>
      </c>
      <c r="N531" s="20">
        <f>(M531*12)/(L531*Settings!B$4 + L531*Settings!B$5)</f>
        <v>-0.17230572215801132</v>
      </c>
    </row>
    <row r="532" spans="1:14" x14ac:dyDescent="0.2">
      <c r="A532" t="str">
        <f>Listings!AT642</f>
        <v>675 Park St</v>
      </c>
      <c r="B532" t="str">
        <f>Listings!V642</f>
        <v>Birmingham</v>
      </c>
      <c r="C532" t="str">
        <f>Listings!B642</f>
        <v>SINGLE_FAMILY</v>
      </c>
      <c r="D532">
        <f>Listings!N642</f>
        <v>5722</v>
      </c>
      <c r="E532" s="6">
        <f>J532/D532</f>
        <v>524.29220552254458</v>
      </c>
      <c r="F532" s="14">
        <f>(Listings!AO642*12)/J532</f>
        <v>7.4188000000000004E-2</v>
      </c>
      <c r="G532" s="7">
        <f>(H532*12)/(J532*Settings!B$4 + J532*Settings!B$5)</f>
        <v>-0.38851173661522603</v>
      </c>
      <c r="H532" s="5">
        <f>Listings!AO642*(1-Settings!B$7)-PMT(Settings!B$2/12, Settings!B$3*12, -J532)-(J532*Settings!B$6/12)-(J532*Settings!B$8/12)-(J532*Settings!B$9/12)-(J532*Settings!B$10/12)-(J532*Settings!B$11/12)</f>
        <v>-22339.424855375499</v>
      </c>
      <c r="I532">
        <f>Listings!U642</f>
        <v>-1</v>
      </c>
      <c r="J532" s="6">
        <f>Listings!D642</f>
        <v>3000000</v>
      </c>
      <c r="K532" s="16"/>
      <c r="L532" s="6">
        <v>175640</v>
      </c>
      <c r="M532" s="17">
        <f>Listings!AO642*(1-Settings!B$7)-PMT(Settings!B$2/12, Settings!B$3*12, -L532)-(L532*Settings!B$6/12)-(L532*Settings!B$8/12)-(L532*Settings!B$9/12)-(L532*Settings!B$10/12)-(L532*Settings!B$11/12)</f>
        <v>15280.179364133946</v>
      </c>
      <c r="N532" s="20">
        <f>(M532*12)/(L532*Settings!B$4 + L532*Settings!B$5)</f>
        <v>4.5389817207531058</v>
      </c>
    </row>
    <row r="533" spans="1:14" hidden="1" x14ac:dyDescent="0.2">
      <c r="A533" t="str">
        <f>Listings!AT424</f>
        <v>Truman Plan, Ballantyne</v>
      </c>
      <c r="B533" t="str">
        <f>Listings!V424</f>
        <v>Northville</v>
      </c>
      <c r="C533" t="str">
        <f>Listings!B424</f>
        <v>SINGLE_FAMILY</v>
      </c>
      <c r="D533">
        <f>Listings!N424</f>
        <v>4142</v>
      </c>
      <c r="E533" s="6">
        <f>J533/D533</f>
        <v>255.91260260743601</v>
      </c>
      <c r="F533" s="14">
        <f>(Listings!AO424*12)/J533</f>
        <v>7.4174284663062862E-2</v>
      </c>
      <c r="G533" s="7">
        <f>(H533*12)/(J533*Settings!B$4 + J533*Settings!B$5)</f>
        <v>-0.38856838691996637</v>
      </c>
      <c r="H533" s="5">
        <f>Listings!AO424*(1-Settings!B$7)-PMT(Settings!B$2/12, Settings!B$3*12, -J533)-(J533*Settings!B$6/12)-(J533*Settings!B$8/12)-(J533*Settings!B$9/12)-(J533*Settings!B$10/12)-(J533*Settings!B$11/12)</f>
        <v>-7894.3399186498245</v>
      </c>
      <c r="I533">
        <f>Listings!U424</f>
        <v>9</v>
      </c>
      <c r="J533" s="6">
        <f>Listings!D424</f>
        <v>1059990</v>
      </c>
      <c r="L533">
        <v>175422</v>
      </c>
      <c r="M533" s="17">
        <f>Listings!AO424*(1-Settings!B$7)-PMT(Settings!B$2/12, Settings!B$3*12, -L533)-(L533*Settings!B$6/12)-(L533*Settings!B$8/12)-(L533*Settings!B$9/12)-(L533*Settings!B$10/12)-(L533*Settings!B$11/12)</f>
        <v>3887.8330569067721</v>
      </c>
      <c r="N533" s="20">
        <f>(M533*12)/(L533*Settings!B$4 + L533*Settings!B$5)</f>
        <v>1.156317131480739</v>
      </c>
    </row>
    <row r="534" spans="1:14" hidden="1" x14ac:dyDescent="0.2">
      <c r="A534" t="str">
        <f>Listings!AT357</f>
        <v>6762 Arlington Dr</v>
      </c>
      <c r="B534" t="str">
        <f>Listings!V357</f>
        <v>West Bloomfield</v>
      </c>
      <c r="C534" t="str">
        <f>Listings!B357</f>
        <v>SINGLE_FAMILY</v>
      </c>
      <c r="D534">
        <f>Listings!N357</f>
        <v>5064</v>
      </c>
      <c r="E534" s="6">
        <f>J534/D534</f>
        <v>123.42022116903634</v>
      </c>
      <c r="F534" s="14">
        <f>(Listings!AO357*12)/J534</f>
        <v>7.4131199999999994E-2</v>
      </c>
      <c r="G534" s="7">
        <f>(H534*12)/(J534*Settings!B$4 + J534*Settings!B$5)</f>
        <v>-0.38874634531087815</v>
      </c>
      <c r="H534" s="5">
        <f>Listings!AO357*(1-Settings!B$7)-PMT(Settings!B$2/12, Settings!B$3*12, -J534)-(J534*Settings!B$6/12)-(J534*Settings!B$8/12)-(J534*Settings!B$9/12)-(J534*Settings!B$10/12)-(J534*Settings!B$11/12)</f>
        <v>-4656.8572615365611</v>
      </c>
      <c r="I534">
        <f>Listings!U357</f>
        <v>-1</v>
      </c>
      <c r="J534" s="6">
        <f>Listings!D357</f>
        <v>625000</v>
      </c>
      <c r="L534">
        <v>175355</v>
      </c>
      <c r="M534" s="17">
        <f>Listings!AO357*(1-Settings!B$7)-PMT(Settings!B$2/12, Settings!B$3*12, -L534)-(L534*Settings!B$6/12)-(L534*Settings!B$8/12)-(L534*Settings!B$9/12)-(L534*Settings!B$10/12)-(L534*Settings!B$11/12)</f>
        <v>1332.27547624521</v>
      </c>
      <c r="N534" s="20">
        <f>(M534*12)/(L534*Settings!B$4 + L534*Settings!B$5)</f>
        <v>0.39639602433678067</v>
      </c>
    </row>
    <row r="535" spans="1:14" hidden="1" x14ac:dyDescent="0.2">
      <c r="A535" t="str">
        <f>Listings!AT602</f>
        <v>1924 Klingensmith Rd UNIT 68</v>
      </c>
      <c r="B535" t="str">
        <f>Listings!V602</f>
        <v>Bloomfield Hills</v>
      </c>
      <c r="C535" t="str">
        <f>Listings!B602</f>
        <v>CONDO</v>
      </c>
      <c r="D535">
        <f>Listings!N602</f>
        <v>1219</v>
      </c>
      <c r="E535" s="6">
        <f>J535/D535</f>
        <v>212.46923707957342</v>
      </c>
      <c r="F535" s="14">
        <f>(Listings!AO602*12)/J535</f>
        <v>7.4084942084942082E-2</v>
      </c>
      <c r="G535" s="7">
        <f>(H535*12)/(J535*Settings!B$4 + J535*Settings!B$5)</f>
        <v>-0.38893741061220438</v>
      </c>
      <c r="H535" s="5">
        <f>Listings!AO602*(1-Settings!B$7)-PMT(Settings!B$2/12, Settings!B$3*12, -J535)-(J535*Settings!B$6/12)-(J535*Settings!B$8/12)-(J535*Settings!B$9/12)-(J535*Settings!B$10/12)-(J535*Settings!B$11/12)</f>
        <v>-1930.7501291807512</v>
      </c>
      <c r="I535">
        <f>Listings!U602</f>
        <v>16</v>
      </c>
      <c r="J535" s="6">
        <f>Listings!D602</f>
        <v>259000</v>
      </c>
      <c r="L535">
        <v>175600</v>
      </c>
      <c r="M535" s="17">
        <f>Listings!AO602*(1-Settings!B$7)-PMT(Settings!B$2/12, Settings!B$3*12, -L535)-(L535*Settings!B$6/12)-(L535*Settings!B$8/12)-(L535*Settings!B$9/12)-(L535*Settings!B$10/12)-(L535*Settings!B$11/12)</f>
        <v>-819.88784820131241</v>
      </c>
      <c r="N535" s="18">
        <f>(M535*12)/(L535*Settings!B$4 + L535*Settings!B$5)</f>
        <v>-0.24360340146617185</v>
      </c>
    </row>
    <row r="536" spans="1:14" hidden="1" x14ac:dyDescent="0.2">
      <c r="A536" t="str">
        <f>Listings!AT544</f>
        <v>1115 N Old Woodward Ave UNIT 52</v>
      </c>
      <c r="B536" t="str">
        <f>Listings!V544</f>
        <v>Birmingham</v>
      </c>
      <c r="C536" t="str">
        <f>Listings!B544</f>
        <v>CONDO</v>
      </c>
      <c r="D536">
        <f>Listings!N544</f>
        <v>1393</v>
      </c>
      <c r="E536" s="6">
        <f>J536/D536</f>
        <v>279.25340990667621</v>
      </c>
      <c r="F536" s="14">
        <f>(Listings!AO544*12)/J536</f>
        <v>7.4035989717223652E-2</v>
      </c>
      <c r="G536" s="7">
        <f>(H536*12)/(J536*Settings!B$4 + J536*Settings!B$5)</f>
        <v>-0.38913960517451962</v>
      </c>
      <c r="H536" s="5">
        <f>Listings!AO544*(1-Settings!B$7)-PMT(Settings!B$2/12, Settings!B$3*12, -J536)-(J536*Settings!B$6/12)-(J536*Settings!B$8/12)-(J536*Settings!B$9/12)-(J536*Settings!B$10/12)-(J536*Settings!B$11/12)</f>
        <v>-2901.3600395803555</v>
      </c>
      <c r="I536">
        <f>Listings!U544</f>
        <v>-1</v>
      </c>
      <c r="J536" s="6">
        <f>Listings!D544</f>
        <v>389000</v>
      </c>
      <c r="K536" s="16"/>
      <c r="L536">
        <v>175542</v>
      </c>
      <c r="M536" s="17">
        <f>Listings!AO544*(1-Settings!B$7)-PMT(Settings!B$2/12, Settings!B$3*12, -L536)-(L536*Settings!B$6/12)-(L536*Settings!B$8/12)-(L536*Settings!B$9/12)-(L536*Settings!B$10/12)-(L536*Settings!B$11/12)</f>
        <v>-58.165306087441706</v>
      </c>
      <c r="N536" s="18">
        <f>(M536*12)/(L536*Settings!B$4 + L536*Settings!B$5)</f>
        <v>-1.7287666894267355E-2</v>
      </c>
    </row>
    <row r="537" spans="1:14" hidden="1" x14ac:dyDescent="0.2">
      <c r="A537" t="str">
        <f>Listings!AT291</f>
        <v>228 Meadow Lane Cir</v>
      </c>
      <c r="B537" t="str">
        <f>Listings!V291</f>
        <v>Rochester</v>
      </c>
      <c r="C537" t="str">
        <f>Listings!B291</f>
        <v>CONDO</v>
      </c>
      <c r="D537">
        <f>Listings!N291</f>
        <v>1118</v>
      </c>
      <c r="E537" s="6">
        <f>J537/D537</f>
        <v>268.24686940966012</v>
      </c>
      <c r="F537" s="14">
        <f>(Listings!AO291*12)/J537</f>
        <v>7.3984661553851278E-2</v>
      </c>
      <c r="G537" s="7">
        <f>(H537*12)/(J537*Settings!B$4 + J537*Settings!B$5)</f>
        <v>-0.3893516128058403</v>
      </c>
      <c r="H537" s="5">
        <f>Listings!AO291*(1-Settings!B$7)-PMT(Settings!B$2/12, Settings!B$3*12, -J537)-(J537*Settings!B$6/12)-(J537*Settings!B$8/12)-(J537*Settings!B$9/12)-(J537*Settings!B$10/12)-(J537*Settings!B$11/12)</f>
        <v>-2238.0255163757038</v>
      </c>
      <c r="I537">
        <f>Listings!U291</f>
        <v>-1</v>
      </c>
      <c r="J537" s="6">
        <f>Listings!D291</f>
        <v>299900</v>
      </c>
      <c r="L537">
        <v>175289</v>
      </c>
      <c r="M537" s="17">
        <f>Listings!AO291*(1-Settings!B$7)-PMT(Settings!B$2/12, Settings!B$3*12, -L537)-(L537*Settings!B$6/12)-(L537*Settings!B$8/12)-(L537*Settings!B$9/12)-(L537*Settings!B$10/12)-(L537*Settings!B$11/12)</f>
        <v>-578.24542410797187</v>
      </c>
      <c r="N537" s="18">
        <f>(M537*12)/(L537*Settings!B$4 + L537*Settings!B$5)</f>
        <v>-0.17211192074344958</v>
      </c>
    </row>
    <row r="538" spans="1:14" hidden="1" x14ac:dyDescent="0.2">
      <c r="A538" t="str">
        <f>Listings!AT346</f>
        <v>7338 Creek View Ct</v>
      </c>
      <c r="B538" t="str">
        <f>Listings!V346</f>
        <v>West Bloomfield</v>
      </c>
      <c r="C538" t="str">
        <f>Listings!B346</f>
        <v>CONDO</v>
      </c>
      <c r="D538">
        <f>Listings!N346</f>
        <v>1906</v>
      </c>
      <c r="E538" s="6">
        <f>J538/D538</f>
        <v>191.50052465897167</v>
      </c>
      <c r="F538" s="14">
        <f>(Listings!AO346*12)/J538</f>
        <v>7.3972602739726029E-2</v>
      </c>
      <c r="G538" s="7">
        <f>(H538*12)/(J538*Settings!B$4 + J538*Settings!B$5)</f>
        <v>-0.38940142095114022</v>
      </c>
      <c r="H538" s="5">
        <f>Listings!AO346*(1-Settings!B$7)-PMT(Settings!B$2/12, Settings!B$3*12, -J538)-(J538*Settings!B$6/12)-(J538*Settings!B$8/12)-(J538*Settings!B$9/12)-(J538*Settings!B$10/12)-(J538*Settings!B$11/12)</f>
        <v>-2724.1874407373516</v>
      </c>
      <c r="I538">
        <f>Listings!U346</f>
        <v>-1</v>
      </c>
      <c r="J538" s="6">
        <f>Listings!D346</f>
        <v>365000</v>
      </c>
      <c r="L538">
        <v>175344</v>
      </c>
      <c r="M538" s="17">
        <f>Listings!AO346*(1-Settings!B$7)-PMT(Settings!B$2/12, Settings!B$3*12, -L538)-(L538*Settings!B$6/12)-(L538*Settings!B$8/12)-(L538*Settings!B$9/12)-(L538*Settings!B$10/12)-(L538*Settings!B$11/12)</f>
        <v>-198.02800714698697</v>
      </c>
      <c r="N538" s="18">
        <f>(M538*12)/(L538*Settings!B$4 + L538*Settings!B$5)</f>
        <v>-5.8923578936605693E-2</v>
      </c>
    </row>
    <row r="539" spans="1:14" hidden="1" x14ac:dyDescent="0.2">
      <c r="A539" t="str">
        <f>Listings!AT726</f>
        <v>Hawthorne at the Reserve Plan, The Reserve at Crystal Lake</v>
      </c>
      <c r="B539" t="str">
        <f>Listings!V726</f>
        <v>Commerce Township</v>
      </c>
      <c r="C539" t="str">
        <f>Listings!B726</f>
        <v>SINGLE_FAMILY</v>
      </c>
      <c r="D539">
        <f>Listings!N726</f>
        <v>2336</v>
      </c>
      <c r="E539" s="6">
        <f>J539/D539</f>
        <v>208.47174657534248</v>
      </c>
      <c r="F539" s="14">
        <f>(Listings!AO726*12)/J539</f>
        <v>7.3898848025626809E-2</v>
      </c>
      <c r="G539" s="7">
        <f>(H539*12)/(J539*Settings!B$4 + J539*Settings!B$5)</f>
        <v>-0.38970605998763708</v>
      </c>
      <c r="H539" s="5">
        <f>Listings!AO726*(1-Settings!B$7)-PMT(Settings!B$2/12, Settings!B$3*12, -J539)-(J539*Settings!B$6/12)-(J539*Settings!B$8/12)-(J539*Settings!B$9/12)-(J539*Settings!B$10/12)-(J539*Settings!B$11/12)</f>
        <v>-3637.5066212731044</v>
      </c>
      <c r="I539">
        <f>Listings!U726</f>
        <v>22</v>
      </c>
      <c r="J539" s="6">
        <f>Listings!D726</f>
        <v>486990</v>
      </c>
      <c r="L539">
        <v>175724</v>
      </c>
      <c r="M539" s="17">
        <f>Listings!AO726*(1-Settings!B$7)-PMT(Settings!B$2/12, Settings!B$3*12, -L539)-(L539*Settings!B$6/12)-(L539*Settings!B$8/12)-(L539*Settings!B$9/12)-(L539*Settings!B$10/12)-(L539*Settings!B$11/12)</f>
        <v>508.4605100379984</v>
      </c>
      <c r="N539" s="20">
        <f>(M539*12)/(L539*Settings!B$4 + L539*Settings!B$5)</f>
        <v>0.15096614256883029</v>
      </c>
    </row>
    <row r="540" spans="1:14" hidden="1" x14ac:dyDescent="0.2">
      <c r="A540" t="str">
        <f>Listings!AT458</f>
        <v>307 Samantha Way</v>
      </c>
      <c r="B540" t="str">
        <f>Listings!V458</f>
        <v>Davisburg</v>
      </c>
      <c r="C540" t="str">
        <f>Listings!B458</f>
        <v>SINGLE_FAMILY</v>
      </c>
      <c r="D540">
        <f>Listings!N458</f>
        <v>1822</v>
      </c>
      <c r="E540" s="6">
        <f>J540/D540</f>
        <v>213.99560922063665</v>
      </c>
      <c r="F540" s="14">
        <f>(Listings!AO458*12)/J540</f>
        <v>7.3865093613747115E-2</v>
      </c>
      <c r="G540" s="7">
        <f>(H540*12)/(J540*Settings!B$4 + J540*Settings!B$5)</f>
        <v>-0.38984548038453132</v>
      </c>
      <c r="H540" s="5">
        <f>Listings!AO458*(1-Settings!B$7)-PMT(Settings!B$2/12, Settings!B$3*12, -J540)-(J540*Settings!B$6/12)-(J540*Settings!B$8/12)-(J540*Settings!B$9/12)-(J540*Settings!B$10/12)-(J540*Settings!B$11/12)</f>
        <v>-2913.3477620369681</v>
      </c>
      <c r="I540">
        <f>Listings!U458</f>
        <v>-1</v>
      </c>
      <c r="J540" s="6">
        <f>Listings!D458</f>
        <v>389900</v>
      </c>
      <c r="L540">
        <v>175456</v>
      </c>
      <c r="M540" s="17">
        <f>Listings!AO458*(1-Settings!B$7)-PMT(Settings!B$2/12, Settings!B$3*12, -L540)-(L540*Settings!B$6/12)-(L540*Settings!B$8/12)-(L540*Settings!B$9/12)-(L540*Settings!B$10/12)-(L540*Settings!B$11/12)</f>
        <v>-57.019812608254426</v>
      </c>
      <c r="N540" s="20">
        <f>(M540*12)/(L540*Settings!B$4 + L540*Settings!B$5)</f>
        <v>-1.6955514458203147E-2</v>
      </c>
    </row>
    <row r="541" spans="1:14" hidden="1" x14ac:dyDescent="0.2">
      <c r="A541" t="str">
        <f>Listings!AT278</f>
        <v>230 Pearson St</v>
      </c>
      <c r="B541" t="str">
        <f>Listings!V278</f>
        <v>Ferndale</v>
      </c>
      <c r="C541" t="str">
        <f>Listings!B278</f>
        <v>SINGLE_FAMILY</v>
      </c>
      <c r="D541">
        <f>Listings!N278</f>
        <v>1275</v>
      </c>
      <c r="E541" s="6">
        <f>J541/D541</f>
        <v>203.76470588235293</v>
      </c>
      <c r="F541" s="14">
        <f>(Listings!AO278*12)/J541</f>
        <v>7.3856812933025401E-2</v>
      </c>
      <c r="G541" s="7">
        <f>(H541*12)/(J541*Settings!B$4 + J541*Settings!B$5)</f>
        <v>-0.38987968319620808</v>
      </c>
      <c r="H541" s="5">
        <f>Listings!AO278*(1-Settings!B$7)-PMT(Settings!B$2/12, Settings!B$3*12, -J541)-(J541*Settings!B$6/12)-(J541*Settings!B$8/12)-(J541*Settings!B$9/12)-(J541*Settings!B$10/12)-(J541*Settings!B$11/12)</f>
        <v>-1941.405882475518</v>
      </c>
      <c r="I541">
        <f>Listings!U278</f>
        <v>-1</v>
      </c>
      <c r="J541" s="6">
        <f>Listings!D278</f>
        <v>259800</v>
      </c>
      <c r="L541">
        <v>175276</v>
      </c>
      <c r="M541" s="17">
        <f>Listings!AO278*(1-Settings!B$7)-PMT(Settings!B$2/12, Settings!B$3*12, -L541)-(L541*Settings!B$6/12)-(L541*Settings!B$8/12)-(L541*Settings!B$9/12)-(L541*Settings!B$10/12)-(L541*Settings!B$11/12)</f>
        <v>-815.57226811693181</v>
      </c>
      <c r="N541" s="20">
        <f>(M541*12)/(L541*Settings!B$4 + L541*Settings!B$5)</f>
        <v>-0.24276909900616819</v>
      </c>
    </row>
    <row r="542" spans="1:14" hidden="1" x14ac:dyDescent="0.2">
      <c r="A542" t="str">
        <f>Listings!AT127</f>
        <v>3627 Shallow Brook Dr</v>
      </c>
      <c r="B542" t="str">
        <f>Listings!V127</f>
        <v>Bloomfield Hills</v>
      </c>
      <c r="C542" t="str">
        <f>Listings!B127</f>
        <v>SINGLE_FAMILY</v>
      </c>
      <c r="D542">
        <f>Listings!N127</f>
        <v>1415</v>
      </c>
      <c r="E542" s="6">
        <f>J542/D542</f>
        <v>264.31095406360424</v>
      </c>
      <c r="F542" s="14">
        <f>(Listings!AO127*12)/J542</f>
        <v>7.3700534759358283E-2</v>
      </c>
      <c r="G542" s="7">
        <f>(H542*12)/(J542*Settings!B$4 + J542*Settings!B$5)</f>
        <v>-0.39052518000048519</v>
      </c>
      <c r="H542" s="5">
        <f>Listings!AO127*(1-Settings!B$7)-PMT(Settings!B$2/12, Settings!B$3*12, -J542)-(J542*Settings!B$6/12)-(J542*Settings!B$8/12)-(J542*Settings!B$9/12)-(J542*Settings!B$10/12)-(J542*Settings!B$11/12)</f>
        <v>-2799.4146653034782</v>
      </c>
      <c r="I542">
        <f>Listings!U127</f>
        <v>-1</v>
      </c>
      <c r="J542" s="6">
        <f>Listings!D127</f>
        <v>374000</v>
      </c>
      <c r="K542" s="16"/>
      <c r="L542">
        <v>175125</v>
      </c>
      <c r="M542" s="17">
        <f>Listings!AO127*(1-Settings!B$7)-PMT(Settings!B$2/12, Settings!B$3*12, -L542)-(L542*Settings!B$6/12)-(L542*Settings!B$8/12)-(L542*Settings!B$9/12)-(L542*Settings!B$10/12)-(L542*Settings!B$11/12)</f>
        <v>-150.46099468254442</v>
      </c>
      <c r="N542" s="20">
        <f>(M542*12)/(L542*Settings!B$4 + L542*Settings!B$5)</f>
        <v>-4.4825917790163129E-2</v>
      </c>
    </row>
    <row r="543" spans="1:14" hidden="1" x14ac:dyDescent="0.2">
      <c r="A543" t="str">
        <f>Listings!AT289</f>
        <v>1428 Arcadia Dr</v>
      </c>
      <c r="B543" t="str">
        <f>Listings!V289</f>
        <v>Milford</v>
      </c>
      <c r="C543" t="str">
        <f>Listings!B289</f>
        <v>TOWNHOUSE</v>
      </c>
      <c r="D543">
        <f>Listings!N289</f>
        <v>1983</v>
      </c>
      <c r="E543" s="6">
        <f>J543/D543</f>
        <v>236.50529500756429</v>
      </c>
      <c r="F543" s="14">
        <f>(Listings!AO289*12)/J543</f>
        <v>7.3690270581462297E-2</v>
      </c>
      <c r="G543" s="7">
        <f>(H543*12)/(J543*Settings!B$4 + J543*Settings!B$5)</f>
        <v>-0.39056757551788179</v>
      </c>
      <c r="H543" s="5">
        <f>Listings!AO289*(1-Settings!B$7)-PMT(Settings!B$2/12, Settings!B$3*12, -J543)-(J543*Settings!B$6/12)-(J543*Settings!B$8/12)-(J543*Settings!B$9/12)-(J543*Settings!B$10/12)-(J543*Settings!B$11/12)</f>
        <v>-3510.8021721408513</v>
      </c>
      <c r="I543">
        <f>Listings!U289</f>
        <v>-1</v>
      </c>
      <c r="J543" s="6">
        <f>Listings!D289</f>
        <v>468990</v>
      </c>
      <c r="L543">
        <v>175287</v>
      </c>
      <c r="M543" s="17">
        <f>Listings!AO289*(1-Settings!B$7)-PMT(Settings!B$2/12, Settings!B$3*12, -L543)-(L543*Settings!B$6/12)-(L543*Settings!B$8/12)-(L543*Settings!B$9/12)-(L543*Settings!B$10/12)-(L543*Settings!B$11/12)</f>
        <v>401.23121527526507</v>
      </c>
      <c r="N543" s="18">
        <f>(M543*12)/(L543*Settings!B$4 + L543*Settings!B$5)</f>
        <v>0.1194258703503442</v>
      </c>
    </row>
    <row r="544" spans="1:14" x14ac:dyDescent="0.2">
      <c r="A544" t="str">
        <f>Listings!AT474</f>
        <v>20675 W Thirteen Mile Rd</v>
      </c>
      <c r="B544" t="str">
        <f>Listings!V474</f>
        <v>Beverly Hills</v>
      </c>
      <c r="C544" t="str">
        <f>Listings!B474</f>
        <v>SINGLE_FAMILY</v>
      </c>
      <c r="D544">
        <f>Listings!N474</f>
        <v>2623</v>
      </c>
      <c r="E544" s="6">
        <f>J544/D544</f>
        <v>217.3080442241708</v>
      </c>
      <c r="F544" s="14">
        <f>(Listings!AO474*12)/J544</f>
        <v>7.3663287128573909E-2</v>
      </c>
      <c r="G544" s="7">
        <f>(H544*12)/(J544*Settings!B$4 + J544*Settings!B$5)</f>
        <v>-0.39067902891024681</v>
      </c>
      <c r="H544" s="5">
        <f>Listings!AO474*(1-Settings!B$7)-PMT(Settings!B$2/12, Settings!B$3*12, -J544)-(J544*Settings!B$6/12)-(J544*Settings!B$8/12)-(J544*Settings!B$9/12)-(J544*Settings!B$10/12)-(J544*Settings!B$11/12)</f>
        <v>-4268.1609028297262</v>
      </c>
      <c r="I544">
        <f>Listings!U474</f>
        <v>-1</v>
      </c>
      <c r="J544" s="6">
        <f>Listings!D474</f>
        <v>569999</v>
      </c>
      <c r="L544" s="6">
        <v>175472</v>
      </c>
      <c r="M544" s="17">
        <f>Listings!AO474*(1-Settings!B$7)-PMT(Settings!B$2/12, Settings!B$3*12, -L544)-(L544*Settings!B$6/12)-(L544*Settings!B$8/12)-(L544*Settings!B$9/12)-(L544*Settings!B$10/12)-(L544*Settings!B$11/12)</f>
        <v>986.81707232584995</v>
      </c>
      <c r="N544" s="20">
        <f>(M544*12)/(L544*Settings!B$4 + L544*Settings!B$5)</f>
        <v>0.29341495008519136</v>
      </c>
    </row>
    <row r="545" spans="1:14" hidden="1" x14ac:dyDescent="0.2">
      <c r="A545" t="str">
        <f>Listings!AT478</f>
        <v>3705 Oakmonte Blvd #1</v>
      </c>
      <c r="B545" t="str">
        <f>Listings!V478</f>
        <v>Rochester</v>
      </c>
      <c r="C545" t="str">
        <f>Listings!B478</f>
        <v>CONDO</v>
      </c>
      <c r="D545">
        <f>Listings!N478</f>
        <v>1344</v>
      </c>
      <c r="E545" s="6">
        <f>J545/D545</f>
        <v>229.83630952380952</v>
      </c>
      <c r="F545" s="14">
        <f>(Listings!AO478*12)/J545</f>
        <v>7.361605697636775E-2</v>
      </c>
      <c r="G545" s="7">
        <f>(H545*12)/(J545*Settings!B$4 + J545*Settings!B$5)</f>
        <v>-0.39087410997370692</v>
      </c>
      <c r="H545" s="5">
        <f>Listings!AO478*(1-Settings!B$7)-PMT(Settings!B$2/12, Settings!B$3*12, -J545)-(J545*Settings!B$6/12)-(J545*Settings!B$8/12)-(J545*Settings!B$9/12)-(J545*Settings!B$10/12)-(J545*Settings!B$11/12)</f>
        <v>-2314.2027409418297</v>
      </c>
      <c r="I545">
        <f>Listings!U478</f>
        <v>-1</v>
      </c>
      <c r="J545" s="6">
        <f>Listings!D478</f>
        <v>308900</v>
      </c>
      <c r="L545">
        <v>175476</v>
      </c>
      <c r="M545" s="17">
        <f>Listings!AO478*(1-Settings!B$7)-PMT(Settings!B$2/12, Settings!B$3*12, -L545)-(L545*Settings!B$6/12)-(L545*Settings!B$8/12)-(L545*Settings!B$9/12)-(L545*Settings!B$10/12)-(L545*Settings!B$11/12)</f>
        <v>-537.03620644062357</v>
      </c>
      <c r="N545" s="18">
        <f>(M545*12)/(L545*Settings!B$4 + L545*Settings!B$5)</f>
        <v>-0.1596758550230945</v>
      </c>
    </row>
    <row r="546" spans="1:14" x14ac:dyDescent="0.2">
      <c r="A546" t="str">
        <f>Listings!AT118</f>
        <v>1295 E Auburn Rd</v>
      </c>
      <c r="B546" t="str">
        <f>Listings!V118</f>
        <v>Rochester Hills</v>
      </c>
      <c r="C546" t="str">
        <f>Listings!B118</f>
        <v>SINGLE_FAMILY</v>
      </c>
      <c r="D546">
        <f>Listings!N118</f>
        <v>701</v>
      </c>
      <c r="E546" s="6">
        <f>J546/D546</f>
        <v>255.34950071326676</v>
      </c>
      <c r="F546" s="14">
        <f>(Listings!AO118*12)/J546</f>
        <v>7.3608938547486027E-2</v>
      </c>
      <c r="G546" s="7">
        <f>(H546*12)/(J546*Settings!B$4 + J546*Settings!B$5)</f>
        <v>-0.39090351217995772</v>
      </c>
      <c r="H546" s="5">
        <f>Listings!AO118*(1-Settings!B$7)-PMT(Settings!B$2/12, Settings!B$3*12, -J546)-(J546*Settings!B$6/12)-(J546*Settings!B$8/12)-(J546*Settings!B$9/12)-(J546*Settings!B$10/12)-(J546*Settings!B$11/12)</f>
        <v>-1341.1247997040716</v>
      </c>
      <c r="I546">
        <f>Listings!U118</f>
        <v>-1</v>
      </c>
      <c r="J546" s="6">
        <f>Listings!D118</f>
        <v>179000</v>
      </c>
      <c r="L546" s="6">
        <v>175116</v>
      </c>
      <c r="M546" s="17">
        <f>Listings!AO118*(1-Settings!B$7)-PMT(Settings!B$2/12, Settings!B$3*12, -L546)-(L546*Settings!B$6/12)-(L546*Settings!B$8/12)-(L546*Settings!B$9/12)-(L546*Settings!B$10/12)-(L546*Settings!B$11/12)</f>
        <v>-1289.3911174579789</v>
      </c>
      <c r="N546" s="20">
        <f>(M546*12)/(L546*Settings!B$4 + L546*Settings!B$5)</f>
        <v>-0.38416009982689098</v>
      </c>
    </row>
    <row r="547" spans="1:14" x14ac:dyDescent="0.2">
      <c r="A547" t="str">
        <f>Listings!AT534</f>
        <v>2928 Vineyards Dr</v>
      </c>
      <c r="B547" t="str">
        <f>Listings!V534</f>
        <v>Troy</v>
      </c>
      <c r="C547" t="str">
        <f>Listings!B534</f>
        <v>SINGLE_FAMILY</v>
      </c>
      <c r="D547">
        <f>Listings!N534</f>
        <v>4875</v>
      </c>
      <c r="E547" s="6">
        <f>J547/D547</f>
        <v>251.26153846153846</v>
      </c>
      <c r="F547" s="14">
        <f>(Listings!AO534*12)/J547</f>
        <v>7.3592946362968412E-2</v>
      </c>
      <c r="G547" s="7">
        <f>(H547*12)/(J547*Settings!B$4 + J547*Settings!B$5)</f>
        <v>-0.39096956685513912</v>
      </c>
      <c r="H547" s="5">
        <f>Listings!AO534*(1-Settings!B$7)-PMT(Settings!B$2/12, Settings!B$3*12, -J547)-(J547*Settings!B$6/12)-(J547*Settings!B$8/12)-(J547*Settings!B$9/12)-(J547*Settings!B$10/12)-(J547*Settings!B$11/12)</f>
        <v>-9178.8902634498154</v>
      </c>
      <c r="I547">
        <f>Listings!U534</f>
        <v>-1</v>
      </c>
      <c r="J547" s="6">
        <f>Listings!D534</f>
        <v>1224900</v>
      </c>
      <c r="L547" s="6">
        <v>175532</v>
      </c>
      <c r="M547" s="17">
        <f>Listings!AO534*(1-Settings!B$7)-PMT(Settings!B$2/12, Settings!B$3*12, -L547)-(L547*Settings!B$6/12)-(L547*Settings!B$8/12)-(L547*Settings!B$9/12)-(L547*Settings!B$10/12)-(L547*Settings!B$11/12)</f>
        <v>4798.367890828742</v>
      </c>
      <c r="N547" s="20">
        <f>(M547*12)/(L547*Settings!B$4 + L547*Settings!B$5)</f>
        <v>1.42623355904745</v>
      </c>
    </row>
    <row r="548" spans="1:14" hidden="1" x14ac:dyDescent="0.2">
      <c r="A548" t="str">
        <f>Listings!AT58</f>
        <v>231 Wadsworth Ln</v>
      </c>
      <c r="B548" t="str">
        <f>Listings!V58</f>
        <v>Bloomfield Hills</v>
      </c>
      <c r="C548" t="str">
        <f>Listings!B58</f>
        <v>SINGLE_FAMILY</v>
      </c>
      <c r="D548">
        <f>Listings!N58</f>
        <v>4951</v>
      </c>
      <c r="E548" s="6">
        <f>J548/D548</f>
        <v>459.50313068067055</v>
      </c>
      <c r="F548" s="14">
        <f>(Listings!AO58*12)/J548</f>
        <v>7.3561318681318683E-2</v>
      </c>
      <c r="G548" s="7">
        <f>(H548*12)/(J548*Settings!B$4 + J548*Settings!B$5)</f>
        <v>-0.39110020293151848</v>
      </c>
      <c r="H548" s="5">
        <f>Listings!AO58*(1-Settings!B$7)-PMT(Settings!B$2/12, Settings!B$3*12, -J548)-(J548*Settings!B$6/12)-(J548*Settings!B$8/12)-(J548*Settings!B$9/12)-(J548*Settings!B$10/12)-(J548*Settings!B$11/12)</f>
        <v>-17053.598431993087</v>
      </c>
      <c r="I548">
        <f>Listings!U58</f>
        <v>-1</v>
      </c>
      <c r="J548" s="6">
        <f>Listings!D58</f>
        <v>2275000</v>
      </c>
      <c r="K548" s="16"/>
      <c r="L548">
        <v>175056</v>
      </c>
      <c r="M548" s="17">
        <f>Listings!AO58*(1-Settings!B$7)-PMT(Settings!B$2/12, Settings!B$3*12, -L548)-(L548*Settings!B$6/12)-(L548*Settings!B$8/12)-(L548*Settings!B$9/12)-(L548*Settings!B$10/12)-(L548*Settings!B$11/12)</f>
        <v>10917.008064039132</v>
      </c>
      <c r="N548" s="20">
        <f>(M548*12)/(L548*Settings!B$4 + L548*Settings!B$5)</f>
        <v>3.2537189780877465</v>
      </c>
    </row>
    <row r="549" spans="1:14" hidden="1" x14ac:dyDescent="0.2">
      <c r="A549" t="str">
        <f>Listings!AT435</f>
        <v>3331 Green Oaks Dr</v>
      </c>
      <c r="B549" t="str">
        <f>Listings!V435</f>
        <v>West Bloomfield</v>
      </c>
      <c r="C549" t="str">
        <f>Listings!B435</f>
        <v>SINGLE_FAMILY</v>
      </c>
      <c r="D549">
        <f>Listings!N435</f>
        <v>4240</v>
      </c>
      <c r="E549" s="6">
        <f>J549/D549</f>
        <v>150.70754716981133</v>
      </c>
      <c r="F549" s="14">
        <f>(Listings!AO435*12)/J549</f>
        <v>7.3446009389671357E-2</v>
      </c>
      <c r="G549" s="7">
        <f>(H549*12)/(J549*Settings!B$4 + J549*Settings!B$5)</f>
        <v>-0.39157648044049648</v>
      </c>
      <c r="H549" s="5">
        <f>Listings!AO435*(1-Settings!B$7)-PMT(Settings!B$2/12, Settings!B$3*12, -J549)-(J549*Settings!B$6/12)-(J549*Settings!B$8/12)-(J549*Settings!B$9/12)-(J549*Settings!B$10/12)-(J549*Settings!B$11/12)</f>
        <v>-4795.8329441949809</v>
      </c>
      <c r="I549">
        <f>Listings!U435</f>
        <v>-1</v>
      </c>
      <c r="J549" s="6">
        <f>Listings!D435</f>
        <v>639000</v>
      </c>
      <c r="L549">
        <v>175433</v>
      </c>
      <c r="M549" s="17">
        <f>Listings!AO435*(1-Settings!B$7)-PMT(Settings!B$2/12, Settings!B$3*12, -L549)-(L549*Settings!B$6/12)-(L549*Settings!B$8/12)-(L549*Settings!B$9/12)-(L549*Settings!B$10/12)-(L549*Settings!B$11/12)</f>
        <v>1378.7365402989699</v>
      </c>
      <c r="N549" s="20">
        <f>(M549*12)/(L549*Settings!B$4 + L549*Settings!B$5)</f>
        <v>0.41003733826261035</v>
      </c>
    </row>
    <row r="550" spans="1:14" hidden="1" x14ac:dyDescent="0.2">
      <c r="A550" t="str">
        <f>Listings!AT650</f>
        <v>9853 Pine Knob Rd</v>
      </c>
      <c r="B550" t="str">
        <f>Listings!V650</f>
        <v>Clarkston</v>
      </c>
      <c r="C550" t="str">
        <f>Listings!B650</f>
        <v>SINGLE_FAMILY</v>
      </c>
      <c r="D550">
        <f>Listings!N650</f>
        <v>6112</v>
      </c>
      <c r="E550" s="6">
        <f>J550/D550</f>
        <v>233.14790575916231</v>
      </c>
      <c r="F550" s="14">
        <f>(Listings!AO650*12)/J550</f>
        <v>7.3440000000000005E-2</v>
      </c>
      <c r="G550" s="7">
        <f>(H550*12)/(J550*Settings!B$4 + J550*Settings!B$5)</f>
        <v>-0.39160130183261732</v>
      </c>
      <c r="H550" s="5">
        <f>Listings!AO650*(1-Settings!B$7)-PMT(Settings!B$2/12, Settings!B$3*12, -J550)-(J550*Settings!B$6/12)-(J550*Settings!B$8/12)-(J550*Settings!B$9/12)-(J550*Settings!B$10/12)-(J550*Settings!B$11/12)</f>
        <v>-10695.610556303362</v>
      </c>
      <c r="I550">
        <f>Listings!U650</f>
        <v>-1</v>
      </c>
      <c r="J550" s="6">
        <f>Listings!D650</f>
        <v>1425000</v>
      </c>
      <c r="L550">
        <v>175648</v>
      </c>
      <c r="M550" s="17">
        <f>Listings!AO650*(1-Settings!B$7)-PMT(Settings!B$2/12, Settings!B$3*12, -L550)-(L550*Settings!B$6/12)-(L550*Settings!B$8/12)-(L550*Settings!B$9/12)-(L550*Settings!B$10/12)-(L550*Settings!B$11/12)</f>
        <v>5945.3728066010017</v>
      </c>
      <c r="N550" s="20">
        <f>(M550*12)/(L550*Settings!B$4 + L550*Settings!B$5)</f>
        <v>1.7659942830129631</v>
      </c>
    </row>
    <row r="551" spans="1:14" hidden="1" x14ac:dyDescent="0.2">
      <c r="A551" t="str">
        <f>Listings!AT88</f>
        <v>1228 S Timberview Trl</v>
      </c>
      <c r="B551" t="str">
        <f>Listings!V88</f>
        <v>Bloomfield Hills</v>
      </c>
      <c r="C551" t="str">
        <f>Listings!B88</f>
        <v>CONDO</v>
      </c>
      <c r="D551">
        <f>Listings!N88</f>
        <v>2131</v>
      </c>
      <c r="E551" s="6">
        <f>J551/D551</f>
        <v>199.4368840919756</v>
      </c>
      <c r="F551" s="14">
        <f>(Listings!AO88*12)/J551</f>
        <v>7.3411764705882357E-2</v>
      </c>
      <c r="G551" s="7">
        <f>(H551*12)/(J551*Settings!B$4 + J551*Settings!B$5)</f>
        <v>-0.39171792587353799</v>
      </c>
      <c r="H551" s="5">
        <f>Listings!AO88*(1-Settings!B$7)-PMT(Settings!B$2/12, Settings!B$3*12, -J551)-(J551*Settings!B$6/12)-(J551*Settings!B$8/12)-(J551*Settings!B$9/12)-(J551*Settings!B$10/12)-(J551*Settings!B$11/12)</f>
        <v>-3190.8689378448616</v>
      </c>
      <c r="I551">
        <f>Listings!U88</f>
        <v>-1</v>
      </c>
      <c r="J551" s="6">
        <f>Listings!D88</f>
        <v>425000</v>
      </c>
      <c r="K551" s="16"/>
      <c r="L551">
        <v>175086</v>
      </c>
      <c r="M551" s="17">
        <f>Listings!AO88*(1-Settings!B$7)-PMT(Settings!B$2/12, Settings!B$3*12, -L551)-(L551*Settings!B$6/12)-(L551*Settings!B$8/12)-(L551*Settings!B$9/12)-(L551*Settings!B$10/12)-(L551*Settings!B$11/12)</f>
        <v>137.9084732905753</v>
      </c>
      <c r="N551" s="18">
        <f>(M551*12)/(L551*Settings!B$4 + L551*Settings!B$5)</f>
        <v>4.1095374235640303E-2</v>
      </c>
    </row>
    <row r="552" spans="1:14" hidden="1" x14ac:dyDescent="0.2">
      <c r="A552" t="str">
        <f>Listings!AT606</f>
        <v>Claremont at the Reserve Plan, The Reserve at Crystal Lake</v>
      </c>
      <c r="B552" t="str">
        <f>Listings!V606</f>
        <v>Commerce Township</v>
      </c>
      <c r="C552" t="str">
        <f>Listings!B606</f>
        <v>SINGLE_FAMILY</v>
      </c>
      <c r="D552">
        <f>Listings!N606</f>
        <v>1939</v>
      </c>
      <c r="E552" s="6">
        <f>J552/D552</f>
        <v>235.68334192882929</v>
      </c>
      <c r="F552" s="14">
        <f>(Listings!AO606*12)/J552</f>
        <v>7.3393290881638554E-2</v>
      </c>
      <c r="G552" s="7">
        <f>(H552*12)/(J552*Settings!B$4 + J552*Settings!B$5)</f>
        <v>-0.39179423079976244</v>
      </c>
      <c r="H552" s="5">
        <f>Listings!AO606*(1-Settings!B$7)-PMT(Settings!B$2/12, Settings!B$3*12, -J552)-(J552*Settings!B$6/12)-(J552*Settings!B$8/12)-(J552*Settings!B$9/12)-(J552*Settings!B$10/12)-(J552*Settings!B$11/12)</f>
        <v>-3431.7158727193491</v>
      </c>
      <c r="I552">
        <f>Listings!U606</f>
        <v>16</v>
      </c>
      <c r="J552" s="6">
        <f>Listings!D606</f>
        <v>456990</v>
      </c>
      <c r="L552">
        <v>175604</v>
      </c>
      <c r="M552" s="17">
        <f>Listings!AO606*(1-Settings!B$7)-PMT(Settings!B$2/12, Settings!B$3*12, -L552)-(L552*Settings!B$6/12)-(L552*Settings!B$8/12)-(L552*Settings!B$9/12)-(L552*Settings!B$10/12)-(L552*Settings!B$11/12)</f>
        <v>316.25887303221384</v>
      </c>
      <c r="N552" s="20">
        <f>(M552*12)/(L552*Settings!B$4 + L552*Settings!B$5)</f>
        <v>9.396404945679572E-2</v>
      </c>
    </row>
    <row r="553" spans="1:14" x14ac:dyDescent="0.2">
      <c r="A553" t="str">
        <f>Listings!AT117</f>
        <v>1421 Olympia Dr</v>
      </c>
      <c r="B553" t="str">
        <f>Listings!V117</f>
        <v>Rochester Hills</v>
      </c>
      <c r="C553" t="str">
        <f>Listings!B117</f>
        <v>SINGLE_FAMILY</v>
      </c>
      <c r="D553">
        <f>Listings!N117</f>
        <v>4077</v>
      </c>
      <c r="E553" s="6">
        <f>J553/D553</f>
        <v>147.04439538876625</v>
      </c>
      <c r="F553" s="14">
        <f>(Listings!AO117*12)/J553</f>
        <v>7.3281067556296917E-2</v>
      </c>
      <c r="G553" s="7">
        <f>(H553*12)/(J553*Settings!B$4 + J553*Settings!B$5)</f>
        <v>-0.39225776192617356</v>
      </c>
      <c r="H553" s="5">
        <f>Listings!AO117*(1-Settings!B$7)-PMT(Settings!B$2/12, Settings!B$3*12, -J553)-(J553*Settings!B$6/12)-(J553*Settings!B$8/12)-(J553*Settings!B$9/12)-(J553*Settings!B$10/12)-(J553*Settings!B$11/12)</f>
        <v>-4507.2051252658703</v>
      </c>
      <c r="I553">
        <f>Listings!U117</f>
        <v>-1</v>
      </c>
      <c r="J553" s="6">
        <f>Listings!D117</f>
        <v>599500</v>
      </c>
      <c r="L553" s="6">
        <v>175115</v>
      </c>
      <c r="M553" s="17">
        <f>Listings!AO117*(1-Settings!B$7)-PMT(Settings!B$2/12, Settings!B$3*12, -L553)-(L553*Settings!B$6/12)-(L553*Settings!B$8/12)-(L553*Settings!B$9/12)-(L553*Settings!B$10/12)-(L553*Settings!B$11/12)</f>
        <v>1145.4722022336396</v>
      </c>
      <c r="N553" s="20">
        <f>(M553*12)/(L553*Settings!B$4 + L553*Settings!B$5)</f>
        <v>0.34128296875230252</v>
      </c>
    </row>
    <row r="554" spans="1:14" hidden="1" x14ac:dyDescent="0.2">
      <c r="A554" t="str">
        <f>Listings!AT315</f>
        <v>2331 Pine View Dr</v>
      </c>
      <c r="B554" t="str">
        <f>Listings!V315</f>
        <v>West Bloomfield</v>
      </c>
      <c r="C554" t="str">
        <f>Listings!B315</f>
        <v>SINGLE_FAMILY</v>
      </c>
      <c r="D554">
        <f>Listings!N315</f>
        <v>2972</v>
      </c>
      <c r="E554" s="6">
        <f>J554/D554</f>
        <v>188.39165545087482</v>
      </c>
      <c r="F554" s="14">
        <f>(Listings!AO315*12)/J554</f>
        <v>7.3213073763172001E-2</v>
      </c>
      <c r="G554" s="7">
        <f>(H554*12)/(J554*Settings!B$4 + J554*Settings!B$5)</f>
        <v>-0.39253860585429817</v>
      </c>
      <c r="H554" s="5">
        <f>Listings!AO315*(1-Settings!B$7)-PMT(Settings!B$2/12, Settings!B$3*12, -J554)-(J554*Settings!B$6/12)-(J554*Settings!B$8/12)-(J554*Settings!B$9/12)-(J554*Settings!B$10/12)-(J554*Settings!B$11/12)</f>
        <v>-4212.4953371749134</v>
      </c>
      <c r="I554">
        <f>Listings!U315</f>
        <v>-1</v>
      </c>
      <c r="J554" s="6">
        <f>Listings!D315</f>
        <v>559900</v>
      </c>
      <c r="L554">
        <v>175313</v>
      </c>
      <c r="M554" s="17">
        <f>Listings!AO315*(1-Settings!B$7)-PMT(Settings!B$2/12, Settings!B$3*12, -L554)-(L554*Settings!B$6/12)-(L554*Settings!B$8/12)-(L554*Settings!B$9/12)-(L554*Settings!B$10/12)-(L554*Settings!B$11/12)</f>
        <v>910.08490329318477</v>
      </c>
      <c r="N554" s="20">
        <f>(M554*12)/(L554*Settings!B$4 + L554*Settings!B$5)</f>
        <v>0.27084523456104764</v>
      </c>
    </row>
    <row r="555" spans="1:14" hidden="1" x14ac:dyDescent="0.2">
      <c r="A555" t="str">
        <f>Listings!AT69</f>
        <v>631 S Vermont Ave</v>
      </c>
      <c r="B555" t="str">
        <f>Listings!V69</f>
        <v>Royal Oak</v>
      </c>
      <c r="C555" t="str">
        <f>Listings!B69</f>
        <v>SINGLE_FAMILY</v>
      </c>
      <c r="D555">
        <f>Listings!N69</f>
        <v>2608</v>
      </c>
      <c r="E555" s="6">
        <f>J555/D555</f>
        <v>306.74846625766872</v>
      </c>
      <c r="F555" s="14">
        <f>(Listings!AO69*12)/J555</f>
        <v>7.3185E-2</v>
      </c>
      <c r="G555" s="7">
        <f>(H555*12)/(J555*Settings!B$4 + J555*Settings!B$5)</f>
        <v>-0.39265456270218263</v>
      </c>
      <c r="H555" s="5">
        <f>Listings!AO69*(1-Settings!B$7)-PMT(Settings!B$2/12, Settings!B$3*12, -J555)-(J555*Settings!B$6/12)-(J555*Settings!B$8/12)-(J555*Settings!B$9/12)-(J555*Settings!B$10/12)-(J555*Settings!B$11/12)</f>
        <v>-6020.7032947667994</v>
      </c>
      <c r="I555">
        <f>Listings!U69</f>
        <v>-1</v>
      </c>
      <c r="J555" s="6">
        <f>Listings!D69</f>
        <v>800000</v>
      </c>
      <c r="L555">
        <v>175067</v>
      </c>
      <c r="M555" s="17">
        <f>Listings!AO69*(1-Settings!B$7)-PMT(Settings!B$2/12, Settings!B$3*12, -L555)-(L555*Settings!B$6/12)-(L555*Settings!B$8/12)-(L555*Settings!B$9/12)-(L555*Settings!B$10/12)-(L555*Settings!B$11/12)</f>
        <v>2303.2115474313259</v>
      </c>
      <c r="N555" s="20">
        <f>(M555*12)/(L555*Settings!B$4 + L555*Settings!B$5)</f>
        <v>0.68640896911706373</v>
      </c>
    </row>
    <row r="556" spans="1:14" hidden="1" x14ac:dyDescent="0.2">
      <c r="A556" t="str">
        <f>Listings!AT96</f>
        <v>3080 Stoney Creek Rd</v>
      </c>
      <c r="B556" t="str">
        <f>Listings!V96</f>
        <v>Oakland</v>
      </c>
      <c r="C556" t="str">
        <f>Listings!B96</f>
        <v>SINGLE_FAMILY</v>
      </c>
      <c r="D556">
        <f>Listings!N96</f>
        <v>2822</v>
      </c>
      <c r="E556" s="6">
        <f>J556/D556</f>
        <v>186.03827072997873</v>
      </c>
      <c r="F556" s="14">
        <f>(Listings!AO96*12)/J556</f>
        <v>7.3142857142857148E-2</v>
      </c>
      <c r="G556" s="7">
        <f>(H556*12)/(J556*Settings!B$4 + J556*Settings!B$5)</f>
        <v>-0.39282863102516391</v>
      </c>
      <c r="H556" s="5">
        <f>Listings!AO96*(1-Settings!B$7)-PMT(Settings!B$2/12, Settings!B$3*12, -J556)-(J556*Settings!B$6/12)-(J556*Settings!B$8/12)-(J556*Settings!B$9/12)-(J556*Settings!B$10/12)-(J556*Settings!B$11/12)</f>
        <v>-3952.8380996907117</v>
      </c>
      <c r="I556">
        <f>Listings!U96</f>
        <v>2</v>
      </c>
      <c r="J556" s="6">
        <f>Listings!D96</f>
        <v>525000</v>
      </c>
      <c r="K556" s="16"/>
      <c r="L556">
        <v>175094</v>
      </c>
      <c r="M556" s="17">
        <f>Listings!AO96*(1-Settings!B$7)-PMT(Settings!B$2/12, Settings!B$3*12, -L556)-(L556*Settings!B$6/12)-(L556*Settings!B$8/12)-(L556*Settings!B$9/12)-(L556*Settings!B$10/12)-(L556*Settings!B$11/12)</f>
        <v>707.80191575762774</v>
      </c>
      <c r="N556" s="20">
        <f>(M556*12)/(L556*Settings!B$4 + L556*Settings!B$5)</f>
        <v>0.21090840122874452</v>
      </c>
    </row>
    <row r="557" spans="1:14" x14ac:dyDescent="0.2">
      <c r="A557" t="str">
        <f>Listings!AT647</f>
        <v>1581 E Lincoln St</v>
      </c>
      <c r="B557" t="str">
        <f>Listings!V647</f>
        <v>Birmingham</v>
      </c>
      <c r="C557" t="str">
        <f>Listings!B647</f>
        <v>SINGLE_FAMILY</v>
      </c>
      <c r="D557">
        <f>Listings!N647</f>
        <v>3959</v>
      </c>
      <c r="E557" s="6">
        <f>J557/D557</f>
        <v>352.36170750189444</v>
      </c>
      <c r="F557" s="14">
        <f>(Listings!AO647*12)/J557</f>
        <v>7.3118279569892475E-2</v>
      </c>
      <c r="G557" s="7">
        <f>(H557*12)/(J557*Settings!B$4 + J557*Settings!B$5)</f>
        <v>-0.39293014708740925</v>
      </c>
      <c r="H557" s="5">
        <f>Listings!AO647*(1-Settings!B$7)-PMT(Settings!B$2/12, Settings!B$3*12, -J557)-(J557*Settings!B$6/12)-(J557*Settings!B$8/12)-(J557*Settings!B$9/12)-(J557*Settings!B$10/12)-(J557*Settings!B$11/12)</f>
        <v>-10505.969807749605</v>
      </c>
      <c r="I557">
        <f>Listings!U647</f>
        <v>-1</v>
      </c>
      <c r="J557" s="6">
        <f>Listings!D647</f>
        <v>1395000</v>
      </c>
      <c r="K557" s="16"/>
      <c r="L557" s="6">
        <v>175645</v>
      </c>
      <c r="M557" s="17">
        <f>Listings!AO647*(1-Settings!B$7)-PMT(Settings!B$2/12, Settings!B$3*12, -L557)-(L557*Settings!B$6/12)-(L557*Settings!B$8/12)-(L557*Settings!B$9/12)-(L557*Settings!B$10/12)-(L557*Settings!B$11/12)</f>
        <v>5735.4627656758566</v>
      </c>
      <c r="N557" s="20">
        <f>(M557*12)/(L557*Settings!B$4 + L557*Settings!B$5)</f>
        <v>1.7036723823648807</v>
      </c>
    </row>
    <row r="558" spans="1:14" hidden="1" x14ac:dyDescent="0.2">
      <c r="A558" t="str">
        <f>Listings!AT316</f>
        <v>5363 High Court Way</v>
      </c>
      <c r="B558" t="str">
        <f>Listings!V316</f>
        <v>West Bloomfield</v>
      </c>
      <c r="C558" t="str">
        <f>Listings!B316</f>
        <v>SINGLE_FAMILY</v>
      </c>
      <c r="D558">
        <f>Listings!N316</f>
        <v>6094</v>
      </c>
      <c r="E558" s="6">
        <f>J558/D558</f>
        <v>114.0466032162783</v>
      </c>
      <c r="F558" s="14">
        <f>(Listings!AO316*12)/J558</f>
        <v>7.296690647482014E-2</v>
      </c>
      <c r="G558" s="7">
        <f>(H558*12)/(J558*Settings!B$4 + J558*Settings!B$5)</f>
        <v>-0.39355538378444721</v>
      </c>
      <c r="H558" s="5">
        <f>Listings!AO316*(1-Settings!B$7)-PMT(Settings!B$2/12, Settings!B$3*12, -J558)-(J558*Settings!B$6/12)-(J558*Settings!B$8/12)-(J558*Settings!B$9/12)-(J558*Settings!B$10/12)-(J558*Settings!B$11/12)</f>
        <v>-5242.4856748286575</v>
      </c>
      <c r="I558">
        <f>Listings!U316</f>
        <v>-1</v>
      </c>
      <c r="J558" s="6">
        <f>Listings!D316</f>
        <v>695000</v>
      </c>
      <c r="L558">
        <v>175314</v>
      </c>
      <c r="M558" s="17">
        <f>Listings!AO316*(1-Settings!B$7)-PMT(Settings!B$2/12, Settings!B$3*12, -L558)-(L558*Settings!B$6/12)-(L558*Settings!B$8/12)-(L558*Settings!B$9/12)-(L558*Settings!B$10/12)-(L558*Settings!B$11/12)</f>
        <v>1679.5715836015665</v>
      </c>
      <c r="N558" s="20">
        <f>(M558*12)/(L558*Settings!B$4 + L558*Settings!B$5)</f>
        <v>0.49984497389327276</v>
      </c>
    </row>
    <row r="559" spans="1:14" x14ac:dyDescent="0.2">
      <c r="A559" t="str">
        <f>Listings!AT712</f>
        <v>1168 Snead Dr</v>
      </c>
      <c r="B559" t="str">
        <f>Listings!V712</f>
        <v>Troy</v>
      </c>
      <c r="C559" t="str">
        <f>Listings!B712</f>
        <v>SINGLE_FAMILY</v>
      </c>
      <c r="D559">
        <f>Listings!N712</f>
        <v>2441</v>
      </c>
      <c r="E559" s="6">
        <f>J559/D559</f>
        <v>204.01474805407619</v>
      </c>
      <c r="F559" s="14">
        <f>(Listings!AO712*12)/J559</f>
        <v>7.2963855421686749E-2</v>
      </c>
      <c r="G559" s="7">
        <f>(H559*12)/(J559*Settings!B$4 + J559*Settings!B$5)</f>
        <v>-0.39356798596043291</v>
      </c>
      <c r="H559" s="5">
        <f>Listings!AO712*(1-Settings!B$7)-PMT(Settings!B$2/12, Settings!B$3*12, -J559)-(J559*Settings!B$6/12)-(J559*Settings!B$8/12)-(J559*Settings!B$9/12)-(J559*Settings!B$10/12)-(J559*Settings!B$11/12)</f>
        <v>-3756.6064259923323</v>
      </c>
      <c r="I559">
        <f>Listings!U712</f>
        <v>-1</v>
      </c>
      <c r="J559" s="6">
        <f>Listings!D712</f>
        <v>498000</v>
      </c>
      <c r="K559" s="16"/>
      <c r="L559" s="6">
        <v>175710</v>
      </c>
      <c r="M559" s="17">
        <f>Listings!AO712*(1-Settings!B$7)-PMT(Settings!B$2/12, Settings!B$3*12, -L559)-(L559*Settings!B$6/12)-(L559*Settings!B$8/12)-(L559*Settings!B$9/12)-(L559*Settings!B$10/12)-(L559*Settings!B$11/12)</f>
        <v>536.19698572065727</v>
      </c>
      <c r="N559" s="20">
        <f>(M559*12)/(L559*Settings!B$4 + L559*Settings!B$5)</f>
        <v>0.15921401688671519</v>
      </c>
    </row>
    <row r="560" spans="1:14" x14ac:dyDescent="0.2">
      <c r="A560" t="str">
        <f>Listings!AT758</f>
        <v>(undisclosed Address)</v>
      </c>
      <c r="B560" t="str">
        <f>Listings!V758</f>
        <v>Troy</v>
      </c>
      <c r="C560" t="str">
        <f>Listings!B758</f>
        <v>SINGLE_FAMILY</v>
      </c>
      <c r="D560">
        <f>Listings!N758</f>
        <v>2184</v>
      </c>
      <c r="E560" s="6">
        <f>J560/D560</f>
        <v>222.48168498168499</v>
      </c>
      <c r="F560" s="14">
        <f>(Listings!AO758*12)/J560</f>
        <v>7.282980037044659E-2</v>
      </c>
      <c r="G560" s="7">
        <f>(H560*12)/(J560*Settings!B$4 + J560*Settings!B$5)</f>
        <v>-0.39412169160685961</v>
      </c>
      <c r="H560" s="5">
        <f>Listings!AO758*(1-Settings!B$7)-PMT(Settings!B$2/12, Settings!B$3*12, -J560)-(J560*Settings!B$6/12)-(J560*Settings!B$8/12)-(J560*Settings!B$9/12)-(J560*Settings!B$10/12)-(J560*Settings!B$11/12)</f>
        <v>-3670.4881574089845</v>
      </c>
      <c r="I560">
        <f>Listings!U758</f>
        <v>-1</v>
      </c>
      <c r="J560" s="6">
        <f>Listings!D758</f>
        <v>485900</v>
      </c>
      <c r="L560" s="6">
        <v>175756</v>
      </c>
      <c r="M560" s="17">
        <f>Listings!AO758*(1-Settings!B$7)-PMT(Settings!B$2/12, Settings!B$3*12, -L560)-(L560*Settings!B$6/12)-(L560*Settings!B$8/12)-(L560*Settings!B$9/12)-(L560*Settings!B$10/12)-(L560*Settings!B$11/12)</f>
        <v>460.53427990620764</v>
      </c>
      <c r="N560" s="20">
        <f>(M560*12)/(L560*Settings!B$4 + L560*Settings!B$5)</f>
        <v>0.13671155165893256</v>
      </c>
    </row>
    <row r="561" spans="1:14" hidden="1" x14ac:dyDescent="0.2">
      <c r="A561" t="str">
        <f>Listings!AT170</f>
        <v>44489 Midway Dr</v>
      </c>
      <c r="B561" t="str">
        <f>Listings!V170</f>
        <v>Novi</v>
      </c>
      <c r="C561" t="str">
        <f>Listings!B170</f>
        <v>SINGLE_FAMILY</v>
      </c>
      <c r="D561">
        <f>Listings!N170</f>
        <v>3854</v>
      </c>
      <c r="E561" s="6">
        <f>J561/D561</f>
        <v>147.89828749351324</v>
      </c>
      <c r="F561" s="14">
        <f>(Listings!AO170*12)/J561</f>
        <v>7.2694736842105256E-2</v>
      </c>
      <c r="G561" s="7">
        <f>(H561*12)/(J561*Settings!B$4 + J561*Settings!B$5)</f>
        <v>-0.39467956270218257</v>
      </c>
      <c r="H561" s="5">
        <f>Listings!AO170*(1-Settings!B$7)-PMT(Settings!B$2/12, Settings!B$3*12, -J561)-(J561*Settings!B$6/12)-(J561*Settings!B$8/12)-(J561*Settings!B$9/12)-(J561*Settings!B$10/12)-(J561*Settings!B$11/12)</f>
        <v>-4311.8742225213446</v>
      </c>
      <c r="I561">
        <f>Listings!U170</f>
        <v>3</v>
      </c>
      <c r="J561" s="6">
        <f>Listings!D170</f>
        <v>570000</v>
      </c>
      <c r="L561">
        <v>175168</v>
      </c>
      <c r="M561" s="17">
        <f>Listings!AO170*(1-Settings!B$7)-PMT(Settings!B$2/12, Settings!B$3*12, -L561)-(L561*Settings!B$6/12)-(L561*Settings!B$8/12)-(L561*Settings!B$9/12)-(L561*Settings!B$10/12)-(L561*Settings!B$11/12)</f>
        <v>947.1662585778613</v>
      </c>
      <c r="N561" s="20">
        <f>(M561*12)/(L561*Settings!B$4 + L561*Settings!B$5)</f>
        <v>0.28211414192522594</v>
      </c>
    </row>
    <row r="562" spans="1:14" hidden="1" x14ac:dyDescent="0.2">
      <c r="A562" t="str">
        <f>Listings!AT333</f>
        <v>561 Joslyn Rd</v>
      </c>
      <c r="B562" t="str">
        <f>Listings!V333</f>
        <v>Lake Orion</v>
      </c>
      <c r="C562" t="str">
        <f>Listings!B333</f>
        <v>SINGLE_FAMILY</v>
      </c>
      <c r="D562">
        <f>Listings!N333</f>
        <v>2295</v>
      </c>
      <c r="E562" s="6">
        <f>J562/D562</f>
        <v>246.18736383442265</v>
      </c>
      <c r="F562" s="14">
        <f>(Listings!AO333*12)/J562</f>
        <v>7.261592920353982E-2</v>
      </c>
      <c r="G562" s="7">
        <f>(H562*12)/(J562*Settings!B$4 + J562*Settings!B$5)</f>
        <v>-0.39500507251364853</v>
      </c>
      <c r="H562" s="5">
        <f>Listings!AO333*(1-Settings!B$7)-PMT(Settings!B$2/12, Settings!B$3*12, -J562)-(J562*Settings!B$6/12)-(J562*Settings!B$8/12)-(J562*Settings!B$9/12)-(J562*Settings!B$10/12)-(J562*Settings!B$11/12)</f>
        <v>-4277.5757644290525</v>
      </c>
      <c r="I562">
        <f>Listings!U333</f>
        <v>-1</v>
      </c>
      <c r="J562" s="6">
        <f>Listings!D333</f>
        <v>565000</v>
      </c>
      <c r="L562">
        <v>175331</v>
      </c>
      <c r="M562" s="17">
        <f>Listings!AO333*(1-Settings!B$7)-PMT(Settings!B$2/12, Settings!B$3*12, -L562)-(L562*Settings!B$6/12)-(L562*Settings!B$8/12)-(L562*Settings!B$9/12)-(L562*Settings!B$10/12)-(L562*Settings!B$11/12)</f>
        <v>912.69514884405226</v>
      </c>
      <c r="N562" s="20">
        <f>(M562*12)/(L562*Settings!B$4 + L562*Settings!B$5)</f>
        <v>0.27159416949081466</v>
      </c>
    </row>
    <row r="563" spans="1:14" hidden="1" x14ac:dyDescent="0.2">
      <c r="A563" t="str">
        <f>Listings!AT141</f>
        <v>1653 Beaupre Ave</v>
      </c>
      <c r="B563" t="str">
        <f>Listings!V141</f>
        <v>Madison Heights</v>
      </c>
      <c r="C563" t="str">
        <f>Listings!B141</f>
        <v>SINGLE_FAMILY</v>
      </c>
      <c r="D563">
        <f>Listings!N141</f>
        <v>1056</v>
      </c>
      <c r="E563" s="6">
        <f>J563/D563</f>
        <v>250.94696969696969</v>
      </c>
      <c r="F563" s="14">
        <f>(Listings!AO141*12)/J563</f>
        <v>7.240754716981132E-2</v>
      </c>
      <c r="G563" s="7">
        <f>(H563*12)/(J563*Settings!B$4 + J563*Settings!B$5)</f>
        <v>-0.39586578091383146</v>
      </c>
      <c r="H563" s="5">
        <f>Listings!AO141*(1-Settings!B$7)-PMT(Settings!B$2/12, Settings!B$3*12, -J563)-(J563*Settings!B$6/12)-(J563*Settings!B$8/12)-(J563*Settings!B$9/12)-(J563*Settings!B$10/12)-(J563*Settings!B$11/12)</f>
        <v>-2010.6682788915023</v>
      </c>
      <c r="I563">
        <f>Listings!U141</f>
        <v>-1</v>
      </c>
      <c r="J563" s="6">
        <f>Listings!D141</f>
        <v>265000</v>
      </c>
      <c r="K563" s="16"/>
      <c r="L563">
        <v>175139</v>
      </c>
      <c r="M563" s="17">
        <f>Listings!AO141*(1-Settings!B$7)-PMT(Settings!B$2/12, Settings!B$3*12, -L563)-(L563*Settings!B$6/12)-(L563*Settings!B$8/12)-(L563*Settings!B$9/12)-(L563*Settings!B$10/12)-(L563*Settings!B$11/12)</f>
        <v>-813.74747036520318</v>
      </c>
      <c r="N563" s="20">
        <f>(M563*12)/(L563*Settings!B$4 + L563*Settings!B$5)</f>
        <v>-0.24241539439065263</v>
      </c>
    </row>
    <row r="564" spans="1:14" hidden="1" x14ac:dyDescent="0.2">
      <c r="A564" t="str">
        <f>Listings!AT159</f>
        <v>1243 Candlestick Ln</v>
      </c>
      <c r="B564" t="str">
        <f>Listings!V159</f>
        <v>Rochester</v>
      </c>
      <c r="C564" t="str">
        <f>Listings!B159</f>
        <v>CONDO</v>
      </c>
      <c r="D564">
        <f>Listings!N159</f>
        <v>1717</v>
      </c>
      <c r="E564" s="6">
        <f>J564/D564</f>
        <v>154.33896330809552</v>
      </c>
      <c r="F564" s="14">
        <f>(Listings!AO159*12)/J564</f>
        <v>7.240754716981132E-2</v>
      </c>
      <c r="G564" s="7">
        <f>(H564*12)/(J564*Settings!B$4 + J564*Settings!B$5)</f>
        <v>-0.39586578091383146</v>
      </c>
      <c r="H564" s="5">
        <f>Listings!AO159*(1-Settings!B$7)-PMT(Settings!B$2/12, Settings!B$3*12, -J564)-(J564*Settings!B$6/12)-(J564*Settings!B$8/12)-(J564*Settings!B$9/12)-(J564*Settings!B$10/12)-(J564*Settings!B$11/12)</f>
        <v>-2010.6682788915023</v>
      </c>
      <c r="I564">
        <f>Listings!U159</f>
        <v>-1</v>
      </c>
      <c r="J564" s="6">
        <f>Listings!D159</f>
        <v>265000</v>
      </c>
      <c r="K564" s="16"/>
      <c r="L564">
        <v>175157</v>
      </c>
      <c r="M564" s="17">
        <f>Listings!AO159*(1-Settings!B$7)-PMT(Settings!B$2/12, Settings!B$3*12, -L564)-(L564*Settings!B$6/12)-(L564*Settings!B$8/12)-(L564*Settings!B$9/12)-(L564*Settings!B$10/12)-(L564*Settings!B$11/12)</f>
        <v>-813.98722481433526</v>
      </c>
      <c r="N564" s="18">
        <f>(M564*12)/(L564*Settings!B$4 + L564*Settings!B$5)</f>
        <v>-0.24246189810264687</v>
      </c>
    </row>
    <row r="565" spans="1:14" hidden="1" x14ac:dyDescent="0.2">
      <c r="A565" t="str">
        <f>Listings!AT573</f>
        <v>4669 Hatchery Rd</v>
      </c>
      <c r="B565" t="str">
        <f>Listings!V573</f>
        <v>Waterford</v>
      </c>
      <c r="C565" t="str">
        <f>Listings!B573</f>
        <v>SINGLE_FAMILY</v>
      </c>
      <c r="D565">
        <f>Listings!N573</f>
        <v>1722</v>
      </c>
      <c r="E565" s="6">
        <f>J565/D565</f>
        <v>211.96283391405342</v>
      </c>
      <c r="F565" s="14">
        <f>(Listings!AO573*12)/J565</f>
        <v>7.2295890410958907E-2</v>
      </c>
      <c r="G565" s="7">
        <f>(H565*12)/(J565*Settings!B$4 + J565*Settings!B$5)</f>
        <v>-0.39632697187430882</v>
      </c>
      <c r="H565" s="5">
        <f>Listings!AO573*(1-Settings!B$7)-PMT(Settings!B$2/12, Settings!B$3*12, -J565)-(J565*Settings!B$6/12)-(J565*Settings!B$8/12)-(J565*Settings!B$9/12)-(J565*Settings!B$10/12)-(J565*Settings!B$11/12)</f>
        <v>-2772.6374407373519</v>
      </c>
      <c r="I565">
        <f>Listings!U573</f>
        <v>16</v>
      </c>
      <c r="J565" s="6">
        <f>Listings!D573</f>
        <v>365000</v>
      </c>
      <c r="K565" s="16"/>
      <c r="L565">
        <v>175571</v>
      </c>
      <c r="M565" s="17">
        <f>Listings!AO573*(1-Settings!B$7)-PMT(Settings!B$2/12, Settings!B$3*12, -L565)-(L565*Settings!B$6/12)-(L565*Settings!B$8/12)-(L565*Settings!B$9/12)-(L565*Settings!B$10/12)-(L565*Settings!B$11/12)</f>
        <v>-249.50157714437739</v>
      </c>
      <c r="N565" s="20">
        <f>(M565*12)/(L565*Settings!B$4 + L565*Settings!B$5)</f>
        <v>-7.4143643256240663E-2</v>
      </c>
    </row>
    <row r="566" spans="1:14" hidden="1" x14ac:dyDescent="0.2">
      <c r="A566" t="str">
        <f>Listings!AT46</f>
        <v>750 Bristol Ln</v>
      </c>
      <c r="B566" t="str">
        <f>Listings!V46</f>
        <v>Clarkston</v>
      </c>
      <c r="C566" t="str">
        <f>Listings!B46</f>
        <v>SINGLE_FAMILY</v>
      </c>
      <c r="D566">
        <f>Listings!N46</f>
        <v>3621</v>
      </c>
      <c r="E566" s="6">
        <f>J566/D566</f>
        <v>151.61557580778791</v>
      </c>
      <c r="F566" s="14">
        <f>(Listings!AO46*12)/J566</f>
        <v>7.2131147540983612E-2</v>
      </c>
      <c r="G566" s="7">
        <f>(H566*12)/(J566*Settings!B$4 + J566*Settings!B$5)</f>
        <v>-0.39700743155464163</v>
      </c>
      <c r="H566" s="5">
        <f>Listings!AO46*(1-Settings!B$7)-PMT(Settings!B$2/12, Settings!B$3*12, -J566)-(J566*Settings!B$6/12)-(J566*Settings!B$8/12)-(J566*Settings!B$9/12)-(J566*Settings!B$10/12)-(J566*Settings!B$11/12)</f>
        <v>-4177.5106985337161</v>
      </c>
      <c r="I566">
        <f>Listings!U46</f>
        <v>-1</v>
      </c>
      <c r="J566" s="6">
        <f>Listings!D46</f>
        <v>549000</v>
      </c>
      <c r="K566" s="16"/>
      <c r="L566">
        <v>175044</v>
      </c>
      <c r="M566" s="17">
        <f>Listings!AO46*(1-Settings!B$7)-PMT(Settings!B$2/12, Settings!B$3*12, -L566)-(L566*Settings!B$6/12)-(L566*Settings!B$8/12)-(L566*Settings!B$9/12)-(L566*Settings!B$10/12)-(L566*Settings!B$11/12)</f>
        <v>803.46790033855063</v>
      </c>
      <c r="N566" s="20">
        <f>(M566*12)/(L566*Settings!B$4 + L566*Settings!B$5)</f>
        <v>0.23948301207404762</v>
      </c>
    </row>
    <row r="567" spans="1:14" hidden="1" x14ac:dyDescent="0.2">
      <c r="A567" t="str">
        <f>Listings!AT186</f>
        <v>500 Oxbow Lake Rd</v>
      </c>
      <c r="B567" t="str">
        <f>Listings!V186</f>
        <v>White Lake</v>
      </c>
      <c r="C567" t="str">
        <f>Listings!B186</f>
        <v>SINGLE_FAMILY</v>
      </c>
      <c r="D567">
        <f>Listings!N186</f>
        <v>1539</v>
      </c>
      <c r="E567" s="6">
        <f>J567/D567</f>
        <v>227.35542560103963</v>
      </c>
      <c r="F567" s="14">
        <f>(Listings!AO186*12)/J567</f>
        <v>7.202057730780223E-2</v>
      </c>
      <c r="G567" s="7">
        <f>(H567*12)/(J567*Settings!B$4 + J567*Settings!B$5)</f>
        <v>-0.39746413469169511</v>
      </c>
      <c r="H567" s="5">
        <f>Listings!AO186*(1-Settings!B$7)-PMT(Settings!B$2/12, Settings!B$3*12, -J567)-(J567*Settings!B$6/12)-(J567*Settings!B$8/12)-(J567*Settings!B$9/12)-(J567*Settings!B$10/12)-(J567*Settings!B$11/12)</f>
        <v>-2665.560097298629</v>
      </c>
      <c r="I567">
        <f>Listings!U186</f>
        <v>-1</v>
      </c>
      <c r="J567" s="6">
        <f>Listings!D186</f>
        <v>349900</v>
      </c>
      <c r="L567">
        <v>175184</v>
      </c>
      <c r="M567" s="17">
        <f>Listings!AO186*(1-Settings!B$7)-PMT(Settings!B$2/12, Settings!B$3*12, -L567)-(L567*Settings!B$6/12)-(L567*Settings!B$8/12)-(L567*Settings!B$9/12)-(L567*Settings!B$10/12)-(L567*Settings!B$11/12)</f>
        <v>-338.39685648803356</v>
      </c>
      <c r="N567" s="20">
        <f>(M567*12)/(L567*Settings!B$4 + L567*Settings!B$5)</f>
        <v>-0.10078253815755465</v>
      </c>
    </row>
    <row r="568" spans="1:14" hidden="1" x14ac:dyDescent="0.2">
      <c r="A568" t="str">
        <f>Listings!AT13</f>
        <v>2793 N Baldwin Rd</v>
      </c>
      <c r="B568" t="str">
        <f>Listings!V13</f>
        <v>Oxford</v>
      </c>
      <c r="C568" t="str">
        <f>Listings!B13</f>
        <v>SINGLE_FAMILY</v>
      </c>
      <c r="D568">
        <f>Listings!N13</f>
        <v>2330</v>
      </c>
      <c r="E568" s="6">
        <f>J568/D568</f>
        <v>171.63090128755366</v>
      </c>
      <c r="F568" s="14">
        <f>(Listings!AO13*12)/J568</f>
        <v>7.2018004501125277E-2</v>
      </c>
      <c r="G568" s="7">
        <f>(H568*12)/(J568*Settings!B$4 + J568*Settings!B$5)</f>
        <v>-0.39747476150188249</v>
      </c>
      <c r="H568" s="5">
        <f>Listings!AO13*(1-Settings!B$7)-PMT(Settings!B$2/12, Settings!B$3*12, -J568)-(J568*Settings!B$6/12)-(J568*Settings!B$8/12)-(J568*Settings!B$9/12)-(J568*Settings!B$10/12)-(J568*Settings!B$11/12)</f>
        <v>-3046.5446782215536</v>
      </c>
      <c r="I568">
        <f>Listings!U13</f>
        <v>-1</v>
      </c>
      <c r="J568" s="6">
        <f>Listings!D13</f>
        <v>399900</v>
      </c>
      <c r="L568">
        <v>175011</v>
      </c>
      <c r="M568" s="17">
        <f>Listings!AO13*(1-Settings!B$7)-PMT(Settings!B$2/12, Settings!B$3*12, -L568)-(L568*Settings!B$6/12)-(L568*Settings!B$8/12)-(L568*Settings!B$9/12)-(L568*Settings!B$10/12)-(L568*Settings!B$11/12)</f>
        <v>-51.09254983804027</v>
      </c>
      <c r="N568" s="20">
        <f>(M568*12)/(L568*Settings!B$4 + L568*Settings!B$5)</f>
        <v>-1.5231604027286811E-2</v>
      </c>
    </row>
    <row r="569" spans="1:14" x14ac:dyDescent="0.2">
      <c r="A569" t="str">
        <f>Listings!AT94</f>
        <v>6649 Crabapple Dr</v>
      </c>
      <c r="B569" t="str">
        <f>Listings!V94</f>
        <v>Troy</v>
      </c>
      <c r="C569" t="str">
        <f>Listings!B94</f>
        <v>SINGLE_FAMILY</v>
      </c>
      <c r="D569">
        <f>Listings!N94</f>
        <v>2197</v>
      </c>
      <c r="E569" s="6">
        <f>J569/D569</f>
        <v>204.82476103777879</v>
      </c>
      <c r="F569" s="14">
        <f>(Listings!AO94*12)/J569</f>
        <v>7.1999999999999995E-2</v>
      </c>
      <c r="G569" s="7">
        <f>(H569*12)/(J569*Settings!B$4 + J569*Settings!B$5)</f>
        <v>-0.39754912791957381</v>
      </c>
      <c r="H569" s="5">
        <f>Listings!AO94*(1-Settings!B$7)-PMT(Settings!B$2/12, Settings!B$3*12, -J569)-(J569*Settings!B$6/12)-(J569*Settings!B$8/12)-(J569*Settings!B$9/12)-(J569*Settings!B$10/12)-(J569*Settings!B$11/12)</f>
        <v>-3428.8612283063244</v>
      </c>
      <c r="I569">
        <f>Listings!U94</f>
        <v>2</v>
      </c>
      <c r="J569" s="6">
        <f>Listings!D94</f>
        <v>450000</v>
      </c>
      <c r="L569" s="6">
        <v>175092</v>
      </c>
      <c r="M569" s="17">
        <f>Listings!AO94*(1-Settings!B$7)-PMT(Settings!B$2/12, Settings!B$3*12, -L569)-(L569*Settings!B$6/12)-(L569*Settings!B$8/12)-(L569*Settings!B$9/12)-(L569*Settings!B$10/12)-(L569*Settings!B$11/12)</f>
        <v>232.82855514086449</v>
      </c>
      <c r="N569" s="20">
        <f>(M569*12)/(L569*Settings!B$4 + L569*Settings!B$5)</f>
        <v>6.9378251376180214E-2</v>
      </c>
    </row>
    <row r="570" spans="1:14" hidden="1" x14ac:dyDescent="0.2">
      <c r="A570" t="str">
        <f>Listings!AT637</f>
        <v>The Manchester Plan, Preserve at Hidden Lake</v>
      </c>
      <c r="B570" t="str">
        <f>Listings!V637</f>
        <v>White Lake Township</v>
      </c>
      <c r="C570" t="str">
        <f>Listings!B637</f>
        <v>SINGLE_FAMILY</v>
      </c>
      <c r="D570">
        <f>Listings!N637</f>
        <v>2556</v>
      </c>
      <c r="E570" s="6">
        <f>J570/D570</f>
        <v>195.57902973395932</v>
      </c>
      <c r="F570" s="14">
        <f>(Listings!AO637*12)/J570</f>
        <v>7.1990398079615922E-2</v>
      </c>
      <c r="G570" s="7">
        <f>(H570*12)/(J570*Settings!B$4 + J570*Settings!B$5)</f>
        <v>-0.39758878802550807</v>
      </c>
      <c r="H570" s="5">
        <f>Listings!AO637*(1-Settings!B$7)-PMT(Settings!B$2/12, Settings!B$3*12, -J570)-(J570*Settings!B$6/12)-(J570*Settings!B$8/12)-(J570*Settings!B$9/12)-(J570*Settings!B$10/12)-(J570*Settings!B$11/12)</f>
        <v>-3809.4638400674039</v>
      </c>
      <c r="I570">
        <f>Listings!U637</f>
        <v>18</v>
      </c>
      <c r="J570" s="6">
        <f>Listings!D637</f>
        <v>499900</v>
      </c>
      <c r="L570">
        <v>175635</v>
      </c>
      <c r="M570" s="17">
        <f>Listings!AO637*(1-Settings!B$7)-PMT(Settings!B$2/12, Settings!B$3*12, -L570)-(L570*Settings!B$6/12)-(L570*Settings!B$8/12)-(L570*Settings!B$9/12)-(L570*Settings!B$10/12)-(L570*Settings!B$11/12)</f>
        <v>509.64596259204149</v>
      </c>
      <c r="N570" s="20">
        <f>(M570*12)/(L570*Settings!B$4 + L570*Settings!B$5)</f>
        <v>0.15139479110221166</v>
      </c>
    </row>
    <row r="571" spans="1:14" hidden="1" x14ac:dyDescent="0.2">
      <c r="A571" t="str">
        <f>Listings!AT661</f>
        <v>Cypress II Plan, The Woods of Tullamore</v>
      </c>
      <c r="B571" t="str">
        <f>Listings!V661</f>
        <v>Oxford</v>
      </c>
      <c r="C571" t="str">
        <f>Listings!B661</f>
        <v>SINGLE_FAMILY</v>
      </c>
      <c r="D571">
        <f>Listings!N661</f>
        <v>2387</v>
      </c>
      <c r="E571" s="6">
        <f>J571/D571</f>
        <v>209.42605781315459</v>
      </c>
      <c r="F571" s="14">
        <f>(Listings!AO661*12)/J571</f>
        <v>7.1990398079615922E-2</v>
      </c>
      <c r="G571" s="7">
        <f>(H571*12)/(J571*Settings!B$4 + J571*Settings!B$5)</f>
        <v>-0.39758878802550807</v>
      </c>
      <c r="H571" s="5">
        <f>Listings!AO661*(1-Settings!B$7)-PMT(Settings!B$2/12, Settings!B$3*12, -J571)-(J571*Settings!B$6/12)-(J571*Settings!B$8/12)-(J571*Settings!B$9/12)-(J571*Settings!B$10/12)-(J571*Settings!B$11/12)</f>
        <v>-3809.4638400674039</v>
      </c>
      <c r="I571">
        <f>Listings!U661</f>
        <v>18</v>
      </c>
      <c r="J571" s="6">
        <f>Listings!D661</f>
        <v>499900</v>
      </c>
      <c r="L571">
        <v>175659</v>
      </c>
      <c r="M571" s="17">
        <f>Listings!AO661*(1-Settings!B$7)-PMT(Settings!B$2/12, Settings!B$3*12, -L571)-(L571*Settings!B$6/12)-(L571*Settings!B$8/12)-(L571*Settings!B$9/12)-(L571*Settings!B$10/12)-(L571*Settings!B$11/12)</f>
        <v>509.3262899931982</v>
      </c>
      <c r="N571" s="20">
        <f>(M571*12)/(L571*Settings!B$4 + L571*Settings!B$5)</f>
        <v>0.15127915771388037</v>
      </c>
    </row>
    <row r="572" spans="1:14" hidden="1" x14ac:dyDescent="0.2">
      <c r="A572" t="str">
        <f>Listings!AT244</f>
        <v>3802 Bridport Ln</v>
      </c>
      <c r="B572" t="str">
        <f>Listings!V244</f>
        <v>Oakland</v>
      </c>
      <c r="C572" t="str">
        <f>Listings!B244</f>
        <v>SINGLE_FAMILY</v>
      </c>
      <c r="D572">
        <f>Listings!N244</f>
        <v>3487</v>
      </c>
      <c r="E572" s="6">
        <f>J572/D572</f>
        <v>283.62489245770001</v>
      </c>
      <c r="F572" s="14">
        <f>(Listings!AO244*12)/J572</f>
        <v>7.1975733063700711E-2</v>
      </c>
      <c r="G572" s="7">
        <f>(H572*12)/(J572*Settings!B$4 + J572*Settings!B$5)</f>
        <v>-0.39764936091733183</v>
      </c>
      <c r="H572" s="5">
        <f>Listings!AO244*(1-Settings!B$7)-PMT(Settings!B$2/12, Settings!B$3*12, -J572)-(J572*Settings!B$6/12)-(J572*Settings!B$8/12)-(J572*Settings!B$9/12)-(J572*Settings!B$10/12)-(J572*Settings!B$11/12)</f>
        <v>-7537.7750106554558</v>
      </c>
      <c r="I572">
        <f>Listings!U244</f>
        <v>4</v>
      </c>
      <c r="J572" s="6">
        <f>Listings!D244</f>
        <v>989000</v>
      </c>
      <c r="K572" s="16"/>
      <c r="L572">
        <v>175242</v>
      </c>
      <c r="M572" s="17">
        <f>Listings!AO244*(1-Settings!B$7)-PMT(Settings!B$2/12, Settings!B$3*12, -L572)-(L572*Settings!B$6/12)-(L572*Settings!B$8/12)-(L572*Settings!B$9/12)-(L572*Settings!B$10/12)-(L572*Settings!B$11/12)</f>
        <v>3301.230601398096</v>
      </c>
      <c r="N572" s="20">
        <f>(M572*12)/(L572*Settings!B$4 + L572*Settings!B$5)</f>
        <v>0.98285866592377225</v>
      </c>
    </row>
    <row r="573" spans="1:14" hidden="1" x14ac:dyDescent="0.2">
      <c r="A573" t="str">
        <f>Listings!AT263</f>
        <v>432 Wilshire Dr</v>
      </c>
      <c r="B573" t="str">
        <f>Listings!V263</f>
        <v>Bloomfield Hills</v>
      </c>
      <c r="C573" t="str">
        <f>Listings!B263</f>
        <v>SINGLE_FAMILY</v>
      </c>
      <c r="D573">
        <f>Listings!N263</f>
        <v>2600</v>
      </c>
      <c r="E573" s="6">
        <f>J573/D573</f>
        <v>190.76923076923077</v>
      </c>
      <c r="F573" s="14">
        <f>(Listings!AO263*12)/J573</f>
        <v>7.1951612903225812E-2</v>
      </c>
      <c r="G573" s="7">
        <f>(H573*12)/(J573*Settings!B$4 + J573*Settings!B$5)</f>
        <v>-0.39774898766711952</v>
      </c>
      <c r="H573" s="5">
        <f>Listings!AO263*(1-Settings!B$7)-PMT(Settings!B$2/12, Settings!B$3*12, -J573)-(J573*Settings!B$6/12)-(J573*Settings!B$8/12)-(J573*Settings!B$9/12)-(J573*Settings!B$10/12)-(J573*Settings!B$11/12)</f>
        <v>-3781.2670427554158</v>
      </c>
      <c r="I573">
        <f>Listings!U263</f>
        <v>-1</v>
      </c>
      <c r="J573" s="6">
        <f>Listings!D263</f>
        <v>496000</v>
      </c>
      <c r="L573">
        <v>175261</v>
      </c>
      <c r="M573" s="17">
        <f>Listings!AO263*(1-Settings!B$7)-PMT(Settings!B$2/12, Settings!B$3*12, -L573)-(L573*Settings!B$6/12)-(L573*Settings!B$8/12)-(L573*Settings!B$9/12)-(L573*Settings!B$10/12)-(L573*Settings!B$11/12)</f>
        <v>490.87752725734447</v>
      </c>
      <c r="N573" s="20">
        <f>(M573*12)/(L573*Settings!B$4 + L573*Settings!B$5)</f>
        <v>0.14613063614907093</v>
      </c>
    </row>
    <row r="574" spans="1:14" hidden="1" x14ac:dyDescent="0.2">
      <c r="A574" t="str">
        <f>Listings!AT618</f>
        <v>Hickory Plan, The Villas at Bloomfield Grove</v>
      </c>
      <c r="B574" t="str">
        <f>Listings!V618</f>
        <v>Bloomfield Hills</v>
      </c>
      <c r="C574" t="str">
        <f>Listings!B618</f>
        <v>CONDO</v>
      </c>
      <c r="D574">
        <f>Listings!N618</f>
        <v>3936</v>
      </c>
      <c r="E574" s="6">
        <f>J574/D574</f>
        <v>453.48450203252031</v>
      </c>
      <c r="F574" s="14">
        <f>(Listings!AO618*12)/J574</f>
        <v>7.1707616329068885E-2</v>
      </c>
      <c r="G574" s="7">
        <f>(H574*12)/(J574*Settings!B$4 + J574*Settings!B$5)</f>
        <v>-0.39875679960385452</v>
      </c>
      <c r="H574" s="5">
        <f>Listings!AO618*(1-Settings!B$7)-PMT(Settings!B$2/12, Settings!B$3*12, -J574)-(J574*Settings!B$6/12)-(J574*Settings!B$8/12)-(J574*Settings!B$9/12)-(J574*Settings!B$10/12)-(J574*Settings!B$11/12)</f>
        <v>-13641.817365160852</v>
      </c>
      <c r="I574">
        <f>Listings!U618</f>
        <v>17</v>
      </c>
      <c r="J574" s="6">
        <f>Listings!D618</f>
        <v>1784915</v>
      </c>
      <c r="L574">
        <v>175616</v>
      </c>
      <c r="M574" s="17">
        <f>Listings!AO618*(1-Settings!B$7)-PMT(Settings!B$2/12, Settings!B$3*12, -L574)-(L574*Settings!B$6/12)-(L574*Settings!B$8/12)-(L574*Settings!B$9/12)-(L574*Settings!B$10/12)-(L574*Settings!B$11/12)</f>
        <v>7793.5490367327911</v>
      </c>
      <c r="N574" s="18">
        <f>(M574*12)/(L574*Settings!B$4 + L574*Settings!B$5)</f>
        <v>2.3153923887492045</v>
      </c>
    </row>
    <row r="575" spans="1:14" hidden="1" x14ac:dyDescent="0.2">
      <c r="A575" t="str">
        <f>Listings!AT653</f>
        <v>4122 Nottingham Cir</v>
      </c>
      <c r="B575" t="str">
        <f>Listings!V653</f>
        <v>Clarkston</v>
      </c>
      <c r="C575" t="str">
        <f>Listings!B653</f>
        <v>TOWNHOUSE</v>
      </c>
      <c r="D575">
        <f>Listings!N653</f>
        <v>2083</v>
      </c>
      <c r="E575" s="6">
        <f>J575/D575</f>
        <v>210.74891982717236</v>
      </c>
      <c r="F575" s="14">
        <f>(Listings!AO653*12)/J575</f>
        <v>7.1646278958518411E-2</v>
      </c>
      <c r="G575" s="7">
        <f>(H575*12)/(J575*Settings!B$4 + J575*Settings!B$5)</f>
        <v>-0.39901014961264991</v>
      </c>
      <c r="H575" s="5">
        <f>Listings!AO653*(1-Settings!B$7)-PMT(Settings!B$2/12, Settings!B$3*12, -J575)-(J575*Settings!B$6/12)-(J575*Settings!B$8/12)-(J575*Settings!B$9/12)-(J575*Settings!B$10/12)-(J575*Settings!B$11/12)</f>
        <v>-3357.261423587096</v>
      </c>
      <c r="I575">
        <f>Listings!U653</f>
        <v>-1</v>
      </c>
      <c r="J575" s="6">
        <f>Listings!D653</f>
        <v>438990</v>
      </c>
      <c r="L575">
        <v>175651</v>
      </c>
      <c r="M575" s="17">
        <f>Listings!AO653*(1-Settings!B$7)-PMT(Settings!B$2/12, Settings!B$3*12, -L575)-(L575*Settings!B$6/12)-(L575*Settings!B$8/12)-(L575*Settings!B$9/12)-(L575*Settings!B$10/12)-(L575*Settings!B$11/12)</f>
        <v>150.332847526146</v>
      </c>
      <c r="N575" s="18">
        <f>(M575*12)/(L575*Settings!B$4 + L575*Settings!B$5)</f>
        <v>4.4653619475025004E-2</v>
      </c>
    </row>
    <row r="576" spans="1:14" hidden="1" x14ac:dyDescent="0.2">
      <c r="A576" t="str">
        <f>Listings!AT782</f>
        <v>The Bloomington Plan, The Estates at Hutsfield</v>
      </c>
      <c r="B576" t="str">
        <f>Listings!V782</f>
        <v>South Lyon</v>
      </c>
      <c r="C576" t="str">
        <f>Listings!B782</f>
        <v>SINGLE_FAMILY</v>
      </c>
      <c r="D576">
        <f>Listings!N782</f>
        <v>2211</v>
      </c>
      <c r="E576" s="6">
        <f>J576/D576</f>
        <v>212.11668928086837</v>
      </c>
      <c r="F576" s="14">
        <f>(Listings!AO782*12)/J576</f>
        <v>7.164331862086612E-2</v>
      </c>
      <c r="G576" s="7">
        <f>(H576*12)/(J576*Settings!B$4 + J576*Settings!B$5)</f>
        <v>-0.39902237709425731</v>
      </c>
      <c r="H576" s="5">
        <f>Listings!AO782*(1-Settings!B$7)-PMT(Settings!B$2/12, Settings!B$3*12, -J576)-(J576*Settings!B$6/12)-(J576*Settings!B$8/12)-(J576*Settings!B$9/12)-(J576*Settings!B$10/12)-(J576*Settings!B$11/12)</f>
        <v>-3586.8021721408513</v>
      </c>
      <c r="I576">
        <f>Listings!U782</f>
        <v>25</v>
      </c>
      <c r="J576" s="6">
        <f>Listings!D782</f>
        <v>468990</v>
      </c>
      <c r="L576">
        <v>175780</v>
      </c>
      <c r="M576" s="17">
        <f>Listings!AO782*(1-Settings!B$7)-PMT(Settings!B$2/12, Settings!B$3*12, -L576)-(L576*Settings!B$6/12)-(L576*Settings!B$8/12)-(L576*Settings!B$9/12)-(L576*Settings!B$10/12)-(L576*Settings!B$11/12)</f>
        <v>318.66460730736515</v>
      </c>
      <c r="N576" s="20">
        <f>(M576*12)/(L576*Settings!B$4 + L576*Settings!B$5)</f>
        <v>9.4584022708434495E-2</v>
      </c>
    </row>
    <row r="577" spans="1:14" x14ac:dyDescent="0.2">
      <c r="A577" t="str">
        <f>Listings!AT768</f>
        <v>1062 N Adams Rd</v>
      </c>
      <c r="B577" t="str">
        <f>Listings!V768</f>
        <v>Rochester Hills</v>
      </c>
      <c r="C577" t="str">
        <f>Listings!B768</f>
        <v>SINGLE_FAMILY</v>
      </c>
      <c r="D577">
        <f>Listings!N768</f>
        <v>1432</v>
      </c>
      <c r="E577" s="6">
        <f>J577/D577</f>
        <v>216.48044692737429</v>
      </c>
      <c r="F577" s="14">
        <f>(Listings!AO768*12)/J577</f>
        <v>7.1574193548387094E-2</v>
      </c>
      <c r="G577" s="7">
        <f>(H577*12)/(J577*Settings!B$4 + J577*Settings!B$5)</f>
        <v>-0.39930789369797498</v>
      </c>
      <c r="H577" s="5">
        <f>Listings!AO768*(1-Settings!B$7)-PMT(Settings!B$2/12, Settings!B$3*12, -J577)-(J577*Settings!B$6/12)-(J577*Settings!B$8/12)-(J577*Settings!B$9/12)-(J577*Settings!B$10/12)-(J577*Settings!B$11/12)</f>
        <v>-2372.5544017221346</v>
      </c>
      <c r="I577">
        <f>Listings!U768</f>
        <v>-1</v>
      </c>
      <c r="J577" s="6">
        <f>Listings!D768</f>
        <v>310000</v>
      </c>
      <c r="L577" s="6">
        <v>175766</v>
      </c>
      <c r="M577" s="17">
        <f>Listings!AO768*(1-Settings!B$7)-PMT(Settings!B$2/12, Settings!B$3*12, -L577)-(L577*Settings!B$6/12)-(L577*Settings!B$8/12)-(L577*Settings!B$9/12)-(L577*Settings!B$10/12)-(L577*Settings!B$11/12)</f>
        <v>-584.59891700997673</v>
      </c>
      <c r="N577" s="20">
        <f>(M577*12)/(L577*Settings!B$4 + L577*Settings!B$5)</f>
        <v>-0.17353079128722326</v>
      </c>
    </row>
    <row r="578" spans="1:14" hidden="1" x14ac:dyDescent="0.2">
      <c r="A578" t="str">
        <f>Listings!AT741</f>
        <v>2300 Red Run Ct APT G</v>
      </c>
      <c r="B578" t="str">
        <f>Listings!V741</f>
        <v>Royal Oak</v>
      </c>
      <c r="C578" t="str">
        <f>Listings!B741</f>
        <v>CONDO</v>
      </c>
      <c r="D578">
        <f>Listings!N741</f>
        <v>1465</v>
      </c>
      <c r="E578" s="6">
        <f>J578/D578</f>
        <v>269.62457337883961</v>
      </c>
      <c r="F578" s="14">
        <f>(Listings!AO741*12)/J578</f>
        <v>7.1392405063291142E-2</v>
      </c>
      <c r="G578" s="7">
        <f>(H578*12)/(J578*Settings!B$4 + J578*Settings!B$5)</f>
        <v>-0.40005875917989303</v>
      </c>
      <c r="H578" s="5">
        <f>Listings!AO741*(1-Settings!B$7)-PMT(Settings!B$2/12, Settings!B$3*12, -J578)-(J578*Settings!B$6/12)-(J578*Settings!B$8/12)-(J578*Settings!B$9/12)-(J578*Settings!B$10/12)-(J578*Settings!B$11/12)</f>
        <v>-3028.7781892911066</v>
      </c>
      <c r="I578">
        <f>Listings!U741</f>
        <v>23</v>
      </c>
      <c r="J578" s="6">
        <f>Listings!D741</f>
        <v>395000</v>
      </c>
      <c r="L578">
        <v>175739</v>
      </c>
      <c r="M578" s="17">
        <f>Listings!AO741*(1-Settings!B$7)-PMT(Settings!B$2/12, Settings!B$3*12, -L578)-(L578*Settings!B$6/12)-(L578*Settings!B$8/12)-(L578*Settings!B$9/12)-(L578*Settings!B$10/12)-(L578*Settings!B$11/12)</f>
        <v>-108.28928533627817</v>
      </c>
      <c r="N578" s="18">
        <f>(M578*12)/(L578*Settings!B$4 + L578*Settings!B$5)</f>
        <v>-3.2149242664834682E-2</v>
      </c>
    </row>
    <row r="579" spans="1:14" hidden="1" x14ac:dyDescent="0.2">
      <c r="A579" t="str">
        <f>Listings!AT229</f>
        <v>690 Brookstone Dr</v>
      </c>
      <c r="B579" t="str">
        <f>Listings!V229</f>
        <v>Oxford</v>
      </c>
      <c r="C579" t="str">
        <f>Listings!B229</f>
        <v>CONDO</v>
      </c>
      <c r="D579">
        <f>Listings!N229</f>
        <v>2153</v>
      </c>
      <c r="E579" s="6">
        <f>J579/D579</f>
        <v>210.83372039015327</v>
      </c>
      <c r="F579" s="14">
        <f>(Listings!AO229*12)/J579</f>
        <v>7.1377430192212377E-2</v>
      </c>
      <c r="G579" s="7">
        <f>(H579*12)/(J579*Settings!B$4 + J579*Settings!B$5)</f>
        <v>-0.40012061190826193</v>
      </c>
      <c r="H579" s="5">
        <f>Listings!AO229*(1-Settings!B$7)-PMT(Settings!B$2/12, Settings!B$3*12, -J579)-(J579*Settings!B$6/12)-(J579*Settings!B$8/12)-(J579*Settings!B$9/12)-(J579*Settings!B$10/12)-(J579*Settings!B$11/12)</f>
        <v>-3481.1410179087743</v>
      </c>
      <c r="I579">
        <f>Listings!U229</f>
        <v>-1</v>
      </c>
      <c r="J579" s="6">
        <f>Listings!D229</f>
        <v>453925</v>
      </c>
      <c r="L579">
        <v>175227</v>
      </c>
      <c r="M579" s="17">
        <f>Listings!AO229*(1-Settings!B$7)-PMT(Settings!B$2/12, Settings!B$3*12, -L579)-(L579*Settings!B$6/12)-(L579*Settings!B$8/12)-(L579*Settings!B$9/12)-(L579*Settings!B$10/12)-(L579*Settings!B$11/12)</f>
        <v>231.03039677237248</v>
      </c>
      <c r="N579" s="18">
        <f>(M579*12)/(L579*Settings!B$4 + L579*Settings!B$5)</f>
        <v>6.8789397932978613E-2</v>
      </c>
    </row>
    <row r="580" spans="1:14" hidden="1" x14ac:dyDescent="0.2">
      <c r="A580" t="str">
        <f>Listings!AT505</f>
        <v>4700 Heather Ln</v>
      </c>
      <c r="B580" t="str">
        <f>Listings!V505</f>
        <v>Bloomfield Hills</v>
      </c>
      <c r="C580" t="str">
        <f>Listings!B505</f>
        <v>SINGLE_FAMILY</v>
      </c>
      <c r="D580">
        <f>Listings!N505</f>
        <v>3359</v>
      </c>
      <c r="E580" s="6">
        <f>J580/D580</f>
        <v>211.07472462042276</v>
      </c>
      <c r="F580" s="14">
        <f>(Listings!AO505*12)/J580</f>
        <v>7.1373765867418906E-2</v>
      </c>
      <c r="G580" s="7">
        <f>(H580*12)/(J580*Settings!B$4 + J580*Settings!B$5)</f>
        <v>-0.40013574716284361</v>
      </c>
      <c r="H580" s="5">
        <f>Listings!AO505*(1-Settings!B$7)-PMT(Settings!B$2/12, Settings!B$3*12, -J580)-(J580*Settings!B$6/12)-(J580*Settings!B$8/12)-(J580*Settings!B$9/12)-(J580*Settings!B$10/12)-(J580*Settings!B$11/12)</f>
        <v>-5437.5113574870757</v>
      </c>
      <c r="I580">
        <f>Listings!U505</f>
        <v>-1</v>
      </c>
      <c r="J580" s="6">
        <f>Listings!D505</f>
        <v>709000</v>
      </c>
      <c r="L580">
        <v>175503</v>
      </c>
      <c r="M580" s="17">
        <f>Listings!AO505*(1-Settings!B$7)-PMT(Settings!B$2/12, Settings!B$3*12, -L580)-(L580*Settings!B$6/12)-(L580*Settings!B$8/12)-(L580*Settings!B$9/12)-(L580*Settings!B$10/12)-(L580*Settings!B$11/12)</f>
        <v>1668.5041618856776</v>
      </c>
      <c r="N580" s="20">
        <f>(M580*12)/(L580*Settings!B$4 + L580*Settings!B$5)</f>
        <v>0.49601654134063183</v>
      </c>
    </row>
    <row r="581" spans="1:14" x14ac:dyDescent="0.2">
      <c r="A581" t="str">
        <f>Listings!AT589</f>
        <v>1558 Dutton Rd</v>
      </c>
      <c r="B581" t="str">
        <f>Listings!V589</f>
        <v>Rochester</v>
      </c>
      <c r="C581" t="str">
        <f>Listings!B589</f>
        <v>SINGLE_FAMILY</v>
      </c>
      <c r="D581">
        <f>Listings!N589</f>
        <v>22181</v>
      </c>
      <c r="E581" s="6">
        <f>J581/D581</f>
        <v>311.07704792389882</v>
      </c>
      <c r="F581" s="14">
        <f>(Listings!AO589*12)/J581</f>
        <v>7.1370434782608697E-2</v>
      </c>
      <c r="G581" s="7">
        <f>(H581*12)/(J581*Settings!B$4 + J581*Settings!B$5)</f>
        <v>-0.40014950599140747</v>
      </c>
      <c r="H581" s="5">
        <f>Listings!AO589*(1-Settings!B$7)-PMT(Settings!B$2/12, Settings!B$3*12, -J581)-(J581*Settings!B$6/12)-(J581*Settings!B$8/12)-(J581*Settings!B$9/12)-(J581*Settings!B$10/12)-(J581*Settings!B$11/12)</f>
        <v>-52919.772167363641</v>
      </c>
      <c r="I581">
        <f>Listings!U589</f>
        <v>-1</v>
      </c>
      <c r="J581" s="6">
        <f>Listings!D589</f>
        <v>6900000</v>
      </c>
      <c r="L581" s="6">
        <v>175587</v>
      </c>
      <c r="M581" s="17">
        <f>Listings!AO589*(1-Settings!B$7)-PMT(Settings!B$2/12, Settings!B$3*12, -L581)-(L581*Settings!B$6/12)-(L581*Settings!B$8/12)-(L581*Settings!B$9/12)-(L581*Settings!B$10/12)-(L581*Settings!B$11/12)</f>
        <v>36647.335307789719</v>
      </c>
      <c r="N581" s="20">
        <f>(M581*12)/(L581*Settings!B$4 + L581*Settings!B$5)</f>
        <v>10.889387515156654</v>
      </c>
    </row>
    <row r="582" spans="1:14" hidden="1" x14ac:dyDescent="0.2">
      <c r="A582" t="str">
        <f>Listings!AT124</f>
        <v>1042 Brenthaven Dr</v>
      </c>
      <c r="B582" t="str">
        <f>Listings!V124</f>
        <v>Bloomfield Hills</v>
      </c>
      <c r="C582" t="str">
        <f>Listings!B124</f>
        <v>SINGLE_FAMILY</v>
      </c>
      <c r="D582">
        <f>Listings!N124</f>
        <v>2955</v>
      </c>
      <c r="E582" s="6">
        <f>J582/D582</f>
        <v>170.89678510998309</v>
      </c>
      <c r="F582" s="14">
        <f>(Listings!AO124*12)/J582</f>
        <v>7.126336633663366E-2</v>
      </c>
      <c r="G582" s="7">
        <f>(H582*12)/(J582*Settings!B$4 + J582*Settings!B$5)</f>
        <v>-0.40059174522478258</v>
      </c>
      <c r="H582" s="5">
        <f>Listings!AO124*(1-Settings!B$7)-PMT(Settings!B$2/12, Settings!B$3*12, -J582)-(J582*Settings!B$6/12)-(J582*Settings!B$8/12)-(J582*Settings!B$9/12)-(J582*Settings!B$10/12)-(J582*Settings!B$11/12)</f>
        <v>-3877.3942673215415</v>
      </c>
      <c r="I582">
        <f>Listings!U124</f>
        <v>-1</v>
      </c>
      <c r="J582" s="6">
        <f>Listings!D124</f>
        <v>505000</v>
      </c>
      <c r="L582">
        <v>175122</v>
      </c>
      <c r="M582" s="17">
        <f>Listings!AO124*(1-Settings!B$7)-PMT(Settings!B$2/12, Settings!B$3*12, -L582)-(L582*Settings!B$6/12)-(L582*Settings!B$8/12)-(L582*Settings!B$9/12)-(L582*Settings!B$10/12)-(L582*Settings!B$11/12)</f>
        <v>516.47896439231044</v>
      </c>
      <c r="N582" s="20">
        <f>(M582*12)/(L582*Settings!B$4 + L582*Settings!B$5)</f>
        <v>0.15387403397054689</v>
      </c>
    </row>
    <row r="583" spans="1:14" hidden="1" x14ac:dyDescent="0.2">
      <c r="A583" t="str">
        <f>Listings!AT309</f>
        <v>3823 Elder Rd S</v>
      </c>
      <c r="B583" t="str">
        <f>Listings!V309</f>
        <v>West Bloomfield</v>
      </c>
      <c r="C583" t="str">
        <f>Listings!B309</f>
        <v>SINGLE_FAMILY</v>
      </c>
      <c r="D583">
        <f>Listings!N309</f>
        <v>3426</v>
      </c>
      <c r="E583" s="6">
        <f>J583/D583</f>
        <v>147.40221833041448</v>
      </c>
      <c r="F583" s="14">
        <f>(Listings!AO309*12)/J583</f>
        <v>7.126336633663366E-2</v>
      </c>
      <c r="G583" s="7">
        <f>(H583*12)/(J583*Settings!B$4 + J583*Settings!B$5)</f>
        <v>-0.40059174522478258</v>
      </c>
      <c r="H583" s="5">
        <f>Listings!AO309*(1-Settings!B$7)-PMT(Settings!B$2/12, Settings!B$3*12, -J583)-(J583*Settings!B$6/12)-(J583*Settings!B$8/12)-(J583*Settings!B$9/12)-(J583*Settings!B$10/12)-(J583*Settings!B$11/12)</f>
        <v>-3877.3942673215415</v>
      </c>
      <c r="I583">
        <f>Listings!U309</f>
        <v>5</v>
      </c>
      <c r="J583" s="6">
        <f>Listings!D309</f>
        <v>505000</v>
      </c>
      <c r="K583" s="16"/>
      <c r="L583">
        <v>175307</v>
      </c>
      <c r="M583" s="17">
        <f>Listings!AO309*(1-Settings!B$7)-PMT(Settings!B$2/12, Settings!B$3*12, -L583)-(L583*Settings!B$6/12)-(L583*Settings!B$8/12)-(L583*Settings!B$9/12)-(L583*Settings!B$10/12)-(L583*Settings!B$11/12)</f>
        <v>514.01482144289582</v>
      </c>
      <c r="N583" s="20">
        <f>(M583*12)/(L583*Settings!B$4 + L583*Settings!B$5)</f>
        <v>0.15297828721625861</v>
      </c>
    </row>
    <row r="584" spans="1:14" hidden="1" x14ac:dyDescent="0.2">
      <c r="A584" t="str">
        <f>Listings!AT308</f>
        <v>Traditions 2330 V8.0b Plan, Hills of Davisburg</v>
      </c>
      <c r="B584" t="str">
        <f>Listings!V308</f>
        <v>Davisburg</v>
      </c>
      <c r="C584" t="str">
        <f>Listings!B308</f>
        <v>SINGLE_FAMILY</v>
      </c>
      <c r="D584">
        <f>Listings!N308</f>
        <v>2330</v>
      </c>
      <c r="E584" s="6">
        <f>J584/D584</f>
        <v>203.48283261802575</v>
      </c>
      <c r="F584" s="14">
        <f>(Listings!AO308*12)/J584</f>
        <v>7.0868882022294175E-2</v>
      </c>
      <c r="G584" s="7">
        <f>(H584*12)/(J584*Settings!B$4 + J584*Settings!B$5)</f>
        <v>-0.402221136957924</v>
      </c>
      <c r="H584" s="5">
        <f>Listings!AO308*(1-Settings!B$7)-PMT(Settings!B$2/12, Settings!B$3*12, -J584)-(J584*Settings!B$6/12)-(J584*Settings!B$8/12)-(J584*Settings!B$9/12)-(J584*Settings!B$10/12)-(J584*Settings!B$11/12)</f>
        <v>-3655.0655916854512</v>
      </c>
      <c r="I584">
        <f>Listings!U308</f>
        <v>5</v>
      </c>
      <c r="J584" s="6">
        <f>Listings!D308</f>
        <v>474115</v>
      </c>
      <c r="L584">
        <v>175306</v>
      </c>
      <c r="M584" s="17">
        <f>Listings!AO308*(1-Settings!B$7)-PMT(Settings!B$2/12, Settings!B$3*12, -L584)-(L584*Settings!B$6/12)-(L584*Settings!B$8/12)-(L584*Settings!B$9/12)-(L584*Settings!B$10/12)-(L584*Settings!B$11/12)</f>
        <v>324.97814113451443</v>
      </c>
      <c r="N584" s="20">
        <f>(M584*12)/(L584*Settings!B$4 + L584*Settings!B$5)</f>
        <v>9.6718773325404489E-2</v>
      </c>
    </row>
    <row r="585" spans="1:14" hidden="1" x14ac:dyDescent="0.2">
      <c r="A585" t="str">
        <f>Listings!AT673</f>
        <v>501 Dockside Cir</v>
      </c>
      <c r="B585" t="str">
        <f>Listings!V673</f>
        <v>Holly</v>
      </c>
      <c r="C585" t="str">
        <f>Listings!B673</f>
        <v>CONDO</v>
      </c>
      <c r="D585">
        <f>Listings!N673</f>
        <v>1177</v>
      </c>
      <c r="E585" s="6">
        <f>J585/D585</f>
        <v>186.9158878504673</v>
      </c>
      <c r="F585" s="14">
        <f>(Listings!AO673*12)/J585</f>
        <v>7.0854545454545448E-2</v>
      </c>
      <c r="G585" s="7">
        <f>(H585*12)/(J585*Settings!B$4 + J585*Settings!B$5)</f>
        <v>-0.40228035321601646</v>
      </c>
      <c r="H585" s="5">
        <f>Listings!AO673*(1-Settings!B$7)-PMT(Settings!B$2/12, Settings!B$3*12, -J585)-(J585*Settings!B$6/12)-(J585*Settings!B$8/12)-(J585*Settings!B$9/12)-(J585*Settings!B$10/12)-(J585*Settings!B$11/12)</f>
        <v>-1696.2821560608695</v>
      </c>
      <c r="I585">
        <f>Listings!U673</f>
        <v>-1</v>
      </c>
      <c r="J585" s="6">
        <f>Listings!D673</f>
        <v>220000</v>
      </c>
      <c r="L585">
        <v>175671</v>
      </c>
      <c r="M585" s="17">
        <f>Listings!AO673*(1-Settings!B$7)-PMT(Settings!B$2/12, Settings!B$3*12, -L585)-(L585*Settings!B$6/12)-(L585*Settings!B$8/12)-(L585*Settings!B$9/12)-(L585*Settings!B$10/12)-(L585*Settings!B$11/12)</f>
        <v>-1105.8335463062231</v>
      </c>
      <c r="N585" s="18">
        <f>(M585*12)/(L585*Settings!B$4 + L585*Settings!B$5)</f>
        <v>-0.32843020922942356</v>
      </c>
    </row>
    <row r="586" spans="1:14" hidden="1" x14ac:dyDescent="0.2">
      <c r="A586" t="str">
        <f>Listings!AT501</f>
        <v>Elements 2200 Plan, Hills of Davisburg</v>
      </c>
      <c r="B586" t="str">
        <f>Listings!V501</f>
        <v>Davisburg</v>
      </c>
      <c r="C586" t="str">
        <f>Listings!B501</f>
        <v>SINGLE_FAMILY</v>
      </c>
      <c r="D586">
        <f>Listings!N501</f>
        <v>2246</v>
      </c>
      <c r="E586" s="6">
        <f>J586/D586</f>
        <v>188.39269813000891</v>
      </c>
      <c r="F586" s="14">
        <f>(Listings!AO501*12)/J586</f>
        <v>7.0815115921820715E-2</v>
      </c>
      <c r="G586" s="7">
        <f>(H586*12)/(J586*Settings!B$4 + J586*Settings!B$5)</f>
        <v>-0.40244321432944485</v>
      </c>
      <c r="H586" s="5">
        <f>Listings!AO501*(1-Settings!B$7)-PMT(Settings!B$2/12, Settings!B$3*12, -J586)-(J586*Settings!B$6/12)-(J586*Settings!B$8/12)-(J586*Settings!B$9/12)-(J586*Settings!B$10/12)-(J586*Settings!B$11/12)</f>
        <v>-3263.8111145183448</v>
      </c>
      <c r="I586">
        <f>Listings!U501</f>
        <v>12</v>
      </c>
      <c r="J586" s="6">
        <f>Listings!D501</f>
        <v>423130</v>
      </c>
      <c r="L586">
        <v>175499</v>
      </c>
      <c r="M586" s="17">
        <f>Listings!AO501*(1-Settings!B$7)-PMT(Settings!B$2/12, Settings!B$3*12, -L586)-(L586*Settings!B$6/12)-(L586*Settings!B$8/12)-(L586*Settings!B$9/12)-(L586*Settings!B$10/12)-(L586*Settings!B$11/12)</f>
        <v>34.557440652151968</v>
      </c>
      <c r="N586" s="20">
        <f>(M586*12)/(L586*Settings!B$4 + L586*Settings!B$5)</f>
        <v>1.0273545168864423E-2</v>
      </c>
    </row>
    <row r="587" spans="1:14" hidden="1" x14ac:dyDescent="0.2">
      <c r="A587" t="str">
        <f>Listings!AT134</f>
        <v>26275 Drake Rd</v>
      </c>
      <c r="B587" t="str">
        <f>Listings!V134</f>
        <v>Farmington Hills</v>
      </c>
      <c r="C587" t="str">
        <f>Listings!B134</f>
        <v>SINGLE_FAMILY</v>
      </c>
      <c r="D587">
        <f>Listings!N134</f>
        <v>4348</v>
      </c>
      <c r="E587" s="6">
        <f>J587/D587</f>
        <v>137.99448022079116</v>
      </c>
      <c r="F587" s="14">
        <f>(Listings!AO134*12)/J587</f>
        <v>7.0620000000000002E-2</v>
      </c>
      <c r="G587" s="7">
        <f>(H587*12)/(J587*Settings!B$4 + J587*Settings!B$5)</f>
        <v>-0.4032491279195739</v>
      </c>
      <c r="H587" s="5">
        <f>Listings!AO134*(1-Settings!B$7)-PMT(Settings!B$2/12, Settings!B$3*12, -J587)-(J587*Settings!B$6/12)-(J587*Settings!B$8/12)-(J587*Settings!B$9/12)-(J587*Settings!B$10/12)-(J587*Settings!B$11/12)</f>
        <v>-4637.3649710750997</v>
      </c>
      <c r="I587">
        <f>Listings!U134</f>
        <v>-1</v>
      </c>
      <c r="J587" s="6">
        <f>Listings!D134</f>
        <v>600000</v>
      </c>
      <c r="L587">
        <v>175132</v>
      </c>
      <c r="M587" s="17">
        <f>Listings!AO134*(1-Settings!B$7)-PMT(Settings!B$2/12, Settings!B$3*12, -L587)-(L587*Settings!B$6/12)-(L587*Settings!B$8/12)-(L587*Settings!B$9/12)-(L587*Settings!B$10/12)-(L587*Settings!B$11/12)</f>
        <v>1021.7457674761256</v>
      </c>
      <c r="N587" s="20">
        <f>(M587*12)/(L587*Settings!B$4 + L587*Settings!B$5)</f>
        <v>0.30439025891808086</v>
      </c>
    </row>
    <row r="588" spans="1:14" hidden="1" x14ac:dyDescent="0.2">
      <c r="A588" t="str">
        <f>Listings!AT525</f>
        <v>4051 Nottingham Cir</v>
      </c>
      <c r="B588" t="str">
        <f>Listings!V525</f>
        <v>Clarkston</v>
      </c>
      <c r="C588" t="str">
        <f>Listings!B525</f>
        <v>TOWNHOUSE</v>
      </c>
      <c r="D588">
        <f>Listings!N525</f>
        <v>1983</v>
      </c>
      <c r="E588" s="6">
        <f>J588/D588</f>
        <v>223.39384770549671</v>
      </c>
      <c r="F588" s="14">
        <f>(Listings!AO525*12)/J588</f>
        <v>7.0430483758098378E-2</v>
      </c>
      <c r="G588" s="7">
        <f>(H588*12)/(J588*Settings!B$4 + J588*Settings!B$5)</f>
        <v>-0.40403191239699365</v>
      </c>
      <c r="H588" s="5">
        <f>Listings!AO525*(1-Settings!B$7)-PMT(Settings!B$2/12, Settings!B$3*12, -J588)-(J588*Settings!B$6/12)-(J588*Settings!B$8/12)-(J588*Settings!B$9/12)-(J588*Settings!B$10/12)-(J588*Settings!B$11/12)</f>
        <v>-3430.4901900609302</v>
      </c>
      <c r="I588">
        <f>Listings!U525</f>
        <v>-1</v>
      </c>
      <c r="J588" s="6">
        <f>Listings!D525</f>
        <v>442990</v>
      </c>
      <c r="L588">
        <v>175523</v>
      </c>
      <c r="M588" s="17">
        <f>Listings!AO525*(1-Settings!B$7)-PMT(Settings!B$2/12, Settings!B$3*12, -L588)-(L588*Settings!B$6/12)-(L588*Settings!B$8/12)-(L588*Settings!B$9/12)-(L588*Settings!B$10/12)-(L588*Settings!B$11/12)</f>
        <v>132.08776805330879</v>
      </c>
      <c r="N588" s="18">
        <f>(M588*12)/(L588*Settings!B$4 + L588*Settings!B$5)</f>
        <v>3.9262864265768353E-2</v>
      </c>
    </row>
    <row r="589" spans="1:14" hidden="1" x14ac:dyDescent="0.2">
      <c r="A589" t="str">
        <f>Listings!AT374</f>
        <v>14437 Vanessa Dr</v>
      </c>
      <c r="B589" t="str">
        <f>Listings!V374</f>
        <v>Holly</v>
      </c>
      <c r="C589" t="str">
        <f>Listings!B374</f>
        <v>SINGLE_FAMILY</v>
      </c>
      <c r="D589">
        <f>Listings!N374</f>
        <v>3945</v>
      </c>
      <c r="E589" s="6">
        <f>J589/D589</f>
        <v>114.0659062103929</v>
      </c>
      <c r="F589" s="14">
        <f>(Listings!AO374*12)/J589</f>
        <v>7.0401564479210643E-2</v>
      </c>
      <c r="G589" s="7">
        <f>(H589*12)/(J589*Settings!B$4 + J589*Settings!B$5)</f>
        <v>-0.40415136159239951</v>
      </c>
      <c r="H589" s="5">
        <f>Listings!AO374*(1-Settings!B$7)-PMT(Settings!B$2/12, Settings!B$3*12, -J589)-(J589*Settings!B$6/12)-(J589*Settings!B$8/12)-(J589*Settings!B$9/12)-(J589*Settings!B$10/12)-(J589*Settings!B$11/12)</f>
        <v>-3485.7280313901401</v>
      </c>
      <c r="I589">
        <f>Listings!U374</f>
        <v>-1</v>
      </c>
      <c r="J589" s="6">
        <f>Listings!D374</f>
        <v>449990</v>
      </c>
      <c r="L589">
        <v>175372</v>
      </c>
      <c r="M589" s="17">
        <f>Listings!AO374*(1-Settings!B$7)-PMT(Settings!B$2/12, Settings!B$3*12, -L589)-(L589*Settings!B$6/12)-(L589*Settings!B$8/12)-(L589*Settings!B$9/12)-(L589*Settings!B$10/12)-(L589*Settings!B$11/12)</f>
        <v>172.09904148769598</v>
      </c>
      <c r="N589" s="20">
        <f>(M589*12)/(L589*Settings!B$4 + L589*Settings!B$5)</f>
        <v>5.1200194018686036E-2</v>
      </c>
    </row>
    <row r="590" spans="1:14" hidden="1" x14ac:dyDescent="0.2">
      <c r="A590" t="str">
        <f>Listings!AT820</f>
        <v>21256 Sycamore Ct #77</v>
      </c>
      <c r="B590" t="str">
        <f>Listings!V820</f>
        <v>Farmington</v>
      </c>
      <c r="C590" t="str">
        <f>Listings!B820</f>
        <v>CONDO</v>
      </c>
      <c r="D590">
        <f>Listings!N820</f>
        <v>1426</v>
      </c>
      <c r="E590" s="6">
        <f>J590/D590</f>
        <v>203.36605890603084</v>
      </c>
      <c r="F590" s="14">
        <f>(Listings!AO820*12)/J590</f>
        <v>7.0344827586206901E-2</v>
      </c>
      <c r="G590" s="7">
        <f>(H590*12)/(J590*Settings!B$4 + J590*Settings!B$5)</f>
        <v>-0.40438570962871928</v>
      </c>
      <c r="H590" s="5">
        <f>Listings!AO820*(1-Settings!B$7)-PMT(Settings!B$2/12, Settings!B$3*12, -J590)-(J590*Settings!B$6/12)-(J590*Settings!B$8/12)-(J590*Settings!B$9/12)-(J590*Settings!B$10/12)-(J590*Settings!B$11/12)</f>
        <v>-2247.7105693529647</v>
      </c>
      <c r="I590">
        <f>Listings!U820</f>
        <v>-1</v>
      </c>
      <c r="J590" s="6">
        <f>Listings!D820</f>
        <v>290000</v>
      </c>
      <c r="L590">
        <v>175818</v>
      </c>
      <c r="M590" s="17">
        <f>Listings!AO820*(1-Settings!B$7)-PMT(Settings!B$2/12, Settings!B$3*12, -L590)-(L590*Settings!B$6/12)-(L590*Settings!B$8/12)-(L590*Settings!B$9/12)-(L590*Settings!B$10/12)-(L590*Settings!B$11/12)</f>
        <v>-726.84154097413625</v>
      </c>
      <c r="N590" s="18">
        <f>(M590*12)/(L590*Settings!B$4 + L590*Settings!B$5)</f>
        <v>-0.21568990294038337</v>
      </c>
    </row>
    <row r="591" spans="1:14" hidden="1" x14ac:dyDescent="0.2">
      <c r="A591" t="str">
        <f>Listings!AT679</f>
        <v>The Westford Plan, Charleston Park</v>
      </c>
      <c r="B591" t="str">
        <f>Listings!V679</f>
        <v>South Lyon</v>
      </c>
      <c r="C591" t="str">
        <f>Listings!B679</f>
        <v>SINGLE_FAMILY</v>
      </c>
      <c r="D591">
        <f>Listings!N679</f>
        <v>2220</v>
      </c>
      <c r="E591" s="6">
        <f>J591/D591</f>
        <v>222.47747747747746</v>
      </c>
      <c r="F591" s="14">
        <f>(Listings!AO679*12)/J591</f>
        <v>7.0289532293986642E-2</v>
      </c>
      <c r="G591" s="7">
        <f>(H591*12)/(J591*Settings!B$4 + J591*Settings!B$5)</f>
        <v>-0.40461410322702035</v>
      </c>
      <c r="H591" s="5">
        <f>Listings!AO679*(1-Settings!B$7)-PMT(Settings!B$2/12, Settings!B$3*12, -J591)-(J591*Settings!B$6/12)-(J591*Settings!B$8/12)-(J591*Settings!B$9/12)-(J591*Settings!B$10/12)-(J591*Settings!B$11/12)</f>
        <v>-3830.2456903566526</v>
      </c>
      <c r="I591">
        <f>Listings!U679</f>
        <v>19</v>
      </c>
      <c r="J591" s="6">
        <f>Listings!D679</f>
        <v>493900</v>
      </c>
      <c r="L591">
        <v>175677</v>
      </c>
      <c r="M591" s="17">
        <f>Listings!AO679*(1-Settings!B$7)-PMT(Settings!B$2/12, Settings!B$3*12, -L591)-(L591*Settings!B$6/12)-(L591*Settings!B$8/12)-(L591*Settings!B$9/12)-(L591*Settings!B$10/12)-(L591*Settings!B$11/12)</f>
        <v>408.38653554406608</v>
      </c>
      <c r="N591" s="20">
        <f>(M591*12)/(L591*Settings!B$4 + L591*Settings!B$5)</f>
        <v>0.12128578922456239</v>
      </c>
    </row>
    <row r="592" spans="1:14" hidden="1" x14ac:dyDescent="0.2">
      <c r="A592" t="str">
        <f>Listings!AT445</f>
        <v>25155 Springbrook Dr</v>
      </c>
      <c r="B592" t="str">
        <f>Listings!V445</f>
        <v>Farmington Hills</v>
      </c>
      <c r="C592" t="str">
        <f>Listings!B445</f>
        <v>SINGLE_FAMILY</v>
      </c>
      <c r="D592">
        <f>Listings!N445</f>
        <v>6573</v>
      </c>
      <c r="E592" s="6">
        <f>J592/D592</f>
        <v>121.7085044880572</v>
      </c>
      <c r="F592" s="14">
        <f>(Listings!AO445*12)/J592</f>
        <v>7.0140876760959509E-2</v>
      </c>
      <c r="G592" s="7">
        <f>(H592*12)/(J592*Settings!B$4 + J592*Settings!B$5)</f>
        <v>-0.40522811521126284</v>
      </c>
      <c r="H592" s="5">
        <f>Listings!AO445*(1-Settings!B$7)-PMT(Settings!B$2/12, Settings!B$3*12, -J592)-(J592*Settings!B$6/12)-(J592*Settings!B$8/12)-(J592*Settings!B$9/12)-(J592*Settings!B$10/12)-(J592*Settings!B$11/12)</f>
        <v>-6213.4200978506151</v>
      </c>
      <c r="I592">
        <f>Listings!U445</f>
        <v>-1</v>
      </c>
      <c r="J592" s="6">
        <f>Listings!D445</f>
        <v>799990</v>
      </c>
      <c r="L592">
        <v>175443</v>
      </c>
      <c r="M592" s="17">
        <f>Listings!AO445*(1-Settings!B$7)-PMT(Settings!B$2/12, Settings!B$3*12, -L592)-(L592*Settings!B$6/12)-(L592*Settings!B$8/12)-(L592*Settings!B$9/12)-(L592*Settings!B$10/12)-(L592*Settings!B$11/12)</f>
        <v>2105.3533433827861</v>
      </c>
      <c r="N592" s="20">
        <f>(M592*12)/(L592*Settings!B$4 + L592*Settings!B$5)</f>
        <v>0.62609806184031114</v>
      </c>
    </row>
    <row r="593" spans="1:14" hidden="1" x14ac:dyDescent="0.2">
      <c r="A593" t="str">
        <f>Listings!AT282</f>
        <v>30075 Macintosh Ln</v>
      </c>
      <c r="B593" t="str">
        <f>Listings!V282</f>
        <v>New Hudson</v>
      </c>
      <c r="C593" t="str">
        <f>Listings!B282</f>
        <v>SINGLE_FAMILY</v>
      </c>
      <c r="D593">
        <f>Listings!N282</f>
        <v>4159</v>
      </c>
      <c r="E593" s="6">
        <f>J593/D593</f>
        <v>149.05025246453474</v>
      </c>
      <c r="F593" s="14">
        <f>(Listings!AO282*12)/J593</f>
        <v>7.013389256331666E-2</v>
      </c>
      <c r="G593" s="7">
        <f>(H593*12)/(J593*Settings!B$4 + J593*Settings!B$5)</f>
        <v>-0.40525696298413538</v>
      </c>
      <c r="H593" s="5">
        <f>Listings!AO282*(1-Settings!B$7)-PMT(Settings!B$2/12, Settings!B$3*12, -J593)-(J593*Settings!B$6/12)-(J593*Settings!B$8/12)-(J593*Settings!B$9/12)-(J593*Settings!B$10/12)-(J593*Settings!B$11/12)</f>
        <v>-4815.0268342824229</v>
      </c>
      <c r="I593">
        <f>Listings!U282</f>
        <v>-1</v>
      </c>
      <c r="J593" s="6">
        <f>Listings!D282</f>
        <v>619900</v>
      </c>
      <c r="K593" s="16"/>
      <c r="L593">
        <v>175280</v>
      </c>
      <c r="M593" s="17">
        <f>Listings!AO282*(1-Settings!B$7)-PMT(Settings!B$2/12, Settings!B$3*12, -L593)-(L593*Settings!B$6/12)-(L593*Settings!B$8/12)-(L593*Settings!B$9/12)-(L593*Settings!B$10/12)-(L593*Settings!B$11/12)</f>
        <v>1107.1744531165946</v>
      </c>
      <c r="N593" s="20">
        <f>(M593*12)/(L593*Settings!B$4 + L593*Settings!B$5)</f>
        <v>0.32956197878175375</v>
      </c>
    </row>
    <row r="594" spans="1:14" hidden="1" x14ac:dyDescent="0.2">
      <c r="A594" t="str">
        <f>Listings!AT178</f>
        <v>18350 Hickory Ridge Rd</v>
      </c>
      <c r="B594" t="str">
        <f>Listings!V178</f>
        <v>Fenton</v>
      </c>
      <c r="C594" t="str">
        <f>Listings!B178</f>
        <v>SINGLE_FAMILY</v>
      </c>
      <c r="D594">
        <f>Listings!N178</f>
        <v>1984</v>
      </c>
      <c r="E594" s="6">
        <f>J594/D594</f>
        <v>206.1491935483871</v>
      </c>
      <c r="F594" s="14">
        <f>(Listings!AO178*12)/J594</f>
        <v>7.0034229828850852E-2</v>
      </c>
      <c r="G594" s="7">
        <f>(H594*12)/(J594*Settings!B$4 + J594*Settings!B$5)</f>
        <v>-0.40566861340910287</v>
      </c>
      <c r="H594" s="5">
        <f>Listings!AO178*(1-Settings!B$7)-PMT(Settings!B$2/12, Settings!B$3*12, -J594)-(J594*Settings!B$6/12)-(J594*Settings!B$8/12)-(J594*Settings!B$9/12)-(J594*Settings!B$10/12)-(J594*Settings!B$11/12)</f>
        <v>-3180.1038719495259</v>
      </c>
      <c r="I594">
        <f>Listings!U178</f>
        <v>-1</v>
      </c>
      <c r="J594" s="6">
        <f>Listings!D178</f>
        <v>409000</v>
      </c>
      <c r="L594">
        <v>175176</v>
      </c>
      <c r="M594" s="17">
        <f>Listings!AO178*(1-Settings!B$7)-PMT(Settings!B$2/12, Settings!B$3*12, -L594)-(L594*Settings!B$6/12)-(L594*Settings!B$8/12)-(L594*Settings!B$9/12)-(L594*Settings!B$10/12)-(L594*Settings!B$11/12)</f>
        <v>-65.640298955086053</v>
      </c>
      <c r="N594" s="20">
        <f>(M594*12)/(L594*Settings!B$4 + L594*Settings!B$5)</f>
        <v>-1.9550116738768875E-2</v>
      </c>
    </row>
    <row r="595" spans="1:14" hidden="1" x14ac:dyDescent="0.2">
      <c r="A595" t="str">
        <f>Listings!AT310</f>
        <v>202 W Twelve Mile Rd</v>
      </c>
      <c r="B595" t="str">
        <f>Listings!V310</f>
        <v>Royal Oak</v>
      </c>
      <c r="C595" t="str">
        <f>Listings!B310</f>
        <v>SINGLE_FAMILY</v>
      </c>
      <c r="D595">
        <f>Listings!N310</f>
        <v>1550</v>
      </c>
      <c r="E595" s="6">
        <f>J595/D595</f>
        <v>212.83870967741936</v>
      </c>
      <c r="F595" s="14">
        <f>(Listings!AO310*12)/J595</f>
        <v>7.0021218551076084E-2</v>
      </c>
      <c r="G595" s="7">
        <f>(H595*12)/(J595*Settings!B$4 + J595*Settings!B$5)</f>
        <v>-0.40572235564338999</v>
      </c>
      <c r="H595" s="5">
        <f>Listings!AO310*(1-Settings!B$7)-PMT(Settings!B$2/12, Settings!B$3*12, -J595)-(J595*Settings!B$6/12)-(J595*Settings!B$8/12)-(J595*Settings!B$9/12)-(J595*Settings!B$10/12)-(J595*Settings!B$11/12)</f>
        <v>-2565.4162649294585</v>
      </c>
      <c r="I595">
        <f>Listings!U310</f>
        <v>6</v>
      </c>
      <c r="J595" s="6">
        <f>Listings!D310</f>
        <v>329900</v>
      </c>
      <c r="L595">
        <v>175308</v>
      </c>
      <c r="M595" s="17">
        <f>Listings!AO310*(1-Settings!B$7)-PMT(Settings!B$2/12, Settings!B$3*12, -L595)-(L595*Settings!B$6/12)-(L595*Settings!B$8/12)-(L595*Settings!B$9/12)-(L595*Settings!B$10/12)-(L595*Settings!B$11/12)</f>
        <v>-506.29849824872258</v>
      </c>
      <c r="N595" s="20">
        <f>(M595*12)/(L595*Settings!B$4 + L595*Settings!B$5)</f>
        <v>-0.15068093767353735</v>
      </c>
    </row>
    <row r="596" spans="1:14" hidden="1" x14ac:dyDescent="0.2">
      <c r="A596" t="str">
        <f>Listings!AT21</f>
        <v>26650 Evergreen Rd</v>
      </c>
      <c r="B596" t="str">
        <f>Listings!V21</f>
        <v>Southfield</v>
      </c>
      <c r="C596" t="str">
        <f>Listings!B21</f>
        <v>SINGLE_FAMILY</v>
      </c>
      <c r="D596">
        <f>Listings!N21</f>
        <v>2330</v>
      </c>
      <c r="E596" s="6">
        <f>J596/D596</f>
        <v>128.71244635193133</v>
      </c>
      <c r="F596" s="14">
        <f>(Listings!AO21*12)/J596</f>
        <v>6.9983327775925308E-2</v>
      </c>
      <c r="G596" s="7">
        <f>(H596*12)/(J596*Settings!B$4 + J596*Settings!B$5)</f>
        <v>-0.40587886101901272</v>
      </c>
      <c r="H596" s="5">
        <f>Listings!AO21*(1-Settings!B$7)-PMT(Settings!B$2/12, Settings!B$3*12, -J596)-(J596*Settings!B$6/12)-(J596*Settings!B$8/12)-(J596*Settings!B$9/12)-(J596*Settings!B$10/12)-(J596*Settings!B$11/12)</f>
        <v>-2333.0255163757033</v>
      </c>
      <c r="I596">
        <f>Listings!U21</f>
        <v>-1</v>
      </c>
      <c r="J596" s="6">
        <f>Listings!D21</f>
        <v>299900</v>
      </c>
      <c r="L596">
        <v>175019</v>
      </c>
      <c r="M596" s="17">
        <f>Listings!AO21*(1-Settings!B$7)-PMT(Settings!B$2/12, Settings!B$3*12, -L596)-(L596*Settings!B$6/12)-(L596*Settings!B$8/12)-(L596*Settings!B$9/12)-(L596*Settings!B$10/12)-(L596*Settings!B$11/12)</f>
        <v>-669.64910737098808</v>
      </c>
      <c r="N596" s="20">
        <f>(M596*12)/(L596*Settings!B$4 + L596*Settings!B$5)</f>
        <v>-0.19962526524329796</v>
      </c>
    </row>
    <row r="597" spans="1:14" hidden="1" x14ac:dyDescent="0.2">
      <c r="A597" t="str">
        <f>Listings!AT817</f>
        <v>Integrity 1910 Plan, Hills of Davisburg</v>
      </c>
      <c r="B597" t="str">
        <f>Listings!V817</f>
        <v>Davisburg</v>
      </c>
      <c r="C597" t="str">
        <f>Listings!B817</f>
        <v>SINGLE_FAMILY</v>
      </c>
      <c r="D597">
        <f>Listings!N817</f>
        <v>1911</v>
      </c>
      <c r="E597" s="6">
        <f>J597/D597</f>
        <v>206.03872318158034</v>
      </c>
      <c r="F597" s="14">
        <f>(Listings!AO817*12)/J597</f>
        <v>6.9914156550007614E-2</v>
      </c>
      <c r="G597" s="7">
        <f>(H597*12)/(J597*Settings!B$4 + J597*Settings!B$5)</f>
        <v>-0.40616456825649899</v>
      </c>
      <c r="H597" s="5">
        <f>Listings!AO817*(1-Settings!B$7)-PMT(Settings!B$2/12, Settings!B$3*12, -J597)-(J597*Settings!B$6/12)-(J597*Settings!B$8/12)-(J597*Settings!B$9/12)-(J597*Settings!B$10/12)-(J597*Settings!B$11/12)</f>
        <v>-3065.1953778518496</v>
      </c>
      <c r="I597">
        <f>Listings!U817</f>
        <v>28</v>
      </c>
      <c r="J597" s="6">
        <f>Listings!D817</f>
        <v>393740</v>
      </c>
      <c r="K597" s="16"/>
      <c r="L597">
        <v>175815</v>
      </c>
      <c r="M597" s="17">
        <f>Listings!AO817*(1-Settings!B$7)-PMT(Settings!B$2/12, Settings!B$3*12, -L597)-(L597*Settings!B$6/12)-(L597*Settings!B$8/12)-(L597*Settings!B$9/12)-(L597*Settings!B$10/12)-(L597*Settings!B$11/12)</f>
        <v>-162.50158189928146</v>
      </c>
      <c r="N597" s="20">
        <f>(M597*12)/(L597*Settings!B$4 + L597*Settings!B$5)</f>
        <v>-4.8223094749826653E-2</v>
      </c>
    </row>
    <row r="598" spans="1:14" hidden="1" x14ac:dyDescent="0.2">
      <c r="A598" t="str">
        <f>Listings!AT204</f>
        <v>612 Lockwood Rd</v>
      </c>
      <c r="B598" t="str">
        <f>Listings!V204</f>
        <v>Royal Oak</v>
      </c>
      <c r="C598" t="str">
        <f>Listings!B204</f>
        <v>SINGLE_FAMILY</v>
      </c>
      <c r="D598">
        <f>Listings!N204</f>
        <v>2078</v>
      </c>
      <c r="E598" s="6">
        <f>J598/D598</f>
        <v>247.8344562078922</v>
      </c>
      <c r="F598" s="14">
        <f>(Listings!AO204*12)/J598</f>
        <v>6.9879611650485438E-2</v>
      </c>
      <c r="G598" s="7">
        <f>(H598*12)/(J598*Settings!B$4 + J598*Settings!B$5)</f>
        <v>-0.40630725371104703</v>
      </c>
      <c r="H598" s="5">
        <f>Listings!AO204*(1-Settings!B$7)-PMT(Settings!B$2/12, Settings!B$3*12, -J598)-(J598*Settings!B$6/12)-(J598*Settings!B$8/12)-(J598*Settings!B$9/12)-(J598*Settings!B$10/12)-(J598*Settings!B$11/12)</f>
        <v>-4010.591183506127</v>
      </c>
      <c r="I598">
        <f>Listings!U204</f>
        <v>-1</v>
      </c>
      <c r="J598" s="6">
        <f>Listings!D204</f>
        <v>515000</v>
      </c>
      <c r="K598" s="16"/>
      <c r="L598">
        <v>175202</v>
      </c>
      <c r="M598" s="17">
        <f>Listings!AO204*(1-Settings!B$7)-PMT(Settings!B$2/12, Settings!B$3*12, -L598)-(L598*Settings!B$6/12)-(L598*Settings!B$8/12)-(L598*Settings!B$9/12)-(L598*Settings!B$10/12)-(L598*Settings!B$11/12)</f>
        <v>515.41338906283374</v>
      </c>
      <c r="N598" s="20">
        <f>(M598*12)/(L598*Settings!B$4 + L598*Settings!B$5)</f>
        <v>0.15348645188073606</v>
      </c>
    </row>
    <row r="599" spans="1:14" x14ac:dyDescent="0.2">
      <c r="A599" t="str">
        <f>Listings!AT329</f>
        <v>3158 Catalpa Dr</v>
      </c>
      <c r="B599" t="str">
        <f>Listings!V329</f>
        <v>Berkley</v>
      </c>
      <c r="C599" t="str">
        <f>Listings!B329</f>
        <v>SINGLE_FAMILY</v>
      </c>
      <c r="D599">
        <f>Listings!N329</f>
        <v>1000</v>
      </c>
      <c r="E599" s="6">
        <f>J599/D599</f>
        <v>309.99900000000002</v>
      </c>
      <c r="F599" s="14">
        <f>(Listings!AO329*12)/J599</f>
        <v>6.9677644121432653E-2</v>
      </c>
      <c r="G599" s="7">
        <f>(H599*12)/(J599*Settings!B$4 + J599*Settings!B$5)</f>
        <v>-0.40714146741800417</v>
      </c>
      <c r="H599" s="5">
        <f>Listings!AO329*(1-Settings!B$7)-PMT(Settings!B$2/12, Settings!B$3*12, -J599)-(J599*Settings!B$6/12)-(J599*Settings!B$8/12)-(J599*Settings!B$9/12)-(J599*Settings!B$10/12)-(J599*Settings!B$11/12)</f>
        <v>-2419.0910820305162</v>
      </c>
      <c r="I599">
        <f>Listings!U329</f>
        <v>-1</v>
      </c>
      <c r="J599" s="6">
        <f>Listings!D329</f>
        <v>309999</v>
      </c>
      <c r="L599" s="6">
        <v>175327</v>
      </c>
      <c r="M599" s="17">
        <f>Listings!AO329*(1-Settings!B$7)-PMT(Settings!B$2/12, Settings!B$3*12, -L599)-(L599*Settings!B$6/12)-(L599*Settings!B$8/12)-(L599*Settings!B$9/12)-(L599*Settings!B$10/12)-(L599*Settings!B$11/12)</f>
        <v>-625.30157238947299</v>
      </c>
      <c r="N599" s="20">
        <f>(M599*12)/(L599*Settings!B$4 + L599*Settings!B$5)</f>
        <v>-0.18607761419404081</v>
      </c>
    </row>
    <row r="600" spans="1:14" hidden="1" x14ac:dyDescent="0.2">
      <c r="A600" t="str">
        <f>Listings!AT227</f>
        <v>710 Brookstone Dr #20</v>
      </c>
      <c r="B600" t="str">
        <f>Listings!V227</f>
        <v>Oxford</v>
      </c>
      <c r="C600" t="str">
        <f>Listings!B227</f>
        <v>CONDO</v>
      </c>
      <c r="D600">
        <f>Listings!N227</f>
        <v>2153</v>
      </c>
      <c r="E600" s="6">
        <f>J600/D600</f>
        <v>216.13330236878772</v>
      </c>
      <c r="F600" s="14">
        <f>(Listings!AO227*12)/J600</f>
        <v>6.9627257782027996E-2</v>
      </c>
      <c r="G600" s="7">
        <f>(H600*12)/(J600*Settings!B$4 + J600*Settings!B$5)</f>
        <v>-0.40734958490684947</v>
      </c>
      <c r="H600" s="5">
        <f>Listings!AO227*(1-Settings!B$7)-PMT(Settings!B$2/12, Settings!B$3*12, -J600)-(J600*Settings!B$6/12)-(J600*Settings!B$8/12)-(J600*Settings!B$9/12)-(J600*Settings!B$10/12)-(J600*Settings!B$11/12)</f>
        <v>-3633.1186992753856</v>
      </c>
      <c r="I600">
        <f>Listings!U227</f>
        <v>-1</v>
      </c>
      <c r="J600" s="6">
        <f>Listings!D227</f>
        <v>465335</v>
      </c>
      <c r="L600">
        <v>175225</v>
      </c>
      <c r="M600" s="17">
        <f>Listings!AO227*(1-Settings!B$7)-PMT(Settings!B$2/12, Settings!B$3*12, -L600)-(L600*Settings!B$6/12)-(L600*Settings!B$8/12)-(L600*Settings!B$9/12)-(L600*Settings!B$10/12)-(L600*Settings!B$11/12)</f>
        <v>231.05703615560961</v>
      </c>
      <c r="N600" s="18">
        <f>(M600*12)/(L600*Settings!B$4 + L600*Settings!B$5)</f>
        <v>6.879811506615259E-2</v>
      </c>
    </row>
    <row r="601" spans="1:14" x14ac:dyDescent="0.2">
      <c r="A601" t="str">
        <f>Listings!AT116</f>
        <v>3669 Edinborough Dr</v>
      </c>
      <c r="B601" t="str">
        <f>Listings!V116</f>
        <v>Rochester Hills</v>
      </c>
      <c r="C601" t="str">
        <f>Listings!B116</f>
        <v>SINGLE_FAMILY</v>
      </c>
      <c r="D601">
        <f>Listings!N116</f>
        <v>4926</v>
      </c>
      <c r="E601" s="6">
        <f>J601/D601</f>
        <v>134.97766950872918</v>
      </c>
      <c r="F601" s="14">
        <f>(Listings!AO116*12)/J601</f>
        <v>6.9556324259287108E-2</v>
      </c>
      <c r="G601" s="7">
        <f>(H601*12)/(J601*Settings!B$4 + J601*Settings!B$5)</f>
        <v>-0.40764257119643138</v>
      </c>
      <c r="H601" s="5">
        <f>Listings!AO116*(1-Settings!B$7)-PMT(Settings!B$2/12, Settings!B$3*12, -J601)-(J601*Settings!B$6/12)-(J601*Settings!B$8/12)-(J601*Settings!B$9/12)-(J601*Settings!B$10/12)-(J601*Settings!B$11/12)</f>
        <v>-5194.9629571130554</v>
      </c>
      <c r="I601">
        <f>Listings!U116</f>
        <v>-1</v>
      </c>
      <c r="J601" s="6">
        <f>Listings!D116</f>
        <v>664900</v>
      </c>
      <c r="L601" s="6">
        <v>175114</v>
      </c>
      <c r="M601" s="17">
        <f>Listings!AO116*(1-Settings!B$7)-PMT(Settings!B$2/12, Settings!B$3*12, -L601)-(L601*Settings!B$6/12)-(L601*Settings!B$8/12)-(L601*Settings!B$9/12)-(L601*Settings!B$10/12)-(L601*Settings!B$11/12)</f>
        <v>1328.8355219252585</v>
      </c>
      <c r="N601" s="20">
        <f>(M601*12)/(L601*Settings!B$4 + L601*Settings!B$5)</f>
        <v>0.39591665412253435</v>
      </c>
    </row>
    <row r="602" spans="1:14" hidden="1" x14ac:dyDescent="0.2">
      <c r="A602" t="str">
        <f>Listings!AT580</f>
        <v>555 Townsend St APT 202</v>
      </c>
      <c r="B602" t="str">
        <f>Listings!V580</f>
        <v>Birmingham</v>
      </c>
      <c r="C602" t="str">
        <f>Listings!B580</f>
        <v>CONDO</v>
      </c>
      <c r="D602">
        <f>Listings!N580</f>
        <v>1219</v>
      </c>
      <c r="E602" s="6">
        <f>J602/D602</f>
        <v>283.01886792452831</v>
      </c>
      <c r="F602" s="14">
        <f>(Listings!AO580*12)/J602</f>
        <v>6.9530434782608702E-2</v>
      </c>
      <c r="G602" s="7">
        <f>(H602*12)/(J602*Settings!B$4 + J602*Settings!B$5)</f>
        <v>-0.40774950599140752</v>
      </c>
      <c r="H602" s="5">
        <f>Listings!AO580*(1-Settings!B$7)-PMT(Settings!B$2/12, Settings!B$3*12, -J602)-(J602*Settings!B$6/12)-(J602*Settings!B$8/12)-(J602*Settings!B$9/12)-(J602*Settings!B$10/12)-(J602*Settings!B$11/12)</f>
        <v>-2696.2436083681823</v>
      </c>
      <c r="I602">
        <f>Listings!U580</f>
        <v>-1</v>
      </c>
      <c r="J602" s="6">
        <f>Listings!D580</f>
        <v>345000</v>
      </c>
      <c r="L602">
        <v>175578</v>
      </c>
      <c r="M602" s="17">
        <f>Listings!AO580*(1-Settings!B$7)-PMT(Settings!B$2/12, Settings!B$3*12, -L602)-(L602*Settings!B$6/12)-(L602*Settings!B$8/12)-(L602*Settings!B$9/12)-(L602*Settings!B$10/12)-(L602*Settings!B$11/12)</f>
        <v>-439.59481498570631</v>
      </c>
      <c r="N602" s="18">
        <f>(M602*12)/(L602*Settings!B$4 + L602*Settings!B$5)</f>
        <v>-0.13062787850088367</v>
      </c>
    </row>
    <row r="603" spans="1:14" hidden="1" x14ac:dyDescent="0.2">
      <c r="A603" t="str">
        <f>Listings!AT109</f>
        <v>450 S Conklin Rd</v>
      </c>
      <c r="B603" t="str">
        <f>Listings!V109</f>
        <v>Lake Orion</v>
      </c>
      <c r="C603" t="str">
        <f>Listings!B109</f>
        <v>SINGLE_FAMILY</v>
      </c>
      <c r="D603">
        <f>Listings!N109</f>
        <v>1796</v>
      </c>
      <c r="E603" s="6">
        <f>J603/D603</f>
        <v>221.54788418708242</v>
      </c>
      <c r="F603" s="14">
        <f>(Listings!AO109*12)/J603</f>
        <v>6.9334003518471979E-2</v>
      </c>
      <c r="G603" s="7">
        <f>(H603*12)/(J603*Settings!B$4 + J603*Settings!B$5)</f>
        <v>-0.4085608525171896</v>
      </c>
      <c r="H603" s="5">
        <f>Listings!AO109*(1-Settings!B$7)-PMT(Settings!B$2/12, Settings!B$3*12, -J603)-(J603*Settings!B$6/12)-(J603*Settings!B$8/12)-(J603*Settings!B$9/12)-(J603*Settings!B$10/12)-(J603*Settings!B$11/12)</f>
        <v>-3115.8552949846371</v>
      </c>
      <c r="I603">
        <f>Listings!U109</f>
        <v>-1</v>
      </c>
      <c r="J603" s="6">
        <f>Listings!D109</f>
        <v>397900</v>
      </c>
      <c r="K603" s="16"/>
      <c r="L603">
        <v>175107</v>
      </c>
      <c r="M603" s="17">
        <f>Listings!AO109*(1-Settings!B$7)-PMT(Settings!B$2/12, Settings!B$3*12, -L603)-(L603*Settings!B$6/12)-(L603*Settings!B$8/12)-(L603*Settings!B$9/12)-(L603*Settings!B$10/12)-(L603*Settings!B$11/12)</f>
        <v>-148.32124023341265</v>
      </c>
      <c r="N603" s="20">
        <f>(M603*12)/(L603*Settings!B$4 + L603*Settings!B$5)</f>
        <v>-4.4192976239892871E-2</v>
      </c>
    </row>
    <row r="604" spans="1:14" hidden="1" x14ac:dyDescent="0.2">
      <c r="A604" t="str">
        <f>Listings!AT497</f>
        <v>31146 Seneca Ln</v>
      </c>
      <c r="B604" t="str">
        <f>Listings!V497</f>
        <v>Novi</v>
      </c>
      <c r="C604" t="str">
        <f>Listings!B497</f>
        <v>CONDO</v>
      </c>
      <c r="D604">
        <f>Listings!N497</f>
        <v>1450</v>
      </c>
      <c r="E604" s="6">
        <f>J604/D604</f>
        <v>262</v>
      </c>
      <c r="F604" s="14">
        <f>(Listings!AO497*12)/J604</f>
        <v>6.930244801263491E-2</v>
      </c>
      <c r="G604" s="7">
        <f>(H604*12)/(J604*Settings!B$4 + J604*Settings!B$5)</f>
        <v>-0.40869119047608193</v>
      </c>
      <c r="H604" s="5">
        <f>Listings!AO497*(1-Settings!B$7)-PMT(Settings!B$2/12, Settings!B$3*12, -J604)-(J604*Settings!B$6/12)-(J604*Settings!B$8/12)-(J604*Settings!B$9/12)-(J604*Settings!B$10/12)-(J604*Settings!B$11/12)</f>
        <v>-2975.8508458523838</v>
      </c>
      <c r="I604">
        <f>Listings!U497</f>
        <v>11</v>
      </c>
      <c r="J604" s="6">
        <f>Listings!D497</f>
        <v>379900</v>
      </c>
      <c r="L604">
        <v>175495</v>
      </c>
      <c r="M604" s="17">
        <f>Listings!AO497*(1-Settings!B$7)-PMT(Settings!B$2/12, Settings!B$3*12, -L604)-(L604*Settings!B$6/12)-(L604*Settings!B$8/12)-(L604*Settings!B$9/12)-(L604*Settings!B$10/12)-(L604*Settings!B$11/12)</f>
        <v>-253.23928058137449</v>
      </c>
      <c r="N604" s="18">
        <f>(M604*12)/(L604*Settings!B$4 + L604*Settings!B$5)</f>
        <v>-7.5286955208100664E-2</v>
      </c>
    </row>
    <row r="605" spans="1:14" x14ac:dyDescent="0.2">
      <c r="A605" t="str">
        <f>Listings!AT252</f>
        <v>5187 Glengate Rd</v>
      </c>
      <c r="B605" t="str">
        <f>Listings!V252</f>
        <v>Rochester</v>
      </c>
      <c r="C605" t="str">
        <f>Listings!B252</f>
        <v>SINGLE_FAMILY</v>
      </c>
      <c r="D605">
        <f>Listings!N252</f>
        <v>3203</v>
      </c>
      <c r="E605" s="6">
        <f>J605/D605</f>
        <v>151.42054324071182</v>
      </c>
      <c r="F605" s="14">
        <f>(Listings!AO252*12)/J605</f>
        <v>6.9278350515463924E-2</v>
      </c>
      <c r="G605" s="7">
        <f>(H605*12)/(J605*Settings!B$4 + J605*Settings!B$5)</f>
        <v>-0.40879072361657065</v>
      </c>
      <c r="H605" s="5">
        <f>Listings!AO252*(1-Settings!B$7)-PMT(Settings!B$2/12, Settings!B$3*12, -J605)-(J605*Settings!B$6/12)-(J605*Settings!B$8/12)-(J605*Settings!B$9/12)-(J605*Settings!B$10/12)-(J605*Settings!B$11/12)</f>
        <v>-3800.0504349523717</v>
      </c>
      <c r="I605">
        <f>Listings!U252</f>
        <v>-1</v>
      </c>
      <c r="J605" s="6">
        <f>Listings!D252</f>
        <v>485000</v>
      </c>
      <c r="L605" s="6">
        <v>175250</v>
      </c>
      <c r="M605" s="17">
        <f>Listings!AO252*(1-Settings!B$7)-PMT(Settings!B$2/12, Settings!B$3*12, -L605)-(L605*Settings!B$6/12)-(L605*Settings!B$8/12)-(L605*Settings!B$9/12)-(L605*Settings!B$10/12)-(L605*Settings!B$11/12)</f>
        <v>325.72404386514802</v>
      </c>
      <c r="N605" s="20">
        <f>(M605*12)/(L605*Settings!B$4 + L605*Settings!B$5)</f>
        <v>9.6971742886107451E-2</v>
      </c>
    </row>
    <row r="606" spans="1:14" x14ac:dyDescent="0.2">
      <c r="A606" t="str">
        <f>Listings!AT323</f>
        <v>4950 Flower Hill Dr</v>
      </c>
      <c r="B606" t="str">
        <f>Listings!V323</f>
        <v>Troy</v>
      </c>
      <c r="C606" t="str">
        <f>Listings!B323</f>
        <v>SINGLE_FAMILY</v>
      </c>
      <c r="D606">
        <f>Listings!N323</f>
        <v>4425</v>
      </c>
      <c r="E606" s="6">
        <f>J606/D606</f>
        <v>178.30508474576271</v>
      </c>
      <c r="F606" s="14">
        <f>(Listings!AO323*12)/J606</f>
        <v>6.9186311787072241E-2</v>
      </c>
      <c r="G606" s="7">
        <f>(H606*12)/(J606*Settings!B$4 + J606*Settings!B$5)</f>
        <v>-0.4091708835816667</v>
      </c>
      <c r="H606" s="5">
        <f>Listings!AO323*(1-Settings!B$7)-PMT(Settings!B$2/12, Settings!B$3*12, -J606)-(J606*Settings!B$6/12)-(J606*Settings!B$8/12)-(J606*Settings!B$9/12)-(J606*Settings!B$10/12)-(J606*Settings!B$11/12)</f>
        <v>-6187.6866869637552</v>
      </c>
      <c r="I606">
        <f>Listings!U323</f>
        <v>-1</v>
      </c>
      <c r="J606" s="6">
        <f>Listings!D323</f>
        <v>789000</v>
      </c>
      <c r="L606" s="6">
        <v>175321</v>
      </c>
      <c r="M606" s="17">
        <f>Listings!AO323*(1-Settings!B$7)-PMT(Settings!B$2/12, Settings!B$3*12, -L606)-(L606*Settings!B$6/12)-(L606*Settings!B$8/12)-(L606*Settings!B$9/12)-(L606*Settings!B$10/12)-(L606*Settings!B$11/12)</f>
        <v>1986.3283457602379</v>
      </c>
      <c r="N606" s="20">
        <f>(M606*12)/(L606*Settings!B$4 + L606*Settings!B$5)</f>
        <v>0.59111300065303463</v>
      </c>
    </row>
    <row r="607" spans="1:14" hidden="1" x14ac:dyDescent="0.2">
      <c r="A607" t="str">
        <f>Listings!AT203</f>
        <v>3322 Ravena Ave</v>
      </c>
      <c r="B607" t="str">
        <f>Listings!V203</f>
        <v>Royal Oak</v>
      </c>
      <c r="C607" t="str">
        <f>Listings!B203</f>
        <v>SINGLE_FAMILY</v>
      </c>
      <c r="D607">
        <f>Listings!N203</f>
        <v>1740</v>
      </c>
      <c r="E607" s="6">
        <f>J607/D607</f>
        <v>189.59770114942529</v>
      </c>
      <c r="F607" s="14">
        <f>(Listings!AO203*12)/J607</f>
        <v>6.9111852076386787E-2</v>
      </c>
      <c r="G607" s="7">
        <f>(H607*12)/(J607*Settings!B$4 + J607*Settings!B$5)</f>
        <v>-0.40947843456058491</v>
      </c>
      <c r="H607" s="5">
        <f>Listings!AO203*(1-Settings!B$7)-PMT(Settings!B$2/12, Settings!B$3*12, -J607)-(J607*Settings!B$6/12)-(J607*Settings!B$8/12)-(J607*Settings!B$9/12)-(J607*Settings!B$10/12)-(J607*Settings!B$11/12)</f>
        <v>-2589.1662649294585</v>
      </c>
      <c r="I607">
        <f>Listings!U203</f>
        <v>-1</v>
      </c>
      <c r="J607" s="6">
        <f>Listings!D203</f>
        <v>329900</v>
      </c>
      <c r="L607">
        <v>175201</v>
      </c>
      <c r="M607" s="17">
        <f>Listings!AO203*(1-Settings!B$7)-PMT(Settings!B$2/12, Settings!B$3*12, -L607)-(L607*Settings!B$6/12)-(L607*Settings!B$8/12)-(L607*Settings!B$9/12)-(L607*Settings!B$10/12)-(L607*Settings!B$11/12)</f>
        <v>-528.62329124554731</v>
      </c>
      <c r="N607" s="20">
        <f>(M607*12)/(L607*Settings!B$4 + L607*Settings!B$5)</f>
        <v>-0.15742116557669458</v>
      </c>
    </row>
    <row r="608" spans="1:14" hidden="1" x14ac:dyDescent="0.2">
      <c r="A608" t="str">
        <f>Listings!AT373</f>
        <v>25449 Sherwood Dr</v>
      </c>
      <c r="B608" t="str">
        <f>Listings!V373</f>
        <v>Huntington Woods</v>
      </c>
      <c r="C608" t="str">
        <f>Listings!B373</f>
        <v>SINGLE_FAMILY</v>
      </c>
      <c r="D608">
        <f>Listings!N373</f>
        <v>4133</v>
      </c>
      <c r="E608" s="6">
        <f>J608/D608</f>
        <v>278.24824582627633</v>
      </c>
      <c r="F608" s="14">
        <f>(Listings!AO373*12)/J608</f>
        <v>6.9099130434782607E-2</v>
      </c>
      <c r="G608" s="7">
        <f>(H608*12)/(J608*Settings!B$4 + J608*Settings!B$5)</f>
        <v>-0.40953098047155878</v>
      </c>
      <c r="H608" s="5">
        <f>Listings!AO373*(1-Settings!B$7)-PMT(Settings!B$2/12, Settings!B$3*12, -J608)-(J608*Settings!B$6/12)-(J608*Settings!B$8/12)-(J608*Settings!B$9/12)-(J608*Settings!B$10/12)-(J608*Settings!B$11/12)</f>
        <v>-9026.7453612272748</v>
      </c>
      <c r="I608">
        <f>Listings!U373</f>
        <v>-1</v>
      </c>
      <c r="J608" s="6">
        <f>Listings!D373</f>
        <v>1150000</v>
      </c>
      <c r="L608">
        <v>175371</v>
      </c>
      <c r="M608" s="17">
        <f>Listings!AO373*(1-Settings!B$7)-PMT(Settings!B$2/12, Settings!B$3*12, -L608)-(L608*Settings!B$6/12)-(L608*Settings!B$8/12)-(L608*Settings!B$9/12)-(L608*Settings!B$10/12)-(L608*Settings!B$11/12)</f>
        <v>3955.0123611793151</v>
      </c>
      <c r="N608" s="20">
        <f>(M608*12)/(L608*Settings!B$4 + L608*Settings!B$5)</f>
        <v>1.1766396440577473</v>
      </c>
    </row>
    <row r="609" spans="1:14" hidden="1" x14ac:dyDescent="0.2">
      <c r="A609" t="str">
        <f>Listings!AT678</f>
        <v>Elements 2090 Plan, Hills of Davisburg</v>
      </c>
      <c r="B609" t="str">
        <f>Listings!V678</f>
        <v>Davisburg</v>
      </c>
      <c r="C609" t="str">
        <f>Listings!B678</f>
        <v>SINGLE_FAMILY</v>
      </c>
      <c r="D609">
        <f>Listings!N678</f>
        <v>2089</v>
      </c>
      <c r="E609" s="6">
        <f>J609/D609</f>
        <v>199.10962182862613</v>
      </c>
      <c r="F609" s="14">
        <f>(Listings!AO678*12)/J609</f>
        <v>6.9067653988556035E-2</v>
      </c>
      <c r="G609" s="7">
        <f>(H609*12)/(J609*Settings!B$4 + J609*Settings!B$5)</f>
        <v>-0.40966099187988592</v>
      </c>
      <c r="H609" s="5">
        <f>Listings!AO678*(1-Settings!B$7)-PMT(Settings!B$2/12, Settings!B$3*12, -J609)-(J609*Settings!B$6/12)-(J609*Settings!B$8/12)-(J609*Settings!B$9/12)-(J609*Settings!B$10/12)-(J609*Settings!B$11/12)</f>
        <v>-3265.8925317816283</v>
      </c>
      <c r="I609">
        <f>Listings!U678</f>
        <v>19</v>
      </c>
      <c r="J609" s="6">
        <f>Listings!D678</f>
        <v>415940</v>
      </c>
      <c r="L609">
        <v>175676</v>
      </c>
      <c r="M609" s="17">
        <f>Listings!AO678*(1-Settings!B$7)-PMT(Settings!B$2/12, Settings!B$3*12, -L609)-(L609*Settings!B$6/12)-(L609*Settings!B$8/12)-(L609*Settings!B$9/12)-(L609*Settings!B$10/12)-(L609*Settings!B$11/12)</f>
        <v>-65.650144764315485</v>
      </c>
      <c r="N609" s="20">
        <f>(M609*12)/(L609*Settings!B$4 + L609*Settings!B$5)</f>
        <v>-1.9497398302700173E-2</v>
      </c>
    </row>
    <row r="610" spans="1:14" x14ac:dyDescent="0.2">
      <c r="A610" t="str">
        <f>Listings!AT440</f>
        <v>1480 E Lincoln St</v>
      </c>
      <c r="B610" t="str">
        <f>Listings!V440</f>
        <v>Birmingham</v>
      </c>
      <c r="C610" t="str">
        <f>Listings!B440</f>
        <v>SINGLE_FAMILY</v>
      </c>
      <c r="D610">
        <f>Listings!N440</f>
        <v>1604</v>
      </c>
      <c r="E610" s="6">
        <f>J610/D610</f>
        <v>227.49376558603493</v>
      </c>
      <c r="F610" s="14">
        <f>(Listings!AO440*12)/J610</f>
        <v>6.9060016442861055E-2</v>
      </c>
      <c r="G610" s="7">
        <f>(H610*12)/(J610*Settings!B$4 + J610*Settings!B$5)</f>
        <v>-0.40969253826427821</v>
      </c>
      <c r="H610" s="5">
        <f>Listings!AO440*(1-Settings!B$7)-PMT(Settings!B$2/12, Settings!B$3*12, -J610)-(J610*Settings!B$6/12)-(J610*Settings!B$8/12)-(J610*Settings!B$9/12)-(J610*Settings!B$10/12)-(J610*Settings!B$11/12)</f>
        <v>-2865.3554715755063</v>
      </c>
      <c r="I610">
        <f>Listings!U440</f>
        <v>-1</v>
      </c>
      <c r="J610" s="6">
        <f>Listings!D440</f>
        <v>364900</v>
      </c>
      <c r="K610" s="16"/>
      <c r="L610" s="6">
        <v>175438</v>
      </c>
      <c r="M610" s="17">
        <f>Listings!AO440*(1-Settings!B$7)-PMT(Settings!B$2/12, Settings!B$3*12, -L610)-(L610*Settings!B$6/12)-(L610*Settings!B$8/12)-(L610*Settings!B$9/12)-(L610*Settings!B$10/12)-(L610*Settings!B$11/12)</f>
        <v>-341.78005815912223</v>
      </c>
      <c r="N610" s="20">
        <f>(M610*12)/(L610*Settings!B$4 + L610*Settings!B$5)</f>
        <v>-0.10164276288141101</v>
      </c>
    </row>
    <row r="611" spans="1:14" hidden="1" x14ac:dyDescent="0.2">
      <c r="A611" t="str">
        <f>Listings!AT724</f>
        <v>Elements 2100 Plan, Hills of Davisburg</v>
      </c>
      <c r="B611" t="str">
        <f>Listings!V724</f>
        <v>Davisburg</v>
      </c>
      <c r="C611" t="str">
        <f>Listings!B724</f>
        <v>SINGLE_FAMILY</v>
      </c>
      <c r="D611">
        <f>Listings!N724</f>
        <v>2121</v>
      </c>
      <c r="E611" s="6">
        <f>J611/D611</f>
        <v>196.65723715228665</v>
      </c>
      <c r="F611" s="14">
        <f>(Listings!AO724*12)/J611</f>
        <v>6.8873918151087246E-2</v>
      </c>
      <c r="G611" s="7">
        <f>(H611*12)/(J611*Settings!B$4 + J611*Settings!B$5)</f>
        <v>-0.41046120512160483</v>
      </c>
      <c r="H611" s="5">
        <f>Listings!AO724*(1-Settings!B$7)-PMT(Settings!B$2/12, Settings!B$3*12, -J611)-(J611*Settings!B$6/12)-(J611*Settings!B$8/12)-(J611*Settings!B$9/12)-(J611*Settings!B$10/12)-(J611*Settings!B$11/12)</f>
        <v>-3281.4765709752246</v>
      </c>
      <c r="I611">
        <f>Listings!U724</f>
        <v>22</v>
      </c>
      <c r="J611" s="6">
        <f>Listings!D724</f>
        <v>417110</v>
      </c>
      <c r="K611" s="16"/>
      <c r="L611">
        <v>175722</v>
      </c>
      <c r="M611" s="17">
        <f>Listings!AO724*(1-Settings!B$7)-PMT(Settings!B$2/12, Settings!B$3*12, -L611)-(L611*Settings!B$6/12)-(L611*Settings!B$8/12)-(L611*Settings!B$9/12)-(L611*Settings!B$10/12)-(L611*Settings!B$11/12)</f>
        <v>-66.262850578764528</v>
      </c>
      <c r="N611" s="20">
        <f>(M611*12)/(L611*Settings!B$4 + L611*Settings!B$5)</f>
        <v>-1.9674213838389354E-2</v>
      </c>
    </row>
    <row r="612" spans="1:14" hidden="1" x14ac:dyDescent="0.2">
      <c r="A612" t="str">
        <f>Listings!AT666</f>
        <v>3670 Aeroview Ave</v>
      </c>
      <c r="B612" t="str">
        <f>Listings!V666</f>
        <v>West Bloomfield</v>
      </c>
      <c r="C612" t="str">
        <f>Listings!B666</f>
        <v>SINGLE_FAMILY</v>
      </c>
      <c r="D612">
        <f>Listings!N666</f>
        <v>1766</v>
      </c>
      <c r="E612" s="6">
        <f>J612/D612</f>
        <v>178.3691959229898</v>
      </c>
      <c r="F612" s="14">
        <f>(Listings!AO666*12)/J612</f>
        <v>6.8571428571428575E-2</v>
      </c>
      <c r="G612" s="7">
        <f>(H612*12)/(J612*Settings!B$4 + J612*Settings!B$5)</f>
        <v>-0.41171061860280367</v>
      </c>
      <c r="H612" s="5">
        <f>Listings!AO666*(1-Settings!B$7)-PMT(Settings!B$2/12, Settings!B$3*12, -J612)-(J612*Settings!B$6/12)-(J612*Settings!B$8/12)-(J612*Settings!B$9/12)-(J612*Settings!B$10/12)-(J612*Settings!B$11/12)</f>
        <v>-2485.702859814427</v>
      </c>
      <c r="I612">
        <f>Listings!U666</f>
        <v>-1</v>
      </c>
      <c r="J612" s="6">
        <f>Listings!D666</f>
        <v>315000</v>
      </c>
      <c r="K612" s="16"/>
      <c r="L612">
        <v>175664</v>
      </c>
      <c r="M612" s="17">
        <f>Listings!AO666*(1-Settings!B$7)-PMT(Settings!B$2/12, Settings!B$3*12, -L612)-(L612*Settings!B$6/12)-(L612*Settings!B$8/12)-(L612*Settings!B$9/12)-(L612*Settings!B$10/12)-(L612*Settings!B$11/12)</f>
        <v>-629.79030846489366</v>
      </c>
      <c r="N612" s="20">
        <f>(M612*12)/(L612*Settings!B$4 + L612*Settings!B$5)</f>
        <v>-0.18705383453338595</v>
      </c>
    </row>
    <row r="613" spans="1:14" hidden="1" x14ac:dyDescent="0.2">
      <c r="A613" t="str">
        <f>Listings!AT416</f>
        <v>1630 Trace Hollow Dr</v>
      </c>
      <c r="B613" t="str">
        <f>Listings!V416</f>
        <v>Commerce Township</v>
      </c>
      <c r="C613" t="str">
        <f>Listings!B416</f>
        <v>SINGLE_FAMILY</v>
      </c>
      <c r="D613">
        <f>Listings!N416</f>
        <v>2490</v>
      </c>
      <c r="E613" s="6">
        <f>J613/D613</f>
        <v>210.80321285140562</v>
      </c>
      <c r="F613" s="14">
        <f>(Listings!AO416*12)/J613</f>
        <v>6.8561630786816541E-2</v>
      </c>
      <c r="G613" s="7">
        <f>(H613*12)/(J613*Settings!B$4 + J613*Settings!B$5)</f>
        <v>-0.41175108771315772</v>
      </c>
      <c r="H613" s="5">
        <f>Listings!AO416*(1-Settings!B$7)-PMT(Settings!B$2/12, Settings!B$3*12, -J613)-(J613*Settings!B$6/12)-(J613*Settings!B$8/12)-(J613*Settings!B$9/12)-(J613*Settings!B$10/12)-(J613*Settings!B$11/12)</f>
        <v>-4142.4561305288662</v>
      </c>
      <c r="I613">
        <f>Listings!U416</f>
        <v>-1</v>
      </c>
      <c r="J613" s="6">
        <f>Listings!D416</f>
        <v>524900</v>
      </c>
      <c r="L613">
        <v>175414</v>
      </c>
      <c r="M613" s="17">
        <f>Listings!AO416*(1-Settings!B$7)-PMT(Settings!B$2/12, Settings!B$3*12, -L613)-(L613*Settings!B$6/12)-(L613*Settings!B$8/12)-(L613*Settings!B$9/12)-(L613*Settings!B$10/12)-(L613*Settings!B$11/12)</f>
        <v>512.58961443972066</v>
      </c>
      <c r="N613" s="20">
        <f>(M613*12)/(L613*Settings!B$4 + L613*Settings!B$5)</f>
        <v>0.15246106907526213</v>
      </c>
    </row>
    <row r="614" spans="1:14" hidden="1" x14ac:dyDescent="0.2">
      <c r="A614" t="str">
        <f>Listings!AT363</f>
        <v>791 Milford Glen Ct</v>
      </c>
      <c r="B614" t="str">
        <f>Listings!V363</f>
        <v>Milford</v>
      </c>
      <c r="C614" t="str">
        <f>Listings!B363</f>
        <v>SINGLE_FAMILY</v>
      </c>
      <c r="D614">
        <f>Listings!N363</f>
        <v>2225</v>
      </c>
      <c r="E614" s="6">
        <f>J614/D614</f>
        <v>235.95505617977528</v>
      </c>
      <c r="F614" s="14">
        <f>(Listings!AO363*12)/J614</f>
        <v>6.8548571428571431E-2</v>
      </c>
      <c r="G614" s="7">
        <f>(H614*12)/(J614*Settings!B$4 + J614*Settings!B$5)</f>
        <v>-0.41180502854069184</v>
      </c>
      <c r="H614" s="5">
        <f>Listings!AO363*(1-Settings!B$7)-PMT(Settings!B$2/12, Settings!B$3*12, -J614)-(J614*Settings!B$6/12)-(J614*Settings!B$8/12)-(J614*Settings!B$9/12)-(J614*Settings!B$10/12)-(J614*Settings!B$11/12)</f>
        <v>-4143.7880996907115</v>
      </c>
      <c r="I614">
        <f>Listings!U363</f>
        <v>-1</v>
      </c>
      <c r="J614" s="6">
        <f>Listings!D363</f>
        <v>525000</v>
      </c>
      <c r="L614">
        <v>175361</v>
      </c>
      <c r="M614" s="17">
        <f>Listings!AO363*(1-Settings!B$7)-PMT(Settings!B$2/12, Settings!B$3*12, -L614)-(L614*Settings!B$6/12)-(L614*Settings!B$8/12)-(L614*Settings!B$9/12)-(L614*Settings!B$10/12)-(L614*Settings!B$11/12)</f>
        <v>513.29555809549868</v>
      </c>
      <c r="N614" s="20">
        <f>(M614*12)/(L614*Settings!B$4 + L614*Settings!B$5)</f>
        <v>0.15271718234771808</v>
      </c>
    </row>
    <row r="615" spans="1:14" hidden="1" x14ac:dyDescent="0.2">
      <c r="A615" t="str">
        <f>Listings!AT706</f>
        <v>The Hanover Plan, Preserve at Hidden Lake</v>
      </c>
      <c r="B615" t="str">
        <f>Listings!V706</f>
        <v>White Lake Township</v>
      </c>
      <c r="C615" t="str">
        <f>Listings!B706</f>
        <v>SINGLE_FAMILY</v>
      </c>
      <c r="D615">
        <f>Listings!N706</f>
        <v>2012</v>
      </c>
      <c r="E615" s="6">
        <f>J615/D615</f>
        <v>211.18290258449304</v>
      </c>
      <c r="F615" s="14">
        <f>(Listings!AO706*12)/J615</f>
        <v>6.8430218875029425E-2</v>
      </c>
      <c r="G615" s="7">
        <f>(H615*12)/(J615*Settings!B$4 + J615*Settings!B$5)</f>
        <v>-0.41229387604445239</v>
      </c>
      <c r="H615" s="5">
        <f>Listings!AO706*(1-Settings!B$7)-PMT(Settings!B$2/12, Settings!B$3*12, -J615)-(J615*Settings!B$6/12)-(J615*Settings!B$8/12)-(J615*Settings!B$9/12)-(J615*Settings!B$10/12)-(J615*Settings!B$11/12)</f>
        <v>-3357.6869686830164</v>
      </c>
      <c r="I615">
        <f>Listings!U706</f>
        <v>21</v>
      </c>
      <c r="J615" s="6">
        <f>Listings!D706</f>
        <v>424900</v>
      </c>
      <c r="L615">
        <v>175704</v>
      </c>
      <c r="M615" s="17">
        <f>Listings!AO706*(1-Settings!B$7)-PMT(Settings!B$2/12, Settings!B$3*12, -L615)-(L615*Settings!B$6/12)-(L615*Settings!B$8/12)-(L615*Settings!B$9/12)-(L615*Settings!B$10/12)-(L615*Settings!B$11/12)</f>
        <v>-38.473096129632097</v>
      </c>
      <c r="N615" s="20">
        <f>(M615*12)/(L615*Settings!B$4 + L615*Settings!B$5)</f>
        <v>-1.1424281587105614E-2</v>
      </c>
    </row>
    <row r="616" spans="1:14" hidden="1" x14ac:dyDescent="0.2">
      <c r="A616" t="str">
        <f>Listings!AT155</f>
        <v>53077 Hidden River Dr</v>
      </c>
      <c r="B616" t="str">
        <f>Listings!V155</f>
        <v>South Lyon</v>
      </c>
      <c r="C616" t="str">
        <f>Listings!B155</f>
        <v>SINGLE_FAMILY</v>
      </c>
      <c r="D616">
        <f>Listings!N155</f>
        <v>3402</v>
      </c>
      <c r="E616" s="6">
        <f>J616/D616</f>
        <v>227.80717225161669</v>
      </c>
      <c r="F616" s="14">
        <f>(Listings!AO155*12)/J616</f>
        <v>6.8252903225806447E-2</v>
      </c>
      <c r="G616" s="7">
        <f>(H616*12)/(J616*Settings!B$4 + J616*Settings!B$5)</f>
        <v>-0.41302626676950366</v>
      </c>
      <c r="H616" s="5">
        <f>Listings!AO155*(1-Settings!B$7)-PMT(Settings!B$2/12, Settings!B$3*12, -J616)-(J616*Settings!B$6/12)-(J616*Settings!B$8/12)-(J616*Settings!B$9/12)-(J616*Settings!B$10/12)-(J616*Settings!B$11/12)</f>
        <v>-6135.1610043053361</v>
      </c>
      <c r="I616">
        <f>Listings!U155</f>
        <v>-1</v>
      </c>
      <c r="J616" s="6">
        <f>Listings!D155</f>
        <v>775000</v>
      </c>
      <c r="L616">
        <v>175153</v>
      </c>
      <c r="M616" s="17">
        <f>Listings!AO155*(1-Settings!B$7)-PMT(Settings!B$2/12, Settings!B$3*12, -L616)-(L616*Settings!B$6/12)-(L616*Settings!B$8/12)-(L616*Settings!B$9/12)-(L616*Settings!B$10/12)-(L616*Settings!B$11/12)</f>
        <v>1854.6160539521375</v>
      </c>
      <c r="N616" s="20">
        <f>(M616*12)/(L616*Settings!B$4 + L616*Settings!B$5)</f>
        <v>0.55244601421578621</v>
      </c>
    </row>
    <row r="617" spans="1:14" hidden="1" x14ac:dyDescent="0.2">
      <c r="A617" t="str">
        <f>Listings!AT351</f>
        <v>Sumerset D Plan, Center Court</v>
      </c>
      <c r="B617" t="str">
        <f>Listings!V351</f>
        <v>Troy</v>
      </c>
      <c r="C617" t="str">
        <f>Listings!B351</f>
        <v>TOWNHOUSE</v>
      </c>
      <c r="D617">
        <f>Listings!N351</f>
        <v>1755</v>
      </c>
      <c r="E617" s="6">
        <f>J617/D617</f>
        <v>267.74928774928776</v>
      </c>
      <c r="F617" s="14">
        <f>(Listings!AO351*12)/J617</f>
        <v>6.8031496062992122E-2</v>
      </c>
      <c r="G617" s="7">
        <f>(H617*12)/(J617*Settings!B$4 + J617*Settings!B$5)</f>
        <v>-0.41394077461591072</v>
      </c>
      <c r="H617" s="5">
        <f>Listings!AO351*(1-Settings!B$7)-PMT(Settings!B$2/12, Settings!B$3*12, -J617)-(J617*Settings!B$6/12)-(J617*Settings!B$8/12)-(J617*Settings!B$9/12)-(J617*Settings!B$10/12)-(J617*Settings!B$11/12)</f>
        <v>-3728.1230915136489</v>
      </c>
      <c r="I617">
        <f>Listings!U351</f>
        <v>6</v>
      </c>
      <c r="J617" s="6">
        <f>Listings!D351</f>
        <v>469900</v>
      </c>
      <c r="L617">
        <v>175349</v>
      </c>
      <c r="M617" s="17">
        <f>Listings!AO351*(1-Settings!B$7)-PMT(Settings!B$2/12, Settings!B$3*12, -L617)-(L617*Settings!B$6/12)-(L617*Settings!B$8/12)-(L617*Settings!B$9/12)-(L617*Settings!B$10/12)-(L617*Settings!B$11/12)</f>
        <v>195.20539439492029</v>
      </c>
      <c r="N617" s="18">
        <f>(M617*12)/(L617*Settings!B$4 + L617*Settings!B$5)</f>
        <v>5.8082049357444009E-2</v>
      </c>
    </row>
    <row r="618" spans="1:14" hidden="1" x14ac:dyDescent="0.2">
      <c r="A618" t="str">
        <f>Listings!AT524</f>
        <v>4049 Nottingham Cir</v>
      </c>
      <c r="B618" t="str">
        <f>Listings!V524</f>
        <v>Clarkston</v>
      </c>
      <c r="C618" t="str">
        <f>Listings!B524</f>
        <v>TOWNHOUSE</v>
      </c>
      <c r="D618">
        <f>Listings!N524</f>
        <v>1983</v>
      </c>
      <c r="E618" s="6">
        <f>J618/D618</f>
        <v>231.46243066061524</v>
      </c>
      <c r="F618" s="14">
        <f>(Listings!AO524*12)/J618</f>
        <v>6.7975337153314885E-2</v>
      </c>
      <c r="G618" s="7">
        <f>(H618*12)/(J618*Settings!B$4 + J618*Settings!B$5)</f>
        <v>-0.41417273532979504</v>
      </c>
      <c r="H618" s="5">
        <f>Listings!AO524*(1-Settings!B$7)-PMT(Settings!B$2/12, Settings!B$3*12, -J618)-(J618*Settings!B$6/12)-(J618*Settings!B$8/12)-(J618*Settings!B$9/12)-(J618*Settings!B$10/12)-(J618*Settings!B$11/12)</f>
        <v>-3643.6052559562668</v>
      </c>
      <c r="I618">
        <f>Listings!U524</f>
        <v>-1</v>
      </c>
      <c r="J618" s="6">
        <f>Listings!D524</f>
        <v>458990</v>
      </c>
      <c r="L618">
        <v>175522</v>
      </c>
      <c r="M618" s="17">
        <f>Listings!AO524*(1-Settings!B$7)-PMT(Settings!B$2/12, Settings!B$3*12, -L618)-(L618*Settings!B$6/12)-(L618*Settings!B$8/12)-(L618*Settings!B$9/12)-(L618*Settings!B$10/12)-(L618*Settings!B$11/12)</f>
        <v>132.1010877449273</v>
      </c>
      <c r="N618" s="18">
        <f>(M618*12)/(L618*Settings!B$4 + L618*Settings!B$5)</f>
        <v>3.9267047235974573E-2</v>
      </c>
    </row>
    <row r="619" spans="1:14" hidden="1" x14ac:dyDescent="0.2">
      <c r="A619" t="str">
        <f>Listings!AT591</f>
        <v>6504 Shadowood Dr</v>
      </c>
      <c r="B619" t="str">
        <f>Listings!V591</f>
        <v>West Bloomfield</v>
      </c>
      <c r="C619" t="str">
        <f>Listings!B591</f>
        <v>SINGLE_FAMILY</v>
      </c>
      <c r="D619">
        <f>Listings!N591</f>
        <v>5584</v>
      </c>
      <c r="E619" s="6">
        <f>J619/D619</f>
        <v>134.31232091690543</v>
      </c>
      <c r="F619" s="14">
        <f>(Listings!AO591*12)/J619</f>
        <v>6.7727999999999997E-2</v>
      </c>
      <c r="G619" s="7">
        <f>(H619*12)/(J619*Settings!B$4 + J619*Settings!B$5)</f>
        <v>-0.41519434531087823</v>
      </c>
      <c r="H619" s="5">
        <f>Listings!AO591*(1-Settings!B$7)-PMT(Settings!B$2/12, Settings!B$3*12, -J619)-(J619*Settings!B$6/12)-(J619*Settings!B$8/12)-(J619*Settings!B$9/12)-(J619*Settings!B$10/12)-(J619*Settings!B$11/12)</f>
        <v>-5968.4187138438738</v>
      </c>
      <c r="I619">
        <f>Listings!U591</f>
        <v>-1</v>
      </c>
      <c r="J619" s="6">
        <f>Listings!D591</f>
        <v>750000</v>
      </c>
      <c r="L619">
        <v>175589</v>
      </c>
      <c r="M619" s="17">
        <f>Listings!AO591*(1-Settings!B$7)-PMT(Settings!B$2/12, Settings!B$3*12, -L619)-(L619*Settings!B$6/12)-(L619*Settings!B$8/12)-(L619*Settings!B$9/12)-(L619*Settings!B$10/12)-(L619*Settings!B$11/12)</f>
        <v>1682.5586684064906</v>
      </c>
      <c r="N619" s="20">
        <f>(M619*12)/(L619*Settings!B$4 + L619*Settings!B$5)</f>
        <v>0.49994971015263373</v>
      </c>
    </row>
    <row r="620" spans="1:14" hidden="1" x14ac:dyDescent="0.2">
      <c r="A620" t="str">
        <f>Listings!AT4</f>
        <v>The Meridian 2 Bedroom Plan, Preserve at Hidden Lake</v>
      </c>
      <c r="B620" t="str">
        <f>Listings!V4</f>
        <v>White Lake Township</v>
      </c>
      <c r="C620" t="str">
        <f>Listings!B4</f>
        <v>SINGLE_FAMILY</v>
      </c>
      <c r="D620">
        <f>Listings!N4</f>
        <v>1504</v>
      </c>
      <c r="E620" s="6">
        <f>J620/D620</f>
        <v>265.8909574468085</v>
      </c>
      <c r="F620" s="14">
        <f>(Listings!AO4*12)/J620</f>
        <v>6.7516879219804954E-2</v>
      </c>
      <c r="G620" s="7">
        <f>(H620*12)/(J620*Settings!B$4 + J620*Settings!B$5)</f>
        <v>-0.41606636592472734</v>
      </c>
      <c r="H620" s="5">
        <f>Listings!AO4*(1-Settings!B$7)-PMT(Settings!B$2/12, Settings!B$3*12, -J620)-(J620*Settings!B$6/12)-(J620*Settings!B$8/12)-(J620*Settings!B$9/12)-(J620*Settings!B$10/12)-(J620*Settings!B$11/12)</f>
        <v>-3189.0446782215536</v>
      </c>
      <c r="I620">
        <f>Listings!U4</f>
        <v>0</v>
      </c>
      <c r="J620" s="6">
        <f>Listings!D4</f>
        <v>399900</v>
      </c>
      <c r="K620" s="16"/>
      <c r="L620">
        <v>175002</v>
      </c>
      <c r="M620" s="17">
        <f>Listings!AO4*(1-Settings!B$7)-PMT(Settings!B$2/12, Settings!B$3*12, -L620)-(L620*Settings!B$6/12)-(L620*Settings!B$8/12)-(L620*Settings!B$9/12)-(L620*Settings!B$10/12)-(L620*Settings!B$11/12)</f>
        <v>-193.47267261347434</v>
      </c>
      <c r="N620" s="20">
        <f>(M620*12)/(L620*Settings!B$4 + L620*Settings!B$5)</f>
        <v>-5.768063449117581E-2</v>
      </c>
    </row>
    <row r="621" spans="1:14" hidden="1" x14ac:dyDescent="0.2">
      <c r="A621" t="str">
        <f>Listings!AT512</f>
        <v>23092 Berdeno Ave</v>
      </c>
      <c r="B621" t="str">
        <f>Listings!V512</f>
        <v>Hazel Park</v>
      </c>
      <c r="C621" t="str">
        <f>Listings!B512</f>
        <v>SINGLE_FAMILY</v>
      </c>
      <c r="D621">
        <f>Listings!N512</f>
        <v>1660</v>
      </c>
      <c r="E621" s="6">
        <f>J621/D621</f>
        <v>240.90361445783134</v>
      </c>
      <c r="F621" s="14">
        <f>(Listings!AO512*12)/J621</f>
        <v>6.7516879219804954E-2</v>
      </c>
      <c r="G621" s="7">
        <f>(H621*12)/(J621*Settings!B$4 + J621*Settings!B$5)</f>
        <v>-0.41606636592472734</v>
      </c>
      <c r="H621" s="5">
        <f>Listings!AO512*(1-Settings!B$7)-PMT(Settings!B$2/12, Settings!B$3*12, -J621)-(J621*Settings!B$6/12)-(J621*Settings!B$8/12)-(J621*Settings!B$9/12)-(J621*Settings!B$10/12)-(J621*Settings!B$11/12)</f>
        <v>-3189.0446782215536</v>
      </c>
      <c r="I621">
        <f>Listings!U512</f>
        <v>-1</v>
      </c>
      <c r="J621" s="6">
        <f>Listings!D512</f>
        <v>399900</v>
      </c>
      <c r="L621">
        <v>175510</v>
      </c>
      <c r="M621" s="17">
        <f>Listings!AO512*(1-Settings!B$7)-PMT(Settings!B$2/12, Settings!B$3*12, -L621)-(L621*Settings!B$6/12)-(L621*Settings!B$8/12)-(L621*Settings!B$9/12)-(L621*Settings!B$10/12)-(L621*Settings!B$11/12)</f>
        <v>-200.23907595565112</v>
      </c>
      <c r="N621" s="20">
        <f>(M621*12)/(L621*Settings!B$4 + L621*Settings!B$5)</f>
        <v>-5.9525133250621504E-2</v>
      </c>
    </row>
    <row r="622" spans="1:14" hidden="1" x14ac:dyDescent="0.2">
      <c r="A622" t="str">
        <f>Listings!AT243</f>
        <v>370 Eden Prairie Dr</v>
      </c>
      <c r="B622" t="str">
        <f>Listings!V243</f>
        <v>Oakland</v>
      </c>
      <c r="C622" t="str">
        <f>Listings!B243</f>
        <v>SINGLE_FAMILY</v>
      </c>
      <c r="D622">
        <f>Listings!N243</f>
        <v>4787</v>
      </c>
      <c r="E622" s="6">
        <f>J622/D622</f>
        <v>156.46542719866304</v>
      </c>
      <c r="F622" s="14">
        <f>(Listings!AO243*12)/J622</f>
        <v>6.7401869158878511E-2</v>
      </c>
      <c r="G622" s="7">
        <f>(H622*12)/(J622*Settings!B$4 + J622*Settings!B$5)</f>
        <v>-0.41654140748072793</v>
      </c>
      <c r="H622" s="5">
        <f>Listings!AO243*(1-Settings!B$7)-PMT(Settings!B$2/12, Settings!B$3*12, -J622)-(J622*Settings!B$6/12)-(J622*Settings!B$8/12)-(J622*Settings!B$9/12)-(J622*Settings!B$10/12)-(J622*Settings!B$11/12)</f>
        <v>-5979.7990222254166</v>
      </c>
      <c r="I622">
        <f>Listings!U243</f>
        <v>4</v>
      </c>
      <c r="J622" s="6">
        <f>Listings!D243</f>
        <v>749000</v>
      </c>
      <c r="L622">
        <v>175241</v>
      </c>
      <c r="M622" s="17">
        <f>Listings!AO243*(1-Settings!B$7)-PMT(Settings!B$2/12, Settings!B$3*12, -L622)-(L622*Settings!B$6/12)-(L622*Settings!B$8/12)-(L622*Settings!B$9/12)-(L622*Settings!B$10/12)-(L622*Settings!B$11/12)</f>
        <v>1662.4939210897137</v>
      </c>
      <c r="N622" s="20">
        <f>(M622*12)/(L622*Settings!B$4 + L622*Settings!B$5)</f>
        <v>0.4949687189313341</v>
      </c>
    </row>
    <row r="623" spans="1:14" hidden="1" x14ac:dyDescent="0.2">
      <c r="A623" t="str">
        <f>Listings!AT522</f>
        <v>720 1st St</v>
      </c>
      <c r="B623" t="str">
        <f>Listings!V522</f>
        <v>Milford</v>
      </c>
      <c r="C623" t="str">
        <f>Listings!B522</f>
        <v>SINGLE_FAMILY</v>
      </c>
      <c r="D623">
        <f>Listings!N522</f>
        <v>2163</v>
      </c>
      <c r="E623" s="6">
        <f>J623/D623</f>
        <v>291.26213592233012</v>
      </c>
      <c r="F623" s="14">
        <f>(Listings!AO522*12)/J623</f>
        <v>6.7352380952380955E-2</v>
      </c>
      <c r="G623" s="7">
        <f>(H623*12)/(J623*Settings!B$4 + J623*Settings!B$5)</f>
        <v>-0.41674581529017424</v>
      </c>
      <c r="H623" s="5">
        <f>Listings!AO522*(1-Settings!B$7)-PMT(Settings!B$2/12, Settings!B$3*12, -J623)-(J623*Settings!B$6/12)-(J623*Settings!B$8/12)-(J623*Settings!B$9/12)-(J623*Settings!B$10/12)-(J623*Settings!B$11/12)</f>
        <v>-5032.2057196288542</v>
      </c>
      <c r="I623">
        <f>Listings!U522</f>
        <v>-1</v>
      </c>
      <c r="J623" s="6">
        <f>Listings!D522</f>
        <v>630000</v>
      </c>
      <c r="L623">
        <v>175520</v>
      </c>
      <c r="M623" s="17">
        <f>Listings!AO522*(1-Settings!B$7)-PMT(Settings!B$2/12, Settings!B$3*12, -L623)-(L623*Settings!B$6/12)-(L623*Settings!B$8/12)-(L623*Settings!B$9/12)-(L623*Settings!B$10/12)-(L623*Settings!B$11/12)</f>
        <v>1021.327727128164</v>
      </c>
      <c r="N623" s="20">
        <f>(M623*12)/(L623*Settings!B$4 + L623*Settings!B$5)</f>
        <v>0.30359311773061831</v>
      </c>
    </row>
    <row r="624" spans="1:14" hidden="1" x14ac:dyDescent="0.2">
      <c r="A624" t="str">
        <f>Listings!AT234</f>
        <v>863 Barclay Cir</v>
      </c>
      <c r="B624" t="str">
        <f>Listings!V234</f>
        <v>Rochester Hills</v>
      </c>
      <c r="C624" t="str">
        <f>Listings!B234</f>
        <v>TOWNHOUSE</v>
      </c>
      <c r="D624">
        <f>Listings!N234</f>
        <v>1783</v>
      </c>
      <c r="E624" s="6">
        <f>J624/D624</f>
        <v>229.89343802579921</v>
      </c>
      <c r="F624" s="14">
        <f>(Listings!AO234*12)/J624</f>
        <v>6.7304220541595516E-2</v>
      </c>
      <c r="G624" s="7">
        <f>(H624*12)/(J624*Settings!B$4 + J624*Settings!B$5)</f>
        <v>-0.41694473872602722</v>
      </c>
      <c r="H624" s="5">
        <f>Listings!AO234*(1-Settings!B$7)-PMT(Settings!B$2/12, Settings!B$3*12, -J624)-(J624*Settings!B$6/12)-(J624*Settings!B$8/12)-(J624*Settings!B$9/12)-(J624*Settings!B$10/12)-(J624*Settings!B$11/12)</f>
        <v>-3275.6915944061393</v>
      </c>
      <c r="I624">
        <f>Listings!U234</f>
        <v>-1</v>
      </c>
      <c r="J624" s="6">
        <f>Listings!D234</f>
        <v>409900</v>
      </c>
      <c r="K624" s="16"/>
      <c r="L624">
        <v>175232</v>
      </c>
      <c r="M624" s="17">
        <f>Listings!AO234*(1-Settings!B$7)-PMT(Settings!B$2/12, Settings!B$3*12, -L624)-(L624*Settings!B$6/12)-(L624*Settings!B$8/12)-(L624*Settings!B$9/12)-(L624*Settings!B$10/12)-(L624*Settings!B$11/12)</f>
        <v>-149.98620168572</v>
      </c>
      <c r="N624" s="18">
        <f>(M624*12)/(L624*Settings!B$4 + L624*Settings!B$5)</f>
        <v>-4.465718044918935E-2</v>
      </c>
    </row>
    <row r="625" spans="1:14" hidden="1" x14ac:dyDescent="0.2">
      <c r="A625" t="str">
        <f>Listings!AT183</f>
        <v>1832 N Rochester Rd</v>
      </c>
      <c r="B625" t="str">
        <f>Listings!V183</f>
        <v>Oakland</v>
      </c>
      <c r="C625" t="str">
        <f>Listings!B183</f>
        <v>SINGLE_FAMILY</v>
      </c>
      <c r="D625">
        <f>Listings!N183</f>
        <v>7322</v>
      </c>
      <c r="E625" s="6">
        <f>J625/D625</f>
        <v>218.38295547664572</v>
      </c>
      <c r="F625" s="14">
        <f>(Listings!AO183*12)/J625</f>
        <v>6.7272045028142588E-2</v>
      </c>
      <c r="G625" s="7">
        <f>(H625*12)/(J625*Settings!B$4 + J625*Settings!B$5)</f>
        <v>-0.41707763758594141</v>
      </c>
      <c r="H625" s="5">
        <f>Listings!AO183*(1-Settings!B$7)-PMT(Settings!B$2/12, Settings!B$3*12, -J625)-(J625*Settings!B$6/12)-(J625*Settings!B$8/12)-(J625*Settings!B$9/12)-(J625*Settings!B$10/12)-(J625*Settings!B$11/12)</f>
        <v>-12782.386897915141</v>
      </c>
      <c r="I625">
        <f>Listings!U183</f>
        <v>-1</v>
      </c>
      <c r="J625" s="6">
        <f>Listings!D183</f>
        <v>1599000</v>
      </c>
      <c r="L625">
        <v>175181</v>
      </c>
      <c r="M625" s="17">
        <f>Listings!AO183*(1-Settings!B$7)-PMT(Settings!B$2/12, Settings!B$3*12, -L625)-(L625*Settings!B$6/12)-(L625*Settings!B$8/12)-(L625*Settings!B$9/12)-(L625*Settings!B$10/12)-(L625*Settings!B$11/12)</f>
        <v>6182.4431025868198</v>
      </c>
      <c r="N625" s="20">
        <f>(M625*12)/(L625*Settings!B$4 + L625*Settings!B$5)</f>
        <v>1.841308411475084</v>
      </c>
    </row>
    <row r="626" spans="1:14" x14ac:dyDescent="0.2">
      <c r="A626" t="str">
        <f>Listings!AT401</f>
        <v>2662 Derby Rd</v>
      </c>
      <c r="B626" t="str">
        <f>Listings!V401</f>
        <v>Birmingham</v>
      </c>
      <c r="C626" t="str">
        <f>Listings!B401</f>
        <v>SINGLE_FAMILY</v>
      </c>
      <c r="D626">
        <f>Listings!N401</f>
        <v>2000</v>
      </c>
      <c r="E626" s="6">
        <f>J626/D626</f>
        <v>249.95</v>
      </c>
      <c r="F626" s="14">
        <f>(Listings!AO401*12)/J626</f>
        <v>6.709341868373675E-2</v>
      </c>
      <c r="G626" s="7">
        <f>(H626*12)/(J626*Settings!B$4 + J626*Settings!B$5)</f>
        <v>-0.41781544205196558</v>
      </c>
      <c r="H626" s="5">
        <f>Listings!AO401*(1-Settings!B$7)-PMT(Settings!B$2/12, Settings!B$3*12, -J626)-(J626*Settings!B$6/12)-(J626*Settings!B$8/12)-(J626*Settings!B$9/12)-(J626*Settings!B$10/12)-(J626*Settings!B$11/12)</f>
        <v>-4003.2638400674041</v>
      </c>
      <c r="I626">
        <f>Listings!U401</f>
        <v>-1</v>
      </c>
      <c r="J626" s="6">
        <f>Listings!D401</f>
        <v>499900</v>
      </c>
      <c r="L626" s="6">
        <v>175399</v>
      </c>
      <c r="M626" s="17">
        <f>Listings!AO401*(1-Settings!B$7)-PMT(Settings!B$2/12, Settings!B$3*12, -L626)-(L626*Settings!B$6/12)-(L626*Settings!B$8/12)-(L626*Settings!B$9/12)-(L626*Settings!B$10/12)-(L626*Settings!B$11/12)</f>
        <v>318.98940981399767</v>
      </c>
      <c r="N626" s="20">
        <f>(M626*12)/(L626*Settings!B$4 + L626*Settings!B$5)</f>
        <v>9.4886092448793688E-2</v>
      </c>
    </row>
    <row r="627" spans="1:14" hidden="1" x14ac:dyDescent="0.2">
      <c r="A627" t="str">
        <f>Listings!AT500</f>
        <v>Sheridan at the Reserve Plan, The Reserve at Crystal Lake</v>
      </c>
      <c r="B627" t="str">
        <f>Listings!V500</f>
        <v>Commerce Township</v>
      </c>
      <c r="C627" t="str">
        <f>Listings!B500</f>
        <v>SINGLE_FAMILY</v>
      </c>
      <c r="D627">
        <f>Listings!N500</f>
        <v>2948</v>
      </c>
      <c r="E627" s="6">
        <f>J627/D627</f>
        <v>182.15400271370422</v>
      </c>
      <c r="F627" s="14">
        <f>(Listings!AO500*12)/J627</f>
        <v>6.7018007784130057E-2</v>
      </c>
      <c r="G627" s="7">
        <f>(H627*12)/(J627*Settings!B$4 + J627*Settings!B$5)</f>
        <v>-0.41812692185468892</v>
      </c>
      <c r="H627" s="5">
        <f>Listings!AO500*(1-Settings!B$7)-PMT(Settings!B$2/12, Settings!B$3*12, -J627)-(J627*Settings!B$6/12)-(J627*Settings!B$8/12)-(J627*Settings!B$9/12)-(J627*Settings!B$10/12)-(J627*Settings!B$11/12)</f>
        <v>-4303.4912021960299</v>
      </c>
      <c r="I627">
        <f>Listings!U500</f>
        <v>11</v>
      </c>
      <c r="J627" s="6">
        <f>Listings!D500</f>
        <v>536990</v>
      </c>
      <c r="L627">
        <v>175498</v>
      </c>
      <c r="M627" s="17">
        <f>Listings!AO500*(1-Settings!B$7)-PMT(Settings!B$2/12, Settings!B$3*12, -L627)-(L627*Settings!B$6/12)-(L627*Settings!B$8/12)-(L627*Settings!B$9/12)-(L627*Settings!B$10/12)-(L627*Settings!B$11/12)</f>
        <v>511.47076034376994</v>
      </c>
      <c r="N627" s="20">
        <f>(M627*12)/(L627*Settings!B$4 + L627*Settings!B$5)</f>
        <v>0.15205547057207239</v>
      </c>
    </row>
    <row r="628" spans="1:14" hidden="1" x14ac:dyDescent="0.2">
      <c r="A628" t="str">
        <f>Listings!AT30</f>
        <v>Mirage Plan, Kensington Ridge by Del Webb</v>
      </c>
      <c r="B628" t="str">
        <f>Listings!V30</f>
        <v>Milford</v>
      </c>
      <c r="C628" t="str">
        <f>Listings!B30</f>
        <v>SINGLE_FAMILY</v>
      </c>
      <c r="D628">
        <f>Listings!N30</f>
        <v>1595</v>
      </c>
      <c r="E628" s="6">
        <f>J628/D628</f>
        <v>247.01567398119121</v>
      </c>
      <c r="F628" s="14">
        <f>(Listings!AO30*12)/J628</f>
        <v>6.6976319195918677E-2</v>
      </c>
      <c r="G628" s="7">
        <f>(H628*12)/(J628*Settings!B$4 + J628*Settings!B$5)</f>
        <v>-0.41829911384947488</v>
      </c>
      <c r="H628" s="5">
        <f>Listings!AO30*(1-Settings!B$7)-PMT(Settings!B$2/12, Settings!B$3*12, -J628)-(J628*Settings!B$6/12)-(J628*Settings!B$8/12)-(J628*Settings!B$9/12)-(J628*Settings!B$10/12)-(J628*Settings!B$11/12)</f>
        <v>-3158.7753007564634</v>
      </c>
      <c r="I628">
        <f>Listings!U30</f>
        <v>1</v>
      </c>
      <c r="J628" s="6">
        <f>Listings!D30</f>
        <v>393990</v>
      </c>
      <c r="L628">
        <v>175028</v>
      </c>
      <c r="M628" s="17">
        <f>Listings!AO30*(1-Settings!B$7)-PMT(Settings!B$2/12, Settings!B$3*12, -L628)-(L628*Settings!B$6/12)-(L628*Settings!B$8/12)-(L628*Settings!B$9/12)-(L628*Settings!B$10/12)-(L628*Settings!B$11/12)</f>
        <v>-242.26898459555429</v>
      </c>
      <c r="N628" s="20">
        <f>(M628*12)/(L628*Settings!B$4 + L628*Settings!B$5)</f>
        <v>-7.2217707654890786E-2</v>
      </c>
    </row>
    <row r="629" spans="1:14" x14ac:dyDescent="0.2">
      <c r="A629" t="str">
        <f>Listings!AT194</f>
        <v>57 Forthton Dr</v>
      </c>
      <c r="B629" t="str">
        <f>Listings!V194</f>
        <v>Troy</v>
      </c>
      <c r="C629" t="str">
        <f>Listings!B194</f>
        <v>SINGLE_FAMILY</v>
      </c>
      <c r="D629">
        <f>Listings!N194</f>
        <v>3104</v>
      </c>
      <c r="E629" s="6">
        <f>J629/D629</f>
        <v>235.14819587628867</v>
      </c>
      <c r="F629" s="14">
        <f>(Listings!AO194*12)/J629</f>
        <v>6.67324290998767E-2</v>
      </c>
      <c r="G629" s="7">
        <f>(H629*12)/(J629*Settings!B$4 + J629*Settings!B$5)</f>
        <v>-0.41930648598530051</v>
      </c>
      <c r="H629" s="5">
        <f>Listings!AO194*(1-Settings!B$7)-PMT(Settings!B$2/12, Settings!B$3*12, -J629)-(J629*Settings!B$6/12)-(J629*Settings!B$8/12)-(J629*Settings!B$9/12)-(J629*Settings!B$10/12)-(J629*Settings!B$11/12)</f>
        <v>-5865.9929123128586</v>
      </c>
      <c r="I629">
        <f>Listings!U194</f>
        <v>-1</v>
      </c>
      <c r="J629" s="6">
        <f>Listings!D194</f>
        <v>729900</v>
      </c>
      <c r="L629" s="6">
        <v>175192</v>
      </c>
      <c r="M629" s="17">
        <f>Listings!AO194*(1-Settings!B$7)-PMT(Settings!B$2/12, Settings!B$3*12, -L629)-(L629*Settings!B$6/12)-(L629*Settings!B$8/12)-(L629*Settings!B$9/12)-(L629*Settings!B$10/12)-(L629*Settings!B$11/12)</f>
        <v>1522.5465859790183</v>
      </c>
      <c r="N629" s="20">
        <f>(M629*12)/(L629*Settings!B$4 + L629*Settings!B$5)</f>
        <v>0.45342945557738934</v>
      </c>
    </row>
    <row r="630" spans="1:14" hidden="1" x14ac:dyDescent="0.2">
      <c r="A630" t="str">
        <f>Listings!AT813</f>
        <v>Traditions 2350 V8.0b Plan, Hills of Davisburg</v>
      </c>
      <c r="B630" t="str">
        <f>Listings!V813</f>
        <v>Davisburg</v>
      </c>
      <c r="C630" t="str">
        <f>Listings!B813</f>
        <v>SINGLE_FAMILY</v>
      </c>
      <c r="D630">
        <f>Listings!N813</f>
        <v>2300</v>
      </c>
      <c r="E630" s="6">
        <f>J630/D630</f>
        <v>215.63043478260869</v>
      </c>
      <c r="F630" s="14">
        <f>(Listings!AO813*12)/J630</f>
        <v>6.6514769634035686E-2</v>
      </c>
      <c r="G630" s="7">
        <f>(H630*12)/(J630*Settings!B$4 + J630*Settings!B$5)</f>
        <v>-0.42020551421377439</v>
      </c>
      <c r="H630" s="5">
        <f>Listings!AO813*(1-Settings!B$7)-PMT(Settings!B$2/12, Settings!B$3*12, -J630)-(J630*Settings!B$6/12)-(J630*Settings!B$8/12)-(J630*Settings!B$9/12)-(J630*Settings!B$10/12)-(J630*Settings!B$11/12)</f>
        <v>-3994.3510581744931</v>
      </c>
      <c r="I630">
        <f>Listings!U813</f>
        <v>27</v>
      </c>
      <c r="J630" s="6">
        <f>Listings!D813</f>
        <v>495950</v>
      </c>
      <c r="L630">
        <v>175811</v>
      </c>
      <c r="M630" s="17">
        <f>Listings!AO813*(1-Settings!B$7)-PMT(Settings!B$2/12, Settings!B$3*12, -L630)-(L630*Settings!B$6/12)-(L630*Settings!B$8/12)-(L630*Settings!B$9/12)-(L630*Settings!B$10/12)-(L630*Settings!B$11/12)</f>
        <v>269.80169686719239</v>
      </c>
      <c r="N630" s="20">
        <f>(M630*12)/(L630*Settings!B$4 + L630*Settings!B$5)</f>
        <v>8.0066720918098272E-2</v>
      </c>
    </row>
    <row r="631" spans="1:14" hidden="1" x14ac:dyDescent="0.2">
      <c r="A631" t="str">
        <f>Listings!AT290</f>
        <v>55832 Pontiac Trl</v>
      </c>
      <c r="B631" t="str">
        <f>Listings!V290</f>
        <v>New Hudson</v>
      </c>
      <c r="C631" t="str">
        <f>Listings!B290</f>
        <v>SINGLE_FAMILY</v>
      </c>
      <c r="D631">
        <f>Listings!N290</f>
        <v>1789</v>
      </c>
      <c r="E631" s="6">
        <f>J631/D631</f>
        <v>195.58412520961431</v>
      </c>
      <c r="F631" s="14">
        <f>(Listings!AO290*12)/J631</f>
        <v>6.649899971420406E-2</v>
      </c>
      <c r="G631" s="7">
        <f>(H631*12)/(J631*Settings!B$4 + J631*Settings!B$5)</f>
        <v>-0.42027065083916587</v>
      </c>
      <c r="H631" s="5">
        <f>Listings!AO290*(1-Settings!B$7)-PMT(Settings!B$2/12, Settings!B$3*12, -J631)-(J631*Settings!B$6/12)-(J631*Settings!B$8/12)-(J631*Settings!B$9/12)-(J631*Settings!B$10/12)-(J631*Settings!B$11/12)</f>
        <v>-2818.5100972986293</v>
      </c>
      <c r="I631">
        <f>Listings!U290</f>
        <v>-1</v>
      </c>
      <c r="J631" s="6">
        <f>Listings!D290</f>
        <v>349900</v>
      </c>
      <c r="L631">
        <v>175288</v>
      </c>
      <c r="M631" s="17">
        <f>Listings!AO290*(1-Settings!B$7)-PMT(Settings!B$2/12, Settings!B$3*12, -L631)-(L631*Settings!B$6/12)-(L631*Settings!B$8/12)-(L631*Settings!B$9/12)-(L631*Settings!B$10/12)-(L631*Settings!B$11/12)</f>
        <v>-492.73210441635342</v>
      </c>
      <c r="N631" s="20">
        <f>(M631*12)/(L631*Settings!B$4 + L631*Settings!B$5)</f>
        <v>-0.1466601362874177</v>
      </c>
    </row>
    <row r="632" spans="1:14" hidden="1" x14ac:dyDescent="0.2">
      <c r="A632" t="str">
        <f>Listings!AT154</f>
        <v>30084 Macintosh Ln</v>
      </c>
      <c r="B632" t="str">
        <f>Listings!V154</f>
        <v>New Hudson</v>
      </c>
      <c r="C632" t="str">
        <f>Listings!B154</f>
        <v>SINGLE_FAMILY</v>
      </c>
      <c r="D632">
        <f>Listings!N154</f>
        <v>3838</v>
      </c>
      <c r="E632" s="6">
        <f>J632/D632</f>
        <v>174.57008858780614</v>
      </c>
      <c r="F632" s="14">
        <f>(Listings!AO154*12)/J632</f>
        <v>6.6286567164179105E-2</v>
      </c>
      <c r="G632" s="7">
        <f>(H632*12)/(J632*Settings!B$4 + J632*Settings!B$5)</f>
        <v>-0.42114808963274702</v>
      </c>
      <c r="H632" s="5">
        <f>Listings!AO154*(1-Settings!B$7)-PMT(Settings!B$2/12, Settings!B$3*12, -J632)-(J632*Settings!B$6/12)-(J632*Settings!B$8/12)-(J632*Settings!B$9/12)-(J632*Settings!B$10/12)-(J632*Settings!B$11/12)</f>
        <v>-5408.2433843671934</v>
      </c>
      <c r="I632">
        <f>Listings!U154</f>
        <v>-1</v>
      </c>
      <c r="J632" s="6">
        <f>Listings!D154</f>
        <v>670000</v>
      </c>
      <c r="L632">
        <v>175152</v>
      </c>
      <c r="M632" s="17">
        <f>Listings!AO154*(1-Settings!B$7)-PMT(Settings!B$2/12, Settings!B$3*12, -L632)-(L632*Settings!B$6/12)-(L632*Settings!B$8/12)-(L632*Settings!B$9/12)-(L632*Settings!B$10/12)-(L632*Settings!B$11/12)</f>
        <v>1182.9793736437568</v>
      </c>
      <c r="N632" s="20">
        <f>(M632*12)/(L632*Settings!B$4 + L632*Settings!B$5)</f>
        <v>0.3523834325198556</v>
      </c>
    </row>
    <row r="633" spans="1:14" hidden="1" x14ac:dyDescent="0.2">
      <c r="A633" t="str">
        <f>Listings!AT391</f>
        <v>750 Sebek Blvd</v>
      </c>
      <c r="B633" t="str">
        <f>Listings!V391</f>
        <v>Oxford</v>
      </c>
      <c r="C633" t="str">
        <f>Listings!B391</f>
        <v>SINGLE_FAMILY</v>
      </c>
      <c r="D633">
        <f>Listings!N391</f>
        <v>1558</v>
      </c>
      <c r="E633" s="6">
        <f>J633/D633</f>
        <v>215.01925545571245</v>
      </c>
      <c r="F633" s="14">
        <f>(Listings!AO391*12)/J633</f>
        <v>6.6232835820895522E-2</v>
      </c>
      <c r="G633" s="7">
        <f>(H633*12)/(J633*Settings!B$4 + J633*Settings!B$5)</f>
        <v>-0.42137002344196189</v>
      </c>
      <c r="H633" s="5">
        <f>Listings!AO391*(1-Settings!B$7)-PMT(Settings!B$2/12, Settings!B$3*12, -J633)-(J633*Settings!B$6/12)-(J633*Settings!B$8/12)-(J633*Settings!B$9/12)-(J633*Settings!B$10/12)-(J633*Settings!B$11/12)</f>
        <v>-2705.5466921835969</v>
      </c>
      <c r="I633">
        <f>Listings!U391</f>
        <v>-1</v>
      </c>
      <c r="J633" s="6">
        <f>Listings!D391</f>
        <v>335000</v>
      </c>
      <c r="L633">
        <v>175389</v>
      </c>
      <c r="M633" s="17">
        <f>Listings!AO391*(1-Settings!B$7)-PMT(Settings!B$2/12, Settings!B$3*12, -L633)-(L633*Settings!B$6/12)-(L633*Settings!B$8/12)-(L633*Settings!B$9/12)-(L633*Settings!B$10/12)-(L633*Settings!B$11/12)</f>
        <v>-579.57739326981789</v>
      </c>
      <c r="N633" s="20">
        <f>(M633*12)/(L633*Settings!B$4 + L633*Settings!B$5)</f>
        <v>-0.17241001726690544</v>
      </c>
    </row>
    <row r="634" spans="1:14" x14ac:dyDescent="0.2">
      <c r="A634" t="str">
        <f>Listings!AT120</f>
        <v>3719 Cedar Brook Dr</v>
      </c>
      <c r="B634" t="str">
        <f>Listings!V120</f>
        <v>Rochester Hills</v>
      </c>
      <c r="C634" t="str">
        <f>Listings!B120</f>
        <v>SINGLE_FAMILY</v>
      </c>
      <c r="D634">
        <f>Listings!N120</f>
        <v>5701</v>
      </c>
      <c r="E634" s="6">
        <f>J634/D634</f>
        <v>175.32011927731978</v>
      </c>
      <c r="F634" s="14">
        <f>(Listings!AO120*12)/J634</f>
        <v>6.6105052526263128E-2</v>
      </c>
      <c r="G634" s="7">
        <f>(H634*12)/(J634*Settings!B$4 + J634*Settings!B$5)</f>
        <v>-0.42189782400674791</v>
      </c>
      <c r="H634" s="5">
        <f>Listings!AO120*(1-Settings!B$7)-PMT(Settings!B$2/12, Settings!B$3*12, -J634)-(J634*Settings!B$6/12)-(J634*Settings!B$8/12)-(J634*Settings!B$9/12)-(J634*Settings!B$10/12)-(J634*Settings!B$11/12)</f>
        <v>-8082.3317726492696</v>
      </c>
      <c r="I634">
        <f>Listings!U120</f>
        <v>-1</v>
      </c>
      <c r="J634" s="6">
        <f>Listings!D120</f>
        <v>999500</v>
      </c>
      <c r="L634" s="6">
        <v>175118</v>
      </c>
      <c r="M634" s="17">
        <f>Listings!AO120*(1-Settings!B$7)-PMT(Settings!B$2/12, Settings!B$3*12, -L634)-(L634*Settings!B$6/12)-(L634*Settings!B$8/12)-(L634*Settings!B$9/12)-(L634*Settings!B$10/12)-(L634*Settings!B$11/12)</f>
        <v>2898.1822431587839</v>
      </c>
      <c r="N634" s="20">
        <f>(M634*12)/(L634*Settings!B$4 + L634*Settings!B$5)</f>
        <v>0.86347210645804062</v>
      </c>
    </row>
    <row r="635" spans="1:14" hidden="1" x14ac:dyDescent="0.2">
      <c r="A635" t="str">
        <f>Listings!AT454</f>
        <v>523 Addison Cir</v>
      </c>
      <c r="B635" t="str">
        <f>Listings!V454</f>
        <v>Walled Lake</v>
      </c>
      <c r="C635" t="str">
        <f>Listings!B454</f>
        <v>TOWNHOUSE</v>
      </c>
      <c r="D635">
        <f>Listings!N454</f>
        <v>2083</v>
      </c>
      <c r="E635" s="6">
        <f>J635/D635</f>
        <v>251.07537205952951</v>
      </c>
      <c r="F635" s="14">
        <f>(Listings!AO454*12)/J635</f>
        <v>6.608156943727414E-2</v>
      </c>
      <c r="G635" s="7">
        <f>(H635*12)/(J635*Settings!B$4 + J635*Settings!B$5)</f>
        <v>-0.42199481937431116</v>
      </c>
      <c r="H635" s="5">
        <f>Listings!AO454*(1-Settings!B$7)-PMT(Settings!B$2/12, Settings!B$3*12, -J635)-(J635*Settings!B$6/12)-(J635*Settings!B$8/12)-(J635*Settings!B$9/12)-(J635*Settings!B$10/12)-(J635*Settings!B$11/12)</f>
        <v>-4230.0655195376103</v>
      </c>
      <c r="I635">
        <f>Listings!U454</f>
        <v>-1</v>
      </c>
      <c r="J635" s="6">
        <f>Listings!D454</f>
        <v>522990</v>
      </c>
      <c r="L635">
        <v>175452</v>
      </c>
      <c r="M635" s="17">
        <f>Listings!AO454*(1-Settings!B$7)-PMT(Settings!B$2/12, Settings!B$3*12, -L635)-(L635*Settings!B$6/12)-(L635*Settings!B$8/12)-(L635*Settings!B$9/12)-(L635*Settings!B$10/12)-(L635*Settings!B$11/12)</f>
        <v>399.03346615821931</v>
      </c>
      <c r="N635" s="18">
        <f>(M635*12)/(L635*Settings!B$4 + L635*Settings!B$5)</f>
        <v>0.11866001735390114</v>
      </c>
    </row>
    <row r="636" spans="1:14" hidden="1" x14ac:dyDescent="0.2">
      <c r="A636" t="str">
        <f>Listings!AT334</f>
        <v>1028 Arbroak Way</v>
      </c>
      <c r="B636" t="str">
        <f>Listings!V334</f>
        <v>Lake Orion</v>
      </c>
      <c r="C636" t="str">
        <f>Listings!B334</f>
        <v>SINGLE_FAMILY</v>
      </c>
      <c r="D636">
        <f>Listings!N334</f>
        <v>3649</v>
      </c>
      <c r="E636" s="6">
        <f>J636/D636</f>
        <v>301.45245272677448</v>
      </c>
      <c r="F636" s="14">
        <f>(Listings!AO334*12)/J636</f>
        <v>6.5978181818181825E-2</v>
      </c>
      <c r="G636" s="7">
        <f>(H636*12)/(J636*Settings!B$4 + J636*Settings!B$5)</f>
        <v>-0.42242185519230119</v>
      </c>
      <c r="H636" s="5">
        <f>Listings!AO334*(1-Settings!B$7)-PMT(Settings!B$2/12, Settings!B$3*12, -J636)-(J636*Settings!B$6/12)-(J636*Settings!B$8/12)-(J636*Settings!B$9/12)-(J636*Settings!B$10/12)-(J636*Settings!B$11/12)</f>
        <v>-8906.0607803043495</v>
      </c>
      <c r="I636">
        <f>Listings!U334</f>
        <v>-1</v>
      </c>
      <c r="J636" s="6">
        <f>Listings!D334</f>
        <v>1100000</v>
      </c>
      <c r="L636">
        <v>175332</v>
      </c>
      <c r="M636" s="17">
        <f>Listings!AO334*(1-Settings!B$7)-PMT(Settings!B$2/12, Settings!B$3*12, -L636)-(L636*Settings!B$6/12)-(L636*Settings!B$8/12)-(L636*Settings!B$9/12)-(L636*Settings!B$10/12)-(L636*Settings!B$11/12)</f>
        <v>3410.2318291524343</v>
      </c>
      <c r="N636" s="20">
        <f>(M636*12)/(L636*Settings!B$4 + L636*Settings!B$5)</f>
        <v>1.014789878130067</v>
      </c>
    </row>
    <row r="637" spans="1:14" hidden="1" x14ac:dyDescent="0.2">
      <c r="A637" t="str">
        <f>Listings!AT330</f>
        <v>612 E Hudson Ave</v>
      </c>
      <c r="B637" t="str">
        <f>Listings!V330</f>
        <v>Royal Oak</v>
      </c>
      <c r="C637" t="str">
        <f>Listings!B330</f>
        <v>SINGLE_FAMILY</v>
      </c>
      <c r="D637">
        <f>Listings!N330</f>
        <v>1191</v>
      </c>
      <c r="E637" s="6">
        <f>J637/D637</f>
        <v>335.85222502099077</v>
      </c>
      <c r="F637" s="14">
        <f>(Listings!AO330*12)/J637</f>
        <v>6.5970000000000001E-2</v>
      </c>
      <c r="G637" s="7">
        <f>(H637*12)/(J637*Settings!B$4 + J637*Settings!B$5)</f>
        <v>-0.4224556496587043</v>
      </c>
      <c r="H637" s="5">
        <f>Listings!AO330*(1-Settings!B$7)-PMT(Settings!B$2/12, Settings!B$3*12, -J637)-(J637*Settings!B$6/12)-(J637*Settings!B$8/12)-(J637*Settings!B$9/12)-(J637*Settings!B$10/12)-(J637*Settings!B$11/12)</f>
        <v>-3238.8266473834001</v>
      </c>
      <c r="I637">
        <f>Listings!U330</f>
        <v>-1</v>
      </c>
      <c r="J637" s="6">
        <f>Listings!D330</f>
        <v>400000</v>
      </c>
      <c r="L637">
        <v>175328</v>
      </c>
      <c r="M637" s="17">
        <f>Listings!AO330*(1-Settings!B$7)-PMT(Settings!B$2/12, Settings!B$3*12, -L637)-(L637*Settings!B$6/12)-(L637*Settings!B$8/12)-(L637*Settings!B$9/12)-(L637*Settings!B$10/12)-(L637*Settings!B$11/12)</f>
        <v>-246.26489208109189</v>
      </c>
      <c r="N637" s="20">
        <f>(M637*12)/(L637*Settings!B$4 + L637*Settings!B$5)</f>
        <v>-7.328323522255685E-2</v>
      </c>
    </row>
    <row r="638" spans="1:14" x14ac:dyDescent="0.2">
      <c r="A638" t="str">
        <f>Listings!AT20</f>
        <v>31844 Sheridan Dr</v>
      </c>
      <c r="B638" t="str">
        <f>Listings!V20</f>
        <v>Beverly Hills</v>
      </c>
      <c r="C638" t="str">
        <f>Listings!B20</f>
        <v>SINGLE_FAMILY</v>
      </c>
      <c r="D638">
        <f>Listings!N20</f>
        <v>2856</v>
      </c>
      <c r="E638" s="6">
        <f>J638/D638</f>
        <v>224.08928571428572</v>
      </c>
      <c r="F638" s="14">
        <f>(Listings!AO20*12)/J638</f>
        <v>6.5606352509925803E-2</v>
      </c>
      <c r="G638" s="7">
        <f>(H638*12)/(J638*Settings!B$4 + J638*Settings!B$5)</f>
        <v>-0.42395767190031525</v>
      </c>
      <c r="H638" s="5">
        <f>Listings!AO20*(1-Settings!B$7)-PMT(Settings!B$2/12, Settings!B$3*12, -J638)-(J638*Settings!B$6/12)-(J638*Settings!B$8/12)-(J638*Settings!B$9/12)-(J638*Settings!B$10/12)-(J638*Settings!B$11/12)</f>
        <v>-5200.5393161218217</v>
      </c>
      <c r="I638">
        <f>Listings!U20</f>
        <v>-1</v>
      </c>
      <c r="J638" s="6">
        <f>Listings!D20</f>
        <v>639999</v>
      </c>
      <c r="K638" s="16"/>
      <c r="L638" s="6">
        <v>175018</v>
      </c>
      <c r="M638" s="17">
        <f>Listings!AO20*(1-Settings!B$7)-PMT(Settings!B$2/12, Settings!B$3*12, -L638)-(L638*Settings!B$6/12)-(L638*Settings!B$8/12)-(L638*Settings!B$9/12)-(L638*Settings!B$10/12)-(L638*Settings!B$11/12)</f>
        <v>992.86421232063003</v>
      </c>
      <c r="N638" s="20">
        <f>(M638*12)/(L638*Settings!B$4 + L638*Settings!B$5)</f>
        <v>0.29597876262783307</v>
      </c>
    </row>
    <row r="639" spans="1:14" hidden="1" x14ac:dyDescent="0.2">
      <c r="A639" t="str">
        <f>Listings!AT212</f>
        <v>5390 Plantation Dr</v>
      </c>
      <c r="B639" t="str">
        <f>Listings!V212</f>
        <v>Commerce Township</v>
      </c>
      <c r="C639" t="str">
        <f>Listings!B212</f>
        <v>SINGLE_FAMILY</v>
      </c>
      <c r="D639">
        <f>Listings!N212</f>
        <v>3509</v>
      </c>
      <c r="E639" s="6">
        <f>J639/D639</f>
        <v>211.45625534340269</v>
      </c>
      <c r="F639" s="14">
        <f>(Listings!AO212*12)/J639</f>
        <v>6.5482479784366582E-2</v>
      </c>
      <c r="G639" s="7">
        <f>(H639*12)/(J639*Settings!B$4 + J639*Settings!B$5)</f>
        <v>-0.42446932011458149</v>
      </c>
      <c r="H639" s="5">
        <f>Listings!AO212*(1-Settings!B$7)-PMT(Settings!B$2/12, Settings!B$3*12, -J639)-(J639*Settings!B$6/12)-(J639*Settings!B$8/12)-(J639*Settings!B$9/12)-(J639*Settings!B$10/12)-(J639*Settings!B$11/12)</f>
        <v>-6036.6611808962061</v>
      </c>
      <c r="I639">
        <f>Listings!U212</f>
        <v>-1</v>
      </c>
      <c r="J639" s="6">
        <f>Listings!D212</f>
        <v>742000</v>
      </c>
      <c r="L639">
        <v>175210</v>
      </c>
      <c r="M639" s="17">
        <f>Listings!AO212*(1-Settings!B$7)-PMT(Settings!B$2/12, Settings!B$3*12, -L639)-(L639*Settings!B$6/12)-(L639*Settings!B$8/12)-(L639*Settings!B$9/12)-(L639*Settings!B$10/12)-(L639*Settings!B$11/12)</f>
        <v>1512.806831529886</v>
      </c>
      <c r="N639" s="20">
        <f>(M639*12)/(L639*Settings!B$4 + L639*Settings!B$5)</f>
        <v>0.4504825756510481</v>
      </c>
    </row>
    <row r="640" spans="1:14" hidden="1" x14ac:dyDescent="0.2">
      <c r="A640" t="str">
        <f>Listings!AT300</f>
        <v>The Lofton Plan, Preserve at Hidden Lake</v>
      </c>
      <c r="B640" t="str">
        <f>Listings!V300</f>
        <v>White Lake Township</v>
      </c>
      <c r="C640" t="str">
        <f>Listings!B300</f>
        <v>SINGLE_FAMILY</v>
      </c>
      <c r="D640">
        <f>Listings!N300</f>
        <v>1901</v>
      </c>
      <c r="E640" s="6">
        <f>J640/D640</f>
        <v>230.87848500789059</v>
      </c>
      <c r="F640" s="14">
        <f>(Listings!AO300*12)/J640</f>
        <v>6.545454545454546E-2</v>
      </c>
      <c r="G640" s="7">
        <f>(H640*12)/(J640*Settings!B$4 + J640*Settings!B$5)</f>
        <v>-0.4245847010421035</v>
      </c>
      <c r="H640" s="5">
        <f>Listings!AO300*(1-Settings!B$7)-PMT(Settings!B$2/12, Settings!B$3*12, -J640)-(J640*Settings!B$6/12)-(J640*Settings!B$8/12)-(J640*Settings!B$9/12)-(J640*Settings!B$10/12)-(J640*Settings!B$11/12)</f>
        <v>-3571.712651341435</v>
      </c>
      <c r="I640">
        <f>Listings!U300</f>
        <v>5</v>
      </c>
      <c r="J640" s="6">
        <f>Listings!D300</f>
        <v>438900</v>
      </c>
      <c r="L640">
        <v>175298</v>
      </c>
      <c r="M640" s="17">
        <f>Listings!AO300*(1-Settings!B$7)-PMT(Settings!B$2/12, Settings!B$3*12, -L640)-(L640*Settings!B$6/12)-(L640*Settings!B$8/12)-(L640*Settings!B$9/12)-(L640*Settings!B$10/12)-(L640*Settings!B$11/12)</f>
        <v>-60.615301332538081</v>
      </c>
      <c r="N640" s="20">
        <f>(M640*12)/(L640*Settings!B$4 + L640*Settings!B$5)</f>
        <v>-1.8040921521227132E-2</v>
      </c>
    </row>
    <row r="641" spans="1:14" hidden="1" x14ac:dyDescent="0.2">
      <c r="A641" t="str">
        <f>Listings!AT182</f>
        <v>2104 Chestnut Cir</v>
      </c>
      <c r="B641" t="str">
        <f>Listings!V182</f>
        <v>Lake Orion</v>
      </c>
      <c r="C641" t="str">
        <f>Listings!B182</f>
        <v>SINGLE_FAMILY</v>
      </c>
      <c r="D641">
        <f>Listings!N182</f>
        <v>2120</v>
      </c>
      <c r="E641" s="6">
        <f>J641/D641</f>
        <v>216.50943396226415</v>
      </c>
      <c r="F641" s="14">
        <f>(Listings!AO182*12)/J641</f>
        <v>6.535947712418301E-2</v>
      </c>
      <c r="G641" s="7">
        <f>(H641*12)/(J641*Settings!B$4 + J641*Settings!B$5)</f>
        <v>-0.42497737458055712</v>
      </c>
      <c r="H641" s="5">
        <f>Listings!AO182*(1-Settings!B$7)-PMT(Settings!B$2/12, Settings!B$3*12, -J641)-(J641*Settings!B$6/12)-(J641*Settings!B$8/12)-(J641*Settings!B$9/12)-(J641*Settings!B$10/12)-(J641*Settings!B$11/12)</f>
        <v>-3738.738452872451</v>
      </c>
      <c r="I641">
        <f>Listings!U182</f>
        <v>-1</v>
      </c>
      <c r="J641" s="6">
        <f>Listings!D182</f>
        <v>459000</v>
      </c>
      <c r="K641" s="16"/>
      <c r="L641">
        <v>175180</v>
      </c>
      <c r="M641" s="17">
        <f>Listings!AO182*(1-Settings!B$7)-PMT(Settings!B$2/12, Settings!B$3*12, -L641)-(L641*Settings!B$6/12)-(L641*Settings!B$8/12)-(L641*Settings!B$9/12)-(L641*Settings!B$10/12)-(L641*Settings!B$11/12)</f>
        <v>41.656422278440175</v>
      </c>
      <c r="N641" s="20">
        <f>(M641*12)/(L641*Settings!B$4 + L641*Settings!B$5)</f>
        <v>1.2406545003183857E-2</v>
      </c>
    </row>
    <row r="642" spans="1:14" hidden="1" x14ac:dyDescent="0.2">
      <c r="A642" t="str">
        <f>Listings!AT431</f>
        <v>7055 Ormond Rd</v>
      </c>
      <c r="B642" t="str">
        <f>Listings!V431</f>
        <v>Davisburg</v>
      </c>
      <c r="C642" t="str">
        <f>Listings!B431</f>
        <v>SINGLE_FAMILY</v>
      </c>
      <c r="D642">
        <f>Listings!N431</f>
        <v>4345</v>
      </c>
      <c r="E642" s="6">
        <f>J642/D642</f>
        <v>149.57422324510932</v>
      </c>
      <c r="F642" s="14">
        <f>(Listings!AO431*12)/J642</f>
        <v>6.5253115863979069E-2</v>
      </c>
      <c r="G642" s="7">
        <f>(H642*12)/(J642*Settings!B$4 + J642*Settings!B$5)</f>
        <v>-0.42541669282922551</v>
      </c>
      <c r="H642" s="5">
        <f>Listings!AO431*(1-Settings!B$7)-PMT(Settings!B$2/12, Settings!B$3*12, -J642)-(J642*Settings!B$6/12)-(J642*Settings!B$8/12)-(J642*Settings!B$9/12)-(J642*Settings!B$10/12)-(J642*Settings!B$11/12)</f>
        <v>-5299.1675828361786</v>
      </c>
      <c r="I642">
        <f>Listings!U431</f>
        <v>-1</v>
      </c>
      <c r="J642" s="6">
        <f>Listings!D431</f>
        <v>649900</v>
      </c>
      <c r="L642">
        <v>175429</v>
      </c>
      <c r="M642" s="17">
        <f>Listings!AO431*(1-Settings!B$7)-PMT(Settings!B$2/12, Settings!B$3*12, -L642)-(L642*Settings!B$6/12)-(L642*Settings!B$8/12)-(L642*Settings!B$9/12)-(L642*Settings!B$10/12)-(L642*Settings!B$11/12)</f>
        <v>1020.6398190654436</v>
      </c>
      <c r="N642" s="20">
        <f>(M642*12)/(L642*Settings!B$4 + L642*Settings!B$5)</f>
        <v>0.30354601102800466</v>
      </c>
    </row>
    <row r="643" spans="1:14" hidden="1" x14ac:dyDescent="0.2">
      <c r="A643" t="str">
        <f>Listings!AT281</f>
        <v>53544 Valleywood Dr</v>
      </c>
      <c r="B643" t="str">
        <f>Listings!V281</f>
        <v>South Lyon</v>
      </c>
      <c r="C643" t="str">
        <f>Listings!B281</f>
        <v>SINGLE_FAMILY</v>
      </c>
      <c r="D643">
        <f>Listings!N281</f>
        <v>2714</v>
      </c>
      <c r="E643" s="6">
        <f>J643/D643</f>
        <v>193.44141488577745</v>
      </c>
      <c r="F643" s="14">
        <f>(Listings!AO281*12)/J643</f>
        <v>6.5142857142857141E-2</v>
      </c>
      <c r="G643" s="7">
        <f>(H643*12)/(J643*Settings!B$4 + J643*Settings!B$5)</f>
        <v>-0.42587210928603347</v>
      </c>
      <c r="H643" s="5">
        <f>Listings!AO281*(1-Settings!B$7)-PMT(Settings!B$2/12, Settings!B$3*12, -J643)-(J643*Settings!B$6/12)-(J643*Settings!B$8/12)-(J643*Settings!B$9/12)-(J643*Settings!B$10/12)-(J643*Settings!B$11/12)</f>
        <v>-4285.3380996907117</v>
      </c>
      <c r="I643">
        <f>Listings!U281</f>
        <v>-1</v>
      </c>
      <c r="J643" s="6">
        <f>Listings!D281</f>
        <v>525000</v>
      </c>
      <c r="K643" s="16"/>
      <c r="L643">
        <v>175279</v>
      </c>
      <c r="M643" s="17">
        <f>Listings!AO281*(1-Settings!B$7)-PMT(Settings!B$2/12, Settings!B$3*12, -L643)-(L643*Settings!B$6/12)-(L643*Settings!B$8/12)-(L643*Settings!B$9/12)-(L643*Settings!B$10/12)-(L643*Settings!B$11/12)</f>
        <v>372.83777280821266</v>
      </c>
      <c r="N643" s="20">
        <f>(M643*12)/(L643*Settings!B$4 + L643*Settings!B$5)</f>
        <v>0.11097966977116361</v>
      </c>
    </row>
    <row r="644" spans="1:14" hidden="1" x14ac:dyDescent="0.2">
      <c r="A644" t="str">
        <f>Listings!AT172</f>
        <v>Vista with Basement Plan, Kensington Ridge by Del Webb</v>
      </c>
      <c r="B644" t="str">
        <f>Listings!V172</f>
        <v>Milford</v>
      </c>
      <c r="C644" t="str">
        <f>Listings!B172</f>
        <v>SINGLE_FAMILY</v>
      </c>
      <c r="D644">
        <f>Listings!N172</f>
        <v>1502</v>
      </c>
      <c r="E644" s="6">
        <f>J644/D644</f>
        <v>282.28362183754996</v>
      </c>
      <c r="F644" s="14">
        <f>(Listings!AO172*12)/J644</f>
        <v>6.5067572348404448E-2</v>
      </c>
      <c r="G644" s="7">
        <f>(H644*12)/(J644*Settings!B$4 + J644*Settings!B$5)</f>
        <v>-0.42618306821964247</v>
      </c>
      <c r="H644" s="5">
        <f>Listings!AO172*(1-Settings!B$7)-PMT(Settings!B$2/12, Settings!B$3*12, -J644)-(J644*Settings!B$6/12)-(J644*Settings!B$8/12)-(J644*Settings!B$9/12)-(J644*Settings!B$10/12)-(J644*Settings!B$11/12)</f>
        <v>-3463.3660493102188</v>
      </c>
      <c r="I644">
        <f>Listings!U172</f>
        <v>3</v>
      </c>
      <c r="J644" s="6">
        <f>Listings!D172</f>
        <v>423990</v>
      </c>
      <c r="K644" s="16"/>
      <c r="L644">
        <v>175170</v>
      </c>
      <c r="M644" s="17">
        <f>Listings!AO172*(1-Settings!B$7)-PMT(Settings!B$2/12, Settings!B$3*12, -L644)-(L644*Settings!B$6/12)-(L644*Settings!B$8/12)-(L644*Settings!B$9/12)-(L644*Settings!B$10/12)-(L644*Settings!B$11/12)</f>
        <v>-149.16038080537561</v>
      </c>
      <c r="N644" s="20">
        <f>(M644*12)/(L644*Settings!B$4 + L644*Settings!B$5)</f>
        <v>-4.442701796924E-2</v>
      </c>
    </row>
    <row r="645" spans="1:14" hidden="1" x14ac:dyDescent="0.2">
      <c r="A645" t="str">
        <f>Listings!AT312</f>
        <v>708 Birmingham Ave</v>
      </c>
      <c r="B645" t="str">
        <f>Listings!V312</f>
        <v>Lake Orion</v>
      </c>
      <c r="C645" t="str">
        <f>Listings!B312</f>
        <v>SINGLE_FAMILY</v>
      </c>
      <c r="D645">
        <f>Listings!N312</f>
        <v>1380</v>
      </c>
      <c r="E645" s="6">
        <f>J645/D645</f>
        <v>253.55072463768116</v>
      </c>
      <c r="F645" s="14">
        <f>(Listings!AO312*12)/J645</f>
        <v>6.505858816804802E-2</v>
      </c>
      <c r="G645" s="7">
        <f>(H645*12)/(J645*Settings!B$4 + J645*Settings!B$5)</f>
        <v>-0.42622017679067992</v>
      </c>
      <c r="H645" s="5">
        <f>Listings!AO312*(1-Settings!B$7)-PMT(Settings!B$2/12, Settings!B$3*12, -J645)-(J645*Settings!B$6/12)-(J645*Settings!B$8/12)-(J645*Settings!B$9/12)-(J645*Settings!B$10/12)-(J645*Settings!B$11/12)</f>
        <v>-2858.4100972986289</v>
      </c>
      <c r="I645">
        <f>Listings!U312</f>
        <v>-1</v>
      </c>
      <c r="J645" s="6">
        <f>Listings!D312</f>
        <v>349900</v>
      </c>
      <c r="L645">
        <v>175310</v>
      </c>
      <c r="M645" s="17">
        <f>Listings!AO312*(1-Settings!B$7)-PMT(Settings!B$2/12, Settings!B$3*12, -L645)-(L645*Settings!B$6/12)-(L645*Settings!B$8/12)-(L645*Settings!B$9/12)-(L645*Settings!B$10/12)-(L645*Settings!B$11/12)</f>
        <v>-532.92513763195973</v>
      </c>
      <c r="N645" s="20">
        <f>(M645*12)/(L645*Settings!B$4 + L645*Settings!B$5)</f>
        <v>-0.1586035582082799</v>
      </c>
    </row>
    <row r="646" spans="1:14" hidden="1" x14ac:dyDescent="0.2">
      <c r="A646" t="str">
        <f>Listings!AT516</f>
        <v>253 Beverly Ave</v>
      </c>
      <c r="B646" t="str">
        <f>Listings!V516</f>
        <v>Auburn Hills</v>
      </c>
      <c r="C646" t="str">
        <f>Listings!B516</f>
        <v>SINGLE_FAMILY</v>
      </c>
      <c r="D646">
        <f>Listings!N516</f>
        <v>2718</v>
      </c>
      <c r="E646" s="6">
        <f>J646/D646</f>
        <v>176.60044150110375</v>
      </c>
      <c r="F646" s="14">
        <f>(Listings!AO516*12)/J646</f>
        <v>6.4975000000000005E-2</v>
      </c>
      <c r="G646" s="7">
        <f>(H646*12)/(J646*Settings!B$4 + J646*Settings!B$5)</f>
        <v>-0.4265654322673999</v>
      </c>
      <c r="H646" s="5">
        <f>Listings!AO516*(1-Settings!B$7)-PMT(Settings!B$2/12, Settings!B$3*12, -J646)-(J646*Settings!B$6/12)-(J646*Settings!B$8/12)-(J646*Settings!B$9/12)-(J646*Settings!B$10/12)-(J646*Settings!B$11/12)</f>
        <v>-3924.4019768600792</v>
      </c>
      <c r="I646">
        <f>Listings!U516</f>
        <v>-1</v>
      </c>
      <c r="J646" s="6">
        <f>Listings!D516</f>
        <v>480000</v>
      </c>
      <c r="L646">
        <v>175514</v>
      </c>
      <c r="M646" s="17">
        <f>Listings!AO516*(1-Settings!B$7)-PMT(Settings!B$2/12, Settings!B$3*12, -L646)-(L646*Settings!B$6/12)-(L646*Settings!B$8/12)-(L646*Settings!B$9/12)-(L646*Settings!B$10/12)-(L646*Settings!B$11/12)</f>
        <v>131.25764527787462</v>
      </c>
      <c r="N646" s="20">
        <f>(M646*12)/(L646*Settings!B$4 + L646*Settings!B$5)</f>
        <v>3.901811235012332E-2</v>
      </c>
    </row>
    <row r="647" spans="1:14" x14ac:dyDescent="0.2">
      <c r="A647" t="str">
        <f>Listings!AT314</f>
        <v>449 Silvervale Dr</v>
      </c>
      <c r="B647" t="str">
        <f>Listings!V314</f>
        <v>Rochester Hills</v>
      </c>
      <c r="C647" t="str">
        <f>Listings!B314</f>
        <v>SINGLE_FAMILY</v>
      </c>
      <c r="D647">
        <f>Listings!N314</f>
        <v>2481</v>
      </c>
      <c r="E647" s="6">
        <f>J647/D647</f>
        <v>223.70012091898428</v>
      </c>
      <c r="F647" s="14">
        <f>(Listings!AO314*12)/J647</f>
        <v>6.484324324324324E-2</v>
      </c>
      <c r="G647" s="7">
        <f>(H647*12)/(J647*Settings!B$4 + J647*Settings!B$5)</f>
        <v>-0.4271096449583518</v>
      </c>
      <c r="H647" s="5">
        <f>Listings!AO314*(1-Settings!B$7)-PMT(Settings!B$2/12, Settings!B$3*12, -J647)-(J647*Settings!B$6/12)-(J647*Settings!B$8/12)-(J647*Settings!B$9/12)-(J647*Settings!B$10/12)-(J647*Settings!B$11/12)</f>
        <v>-4543.378848244467</v>
      </c>
      <c r="I647">
        <f>Listings!U314</f>
        <v>-1</v>
      </c>
      <c r="J647" s="6">
        <f>Listings!D314</f>
        <v>555000</v>
      </c>
      <c r="L647" s="6">
        <v>175312</v>
      </c>
      <c r="M647" s="17">
        <f>Listings!AO314*(1-Settings!B$7)-PMT(Settings!B$2/12, Settings!B$3*12, -L647)-(L647*Settings!B$6/12)-(L647*Settings!B$8/12)-(L647*Settings!B$9/12)-(L647*Settings!B$10/12)-(L647*Settings!B$11/12)</f>
        <v>513.94822298480358</v>
      </c>
      <c r="N647" s="20">
        <f>(M647*12)/(L647*Settings!B$4 + L647*Settings!B$5)</f>
        <v>0.15295410408220381</v>
      </c>
    </row>
    <row r="648" spans="1:14" hidden="1" x14ac:dyDescent="0.2">
      <c r="A648" t="str">
        <f>Listings!AT299</f>
        <v>340 Hickory St</v>
      </c>
      <c r="B648" t="str">
        <f>Listings!V299</f>
        <v>Milford</v>
      </c>
      <c r="C648" t="str">
        <f>Listings!B299</f>
        <v>SINGLE_FAMILY</v>
      </c>
      <c r="D648">
        <f>Listings!N299</f>
        <v>2491</v>
      </c>
      <c r="E648" s="6">
        <f>J648/D648</f>
        <v>200.72260136491369</v>
      </c>
      <c r="F648" s="14">
        <f>(Listings!AO299*12)/J648</f>
        <v>6.4799999999999996E-2</v>
      </c>
      <c r="G648" s="7">
        <f>(H648*12)/(J648*Settings!B$4 + J648*Settings!B$5)</f>
        <v>-0.42728825835435646</v>
      </c>
      <c r="H648" s="5">
        <f>Listings!AO299*(1-Settings!B$7)-PMT(Settings!B$2/12, Settings!B$3*12, -J648)-(J648*Settings!B$6/12)-(J648*Settings!B$8/12)-(J648*Settings!B$9/12)-(J648*Settings!B$10/12)-(J648*Settings!B$11/12)</f>
        <v>-4094.8458092292494</v>
      </c>
      <c r="I648">
        <f>Listings!U299</f>
        <v>5</v>
      </c>
      <c r="J648" s="6">
        <f>Listings!D299</f>
        <v>500000</v>
      </c>
      <c r="L648">
        <v>175297</v>
      </c>
      <c r="M648" s="17">
        <f>Listings!AO299*(1-Settings!B$7)-PMT(Settings!B$2/12, Settings!B$3*12, -L648)-(L648*Settings!B$6/12)-(L648*Settings!B$8/12)-(L648*Settings!B$9/12)-(L648*Settings!B$10/12)-(L648*Settings!B$11/12)</f>
        <v>230.09801835908044</v>
      </c>
      <c r="N648" s="20">
        <f>(M648*12)/(L648*Settings!B$4 + L648*Settings!B$5)</f>
        <v>6.848442358593318E-2</v>
      </c>
    </row>
    <row r="649" spans="1:14" hidden="1" x14ac:dyDescent="0.2">
      <c r="A649" t="str">
        <f>Listings!AT192</f>
        <v>110 Lone Pine Rd</v>
      </c>
      <c r="B649" t="str">
        <f>Listings!V192</f>
        <v>Bloomfield Hills</v>
      </c>
      <c r="C649" t="str">
        <f>Listings!B192</f>
        <v>SINGLE_FAMILY</v>
      </c>
      <c r="D649">
        <f>Listings!N192</f>
        <v>7238</v>
      </c>
      <c r="E649" s="6">
        <f>J649/D649</f>
        <v>379.93920972644378</v>
      </c>
      <c r="F649" s="14">
        <f>(Listings!AO192*12)/J649</f>
        <v>6.4773818181818182E-2</v>
      </c>
      <c r="G649" s="7">
        <f>(H649*12)/(J649*Settings!B$4 + J649*Settings!B$5)</f>
        <v>-0.42739640064684659</v>
      </c>
      <c r="H649" s="5">
        <f>Listings!AO192*(1-Settings!B$7)-PMT(Settings!B$2/12, Settings!B$3*12, -J649)-(J649*Settings!B$6/12)-(J649*Settings!B$8/12)-(J649*Settings!B$9/12)-(J649*Settings!B$10/12)-(J649*Settings!B$11/12)</f>
        <v>-22527.351950760873</v>
      </c>
      <c r="I649">
        <f>Listings!U192</f>
        <v>-1</v>
      </c>
      <c r="J649" s="6">
        <f>Listings!D192</f>
        <v>2750000</v>
      </c>
      <c r="K649" s="16"/>
      <c r="L649">
        <v>175190</v>
      </c>
      <c r="M649" s="17">
        <f>Listings!AO192*(1-Settings!B$7)-PMT(Settings!B$2/12, Settings!B$3*12, -L649)-(L649*Settings!B$6/12)-(L649*Settings!B$8/12)-(L649*Settings!B$9/12)-(L649*Settings!B$10/12)-(L649*Settings!B$11/12)</f>
        <v>11768.323225362254</v>
      </c>
      <c r="N649" s="20">
        <f>(M649*12)/(L649*Settings!B$4 + L649*Settings!B$5)</f>
        <v>3.5047632434933265</v>
      </c>
    </row>
    <row r="650" spans="1:14" hidden="1" x14ac:dyDescent="0.2">
      <c r="A650" t="str">
        <f>Listings!AT733</f>
        <v>301 Quartz Way</v>
      </c>
      <c r="B650" t="str">
        <f>Listings!V733</f>
        <v>White Lake Township</v>
      </c>
      <c r="C650" t="str">
        <f>Listings!B733</f>
        <v>SINGLE_FAMILY</v>
      </c>
      <c r="D650">
        <f>Listings!N733</f>
        <v>1834</v>
      </c>
      <c r="E650" s="6">
        <f>J650/D650</f>
        <v>232.66357688113413</v>
      </c>
      <c r="F650" s="14">
        <f>(Listings!AO733*12)/J650</f>
        <v>6.4653566281154429E-2</v>
      </c>
      <c r="G650" s="7">
        <f>(H650*12)/(J650*Settings!B$4 + J650*Settings!B$5)</f>
        <v>-0.42789309328002301</v>
      </c>
      <c r="H650" s="5">
        <f>Listings!AO733*(1-Settings!B$7)-PMT(Settings!B$2/12, Settings!B$3*12, -J650)-(J650*Settings!B$6/12)-(J650*Settings!B$8/12)-(J650*Settings!B$9/12)-(J650*Settings!B$10/12)-(J650*Settings!B$11/12)</f>
        <v>-3499.5290120543341</v>
      </c>
      <c r="I650">
        <f>Listings!U733</f>
        <v>-1</v>
      </c>
      <c r="J650" s="6">
        <f>Listings!D733</f>
        <v>426705</v>
      </c>
      <c r="L650">
        <v>175731</v>
      </c>
      <c r="M650" s="17">
        <f>Listings!AO733*(1-Settings!B$7)-PMT(Settings!B$2/12, Settings!B$3*12, -L650)-(L650*Settings!B$6/12)-(L650*Settings!B$8/12)-(L650*Settings!B$9/12)-(L650*Settings!B$10/12)-(L650*Settings!B$11/12)</f>
        <v>-156.63272780333079</v>
      </c>
      <c r="N650" s="20">
        <f>(M650*12)/(L650*Settings!B$4 + L650*Settings!B$5)</f>
        <v>-4.6503703502363158E-2</v>
      </c>
    </row>
    <row r="651" spans="1:14" hidden="1" x14ac:dyDescent="0.2">
      <c r="A651" t="str">
        <f>Listings!AT347</f>
        <v>The Stratford Plan, Preserve at Hidden Lake</v>
      </c>
      <c r="B651" t="str">
        <f>Listings!V347</f>
        <v>White Lake Township</v>
      </c>
      <c r="C651" t="str">
        <f>Listings!B347</f>
        <v>SINGLE_FAMILY</v>
      </c>
      <c r="D651">
        <f>Listings!N347</f>
        <v>2690</v>
      </c>
      <c r="E651" s="6">
        <f>J651/D651</f>
        <v>196.98884758364312</v>
      </c>
      <c r="F651" s="14">
        <f>(Listings!AO347*12)/J651</f>
        <v>6.4540479335723724E-2</v>
      </c>
      <c r="G651" s="7">
        <f>(H651*12)/(J651*Settings!B$4 + J651*Settings!B$5)</f>
        <v>-0.42836019153288896</v>
      </c>
      <c r="H651" s="5">
        <f>Listings!AO347*(1-Settings!B$7)-PMT(Settings!B$2/12, Settings!B$3*12, -J651)-(J651*Settings!B$6/12)-(J651*Settings!B$8/12)-(J651*Settings!B$9/12)-(J651*Settings!B$10/12)-(J651*Settings!B$11/12)</f>
        <v>-4350.6045886211587</v>
      </c>
      <c r="I651">
        <f>Listings!U347</f>
        <v>6</v>
      </c>
      <c r="J651" s="6">
        <f>Listings!D347</f>
        <v>529900</v>
      </c>
      <c r="L651">
        <v>175345</v>
      </c>
      <c r="M651" s="17">
        <f>Listings!AO347*(1-Settings!B$7)-PMT(Settings!B$2/12, Settings!B$3*12, -L651)-(L651*Settings!B$6/12)-(L651*Settings!B$8/12)-(L651*Settings!B$9/12)-(L651*Settings!B$10/12)-(L651*Settings!B$11/12)</f>
        <v>371.95867316139453</v>
      </c>
      <c r="N651" s="20">
        <f>(M651*12)/(L651*Settings!B$4 + L651*Settings!B$5)</f>
        <v>0.11067632079209644</v>
      </c>
    </row>
    <row r="652" spans="1:14" hidden="1" x14ac:dyDescent="0.2">
      <c r="A652" t="str">
        <f>Listings!AT142</f>
        <v>13335 Kingston Ave</v>
      </c>
      <c r="B652" t="str">
        <f>Listings!V142</f>
        <v>Huntington Woods</v>
      </c>
      <c r="C652" t="str">
        <f>Listings!B142</f>
        <v>SINGLE_FAMILY</v>
      </c>
      <c r="D652">
        <f>Listings!N142</f>
        <v>1439</v>
      </c>
      <c r="E652" s="6">
        <f>J652/D652</f>
        <v>277.90132036136208</v>
      </c>
      <c r="F652" s="14">
        <f>(Listings!AO142*12)/J652</f>
        <v>6.4486121530382592E-2</v>
      </c>
      <c r="G652" s="7">
        <f>(H652*12)/(J652*Settings!B$4 + J652*Settings!B$5)</f>
        <v>-0.42858471290277622</v>
      </c>
      <c r="H652" s="5">
        <f>Listings!AO142*(1-Settings!B$7)-PMT(Settings!B$2/12, Settings!B$3*12, -J652)-(J652*Settings!B$6/12)-(J652*Settings!B$8/12)-(J652*Settings!B$9/12)-(J652*Settings!B$10/12)-(J652*Settings!B$11/12)</f>
        <v>-3284.9946782215538</v>
      </c>
      <c r="I652">
        <f>Listings!U142</f>
        <v>-1</v>
      </c>
      <c r="J652" s="6">
        <f>Listings!D142</f>
        <v>399900</v>
      </c>
      <c r="K652" s="16"/>
      <c r="L652">
        <v>175140</v>
      </c>
      <c r="M652" s="17">
        <f>Listings!AO142*(1-Settings!B$7)-PMT(Settings!B$2/12, Settings!B$3*12, -L652)-(L652*Settings!B$6/12)-(L652*Settings!B$8/12)-(L652*Settings!B$9/12)-(L652*Settings!B$10/12)-(L652*Settings!B$11/12)</f>
        <v>-291.26079005682158</v>
      </c>
      <c r="N652" s="20">
        <f>(M652*12)/(L652*Settings!B$4 + L652*Settings!B$5)</f>
        <v>-8.6766102166263487E-2</v>
      </c>
    </row>
    <row r="653" spans="1:14" hidden="1" x14ac:dyDescent="0.2">
      <c r="A653" t="str">
        <f>Listings!AT523</f>
        <v>4053 Nottingham Cir</v>
      </c>
      <c r="B653" t="str">
        <f>Listings!V523</f>
        <v>Clarkston</v>
      </c>
      <c r="C653" t="str">
        <f>Listings!B523</f>
        <v>TOWNHOUSE</v>
      </c>
      <c r="D653">
        <f>Listings!N523</f>
        <v>2083</v>
      </c>
      <c r="E653" s="6">
        <f>J653/D653</f>
        <v>234.75276044167066</v>
      </c>
      <c r="F653" s="14">
        <f>(Listings!AO523*12)/J653</f>
        <v>6.4320333749156425E-2</v>
      </c>
      <c r="G653" s="7">
        <f>(H653*12)/(J653*Settings!B$4 + J653*Settings!B$5)</f>
        <v>-0.42926948852088431</v>
      </c>
      <c r="H653" s="5">
        <f>Listings!AO523*(1-Settings!B$7)-PMT(Settings!B$2/12, Settings!B$3*12, -J653)-(J653*Settings!B$6/12)-(J653*Settings!B$8/12)-(J653*Settings!B$9/12)-(J653*Settings!B$10/12)-(J653*Settings!B$11/12)</f>
        <v>-4023.2460045100215</v>
      </c>
      <c r="I653">
        <f>Listings!U523</f>
        <v>-1</v>
      </c>
      <c r="J653" s="6">
        <f>Listings!D523</f>
        <v>488990</v>
      </c>
      <c r="L653">
        <v>175521</v>
      </c>
      <c r="M653" s="17">
        <f>Listings!AO523*(1-Settings!B$7)-PMT(Settings!B$2/12, Settings!B$3*12, -L653)-(L653*Settings!B$6/12)-(L653*Settings!B$8/12)-(L653*Settings!B$9/12)-(L653*Settings!B$10/12)-(L653*Settings!B$11/12)</f>
        <v>152.06440743654551</v>
      </c>
      <c r="N653" s="18">
        <f>(M653*12)/(L653*Settings!B$4 + L653*Settings!B$5)</f>
        <v>4.5201401374208069E-2</v>
      </c>
    </row>
    <row r="654" spans="1:14" hidden="1" x14ac:dyDescent="0.2">
      <c r="A654" t="str">
        <f>Listings!AT411</f>
        <v>1115 N Old Woodward Ave UNIT 51</v>
      </c>
      <c r="B654" t="str">
        <f>Listings!V411</f>
        <v>Birmingham</v>
      </c>
      <c r="C654" t="str">
        <f>Listings!B411</f>
        <v>CONDO</v>
      </c>
      <c r="D654">
        <f>Listings!N411</f>
        <v>938</v>
      </c>
      <c r="E654" s="6">
        <f>J654/D654</f>
        <v>318.76332622601279</v>
      </c>
      <c r="F654" s="14">
        <f>(Listings!AO411*12)/J654</f>
        <v>6.4173913043478262E-2</v>
      </c>
      <c r="G654" s="7">
        <f>(H654*12)/(J654*Settings!B$4 + J654*Settings!B$5)</f>
        <v>-0.42987426969651138</v>
      </c>
      <c r="H654" s="5">
        <f>Listings!AO411*(1-Settings!B$7)-PMT(Settings!B$2/12, Settings!B$3*12, -J654)-(J654*Settings!B$6/12)-(J654*Settings!B$8/12)-(J654*Settings!B$9/12)-(J654*Settings!B$10/12)-(J654*Settings!B$11/12)</f>
        <v>-2463.5377939190907</v>
      </c>
      <c r="I654">
        <f>Listings!U411</f>
        <v>-1</v>
      </c>
      <c r="J654" s="6">
        <f>Listings!D411</f>
        <v>299000</v>
      </c>
      <c r="L654">
        <v>175409</v>
      </c>
      <c r="M654" s="17">
        <f>Listings!AO411*(1-Settings!B$7)-PMT(Settings!B$2/12, Settings!B$3*12, -L654)-(L654*Settings!B$6/12)-(L654*Settings!B$8/12)-(L654*Settings!B$9/12)-(L654*Settings!B$10/12)-(L654*Settings!B$11/12)</f>
        <v>-817.34378710218698</v>
      </c>
      <c r="N654" s="18">
        <f>(M654*12)/(L654*Settings!B$4 + L654*Settings!B$5)</f>
        <v>-0.24311194793252747</v>
      </c>
    </row>
    <row r="655" spans="1:14" hidden="1" x14ac:dyDescent="0.2">
      <c r="A655" t="str">
        <f>Listings!AT389</f>
        <v>168 W Bennett Ave</v>
      </c>
      <c r="B655" t="str">
        <f>Listings!V389</f>
        <v>Ferndale</v>
      </c>
      <c r="C655" t="str">
        <f>Listings!B389</f>
        <v>MULTI_FAMILY</v>
      </c>
      <c r="D655">
        <f>Listings!N389</f>
        <v>0</v>
      </c>
      <c r="E655" s="6" t="e">
        <f>J655/D655</f>
        <v>#DIV/0!</v>
      </c>
      <c r="F655" s="14">
        <f>(Listings!AO389*12)/J655</f>
        <v>6.3870967741935486E-2</v>
      </c>
      <c r="G655" s="7">
        <f>(H655*12)/(J655*Settings!B$4 + J655*Settings!B$5)</f>
        <v>-0.43112556550723163</v>
      </c>
      <c r="H655" s="5">
        <f>Listings!AO389*(1-Settings!B$7)-PMT(Settings!B$2/12, Settings!B$3*12, -J655)-(J655*Settings!B$6/12)-(J655*Settings!B$8/12)-(J655*Settings!B$9/12)-(J655*Settings!B$10/12)-(J655*Settings!B$11/12)</f>
        <v>-2561.6044017221348</v>
      </c>
      <c r="I655">
        <f>Listings!U389</f>
        <v>8</v>
      </c>
      <c r="J655" s="6">
        <f>Listings!D389</f>
        <v>310000</v>
      </c>
      <c r="L655">
        <v>175387</v>
      </c>
      <c r="M655" s="17">
        <f>Listings!AO389*(1-Settings!B$7)-PMT(Settings!B$2/12, Settings!B$3*12, -L655)-(L655*Settings!B$6/12)-(L655*Settings!B$8/12)-(L655*Settings!B$9/12)-(L655*Settings!B$10/12)-(L655*Settings!B$11/12)</f>
        <v>-768.60075388658072</v>
      </c>
      <c r="N655" s="18">
        <f>(M655*12)/(L655*Settings!B$4 + L655*Settings!B$5)</f>
        <v>-0.22864242445808583</v>
      </c>
    </row>
    <row r="656" spans="1:14" hidden="1" x14ac:dyDescent="0.2">
      <c r="A656" t="str">
        <f>Listings!AT306</f>
        <v>1416 Pearson St</v>
      </c>
      <c r="B656" t="str">
        <f>Listings!V306</f>
        <v>Ferndale</v>
      </c>
      <c r="C656" t="str">
        <f>Listings!B306</f>
        <v>SINGLE_FAMILY</v>
      </c>
      <c r="D656">
        <f>Listings!N306</f>
        <v>1410</v>
      </c>
      <c r="E656" s="6">
        <f>J656/D656</f>
        <v>212.6950354609929</v>
      </c>
      <c r="F656" s="14">
        <f>(Listings!AO306*12)/J656</f>
        <v>6.378126042014004E-2</v>
      </c>
      <c r="G656" s="7">
        <f>(H656*12)/(J656*Settings!B$4 + J656*Settings!B$5)</f>
        <v>-0.4314960957494301</v>
      </c>
      <c r="H656" s="5">
        <f>Listings!AO306*(1-Settings!B$7)-PMT(Settings!B$2/12, Settings!B$3*12, -J656)-(J656*Settings!B$6/12)-(J656*Settings!B$8/12)-(J656*Settings!B$9/12)-(J656*Settings!B$10/12)-(J656*Settings!B$11/12)</f>
        <v>-2480.2755163757033</v>
      </c>
      <c r="I656">
        <f>Listings!U306</f>
        <v>5</v>
      </c>
      <c r="J656" s="6">
        <f>Listings!D306</f>
        <v>299900</v>
      </c>
      <c r="K656" s="16"/>
      <c r="L656">
        <v>175304</v>
      </c>
      <c r="M656" s="17">
        <f>Listings!AO306*(1-Settings!B$7)-PMT(Settings!B$2/12, Settings!B$3*12, -L656)-(L656*Settings!B$6/12)-(L656*Settings!B$8/12)-(L656*Settings!B$9/12)-(L656*Settings!B$10/12)-(L656*Settings!B$11/12)</f>
        <v>-820.69521948224894</v>
      </c>
      <c r="N656" s="20">
        <f>(M656*12)/(L656*Settings!B$4 + L656*Settings!B$5)</f>
        <v>-0.24425501424077692</v>
      </c>
    </row>
    <row r="657" spans="1:14" hidden="1" x14ac:dyDescent="0.2">
      <c r="A657" t="str">
        <f>Listings!AT338</f>
        <v>8944 Gittins Blvd</v>
      </c>
      <c r="B657" t="str">
        <f>Listings!V338</f>
        <v>Commerce Township</v>
      </c>
      <c r="C657" t="str">
        <f>Listings!B338</f>
        <v>SINGLE_FAMILY</v>
      </c>
      <c r="D657">
        <f>Listings!N338</f>
        <v>3122</v>
      </c>
      <c r="E657" s="6">
        <f>J657/D657</f>
        <v>304.26008968609864</v>
      </c>
      <c r="F657" s="14">
        <f>(Listings!AO338*12)/J657</f>
        <v>6.3594062532898205E-2</v>
      </c>
      <c r="G657" s="7">
        <f>(H657*12)/(J657*Settings!B$4 + J657*Settings!B$5)</f>
        <v>-0.4322693044141247</v>
      </c>
      <c r="H657" s="5">
        <f>Listings!AO338*(1-Settings!B$7)-PMT(Settings!B$2/12, Settings!B$3*12, -J657)-(J657*Settings!B$6/12)-(J657*Settings!B$8/12)-(J657*Settings!B$9/12)-(J657*Settings!B$10/12)-(J657*Settings!B$11/12)</f>
        <v>-7870.0750683737269</v>
      </c>
      <c r="I657">
        <f>Listings!U338</f>
        <v>-1</v>
      </c>
      <c r="J657" s="6">
        <f>Listings!D338</f>
        <v>949900</v>
      </c>
      <c r="K657" s="16"/>
      <c r="L657">
        <v>175336</v>
      </c>
      <c r="M657" s="17">
        <f>Listings!AO338*(1-Settings!B$7)-PMT(Settings!B$2/12, Settings!B$3*12, -L657)-(L657*Settings!B$6/12)-(L657*Settings!B$8/12)-(L657*Settings!B$9/12)-(L657*Settings!B$10/12)-(L657*Settings!B$11/12)</f>
        <v>2446.8785503859613</v>
      </c>
      <c r="N657" s="20">
        <f>(M657*12)/(L657*Settings!B$4 + L657*Settings!B$5)</f>
        <v>0.72810620018586747</v>
      </c>
    </row>
    <row r="658" spans="1:14" x14ac:dyDescent="0.2">
      <c r="A658" t="str">
        <f>Listings!AT565</f>
        <v>158 Shagbark Dr</v>
      </c>
      <c r="B658" t="str">
        <f>Listings!V565</f>
        <v>Rochester Hills</v>
      </c>
      <c r="C658" t="str">
        <f>Listings!B565</f>
        <v>SINGLE_FAMILY</v>
      </c>
      <c r="D658">
        <f>Listings!N565</f>
        <v>3706</v>
      </c>
      <c r="E658" s="6">
        <f>J658/D658</f>
        <v>254.85698866702646</v>
      </c>
      <c r="F658" s="14">
        <f>(Listings!AO565*12)/J658</f>
        <v>6.3512969825304397E-2</v>
      </c>
      <c r="G658" s="7">
        <f>(H658*12)/(J658*Settings!B$4 + J658*Settings!B$5)</f>
        <v>-0.43260425255418611</v>
      </c>
      <c r="H658" s="5">
        <f>Listings!AO565*(1-Settings!B$7)-PMT(Settings!B$2/12, Settings!B$3*12, -J658)-(J658*Settings!B$6/12)-(J658*Settings!B$8/12)-(J658*Settings!B$9/12)-(J658*Settings!B$10/12)-(J658*Settings!B$11/12)</f>
        <v>-7831.3987336340515</v>
      </c>
      <c r="I658">
        <f>Listings!U565</f>
        <v>-1</v>
      </c>
      <c r="J658" s="6">
        <f>Listings!D565</f>
        <v>944500</v>
      </c>
      <c r="L658" s="6">
        <v>175563</v>
      </c>
      <c r="M658" s="17">
        <f>Listings!AO565*(1-Settings!B$7)-PMT(Settings!B$2/12, Settings!B$3*12, -L658)-(L658*Settings!B$6/12)-(L658*Settings!B$8/12)-(L658*Settings!B$9/12)-(L658*Settings!B$10/12)-(L658*Settings!B$11/12)</f>
        <v>2410.6049803885717</v>
      </c>
      <c r="N658" s="20">
        <f>(M658*12)/(L658*Settings!B$4 + L658*Settings!B$5)</f>
        <v>0.71638497080232721</v>
      </c>
    </row>
    <row r="659" spans="1:14" x14ac:dyDescent="0.2">
      <c r="A659" t="str">
        <f>Listings!AT60</f>
        <v>5557 Whitfield Dr</v>
      </c>
      <c r="B659" t="str">
        <f>Listings!V60</f>
        <v>Troy</v>
      </c>
      <c r="C659" t="str">
        <f>Listings!B60</f>
        <v>SINGLE_FAMILY</v>
      </c>
      <c r="D659">
        <f>Listings!N60</f>
        <v>4534</v>
      </c>
      <c r="E659" s="6">
        <f>J659/D659</f>
        <v>176.42258491398323</v>
      </c>
      <c r="F659" s="14">
        <f>(Listings!AO60*12)/J659</f>
        <v>6.3502937867233406E-2</v>
      </c>
      <c r="G659" s="7">
        <f>(H659*12)/(J659*Settings!B$4 + J659*Settings!B$5)</f>
        <v>-0.43264568890274019</v>
      </c>
      <c r="H659" s="5">
        <f>Listings!AO60*(1-Settings!B$7)-PMT(Settings!B$2/12, Settings!B$3*12, -J659)-(J659*Settings!B$6/12)-(J659*Settings!B$8/12)-(J659*Settings!B$9/12)-(J659*Settings!B$10/12)-(J659*Settings!B$11/12)</f>
        <v>-6633.071325604953</v>
      </c>
      <c r="I659">
        <f>Listings!U60</f>
        <v>-1</v>
      </c>
      <c r="J659" s="6">
        <f>Listings!D60</f>
        <v>799900</v>
      </c>
      <c r="L659" s="6">
        <v>175058</v>
      </c>
      <c r="M659" s="17">
        <f>Listings!AO60*(1-Settings!B$7)-PMT(Settings!B$2/12, Settings!B$3*12, -L659)-(L659*Settings!B$6/12)-(L659*Settings!B$8/12)-(L659*Settings!B$9/12)-(L659*Settings!B$10/12)-(L659*Settings!B$11/12)</f>
        <v>1689.6314246558923</v>
      </c>
      <c r="N659" s="20">
        <f>(M659*12)/(L659*Settings!B$4 + L659*Settings!B$5)</f>
        <v>0.50357414699999326</v>
      </c>
    </row>
    <row r="660" spans="1:14" hidden="1" x14ac:dyDescent="0.2">
      <c r="A660" t="str">
        <f>Listings!AT664</f>
        <v>4619 Maybee Rd</v>
      </c>
      <c r="B660" t="str">
        <f>Listings!V664</f>
        <v>Clarkston</v>
      </c>
      <c r="C660" t="str">
        <f>Listings!B664</f>
        <v>SINGLE_FAMILY</v>
      </c>
      <c r="D660">
        <f>Listings!N664</f>
        <v>1338</v>
      </c>
      <c r="E660" s="6">
        <f>J660/D660</f>
        <v>268.98355754858</v>
      </c>
      <c r="F660" s="14">
        <f>(Listings!AO664*12)/J660</f>
        <v>6.3350930814115025E-2</v>
      </c>
      <c r="G660" s="7">
        <f>(H660*12)/(J660*Settings!B$4 + J660*Settings!B$5)</f>
        <v>-0.43327354412214208</v>
      </c>
      <c r="H660" s="5">
        <f>Listings!AO664*(1-Settings!B$7)-PMT(Settings!B$2/12, Settings!B$3*12, -J660)-(J660*Settings!B$6/12)-(J660*Settings!B$8/12)-(J660*Settings!B$9/12)-(J660*Settings!B$10/12)-(J660*Settings!B$11/12)</f>
        <v>-2988.7570134832131</v>
      </c>
      <c r="I660">
        <f>Listings!U664</f>
        <v>-1</v>
      </c>
      <c r="J660" s="6">
        <f>Listings!D664</f>
        <v>359900</v>
      </c>
      <c r="L660">
        <v>175662</v>
      </c>
      <c r="M660" s="17">
        <f>Listings!AO664*(1-Settings!B$7)-PMT(Settings!B$2/12, Settings!B$3*12, -L660)-(L660*Settings!B$6/12)-(L660*Settings!B$8/12)-(L660*Settings!B$9/12)-(L660*Settings!B$10/12)-(L660*Settings!B$11/12)</f>
        <v>-534.76366908165676</v>
      </c>
      <c r="N660" s="20">
        <f>(M660*12)/(L660*Settings!B$4 + L660*Settings!B$5)</f>
        <v>-0.15883180864089982</v>
      </c>
    </row>
    <row r="661" spans="1:14" hidden="1" x14ac:dyDescent="0.2">
      <c r="A661" t="str">
        <f>Listings!AT415</f>
        <v>7172 Elderwood Cir</v>
      </c>
      <c r="B661" t="str">
        <f>Listings!V415</f>
        <v>Clarkston</v>
      </c>
      <c r="C661" t="str">
        <f>Listings!B415</f>
        <v>SINGLE_FAMILY</v>
      </c>
      <c r="D661">
        <f>Listings!N415</f>
        <v>1940</v>
      </c>
      <c r="E661" s="6">
        <f>J661/D661</f>
        <v>244.79381443298968</v>
      </c>
      <c r="F661" s="14">
        <f>(Listings!AO415*12)/J661</f>
        <v>6.3171193935565376E-2</v>
      </c>
      <c r="G661" s="7">
        <f>(H661*12)/(J661*Settings!B$4 + J661*Settings!B$5)</f>
        <v>-0.43401593557702123</v>
      </c>
      <c r="H661" s="5">
        <f>Listings!AO415*(1-Settings!B$7)-PMT(Settings!B$2/12, Settings!B$3*12, -J661)-(J661*Settings!B$6/12)-(J661*Settings!B$8/12)-(J661*Settings!B$9/12)-(J661*Settings!B$10/12)-(J661*Settings!B$11/12)</f>
        <v>-3950.5215496059413</v>
      </c>
      <c r="I661">
        <f>Listings!U415</f>
        <v>-1</v>
      </c>
      <c r="J661" s="6">
        <f>Listings!D415</f>
        <v>474900</v>
      </c>
      <c r="L661">
        <v>175413</v>
      </c>
      <c r="M661" s="17">
        <f>Listings!AO415*(1-Settings!B$7)-PMT(Settings!B$2/12, Settings!B$3*12, -L661)-(L661*Settings!B$6/12)-(L661*Settings!B$8/12)-(L661*Settings!B$9/12)-(L661*Settings!B$10/12)-(L661*Settings!B$11/12)</f>
        <v>38.552934131339384</v>
      </c>
      <c r="N661" s="20">
        <f>(M661*12)/(L661*Settings!B$4 + L661*Settings!B$5)</f>
        <v>1.1466980400195233E-2</v>
      </c>
    </row>
    <row r="662" spans="1:14" x14ac:dyDescent="0.2">
      <c r="A662" t="str">
        <f>Listings!AT131</f>
        <v>2205 Pembroke Rd</v>
      </c>
      <c r="B662" t="str">
        <f>Listings!V131</f>
        <v>Birmingham</v>
      </c>
      <c r="C662" t="str">
        <f>Listings!B131</f>
        <v>SINGLE_FAMILY</v>
      </c>
      <c r="D662">
        <f>Listings!N131</f>
        <v>1744</v>
      </c>
      <c r="E662" s="6">
        <f>J662/D662</f>
        <v>272.36238532110093</v>
      </c>
      <c r="F662" s="14">
        <f>(Listings!AO131*12)/J662</f>
        <v>6.3157894736842107E-2</v>
      </c>
      <c r="G662" s="7">
        <f>(H662*12)/(J662*Settings!B$4 + J662*Settings!B$5)</f>
        <v>-0.43407086705000864</v>
      </c>
      <c r="H662" s="5">
        <f>Listings!AO131*(1-Settings!B$7)-PMT(Settings!B$2/12, Settings!B$3*12, -J662)-(J662*Settings!B$6/12)-(J662*Settings!B$8/12)-(J662*Settings!B$9/12)-(J662*Settings!B$10/12)-(J662*Settings!B$11/12)</f>
        <v>-3951.8535187677871</v>
      </c>
      <c r="I662">
        <f>Listings!U131</f>
        <v>-1</v>
      </c>
      <c r="J662" s="6">
        <f>Listings!D131</f>
        <v>475000</v>
      </c>
      <c r="K662" s="16"/>
      <c r="L662" s="6">
        <v>175129</v>
      </c>
      <c r="M662" s="17">
        <f>Listings!AO131*(1-Settings!B$7)-PMT(Settings!B$2/12, Settings!B$3*12, -L662)-(L662*Settings!B$6/12)-(L662*Settings!B$8/12)-(L662*Settings!B$9/12)-(L662*Settings!B$10/12)-(L662*Settings!B$11/12)</f>
        <v>42.335726550981576</v>
      </c>
      <c r="N662" s="20">
        <f>(M662*12)/(L662*Settings!B$4 + L662*Settings!B$5)</f>
        <v>1.2612534278751013E-2</v>
      </c>
    </row>
    <row r="663" spans="1:14" hidden="1" x14ac:dyDescent="0.2">
      <c r="A663" t="str">
        <f>Listings!AT138</f>
        <v>30325 Pondsview Dr</v>
      </c>
      <c r="B663" t="str">
        <f>Listings!V138</f>
        <v>Franklin</v>
      </c>
      <c r="C663" t="str">
        <f>Listings!B138</f>
        <v>SINGLE_FAMILY</v>
      </c>
      <c r="D663">
        <f>Listings!N138</f>
        <v>2609</v>
      </c>
      <c r="E663" s="6">
        <f>J663/D663</f>
        <v>268.26370256803375</v>
      </c>
      <c r="F663" s="14">
        <f>(Listings!AO138*12)/J663</f>
        <v>6.306043720531504E-2</v>
      </c>
      <c r="G663" s="7">
        <f>(H663*12)/(J663*Settings!B$4 + J663*Settings!B$5)</f>
        <v>-0.4344734090280552</v>
      </c>
      <c r="H663" s="5">
        <f>Listings!AO138*(1-Settings!B$7)-PMT(Settings!B$2/12, Settings!B$3*12, -J663)-(J663*Settings!B$6/12)-(J663*Settings!B$8/12)-(J663*Settings!B$9/12)-(J663*Settings!B$10/12)-(J663*Settings!B$11/12)</f>
        <v>-5828.3521637591039</v>
      </c>
      <c r="I663">
        <f>Listings!U138</f>
        <v>-1</v>
      </c>
      <c r="J663" s="6">
        <f>Listings!D138</f>
        <v>699900</v>
      </c>
      <c r="L663">
        <v>175136</v>
      </c>
      <c r="M663" s="17">
        <f>Listings!AO138*(1-Settings!B$7)-PMT(Settings!B$2/12, Settings!B$3*12, -L663)-(L663*Settings!B$6/12)-(L663*Settings!B$8/12)-(L663*Settings!B$9/12)-(L663*Settings!B$10/12)-(L663*Settings!B$11/12)</f>
        <v>1161.3424887096517</v>
      </c>
      <c r="N663" s="20">
        <f>(M663*12)/(L663*Settings!B$4 + L663*Settings!B$5)</f>
        <v>0.34596988637192805</v>
      </c>
    </row>
    <row r="664" spans="1:14" hidden="1" x14ac:dyDescent="0.2">
      <c r="A664" t="str">
        <f>Listings!AT730</f>
        <v>860 Lone Pine Rd</v>
      </c>
      <c r="B664" t="str">
        <f>Listings!V730</f>
        <v>Bloomfield Hills</v>
      </c>
      <c r="C664" t="str">
        <f>Listings!B730</f>
        <v>SINGLE_FAMILY</v>
      </c>
      <c r="D664">
        <f>Listings!N730</f>
        <v>6200</v>
      </c>
      <c r="E664" s="6">
        <f>J664/D664</f>
        <v>305.64516129032256</v>
      </c>
      <c r="F664" s="14">
        <f>(Listings!AO730*12)/J664</f>
        <v>6.3001583113456466E-2</v>
      </c>
      <c r="G664" s="7">
        <f>(H664*12)/(J664*Settings!B$4 + J664*Settings!B$5)</f>
        <v>-0.43471650201616674</v>
      </c>
      <c r="H664" s="5">
        <f>Listings!AO730*(1-Settings!B$7)-PMT(Settings!B$2/12, Settings!B$3*12, -J664)-(J664*Settings!B$6/12)-(J664*Settings!B$8/12)-(J664*Settings!B$9/12)-(J664*Settings!B$10/12)-(J664*Settings!B$11/12)</f>
        <v>-15789.265616978855</v>
      </c>
      <c r="I664">
        <f>Listings!U730</f>
        <v>-1</v>
      </c>
      <c r="J664" s="6">
        <f>Listings!D730</f>
        <v>1895000</v>
      </c>
      <c r="L664">
        <v>175728</v>
      </c>
      <c r="M664" s="17">
        <f>Listings!AO730*(1-Settings!B$7)-PMT(Settings!B$2/12, Settings!B$3*12, -L664)-(L664*Settings!B$6/12)-(L664*Settings!B$8/12)-(L664*Settings!B$9/12)-(L664*Settings!B$10/12)-(L664*Settings!B$11/12)</f>
        <v>7110.9072312715252</v>
      </c>
      <c r="N664" s="20">
        <f>(M664*12)/(L664*Settings!B$4 + L664*Settings!B$5)</f>
        <v>2.1112392762940528</v>
      </c>
    </row>
    <row r="665" spans="1:14" hidden="1" x14ac:dyDescent="0.2">
      <c r="A665" t="str">
        <f>Listings!AT102</f>
        <v>3070 Steeple Hill Rd</v>
      </c>
      <c r="B665" t="str">
        <f>Listings!V102</f>
        <v>White Lake</v>
      </c>
      <c r="C665" t="str">
        <f>Listings!B102</f>
        <v>SINGLE_FAMILY</v>
      </c>
      <c r="D665">
        <f>Listings!N102</f>
        <v>1946</v>
      </c>
      <c r="E665" s="6">
        <f>J665/D665</f>
        <v>215.31346351490237</v>
      </c>
      <c r="F665" s="14">
        <f>(Listings!AO102*12)/J665</f>
        <v>6.2978520286396181E-2</v>
      </c>
      <c r="G665" s="7">
        <f>(H665*12)/(J665*Settings!B$4 + J665*Settings!B$5)</f>
        <v>-0.43481176151924178</v>
      </c>
      <c r="H665" s="5">
        <f>Listings!AO102*(1-Settings!B$7)-PMT(Settings!B$2/12, Settings!B$3*12, -J665)-(J665*Settings!B$6/12)-(J665*Settings!B$8/12)-(J665*Settings!B$9/12)-(J665*Settings!B$10/12)-(J665*Settings!B$11/12)</f>
        <v>-3491.9007881341108</v>
      </c>
      <c r="I665">
        <f>Listings!U102</f>
        <v>2</v>
      </c>
      <c r="J665" s="6">
        <f>Listings!D102</f>
        <v>419000</v>
      </c>
      <c r="K665" s="16"/>
      <c r="L665">
        <v>175100</v>
      </c>
      <c r="M665" s="17">
        <f>Listings!AO102*(1-Settings!B$7)-PMT(Settings!B$2/12, Settings!B$3*12, -L665)-(L665*Settings!B$6/12)-(L665*Settings!B$8/12)-(L665*Settings!B$9/12)-(L665*Settings!B$10/12)-(L665*Settings!B$11/12)</f>
        <v>-243.22800239208351</v>
      </c>
      <c r="N665" s="20">
        <f>(M665*12)/(L665*Settings!B$4 + L665*Settings!B$5)</f>
        <v>-7.2473767256102162E-2</v>
      </c>
    </row>
    <row r="666" spans="1:14" x14ac:dyDescent="0.2">
      <c r="A666" t="str">
        <f>Listings!AT579</f>
        <v>1019 S Glenhurst Dr</v>
      </c>
      <c r="B666" t="str">
        <f>Listings!V579</f>
        <v>Birmingham</v>
      </c>
      <c r="C666" t="str">
        <f>Listings!B579</f>
        <v>SINGLE_FAMILY</v>
      </c>
      <c r="D666">
        <f>Listings!N579</f>
        <v>2908</v>
      </c>
      <c r="E666" s="6">
        <f>J666/D666</f>
        <v>305.36451169188445</v>
      </c>
      <c r="F666" s="14">
        <f>(Listings!AO579*12)/J666</f>
        <v>6.294594594594595E-2</v>
      </c>
      <c r="G666" s="7">
        <f>(H666*12)/(J666*Settings!B$4 + J666*Settings!B$5)</f>
        <v>-0.43494630770805798</v>
      </c>
      <c r="H666" s="5">
        <f>Listings!AO579*(1-Settings!B$7)-PMT(Settings!B$2/12, Settings!B$3*12, -J666)-(J666*Settings!B$6/12)-(J666*Settings!B$8/12)-(J666*Settings!B$9/12)-(J666*Settings!B$10/12)-(J666*Settings!B$11/12)</f>
        <v>-7402.7861571911471</v>
      </c>
      <c r="I666">
        <f>Listings!U579</f>
        <v>-1</v>
      </c>
      <c r="J666" s="6">
        <f>Listings!D579</f>
        <v>888000</v>
      </c>
      <c r="L666" s="6">
        <v>175577</v>
      </c>
      <c r="M666" s="17">
        <f>Listings!AO579*(1-Settings!B$7)-PMT(Settings!B$2/12, Settings!B$3*12, -L666)-(L666*Settings!B$6/12)-(L666*Settings!B$8/12)-(L666*Settings!B$9/12)-(L666*Settings!B$10/12)-(L666*Settings!B$11/12)</f>
        <v>2086.4685047059124</v>
      </c>
      <c r="N666" s="20">
        <f>(M666*12)/(L666*Settings!B$4 + L666*Settings!B$5)</f>
        <v>0.62000846541678234</v>
      </c>
    </row>
    <row r="667" spans="1:14" hidden="1" x14ac:dyDescent="0.2">
      <c r="A667" t="str">
        <f>Listings!AT660</f>
        <v>The Cambridge Plan, Preserve at Hidden Lake</v>
      </c>
      <c r="B667" t="str">
        <f>Listings!V660</f>
        <v>White Lake Township</v>
      </c>
      <c r="C667" t="str">
        <f>Listings!B660</f>
        <v>SINGLE_FAMILY</v>
      </c>
      <c r="D667">
        <f>Listings!N660</f>
        <v>1935</v>
      </c>
      <c r="E667" s="6">
        <f>J667/D667</f>
        <v>235.9173126614987</v>
      </c>
      <c r="F667" s="14">
        <f>(Listings!AO660*12)/J667</f>
        <v>6.2930996714129245E-2</v>
      </c>
      <c r="G667" s="7">
        <f>(H667*12)/(J667*Settings!B$4 + J667*Settings!B$5)</f>
        <v>-0.43500805453512698</v>
      </c>
      <c r="H667" s="5">
        <f>Listings!AO660*(1-Settings!B$7)-PMT(Settings!B$2/12, Settings!B$3*12, -J667)-(J667*Settings!B$6/12)-(J667*Settings!B$8/12)-(J667*Settings!B$9/12)-(J667*Settings!B$10/12)-(J667*Settings!B$11/12)</f>
        <v>-3806.1392238263047</v>
      </c>
      <c r="I667">
        <f>Listings!U660</f>
        <v>18</v>
      </c>
      <c r="J667" s="6">
        <f>Listings!D660</f>
        <v>456500</v>
      </c>
      <c r="L667">
        <v>175658</v>
      </c>
      <c r="M667" s="17">
        <f>Listings!AO660*(1-Settings!B$7)-PMT(Settings!B$2/12, Settings!B$3*12, -L667)-(L667*Settings!B$6/12)-(L667*Settings!B$8/12)-(L667*Settings!B$9/12)-(L667*Settings!B$10/12)-(L667*Settings!B$11/12)</f>
        <v>-65.410390315183122</v>
      </c>
      <c r="N667" s="20">
        <f>(M667*12)/(L667*Settings!B$4 + L667*Settings!B$5)</f>
        <v>-1.9428184406314185E-2</v>
      </c>
    </row>
    <row r="668" spans="1:14" hidden="1" x14ac:dyDescent="0.2">
      <c r="A668" t="str">
        <f>Listings!AT181</f>
        <v>2835 Keats Ln</v>
      </c>
      <c r="B668" t="str">
        <f>Listings!V181</f>
        <v>Lake Orion</v>
      </c>
      <c r="C668" t="str">
        <f>Listings!B181</f>
        <v>SINGLE_FAMILY</v>
      </c>
      <c r="D668">
        <f>Listings!N181</f>
        <v>3559</v>
      </c>
      <c r="E668" s="6">
        <f>J668/D668</f>
        <v>140.48862039898847</v>
      </c>
      <c r="F668" s="14">
        <f>(Listings!AO181*12)/J668</f>
        <v>6.290412580825161E-2</v>
      </c>
      <c r="G668" s="7">
        <f>(H668*12)/(J668*Settings!B$4 + J668*Settings!B$5)</f>
        <v>-0.43511904305940413</v>
      </c>
      <c r="H668" s="5">
        <f>Listings!AO181*(1-Settings!B$7)-PMT(Settings!B$2/12, Settings!B$3*12, -J668)-(J668*Settings!B$6/12)-(J668*Settings!B$8/12)-(J668*Settings!B$9/12)-(J668*Settings!B$10/12)-(J668*Settings!B$11/12)</f>
        <v>-4169.882489537631</v>
      </c>
      <c r="I668">
        <f>Listings!U181</f>
        <v>-1</v>
      </c>
      <c r="J668" s="6">
        <f>Listings!D181</f>
        <v>499999</v>
      </c>
      <c r="K668" s="16"/>
      <c r="L668">
        <v>175179</v>
      </c>
      <c r="M668" s="17">
        <f>Listings!AO181*(1-Settings!B$7)-PMT(Settings!B$2/12, Settings!B$3*12, -L668)-(L668*Settings!B$6/12)-(L668*Settings!B$8/12)-(L668*Settings!B$9/12)-(L668*Settings!B$10/12)-(L668*Settings!B$11/12)</f>
        <v>156.61974197005847</v>
      </c>
      <c r="N668" s="20">
        <f>(M668*12)/(L668*Settings!B$4 + L668*Settings!B$5)</f>
        <v>4.6646371987725879E-2</v>
      </c>
    </row>
    <row r="669" spans="1:14" hidden="1" x14ac:dyDescent="0.2">
      <c r="A669" t="str">
        <f>Listings!AT293</f>
        <v>418 Waldon Meadows Ct</v>
      </c>
      <c r="B669" t="str">
        <f>Listings!V293</f>
        <v>Lake Orion</v>
      </c>
      <c r="C669" t="str">
        <f>Listings!B293</f>
        <v>SINGLE_FAMILY</v>
      </c>
      <c r="D669">
        <f>Listings!N293</f>
        <v>2219</v>
      </c>
      <c r="E669" s="6">
        <f>J669/D669</f>
        <v>236.59305993690853</v>
      </c>
      <c r="F669" s="14">
        <f>(Listings!AO293*12)/J669</f>
        <v>6.2719999999999998E-2</v>
      </c>
      <c r="G669" s="7">
        <f>(H669*12)/(J669*Settings!B$4 + J669*Settings!B$5)</f>
        <v>-0.43587956270218253</v>
      </c>
      <c r="H669" s="5">
        <f>Listings!AO293*(1-Settings!B$7)-PMT(Settings!B$2/12, Settings!B$3*12, -J669)-(J669*Settings!B$6/12)-(J669*Settings!B$8/12)-(J669*Settings!B$9/12)-(J669*Settings!B$10/12)-(J669*Settings!B$11/12)</f>
        <v>-4386.0380996907115</v>
      </c>
      <c r="I669">
        <f>Listings!U293</f>
        <v>-1</v>
      </c>
      <c r="J669" s="6">
        <f>Listings!D293</f>
        <v>525000</v>
      </c>
      <c r="L669">
        <v>175291</v>
      </c>
      <c r="M669" s="17">
        <f>Listings!AO293*(1-Settings!B$7)-PMT(Settings!B$2/12, Settings!B$3*12, -L669)-(L669*Settings!B$6/12)-(L669*Settings!B$8/12)-(L669*Settings!B$9/12)-(L669*Settings!B$10/12)-(L669*Settings!B$11/12)</f>
        <v>271.977936508791</v>
      </c>
      <c r="N669" s="20">
        <f>(M669*12)/(L669*Settings!B$4 + L669*Settings!B$5)</f>
        <v>8.0951978191432017E-2</v>
      </c>
    </row>
    <row r="670" spans="1:14" hidden="1" x14ac:dyDescent="0.2">
      <c r="A670" t="str">
        <f>Listings!AT453</f>
        <v>4567 Paradise Pkwy</v>
      </c>
      <c r="B670" t="str">
        <f>Listings!V453</f>
        <v>Milford</v>
      </c>
      <c r="C670" t="str">
        <f>Listings!B453</f>
        <v>SINGLE_FAMILY</v>
      </c>
      <c r="D670">
        <f>Listings!N453</f>
        <v>3008</v>
      </c>
      <c r="E670" s="6">
        <f>J670/D670</f>
        <v>190.82114361702128</v>
      </c>
      <c r="F670" s="14">
        <f>(Listings!AO453*12)/J670</f>
        <v>6.2697956410390429E-2</v>
      </c>
      <c r="G670" s="7">
        <f>(H670*12)/(J670*Settings!B$4 + J670*Settings!B$5)</f>
        <v>-0.43597061231143941</v>
      </c>
      <c r="H670" s="5">
        <f>Listings!AO453*(1-Settings!B$7)-PMT(Settings!B$2/12, Settings!B$3*12, -J670)-(J670*Settings!B$6/12)-(J670*Settings!B$8/12)-(J670*Settings!B$9/12)-(J670*Settings!B$10/12)-(J670*Settings!B$11/12)</f>
        <v>-4796.3197920789935</v>
      </c>
      <c r="I670">
        <f>Listings!U453</f>
        <v>-1</v>
      </c>
      <c r="J670" s="6">
        <f>Listings!D453</f>
        <v>573990</v>
      </c>
      <c r="L670">
        <v>175451</v>
      </c>
      <c r="M670" s="17">
        <f>Listings!AO453*(1-Settings!B$7)-PMT(Settings!B$2/12, Settings!B$3*12, -L670)-(L670*Settings!B$6/12)-(L670*Settings!B$8/12)-(L670*Settings!B$9/12)-(L670*Settings!B$10/12)-(L670*Settings!B$11/12)</f>
        <v>512.09678584983737</v>
      </c>
      <c r="N670" s="20">
        <f>(M670*12)/(L670*Settings!B$4 + L670*Settings!B$5)</f>
        <v>0.15228236473302587</v>
      </c>
    </row>
    <row r="671" spans="1:14" hidden="1" x14ac:dyDescent="0.2">
      <c r="A671" t="str">
        <f>Listings!AT228</f>
        <v>58560 Stuart Dr</v>
      </c>
      <c r="B671" t="str">
        <f>Listings!V228</f>
        <v>South Lyon</v>
      </c>
      <c r="C671" t="str">
        <f>Listings!B228</f>
        <v>SINGLE_FAMILY</v>
      </c>
      <c r="D671">
        <f>Listings!N228</f>
        <v>3277</v>
      </c>
      <c r="E671" s="6">
        <f>J671/D671</f>
        <v>215.45315837656392</v>
      </c>
      <c r="F671" s="14">
        <f>(Listings!AO228*12)/J671</f>
        <v>6.2631012407229056E-2</v>
      </c>
      <c r="G671" s="7">
        <f>(H671*12)/(J671*Settings!B$4 + J671*Settings!B$5)</f>
        <v>-0.43624712015058431</v>
      </c>
      <c r="H671" s="5">
        <f>Listings!AO228*(1-Settings!B$7)-PMT(Settings!B$2/12, Settings!B$3*12, -J671)-(J671*Settings!B$6/12)-(J671*Settings!B$8/12)-(J671*Settings!B$9/12)-(J671*Settings!B$10/12)-(J671*Settings!B$11/12)</f>
        <v>-5903.4850702964395</v>
      </c>
      <c r="I671">
        <f>Listings!U228</f>
        <v>-1</v>
      </c>
      <c r="J671" s="6">
        <f>Listings!D228</f>
        <v>706040</v>
      </c>
      <c r="K671" s="16"/>
      <c r="L671">
        <v>175226</v>
      </c>
      <c r="M671" s="17">
        <f>Listings!AO228*(1-Settings!B$7)-PMT(Settings!B$2/12, Settings!B$3*12, -L671)-(L671*Settings!B$6/12)-(L671*Settings!B$8/12)-(L671*Settings!B$9/12)-(L671*Settings!B$10/12)-(L671*Settings!B$11/12)</f>
        <v>1166.7937164639907</v>
      </c>
      <c r="N671" s="20">
        <f>(M671*12)/(L671*Settings!B$4 + L671*Settings!B$5)</f>
        <v>0.34741530310838048</v>
      </c>
    </row>
    <row r="672" spans="1:14" hidden="1" x14ac:dyDescent="0.2">
      <c r="A672" t="str">
        <f>Listings!AT217</f>
        <v>3947 Maple Ln</v>
      </c>
      <c r="B672" t="str">
        <f>Listings!V217</f>
        <v>Auburn Hills</v>
      </c>
      <c r="C672" t="str">
        <f>Listings!B217</f>
        <v>SINGLE_FAMILY</v>
      </c>
      <c r="D672">
        <f>Listings!N217</f>
        <v>1612</v>
      </c>
      <c r="E672" s="6">
        <f>J672/D672</f>
        <v>263.64764267990074</v>
      </c>
      <c r="F672" s="14">
        <f>(Listings!AO217*12)/J672</f>
        <v>6.2089411764705879E-2</v>
      </c>
      <c r="G672" s="7">
        <f>(H672*12)/(J672*Settings!B$4 + J672*Settings!B$5)</f>
        <v>-0.43848416628274517</v>
      </c>
      <c r="H672" s="5">
        <f>Listings!AO217*(1-Settings!B$7)-PMT(Settings!B$2/12, Settings!B$3*12, -J672)-(J672*Settings!B$6/12)-(J672*Settings!B$8/12)-(J672*Settings!B$9/12)-(J672*Settings!B$10/12)-(J672*Settings!B$11/12)</f>
        <v>-3571.8189378448619</v>
      </c>
      <c r="I672">
        <f>Listings!U217</f>
        <v>-1</v>
      </c>
      <c r="J672" s="6">
        <f>Listings!D217</f>
        <v>425000</v>
      </c>
      <c r="K672" s="16"/>
      <c r="L672">
        <v>175215</v>
      </c>
      <c r="M672" s="17">
        <f>Listings!AO217*(1-Settings!B$7)-PMT(Settings!B$2/12, Settings!B$3*12, -L672)-(L672*Settings!B$6/12)-(L672*Settings!B$8/12)-(L672*Settings!B$9/12)-(L672*Settings!B$10/12)-(L672*Settings!B$11/12)</f>
        <v>-244.75976692820626</v>
      </c>
      <c r="N672" s="20">
        <f>(M672*12)/(L672*Settings!B$4 + L672*Settings!B$5)</f>
        <v>-7.2882314848924115E-2</v>
      </c>
    </row>
    <row r="673" spans="1:14" hidden="1" x14ac:dyDescent="0.2">
      <c r="A673" t="str">
        <f>Listings!AT517</f>
        <v>8746 S Shore Dr</v>
      </c>
      <c r="B673" t="str">
        <f>Listings!V517</f>
        <v>Clarkston</v>
      </c>
      <c r="C673" t="str">
        <f>Listings!B517</f>
        <v>SINGLE_FAMILY</v>
      </c>
      <c r="D673">
        <f>Listings!N517</f>
        <v>5937</v>
      </c>
      <c r="E673" s="6">
        <f>J673/D673</f>
        <v>227.38756947953513</v>
      </c>
      <c r="F673" s="14">
        <f>(Listings!AO517*12)/J673</f>
        <v>6.2008888888888891E-2</v>
      </c>
      <c r="G673" s="7">
        <f>(H673*12)/(J673*Settings!B$4 + J673*Settings!B$5)</f>
        <v>-0.43881676076981546</v>
      </c>
      <c r="H673" s="5">
        <f>Listings!AO517*(1-Settings!B$7)-PMT(Settings!B$2/12, Settings!B$3*12, -J673)-(J673*Settings!B$6/12)-(J673*Settings!B$8/12)-(J673*Settings!B$9/12)-(J673*Settings!B$10/12)-(J673*Settings!B$11/12)</f>
        <v>-11354.383684918976</v>
      </c>
      <c r="I673">
        <f>Listings!U517</f>
        <v>-1</v>
      </c>
      <c r="J673" s="6">
        <f>Listings!D517</f>
        <v>1350000</v>
      </c>
      <c r="L673">
        <v>175515</v>
      </c>
      <c r="M673" s="17">
        <f>Listings!AO517*(1-Settings!B$7)-PMT(Settings!B$2/12, Settings!B$3*12, -L673)-(L673*Settings!B$6/12)-(L673*Settings!B$8/12)-(L673*Settings!B$9/12)-(L673*Settings!B$10/12)-(L673*Settings!B$11/12)</f>
        <v>4289.3943255862569</v>
      </c>
      <c r="N673" s="20">
        <f>(M673*12)/(L673*Settings!B$4 + L673*Settings!B$5)</f>
        <v>1.2750732789352843</v>
      </c>
    </row>
    <row r="674" spans="1:14" x14ac:dyDescent="0.2">
      <c r="A674" t="str">
        <f>Listings!AT320</f>
        <v>280 Baldwin Rd</v>
      </c>
      <c r="B674" t="str">
        <f>Listings!V320</f>
        <v>Birmingham</v>
      </c>
      <c r="C674" t="str">
        <f>Listings!B320</f>
        <v>SINGLE_FAMILY</v>
      </c>
      <c r="D674">
        <f>Listings!N320</f>
        <v>5550</v>
      </c>
      <c r="E674" s="6">
        <f>J674/D674</f>
        <v>459.27927927927925</v>
      </c>
      <c r="F674" s="14">
        <f>(Listings!AO320*12)/J674</f>
        <v>6.1944291879168299E-2</v>
      </c>
      <c r="G674" s="7">
        <f>(H674*12)/(J674*Settings!B$4 + J674*Settings!B$5)</f>
        <v>-0.43908357450561791</v>
      </c>
      <c r="H674" s="5">
        <f>Listings!AO320*(1-Settings!B$7)-PMT(Settings!B$2/12, Settings!B$3*12, -J674)-(J674*Settings!B$6/12)-(J674*Settings!B$8/12)-(J674*Settings!B$9/12)-(J674*Settings!B$10/12)-(J674*Settings!B$11/12)</f>
        <v>-21451.793935450718</v>
      </c>
      <c r="I674">
        <f>Listings!U320</f>
        <v>-1</v>
      </c>
      <c r="J674" s="6">
        <f>Listings!D320</f>
        <v>2549000</v>
      </c>
      <c r="L674" s="6">
        <v>175318</v>
      </c>
      <c r="M674" s="17">
        <f>Listings!AO320*(1-Settings!B$7)-PMT(Settings!B$2/12, Settings!B$3*12, -L674)-(L674*Settings!B$6/12)-(L674*Settings!B$8/12)-(L674*Settings!B$9/12)-(L674*Settings!B$10/12)-(L674*Settings!B$11/12)</f>
        <v>10164.918304835091</v>
      </c>
      <c r="N674" s="20">
        <f>(M674*12)/(L674*Settings!B$4 + L674*Settings!B$5)</f>
        <v>3.0250377241956135</v>
      </c>
    </row>
    <row r="675" spans="1:14" hidden="1" x14ac:dyDescent="0.2">
      <c r="A675" t="str">
        <f>Listings!AT779</f>
        <v>Mystique Plan, Kensington Ridge by Del Webb</v>
      </c>
      <c r="B675" t="str">
        <f>Listings!V779</f>
        <v>Milford</v>
      </c>
      <c r="C675" t="str">
        <f>Listings!B779</f>
        <v>SINGLE_FAMILY</v>
      </c>
      <c r="D675">
        <f>Listings!N779</f>
        <v>1841</v>
      </c>
      <c r="E675" s="6">
        <f>J675/D675</f>
        <v>261.80879956545357</v>
      </c>
      <c r="F675" s="14">
        <f>(Listings!AO779*12)/J675</f>
        <v>6.1843606713832239E-2</v>
      </c>
      <c r="G675" s="7">
        <f>(H675*12)/(J675*Settings!B$4 + J675*Settings!B$5)</f>
        <v>-0.43949944801461455</v>
      </c>
      <c r="H675" s="5">
        <f>Listings!AO779*(1-Settings!B$7)-PMT(Settings!B$2/12, Settings!B$3*12, -J675)-(J675*Settings!B$6/12)-(J675*Settings!B$8/12)-(J675*Settings!B$9/12)-(J675*Settings!B$10/12)-(J675*Settings!B$11/12)</f>
        <v>-4060.1581631808112</v>
      </c>
      <c r="I675">
        <f>Listings!U779</f>
        <v>25</v>
      </c>
      <c r="J675" s="6">
        <f>Listings!D779</f>
        <v>481990</v>
      </c>
      <c r="L675">
        <v>175777</v>
      </c>
      <c r="M675" s="17">
        <f>Listings!AO779*(1-Settings!B$7)-PMT(Settings!B$2/12, Settings!B$3*12, -L675)-(L675*Settings!B$6/12)-(L675*Settings!B$8/12)-(L675*Settings!B$9/12)-(L675*Settings!B$10/12)-(L675*Settings!B$11/12)</f>
        <v>18.504566382220162</v>
      </c>
      <c r="N675" s="20">
        <f>(M675*12)/(L675*Settings!B$4 + L675*Settings!B$5)</f>
        <v>5.4925026444485108E-3</v>
      </c>
    </row>
    <row r="676" spans="1:14" hidden="1" x14ac:dyDescent="0.2">
      <c r="A676" t="str">
        <f>Listings!AT237</f>
        <v>The Davenport Plan, The Estates at Hutsfield</v>
      </c>
      <c r="B676" t="str">
        <f>Listings!V237</f>
        <v>South Lyon</v>
      </c>
      <c r="C676" t="str">
        <f>Listings!B237</f>
        <v>SINGLE_FAMILY</v>
      </c>
      <c r="D676">
        <f>Listings!N237</f>
        <v>1900</v>
      </c>
      <c r="E676" s="6">
        <f>J676/D676</f>
        <v>245.2578947368421</v>
      </c>
      <c r="F676" s="14">
        <f>(Listings!AO237*12)/J676</f>
        <v>6.1803901371274061E-2</v>
      </c>
      <c r="G676" s="7">
        <f>(H676*12)/(J676*Settings!B$4 + J676*Settings!B$5)</f>
        <v>-0.43966344834257226</v>
      </c>
      <c r="H676" s="5">
        <f>Listings!AO237*(1-Settings!B$7)-PMT(Settings!B$2/12, Settings!B$3*12, -J676)-(J676*Settings!B$6/12)-(J676*Settings!B$8/12)-(J676*Settings!B$9/12)-(J676*Settings!B$10/12)-(J676*Settings!B$11/12)</f>
        <v>-3926.8430972854758</v>
      </c>
      <c r="I676">
        <f>Listings!U237</f>
        <v>4</v>
      </c>
      <c r="J676" s="6">
        <f>Listings!D237</f>
        <v>465990</v>
      </c>
      <c r="K676" s="16"/>
      <c r="L676">
        <v>175235</v>
      </c>
      <c r="M676" s="17">
        <f>Listings!AO237*(1-Settings!B$7)-PMT(Settings!B$2/12, Settings!B$3*12, -L676)-(L676*Settings!B$6/12)-(L676*Settings!B$8/12)-(L676*Settings!B$9/12)-(L676*Settings!B$10/12)-(L676*Settings!B$11/12)</f>
        <v>-54.076160760575078</v>
      </c>
      <c r="N676" s="20">
        <f>(M676*12)/(L676*Settings!B$4 + L676*Settings!B$5)</f>
        <v>-1.6100464571845781E-2</v>
      </c>
    </row>
    <row r="677" spans="1:14" hidden="1" x14ac:dyDescent="0.2">
      <c r="A677" t="str">
        <f>Listings!AT818</f>
        <v>Elements 1800 Plan, Hills of Davisburg</v>
      </c>
      <c r="B677" t="str">
        <f>Listings!V818</f>
        <v>Davisburg</v>
      </c>
      <c r="C677" t="str">
        <f>Listings!B818</f>
        <v>SINGLE_FAMILY</v>
      </c>
      <c r="D677">
        <f>Listings!N818</f>
        <v>1805</v>
      </c>
      <c r="E677" s="6">
        <f>J677/D677</f>
        <v>231.42382271468145</v>
      </c>
      <c r="F677" s="14">
        <f>(Listings!AO818*12)/J677</f>
        <v>6.1735133582303939E-2</v>
      </c>
      <c r="G677" s="7">
        <f>(H677*12)/(J677*Settings!B$4 + J677*Settings!B$5)</f>
        <v>-0.43994748921005755</v>
      </c>
      <c r="H677" s="5">
        <f>Listings!AO818*(1-Settings!B$7)-PMT(Settings!B$2/12, Settings!B$3*12, -J677)-(J677*Settings!B$6/12)-(J677*Settings!B$8/12)-(J677*Settings!B$9/12)-(J677*Settings!B$10/12)-(J677*Settings!B$11/12)</f>
        <v>-3522.3515828624841</v>
      </c>
      <c r="I677">
        <f>Listings!U818</f>
        <v>28</v>
      </c>
      <c r="J677" s="6">
        <f>Listings!D818</f>
        <v>417720</v>
      </c>
      <c r="L677">
        <v>175816</v>
      </c>
      <c r="M677" s="17">
        <f>Listings!AO818*(1-Settings!B$7)-PMT(Settings!B$2/12, Settings!B$3*12, -L677)-(L677*Settings!B$6/12)-(L677*Settings!B$8/12)-(L677*Settings!B$9/12)-(L677*Settings!B$10/12)-(L677*Settings!B$11/12)</f>
        <v>-300.26490159089957</v>
      </c>
      <c r="N677" s="20">
        <f>(M677*12)/(L677*Settings!B$4 + L677*Settings!B$5)</f>
        <v>-8.9104489156914879E-2</v>
      </c>
    </row>
    <row r="678" spans="1:14" hidden="1" x14ac:dyDescent="0.2">
      <c r="A678" t="str">
        <f>Listings!AT213</f>
        <v>2987 Sunderland Blvd</v>
      </c>
      <c r="B678" t="str">
        <f>Listings!V213</f>
        <v>Waterford</v>
      </c>
      <c r="C678" t="str">
        <f>Listings!B213</f>
        <v>SINGLE_FAMILY</v>
      </c>
      <c r="D678">
        <f>Listings!N213</f>
        <v>1749</v>
      </c>
      <c r="E678" s="6">
        <f>J678/D678</f>
        <v>242.99599771297883</v>
      </c>
      <c r="F678" s="14">
        <f>(Listings!AO213*12)/J678</f>
        <v>6.1694117647058823E-2</v>
      </c>
      <c r="G678" s="7">
        <f>(H678*12)/(J678*Settings!B$4 + J678*Settings!B$5)</f>
        <v>-0.44011690285563521</v>
      </c>
      <c r="H678" s="5">
        <f>Listings!AO213*(1-Settings!B$7)-PMT(Settings!B$2/12, Settings!B$3*12, -J678)-(J678*Settings!B$6/12)-(J678*Settings!B$8/12)-(J678*Settings!B$9/12)-(J678*Settings!B$10/12)-(J678*Settings!B$11/12)</f>
        <v>-3585.1189378448616</v>
      </c>
      <c r="I678">
        <f>Listings!U213</f>
        <v>-1</v>
      </c>
      <c r="J678" s="6">
        <f>Listings!D213</f>
        <v>425000</v>
      </c>
      <c r="L678">
        <v>175211</v>
      </c>
      <c r="M678" s="17">
        <f>Listings!AO213*(1-Settings!B$7)-PMT(Settings!B$2/12, Settings!B$3*12, -L678)-(L678*Settings!B$6/12)-(L678*Settings!B$8/12)-(L678*Settings!B$9/12)-(L678*Settings!B$10/12)-(L678*Settings!B$11/12)</f>
        <v>-258.00648816173231</v>
      </c>
      <c r="N678" s="20">
        <f>(M678*12)/(L678*Settings!B$4 + L678*Settings!B$5)</f>
        <v>-7.6828555729967996E-2</v>
      </c>
    </row>
    <row r="679" spans="1:14" hidden="1" x14ac:dyDescent="0.2">
      <c r="A679" t="str">
        <f>Listings!AT318</f>
        <v>2601 Lamplighter Ln</v>
      </c>
      <c r="B679" t="str">
        <f>Listings!V318</f>
        <v>Bloomfield Hills</v>
      </c>
      <c r="C679" t="str">
        <f>Listings!B318</f>
        <v>SINGLE_FAMILY</v>
      </c>
      <c r="D679">
        <f>Listings!N318</f>
        <v>3170</v>
      </c>
      <c r="E679" s="6">
        <f>J679/D679</f>
        <v>249.17981072555204</v>
      </c>
      <c r="F679" s="14">
        <f>(Listings!AO318*12)/J679</f>
        <v>6.1648309912647171E-2</v>
      </c>
      <c r="G679" s="7">
        <f>(H679*12)/(J679*Settings!B$4 + J679*Settings!B$5)</f>
        <v>-0.44030610871516163</v>
      </c>
      <c r="H679" s="5">
        <f>Listings!AO318*(1-Settings!B$7)-PMT(Settings!B$2/12, Settings!B$3*12, -J679)-(J679*Settings!B$6/12)-(J679*Settings!B$8/12)-(J679*Settings!B$9/12)-(J679*Settings!B$10/12)-(J679*Settings!B$11/12)</f>
        <v>-6666.1244094203685</v>
      </c>
      <c r="I679">
        <f>Listings!U318</f>
        <v>-1</v>
      </c>
      <c r="J679" s="6">
        <f>Listings!D318</f>
        <v>789900</v>
      </c>
      <c r="L679">
        <v>175316</v>
      </c>
      <c r="M679" s="17">
        <f>Listings!AO318*(1-Settings!B$7)-PMT(Settings!B$2/12, Settings!B$3*12, -L679)-(L679*Settings!B$6/12)-(L679*Settings!B$8/12)-(L679*Settings!B$9/12)-(L679*Settings!B$10/12)-(L679*Settings!B$11/12)</f>
        <v>1519.9449442183295</v>
      </c>
      <c r="N679" s="20">
        <f>(M679*12)/(L679*Settings!B$4 + L679*Settings!B$5)</f>
        <v>0.4523345008471647</v>
      </c>
    </row>
    <row r="680" spans="1:14" hidden="1" x14ac:dyDescent="0.2">
      <c r="A680" t="str">
        <f>Listings!AT240</f>
        <v>Palmary Plan, Kensington Ridge by Del Webb</v>
      </c>
      <c r="B680" t="str">
        <f>Listings!V240</f>
        <v>Milford</v>
      </c>
      <c r="C680" t="str">
        <f>Listings!B240</f>
        <v>SINGLE_FAMILY</v>
      </c>
      <c r="D680">
        <f>Listings!N240</f>
        <v>1892</v>
      </c>
      <c r="E680" s="6">
        <f>J680/D680</f>
        <v>257.39429175475686</v>
      </c>
      <c r="F680" s="14">
        <f>(Listings!AO240*12)/J680</f>
        <v>6.1602907657241419E-2</v>
      </c>
      <c r="G680" s="7">
        <f>(H680*12)/(J680*Settings!B$4 + J680*Settings!B$5)</f>
        <v>-0.44049363977009837</v>
      </c>
      <c r="H680" s="5">
        <f>Listings!AO240*(1-Settings!B$7)-PMT(Settings!B$2/12, Settings!B$3*12, -J680)-(J680*Settings!B$6/12)-(J680*Settings!B$8/12)-(J680*Settings!B$9/12)-(J680*Settings!B$10/12)-(J680*Settings!B$11/12)</f>
        <v>-4111.5566212731037</v>
      </c>
      <c r="I680">
        <f>Listings!U240</f>
        <v>4</v>
      </c>
      <c r="J680" s="6">
        <f>Listings!D240</f>
        <v>486990</v>
      </c>
      <c r="L680">
        <v>175238</v>
      </c>
      <c r="M680" s="17">
        <f>Listings!AO240*(1-Settings!B$7)-PMT(Settings!B$2/12, Settings!B$3*12, -L680)-(L680*Settings!B$6/12)-(L680*Settings!B$8/12)-(L680*Settings!B$9/12)-(L680*Settings!B$10/12)-(L680*Settings!B$11/12)</f>
        <v>40.883880164569462</v>
      </c>
      <c r="N680" s="20">
        <f>(M680*12)/(L680*Settings!B$4 + L680*Settings!B$5)</f>
        <v>1.2172428403578179E-2</v>
      </c>
    </row>
    <row r="681" spans="1:14" x14ac:dyDescent="0.2">
      <c r="A681" t="str">
        <f>Listings!AT643</f>
        <v>1834 Fairview St</v>
      </c>
      <c r="B681" t="str">
        <f>Listings!V643</f>
        <v>Birmingham</v>
      </c>
      <c r="C681" t="str">
        <f>Listings!B643</f>
        <v>SINGLE_FAMILY</v>
      </c>
      <c r="D681">
        <f>Listings!N643</f>
        <v>2801</v>
      </c>
      <c r="E681" s="6">
        <f>J681/D681</f>
        <v>320.95680114244914</v>
      </c>
      <c r="F681" s="14">
        <f>(Listings!AO643*12)/J681</f>
        <v>6.1361512791991105E-2</v>
      </c>
      <c r="G681" s="7">
        <f>(H681*12)/(J681*Settings!B$4 + J681*Settings!B$5)</f>
        <v>-0.44149070551787151</v>
      </c>
      <c r="H681" s="5">
        <f>Listings!AO643*(1-Settings!B$7)-PMT(Settings!B$2/12, Settings!B$3*12, -J681)-(J681*Settings!B$6/12)-(J681*Settings!B$8/12)-(J681*Settings!B$9/12)-(J681*Settings!B$10/12)-(J681*Settings!B$11/12)</f>
        <v>-7607.2527649941912</v>
      </c>
      <c r="I681">
        <f>Listings!U643</f>
        <v>-1</v>
      </c>
      <c r="J681" s="6">
        <f>Listings!D643</f>
        <v>899000</v>
      </c>
      <c r="K681" s="16"/>
      <c r="L681" s="6">
        <v>175641</v>
      </c>
      <c r="M681" s="17">
        <f>Listings!AO643*(1-Settings!B$7)-PMT(Settings!B$2/12, Settings!B$3*12, -L681)-(L681*Settings!B$6/12)-(L681*Settings!B$8/12)-(L681*Settings!B$9/12)-(L681*Settings!B$10/12)-(L681*Settings!B$11/12)</f>
        <v>2027.6660444423308</v>
      </c>
      <c r="N681" s="20">
        <f>(M681*12)/(L681*Settings!B$4 + L681*Settings!B$5)</f>
        <v>0.60231535850938944</v>
      </c>
    </row>
    <row r="682" spans="1:14" hidden="1" x14ac:dyDescent="0.2">
      <c r="A682" t="str">
        <f>Listings!AT414</f>
        <v>4614 Claudia Dr</v>
      </c>
      <c r="B682" t="str">
        <f>Listings!V414</f>
        <v>Waterford</v>
      </c>
      <c r="C682" t="str">
        <f>Listings!B414</f>
        <v>SINGLE_FAMILY</v>
      </c>
      <c r="D682">
        <f>Listings!N414</f>
        <v>3941</v>
      </c>
      <c r="E682" s="6">
        <f>J682/D682</f>
        <v>252.47399137274803</v>
      </c>
      <c r="F682" s="14">
        <f>(Listings!AO414*12)/J682</f>
        <v>6.1061306532663319E-2</v>
      </c>
      <c r="G682" s="7">
        <f>(H682*12)/(J682*Settings!B$4 + J682*Settings!B$5)</f>
        <v>-0.4427306878933559</v>
      </c>
      <c r="H682" s="5">
        <f>Listings!AO414*(1-Settings!B$7)-PMT(Settings!B$2/12, Settings!B$3*12, -J682)-(J682*Settings!B$6/12)-(J682*Settings!B$8/12)-(J682*Settings!B$9/12)-(J682*Settings!B$10/12)-(J682*Settings!B$11/12)</f>
        <v>-8443.243160366208</v>
      </c>
      <c r="I682">
        <f>Listings!U414</f>
        <v>-1</v>
      </c>
      <c r="J682" s="6">
        <f>Listings!D414</f>
        <v>995000</v>
      </c>
      <c r="L682">
        <v>175412</v>
      </c>
      <c r="M682" s="17">
        <f>Listings!AO414*(1-Settings!B$7)-PMT(Settings!B$2/12, Settings!B$3*12, -L682)-(L682*Settings!B$6/12)-(L682*Settings!B$8/12)-(L682*Settings!B$9/12)-(L682*Settings!B$10/12)-(L682*Settings!B$11/12)</f>
        <v>2473.4162538229571</v>
      </c>
      <c r="N682" s="20">
        <f>(M682*12)/(L682*Settings!B$4 + L682*Settings!B$5)</f>
        <v>0.73568401561629027</v>
      </c>
    </row>
    <row r="683" spans="1:14" hidden="1" x14ac:dyDescent="0.2">
      <c r="A683" t="str">
        <f>Listings!AT413</f>
        <v>6522 Ellinwood Dr</v>
      </c>
      <c r="B683" t="str">
        <f>Listings!V413</f>
        <v>White Lake</v>
      </c>
      <c r="C683" t="str">
        <f>Listings!B413</f>
        <v>SINGLE_FAMILY</v>
      </c>
      <c r="D683">
        <f>Listings!N413</f>
        <v>2509</v>
      </c>
      <c r="E683" s="6">
        <f>J683/D683</f>
        <v>259.06735751295338</v>
      </c>
      <c r="F683" s="14">
        <f>(Listings!AO413*12)/J683</f>
        <v>6.092307692307692E-2</v>
      </c>
      <c r="G683" s="7">
        <f>(H683*12)/(J683*Settings!B$4 + J683*Settings!B$5)</f>
        <v>-0.4433016362807779</v>
      </c>
      <c r="H683" s="5">
        <f>Listings!AO413*(1-Settings!B$7)-PMT(Settings!B$2/12, Settings!B$3*12, -J683)-(J683*Settings!B$6/12)-(J683*Settings!B$8/12)-(J683*Settings!B$9/12)-(J683*Settings!B$10/12)-(J683*Settings!B$11/12)</f>
        <v>-5522.799551998025</v>
      </c>
      <c r="I683">
        <f>Listings!U413</f>
        <v>-1</v>
      </c>
      <c r="J683" s="6">
        <f>Listings!D413</f>
        <v>650000</v>
      </c>
      <c r="L683">
        <v>175411</v>
      </c>
      <c r="M683" s="17">
        <f>Listings!AO413*(1-Settings!B$7)-PMT(Settings!B$2/12, Settings!B$3*12, -L683)-(L683*Settings!B$6/12)-(L683*Settings!B$8/12)-(L683*Settings!B$9/12)-(L683*Settings!B$10/12)-(L683*Settings!B$11/12)</f>
        <v>798.5795735145764</v>
      </c>
      <c r="N683" s="20">
        <f>(M683*12)/(L683*Settings!B$4 + L683*Settings!B$5)</f>
        <v>0.23752798414493648</v>
      </c>
    </row>
    <row r="684" spans="1:14" hidden="1" x14ac:dyDescent="0.2">
      <c r="A684" t="str">
        <f>Listings!AT430</f>
        <v>Mirage with Basement Plan, Kensington Ridge by Del Webb</v>
      </c>
      <c r="B684" t="str">
        <f>Listings!V430</f>
        <v>Milford</v>
      </c>
      <c r="C684" t="str">
        <f>Listings!B430</f>
        <v>SINGLE_FAMILY</v>
      </c>
      <c r="D684">
        <f>Listings!N430</f>
        <v>1595</v>
      </c>
      <c r="E684" s="6">
        <f>J684/D684</f>
        <v>272.09404388714734</v>
      </c>
      <c r="F684" s="14">
        <f>(Listings!AO430*12)/J684</f>
        <v>6.0803244314385121E-2</v>
      </c>
      <c r="G684" s="7">
        <f>(H684*12)/(J684*Settings!B$4 + J684*Settings!B$5)</f>
        <v>-0.44379659705580926</v>
      </c>
      <c r="H684" s="5">
        <f>Listings!AO430*(1-Settings!B$7)-PMT(Settings!B$2/12, Settings!B$3*12, -J684)-(J684*Settings!B$6/12)-(J684*Settings!B$8/12)-(J684*Settings!B$9/12)-(J684*Settings!B$10/12)-(J684*Settings!B$11/12)</f>
        <v>-3691.5629654948043</v>
      </c>
      <c r="I684">
        <f>Listings!U430</f>
        <v>9</v>
      </c>
      <c r="J684" s="6">
        <f>Listings!D430</f>
        <v>433990</v>
      </c>
      <c r="L684">
        <v>175428</v>
      </c>
      <c r="M684" s="17">
        <f>Listings!AO430*(1-Settings!B$7)-PMT(Settings!B$2/12, Settings!B$3*12, -L684)-(L684*Settings!B$6/12)-(L684*Settings!B$8/12)-(L684*Settings!B$9/12)-(L684*Settings!B$10/12)-(L684*Settings!B$11/12)</f>
        <v>-247.59686124293785</v>
      </c>
      <c r="N684" s="20">
        <f>(M684*12)/(L684*Settings!B$4 + L684*Settings!B$5)</f>
        <v>-7.3637601228579194E-2</v>
      </c>
    </row>
    <row r="685" spans="1:14" hidden="1" x14ac:dyDescent="0.2">
      <c r="A685" t="str">
        <f>Listings!AT256</f>
        <v>941 Atlantic St</v>
      </c>
      <c r="B685" t="str">
        <f>Listings!V256</f>
        <v>Milford</v>
      </c>
      <c r="C685" t="str">
        <f>Listings!B256</f>
        <v>SINGLE_FAMILY</v>
      </c>
      <c r="D685">
        <f>Listings!N256</f>
        <v>1218</v>
      </c>
      <c r="E685" s="6">
        <f>J685/D685</f>
        <v>307.88177339901478</v>
      </c>
      <c r="F685" s="14">
        <f>(Listings!AO256*12)/J685</f>
        <v>6.08E-2</v>
      </c>
      <c r="G685" s="7">
        <f>(H685*12)/(J685*Settings!B$4 + J685*Settings!B$5)</f>
        <v>-0.44380999748479122</v>
      </c>
      <c r="H685" s="5">
        <f>Listings!AO256*(1-Settings!B$7)-PMT(Settings!B$2/12, Settings!B$3*12, -J685)-(J685*Settings!B$6/12)-(J685*Settings!B$8/12)-(J685*Settings!B$9/12)-(J685*Settings!B$10/12)-(J685*Settings!B$11/12)</f>
        <v>-3189.8843569219371</v>
      </c>
      <c r="I685">
        <f>Listings!U256</f>
        <v>-1</v>
      </c>
      <c r="J685" s="6">
        <f>Listings!D256</f>
        <v>375000</v>
      </c>
      <c r="L685">
        <v>175254</v>
      </c>
      <c r="M685" s="17">
        <f>Listings!AO256*(1-Settings!B$7)-PMT(Settings!B$2/12, Settings!B$3*12, -L685)-(L685*Settings!B$6/12)-(L685*Settings!B$8/12)-(L685*Settings!B$9/12)-(L685*Settings!B$10/12)-(L685*Settings!B$11/12)</f>
        <v>-529.32923490132544</v>
      </c>
      <c r="N685" s="20">
        <f>(M685*12)/(L685*Settings!B$4 + L685*Settings!B$5)</f>
        <v>-0.15758372118817618</v>
      </c>
    </row>
    <row r="686" spans="1:14" hidden="1" x14ac:dyDescent="0.2">
      <c r="A686" t="str">
        <f>Listings!AT407</f>
        <v>624 S Vermont Ave</v>
      </c>
      <c r="B686" t="str">
        <f>Listings!V407</f>
        <v>Royal Oak</v>
      </c>
      <c r="C686" t="str">
        <f>Listings!B407</f>
        <v>SINGLE_FAMILY</v>
      </c>
      <c r="D686">
        <f>Listings!N407</f>
        <v>2900</v>
      </c>
      <c r="E686" s="6">
        <f>J686/D686</f>
        <v>341.37931034482756</v>
      </c>
      <c r="F686" s="14">
        <f>(Listings!AO407*12)/J686</f>
        <v>6.0593939393939394E-2</v>
      </c>
      <c r="G686" s="7">
        <f>(H686*12)/(J686*Settings!B$4 + J686*Settings!B$5)</f>
        <v>-0.44466111737938946</v>
      </c>
      <c r="H686" s="5">
        <f>Listings!AO407*(1-Settings!B$7)-PMT(Settings!B$2/12, Settings!B$3*12, -J686)-(J686*Settings!B$6/12)-(J686*Settings!B$8/12)-(J686*Settings!B$9/12)-(J686*Settings!B$10/12)-(J686*Settings!B$11/12)</f>
        <v>-8437.444702273915</v>
      </c>
      <c r="I686">
        <f>Listings!U407</f>
        <v>-1</v>
      </c>
      <c r="J686" s="6">
        <f>Listings!D407</f>
        <v>990000</v>
      </c>
      <c r="L686">
        <v>175405</v>
      </c>
      <c r="M686" s="17">
        <f>Listings!AO407*(1-Settings!B$7)-PMT(Settings!B$2/12, Settings!B$3*12, -L686)-(L686*Settings!B$6/12)-(L686*Settings!B$8/12)-(L686*Settings!B$9/12)-(L686*Settings!B$10/12)-(L686*Settings!B$11/12)</f>
        <v>2412.7094916642882</v>
      </c>
      <c r="N686" s="20">
        <f>(M686*12)/(L686*Settings!B$4 + L686*Settings!B$5)</f>
        <v>0.71765625391104704</v>
      </c>
    </row>
    <row r="687" spans="1:14" x14ac:dyDescent="0.2">
      <c r="A687" t="str">
        <f>Listings!AT359</f>
        <v>786 Cambridge Rd</v>
      </c>
      <c r="B687" t="str">
        <f>Listings!V359</f>
        <v>Berkley</v>
      </c>
      <c r="C687" t="str">
        <f>Listings!B359</f>
        <v>SINGLE_FAMILY</v>
      </c>
      <c r="D687">
        <f>Listings!N359</f>
        <v>1950</v>
      </c>
      <c r="E687" s="6">
        <f>J687/D687</f>
        <v>177.89743589743588</v>
      </c>
      <c r="F687" s="14">
        <f>(Listings!AO359*12)/J687</f>
        <v>6.0501585471317385E-2</v>
      </c>
      <c r="G687" s="7">
        <f>(H687*12)/(J687*Settings!B$4 + J687*Settings!B$5)</f>
        <v>-0.44504257923369772</v>
      </c>
      <c r="H687" s="5">
        <f>Listings!AO359*(1-Settings!B$7)-PMT(Settings!B$2/12, Settings!B$3*12, -J687)-(J687*Settings!B$6/12)-(J687*Settings!B$8/12)-(J687*Settings!B$9/12)-(J687*Settings!B$10/12)-(J687*Settings!B$11/12)</f>
        <v>-2959.0510224432537</v>
      </c>
      <c r="I687">
        <f>Listings!U359</f>
        <v>-1</v>
      </c>
      <c r="J687" s="6">
        <f>Listings!D359</f>
        <v>346900</v>
      </c>
      <c r="L687" s="6">
        <v>175357</v>
      </c>
      <c r="M687" s="17">
        <f>Listings!AO359*(1-Settings!B$7)-PMT(Settings!B$2/12, Settings!B$3*12, -L687)-(L687*Settings!B$6/12)-(L687*Settings!B$8/12)-(L687*Settings!B$9/12)-(L687*Settings!B$10/12)-(L687*Settings!B$11/12)</f>
        <v>-674.15116313802696</v>
      </c>
      <c r="N687" s="20">
        <f>(M687*12)/(L687*Settings!B$4 + L687*Settings!B$5)</f>
        <v>-0.20057998348354011</v>
      </c>
    </row>
    <row r="688" spans="1:14" hidden="1" x14ac:dyDescent="0.2">
      <c r="A688" t="str">
        <f>Listings!AT658</f>
        <v>547 N Old Woodward Ave</v>
      </c>
      <c r="B688" t="str">
        <f>Listings!V658</f>
        <v>Birmingham</v>
      </c>
      <c r="C688" t="str">
        <f>Listings!B658</f>
        <v>CONDO</v>
      </c>
      <c r="D688">
        <f>Listings!N658</f>
        <v>1286</v>
      </c>
      <c r="E688" s="6">
        <f>J688/D688</f>
        <v>388.02488335925352</v>
      </c>
      <c r="F688" s="14">
        <f>(Listings!AO658*12)/J688</f>
        <v>6.0120240480961921E-2</v>
      </c>
      <c r="G688" s="7">
        <f>(H688*12)/(J688*Settings!B$4 + J688*Settings!B$5)</f>
        <v>-0.4466176998460355</v>
      </c>
      <c r="H688" s="5">
        <f>Listings!AO658*(1-Settings!B$7)-PMT(Settings!B$2/12, Settings!B$3*12, -J688)-(J688*Settings!B$6/12)-(J688*Settings!B$8/12)-(J688*Settings!B$9/12)-(J688*Settings!B$10/12)-(J688*Settings!B$11/12)</f>
        <v>-4271.5261176107915</v>
      </c>
      <c r="I688">
        <f>Listings!U658</f>
        <v>-1</v>
      </c>
      <c r="J688" s="6">
        <f>Listings!D658</f>
        <v>499000</v>
      </c>
      <c r="L688">
        <v>175656</v>
      </c>
      <c r="M688" s="17">
        <f>Listings!AO658*(1-Settings!B$7)-PMT(Settings!B$2/12, Settings!B$3*12, -L688)-(L688*Settings!B$6/12)-(L688*Settings!B$8/12)-(L688*Settings!B$9/12)-(L688*Settings!B$10/12)-(L688*Settings!B$11/12)</f>
        <v>35.316249068054049</v>
      </c>
      <c r="N688" s="18">
        <f>(M688*12)/(L688*Settings!B$4 + L688*Settings!B$5)</f>
        <v>1.0489746481181809E-2</v>
      </c>
    </row>
    <row r="689" spans="1:14" x14ac:dyDescent="0.2">
      <c r="A689" t="str">
        <f>Listings!AT82</f>
        <v>1214 N Pine St</v>
      </c>
      <c r="B689" t="str">
        <f>Listings!V82</f>
        <v>Rochester</v>
      </c>
      <c r="C689" t="str">
        <f>Listings!B82</f>
        <v>SINGLE_FAMILY</v>
      </c>
      <c r="D689">
        <f>Listings!N82</f>
        <v>3025</v>
      </c>
      <c r="E689" s="6">
        <f>J689/D689</f>
        <v>355.3388429752066</v>
      </c>
      <c r="F689" s="14">
        <f>(Listings!AO82*12)/J689</f>
        <v>6.011722020653084E-2</v>
      </c>
      <c r="G689" s="7">
        <f>(H689*12)/(J689*Settings!B$4 + J689*Settings!B$5)</f>
        <v>-0.44663017489259871</v>
      </c>
      <c r="H689" s="5">
        <f>Listings!AO82*(1-Settings!B$7)-PMT(Settings!B$2/12, Settings!B$3*12, -J689)-(J689*Settings!B$6/12)-(J689*Settings!B$8/12)-(J689*Settings!B$9/12)-(J689*Settings!B$10/12)-(J689*Settings!B$11/12)</f>
        <v>-9201.5865206810413</v>
      </c>
      <c r="I689">
        <f>Listings!U82</f>
        <v>-1</v>
      </c>
      <c r="J689" s="6">
        <f>Listings!D82</f>
        <v>1074900</v>
      </c>
      <c r="K689" s="16"/>
      <c r="L689" s="6">
        <v>175080</v>
      </c>
      <c r="M689" s="17">
        <f>Listings!AO82*(1-Settings!B$7)-PMT(Settings!B$2/12, Settings!B$3*12, -L689)-(L689*Settings!B$6/12)-(L689*Settings!B$8/12)-(L689*Settings!B$9/12)-(L689*Settings!B$10/12)-(L689*Settings!B$11/12)</f>
        <v>2783.7383914402858</v>
      </c>
      <c r="N689" s="20">
        <f>(M689*12)/(L689*Settings!B$4 + L689*Settings!B$5)</f>
        <v>0.82955520202648803</v>
      </c>
    </row>
    <row r="690" spans="1:14" hidden="1" x14ac:dyDescent="0.2">
      <c r="A690" t="str">
        <f>Listings!AT546</f>
        <v>25162 Farmbrook Rd</v>
      </c>
      <c r="B690" t="str">
        <f>Listings!V546</f>
        <v>Southfield</v>
      </c>
      <c r="C690" t="str">
        <f>Listings!B546</f>
        <v>SINGLE_FAMILY</v>
      </c>
      <c r="D690">
        <f>Listings!N546</f>
        <v>3364</v>
      </c>
      <c r="E690" s="6">
        <f>J690/D690</f>
        <v>282.37217598097504</v>
      </c>
      <c r="F690" s="14">
        <f>(Listings!AO546*12)/J690</f>
        <v>5.9993683545636382E-2</v>
      </c>
      <c r="G690" s="7">
        <f>(H690*12)/(J690*Settings!B$4 + J690*Settings!B$5)</f>
        <v>-0.44714043501368439</v>
      </c>
      <c r="H690" s="5">
        <f>Listings!AO546*(1-Settings!B$7)-PMT(Settings!B$2/12, Settings!B$3*12, -J690)-(J690*Settings!B$6/12)-(J690*Settings!B$8/12)-(J690*Settings!B$9/12)-(J690*Settings!B$10/12)-(J690*Settings!B$11/12)</f>
        <v>-8140.8250683737269</v>
      </c>
      <c r="I690">
        <f>Listings!U546</f>
        <v>-1</v>
      </c>
      <c r="J690" s="6">
        <f>Listings!D546</f>
        <v>949900</v>
      </c>
      <c r="K690" s="16"/>
      <c r="L690">
        <v>175544</v>
      </c>
      <c r="M690" s="17">
        <f>Listings!AO546*(1-Settings!B$7)-PMT(Settings!B$2/12, Settings!B$3*12, -L690)-(L690*Settings!B$6/12)-(L690*Settings!B$8/12)-(L690*Settings!B$9/12)-(L690*Settings!B$10/12)-(L690*Settings!B$11/12)</f>
        <v>2173.3580545293207</v>
      </c>
      <c r="N690" s="20">
        <f>(M690*12)/(L690*Settings!B$4 + L690*Settings!B$5)</f>
        <v>0.64594970007152541</v>
      </c>
    </row>
    <row r="691" spans="1:14" hidden="1" x14ac:dyDescent="0.2">
      <c r="A691" t="str">
        <f>Listings!AT209</f>
        <v>296 Albany St</v>
      </c>
      <c r="B691" t="str">
        <f>Listings!V209</f>
        <v>Ferndale</v>
      </c>
      <c r="C691" t="str">
        <f>Listings!B209</f>
        <v>SINGLE_FAMILY</v>
      </c>
      <c r="D691">
        <f>Listings!N209</f>
        <v>1786</v>
      </c>
      <c r="E691" s="6">
        <f>J691/D691</f>
        <v>223.90817469204927</v>
      </c>
      <c r="F691" s="14">
        <f>(Listings!AO209*12)/J691</f>
        <v>5.9984996249062263E-2</v>
      </c>
      <c r="G691" s="7">
        <f>(H691*12)/(J691*Settings!B$4 + J691*Settings!B$5)</f>
        <v>-0.44717631732562102</v>
      </c>
      <c r="H691" s="5">
        <f>Listings!AO209*(1-Settings!B$7)-PMT(Settings!B$2/12, Settings!B$3*12, -J691)-(J691*Settings!B$6/12)-(J691*Settings!B$8/12)-(J691*Settings!B$9/12)-(J691*Settings!B$10/12)-(J691*Settings!B$11/12)</f>
        <v>-3427.4946782215538</v>
      </c>
      <c r="I691">
        <f>Listings!U209</f>
        <v>-1</v>
      </c>
      <c r="J691" s="6">
        <f>Listings!D209</f>
        <v>399900</v>
      </c>
      <c r="L691">
        <v>175207</v>
      </c>
      <c r="M691" s="17">
        <f>Listings!AO209*(1-Settings!B$7)-PMT(Settings!B$2/12, Settings!B$3*12, -L691)-(L691*Settings!B$6/12)-(L691*Settings!B$8/12)-(L691*Settings!B$9/12)-(L691*Settings!B$10/12)-(L691*Settings!B$11/12)</f>
        <v>-434.65320939525816</v>
      </c>
      <c r="N691" s="20">
        <f>(M691*12)/(L691*Settings!B$4 + L691*Settings!B$5)</f>
        <v>-0.1294329493174185</v>
      </c>
    </row>
    <row r="692" spans="1:14" hidden="1" x14ac:dyDescent="0.2">
      <c r="A692" t="str">
        <f>Listings!AT38</f>
        <v>11230 Youngstree Ct</v>
      </c>
      <c r="B692" t="str">
        <f>Listings!V38</f>
        <v>Davisburg</v>
      </c>
      <c r="C692" t="str">
        <f>Listings!B38</f>
        <v>SINGLE_FAMILY</v>
      </c>
      <c r="D692">
        <f>Listings!N38</f>
        <v>1709</v>
      </c>
      <c r="E692" s="6">
        <f>J692/D692</f>
        <v>257.46050321825629</v>
      </c>
      <c r="F692" s="14">
        <f>(Listings!AO38*12)/J692</f>
        <v>5.9972727272727275E-2</v>
      </c>
      <c r="G692" s="7">
        <f>(H692*12)/(J692*Settings!B$4 + J692*Settings!B$5)</f>
        <v>-0.44722699353222206</v>
      </c>
      <c r="H692" s="5">
        <f>Listings!AO38*(1-Settings!B$7)-PMT(Settings!B$2/12, Settings!B$3*12, -J692)-(J692*Settings!B$6/12)-(J692*Settings!B$8/12)-(J692*Settings!B$9/12)-(J692*Settings!B$10/12)-(J692*Settings!B$11/12)</f>
        <v>-3771.6143121217392</v>
      </c>
      <c r="I692">
        <f>Listings!U38</f>
        <v>1</v>
      </c>
      <c r="J692" s="6">
        <f>Listings!D38</f>
        <v>440000</v>
      </c>
      <c r="L692">
        <v>175036</v>
      </c>
      <c r="M692" s="17">
        <f>Listings!AO38*(1-Settings!B$7)-PMT(Settings!B$2/12, Settings!B$3*12, -L692)-(L692*Settings!B$6/12)-(L692*Settings!B$8/12)-(L692*Settings!B$9/12)-(L692*Settings!B$10/12)-(L692*Settings!B$11/12)</f>
        <v>-242.37554212850227</v>
      </c>
      <c r="N692" s="20">
        <f>(M692*12)/(L692*Settings!B$4 + L692*Settings!B$5)</f>
        <v>-7.224616912451369E-2</v>
      </c>
    </row>
    <row r="693" spans="1:14" hidden="1" x14ac:dyDescent="0.2">
      <c r="A693" t="str">
        <f>Listings!AT336</f>
        <v>10126 Elizabeth Lake Rd</v>
      </c>
      <c r="B693" t="str">
        <f>Listings!V336</f>
        <v>White Lake</v>
      </c>
      <c r="C693" t="str">
        <f>Listings!B336</f>
        <v>SINGLE_FAMILY</v>
      </c>
      <c r="D693">
        <f>Listings!N336</f>
        <v>2335</v>
      </c>
      <c r="E693" s="6">
        <f>J693/D693</f>
        <v>171.30620985010705</v>
      </c>
      <c r="F693" s="14">
        <f>(Listings!AO336*12)/J693</f>
        <v>5.9970000000000002E-2</v>
      </c>
      <c r="G693" s="7">
        <f>(H693*12)/(J693*Settings!B$4 + J693*Settings!B$5)</f>
        <v>-0.44723825835435649</v>
      </c>
      <c r="H693" s="5">
        <f>Listings!AO336*(1-Settings!B$7)-PMT(Settings!B$2/12, Settings!B$3*12, -J693)-(J693*Settings!B$6/12)-(J693*Settings!B$8/12)-(J693*Settings!B$9/12)-(J693*Settings!B$10/12)-(J693*Settings!B$11/12)</f>
        <v>-3428.8266473834001</v>
      </c>
      <c r="I693">
        <f>Listings!U336</f>
        <v>-1</v>
      </c>
      <c r="J693" s="6">
        <f>Listings!D336</f>
        <v>400000</v>
      </c>
      <c r="L693">
        <v>175334</v>
      </c>
      <c r="M693" s="17">
        <f>Listings!AO336*(1-Settings!B$7)-PMT(Settings!B$2/12, Settings!B$3*12, -L693)-(L693*Settings!B$6/12)-(L693*Settings!B$8/12)-(L693*Settings!B$9/12)-(L693*Settings!B$10/12)-(L693*Settings!B$11/12)</f>
        <v>-436.34481023080252</v>
      </c>
      <c r="N693" s="20">
        <f>(M693*12)/(L693*Settings!B$4 + L693*Settings!B$5)</f>
        <v>-0.12984256439683642</v>
      </c>
    </row>
    <row r="694" spans="1:14" hidden="1" x14ac:dyDescent="0.2">
      <c r="A694" t="str">
        <f>Listings!AT161</f>
        <v>2881 Summers</v>
      </c>
      <c r="B694" t="str">
        <f>Listings!V161</f>
        <v>Troy</v>
      </c>
      <c r="C694" t="str">
        <f>Listings!B161</f>
        <v>TOWNHOUSE</v>
      </c>
      <c r="D694">
        <f>Listings!N161</f>
        <v>1715</v>
      </c>
      <c r="E694" s="6">
        <f>J694/D694</f>
        <v>304.34402332361515</v>
      </c>
      <c r="F694" s="14">
        <f>(Listings!AO161*12)/J694</f>
        <v>5.9637896350225116E-2</v>
      </c>
      <c r="G694" s="7">
        <f>(H694*12)/(J694*Settings!B$4 + J694*Settings!B$5)</f>
        <v>-0.44860999082081798</v>
      </c>
      <c r="H694" s="5">
        <f>Listings!AO161*(1-Settings!B$7)-PMT(Settings!B$2/12, Settings!B$3*12, -J694)-(J694*Settings!B$6/12)-(J694*Settings!B$8/12)-(J694*Settings!B$9/12)-(J694*Settings!B$10/12)-(J694*Settings!B$11/12)</f>
        <v>-4487.9130402544142</v>
      </c>
      <c r="I694">
        <f>Listings!U161</f>
        <v>-1</v>
      </c>
      <c r="J694" s="6">
        <f>Listings!D161</f>
        <v>521950</v>
      </c>
      <c r="K694" s="16"/>
      <c r="L694">
        <v>175159</v>
      </c>
      <c r="M694" s="17">
        <f>Listings!AO161*(1-Settings!B$7)-PMT(Settings!B$2/12, Settings!B$3*12, -L694)-(L694*Settings!B$6/12)-(L694*Settings!B$8/12)-(L694*Settings!B$9/12)-(L694*Settings!B$10/12)-(L694*Settings!B$11/12)</f>
        <v>131.23613580242736</v>
      </c>
      <c r="N694" s="18">
        <f>(M694*12)/(L694*Settings!B$4 + L694*Settings!B$5)</f>
        <v>3.9090784587249003E-2</v>
      </c>
    </row>
    <row r="695" spans="1:14" hidden="1" x14ac:dyDescent="0.2">
      <c r="A695" t="str">
        <f>Listings!AT179</f>
        <v>7481 Wyngate Dr</v>
      </c>
      <c r="B695" t="str">
        <f>Listings!V179</f>
        <v>Clarkston</v>
      </c>
      <c r="C695" t="str">
        <f>Listings!B179</f>
        <v>SINGLE_FAMILY</v>
      </c>
      <c r="D695">
        <f>Listings!N179</f>
        <v>4737</v>
      </c>
      <c r="E695" s="6">
        <f>J695/D695</f>
        <v>131.91893603546549</v>
      </c>
      <c r="F695" s="14">
        <f>(Listings!AO179*12)/J695</f>
        <v>5.9510321651464235E-2</v>
      </c>
      <c r="G695" s="7">
        <f>(H695*12)/(J695*Settings!B$4 + J695*Settings!B$5)</f>
        <v>-0.44913692979396064</v>
      </c>
      <c r="H695" s="5">
        <f>Listings!AO179*(1-Settings!B$7)-PMT(Settings!B$2/12, Settings!B$3*12, -J695)-(J695*Settings!B$6/12)-(J695*Settings!B$8/12)-(J695*Settings!B$9/12)-(J695*Settings!B$10/12)-(J695*Settings!B$11/12)</f>
        <v>-5379.4252923747154</v>
      </c>
      <c r="I695">
        <f>Listings!U179</f>
        <v>-1</v>
      </c>
      <c r="J695" s="6">
        <f>Listings!D179</f>
        <v>624900</v>
      </c>
      <c r="K695" s="16"/>
      <c r="L695">
        <v>175177</v>
      </c>
      <c r="M695" s="17">
        <f>Listings!AO179*(1-Settings!B$7)-PMT(Settings!B$2/12, Settings!B$3*12, -L695)-(L695*Settings!B$6/12)-(L695*Settings!B$8/12)-(L695*Settings!B$9/12)-(L695*Settings!B$10/12)-(L695*Settings!B$11/12)</f>
        <v>610.74638135329542</v>
      </c>
      <c r="N695" s="20">
        <f>(M695*12)/(L695*Settings!B$4 + L695*Settings!B$5)</f>
        <v>0.18190189689483122</v>
      </c>
    </row>
    <row r="696" spans="1:14" hidden="1" x14ac:dyDescent="0.2">
      <c r="A696" t="str">
        <f>Listings!AT365</f>
        <v>12371 Janes Lndg</v>
      </c>
      <c r="B696" t="str">
        <f>Listings!V365</f>
        <v>South Lyon</v>
      </c>
      <c r="C696" t="str">
        <f>Listings!B365</f>
        <v>SINGLE_FAMILY</v>
      </c>
      <c r="D696">
        <f>Listings!N365</f>
        <v>2100</v>
      </c>
      <c r="E696" s="6">
        <f>J696/D696</f>
        <v>285.71428571428572</v>
      </c>
      <c r="F696" s="14">
        <f>(Listings!AO365*12)/J696</f>
        <v>5.9479999999999998E-2</v>
      </c>
      <c r="G696" s="7">
        <f>(H696*12)/(J696*Settings!B$4 + J696*Settings!B$5)</f>
        <v>-0.4492621713978347</v>
      </c>
      <c r="H696" s="5">
        <f>Listings!AO365*(1-Settings!B$7)-PMT(Settings!B$2/12, Settings!B$3*12, -J696)-(J696*Settings!B$6/12)-(J696*Settings!B$8/12)-(J696*Settings!B$9/12)-(J696*Settings!B$10/12)-(J696*Settings!B$11/12)</f>
        <v>-5166.5149710750993</v>
      </c>
      <c r="I696">
        <f>Listings!U365</f>
        <v>-1</v>
      </c>
      <c r="J696" s="6">
        <f>Listings!D365</f>
        <v>600000</v>
      </c>
      <c r="L696">
        <v>175363</v>
      </c>
      <c r="M696" s="17">
        <f>Listings!AO365*(1-Settings!B$7)-PMT(Settings!B$2/12, Settings!B$3*12, -L696)-(L696*Settings!B$6/12)-(L696*Settings!B$8/12)-(L696*Settings!B$9/12)-(L696*Settings!B$10/12)-(L696*Settings!B$11/12)</f>
        <v>489.51891871226201</v>
      </c>
      <c r="N696" s="20">
        <f>(M696*12)/(L696*Settings!B$4 + L696*Settings!B$5)</f>
        <v>0.14564142662951171</v>
      </c>
    </row>
    <row r="697" spans="1:14" x14ac:dyDescent="0.2">
      <c r="A697" t="str">
        <f>Listings!AT255</f>
        <v>2236 Oklahoma Ave</v>
      </c>
      <c r="B697" t="str">
        <f>Listings!V255</f>
        <v>Rochester Hills</v>
      </c>
      <c r="C697" t="str">
        <f>Listings!B255</f>
        <v>SINGLE_FAMILY</v>
      </c>
      <c r="D697">
        <f>Listings!N255</f>
        <v>1747</v>
      </c>
      <c r="E697" s="6">
        <f>J697/D697</f>
        <v>217.51574127074986</v>
      </c>
      <c r="F697" s="14">
        <f>(Listings!AO255*12)/J697</f>
        <v>5.9400000000000001E-2</v>
      </c>
      <c r="G697" s="7">
        <f>(H697*12)/(J697*Settings!B$4 + J697*Settings!B$5)</f>
        <v>-0.44959260618044339</v>
      </c>
      <c r="H697" s="5">
        <f>Listings!AO255*(1-Settings!B$7)-PMT(Settings!B$2/12, Settings!B$3*12, -J697)-(J697*Settings!B$6/12)-(J697*Settings!B$8/12)-(J697*Settings!B$9/12)-(J697*Settings!B$10/12)-(J697*Settings!B$11/12)</f>
        <v>-3274.5328150142295</v>
      </c>
      <c r="I697">
        <f>Listings!U255</f>
        <v>-1</v>
      </c>
      <c r="J697" s="6">
        <f>Listings!D255</f>
        <v>380000</v>
      </c>
      <c r="L697" s="6">
        <v>175253</v>
      </c>
      <c r="M697" s="17">
        <f>Listings!AO255*(1-Settings!B$7)-PMT(Settings!B$2/12, Settings!B$3*12, -L697)-(L697*Settings!B$6/12)-(L697*Settings!B$8/12)-(L697*Settings!B$9/12)-(L697*Settings!B$10/12)-(L697*Settings!B$11/12)</f>
        <v>-547.3659152097074</v>
      </c>
      <c r="N697" s="20">
        <f>(M697*12)/(L697*Settings!B$4 + L697*Settings!B$5)</f>
        <v>-0.1629542527837764</v>
      </c>
    </row>
    <row r="698" spans="1:14" hidden="1" x14ac:dyDescent="0.2">
      <c r="A698" t="str">
        <f>Listings!AT557</f>
        <v>214 Vester St</v>
      </c>
      <c r="B698" t="str">
        <f>Listings!V557</f>
        <v>Ferndale</v>
      </c>
      <c r="C698" t="str">
        <f>Listings!B557</f>
        <v>SINGLE_FAMILY</v>
      </c>
      <c r="D698">
        <f>Listings!N557</f>
        <v>1455</v>
      </c>
      <c r="E698" s="6">
        <f>J698/D698</f>
        <v>271.47766323024052</v>
      </c>
      <c r="F698" s="14">
        <f>(Listings!AO557*12)/J698</f>
        <v>5.9210126582278484E-2</v>
      </c>
      <c r="G698" s="7">
        <f>(H698*12)/(J698*Settings!B$4 + J698*Settings!B$5)</f>
        <v>-0.45037686594929316</v>
      </c>
      <c r="H698" s="5">
        <f>Listings!AO557*(1-Settings!B$7)-PMT(Settings!B$2/12, Settings!B$3*12, -J698)-(J698*Settings!B$6/12)-(J698*Settings!B$8/12)-(J698*Settings!B$9/12)-(J698*Settings!B$10/12)-(J698*Settings!B$11/12)</f>
        <v>-3409.7281892911069</v>
      </c>
      <c r="I698">
        <f>Listings!U557</f>
        <v>-1</v>
      </c>
      <c r="J698" s="6">
        <f>Listings!D557</f>
        <v>395000</v>
      </c>
      <c r="K698" s="16"/>
      <c r="L698">
        <v>175555</v>
      </c>
      <c r="M698" s="17">
        <f>Listings!AO557*(1-Settings!B$7)-PMT(Settings!B$2/12, Settings!B$3*12, -L698)-(L698*Settings!B$6/12)-(L698*Settings!B$8/12)-(L698*Settings!B$9/12)-(L698*Settings!B$10/12)-(L698*Settings!B$11/12)</f>
        <v>-486.78846207848176</v>
      </c>
      <c r="N698" s="20">
        <f>(M698*12)/(L698*Settings!B$4 + L698*Settings!B$5)</f>
        <v>-0.14467066669164208</v>
      </c>
    </row>
    <row r="699" spans="1:14" hidden="1" x14ac:dyDescent="0.2">
      <c r="A699" t="str">
        <f>Listings!AT515</f>
        <v>90 Park Island Dr</v>
      </c>
      <c r="B699" t="str">
        <f>Listings!V515</f>
        <v>Lake Orion</v>
      </c>
      <c r="C699" t="str">
        <f>Listings!B515</f>
        <v>MULTI_FAMILY</v>
      </c>
      <c r="D699">
        <f>Listings!N515</f>
        <v>3140</v>
      </c>
      <c r="E699" s="6">
        <f>J699/D699</f>
        <v>271.59235668789808</v>
      </c>
      <c r="F699" s="14">
        <f>(Listings!AO515*12)/J699</f>
        <v>5.9099437148217637E-2</v>
      </c>
      <c r="G699" s="7">
        <f>(H699*12)/(J699*Settings!B$4 + J699*Settings!B$5)</f>
        <v>-0.45083406143780541</v>
      </c>
      <c r="H699" s="5">
        <f>Listings!AO515*(1-Settings!B$7)-PMT(Settings!B$2/12, Settings!B$3*12, -J699)-(J699*Settings!B$6/12)-(J699*Settings!B$8/12)-(J699*Settings!B$9/12)-(J699*Settings!B$10/12)-(J699*Settings!B$11/12)</f>
        <v>-7369.0330122214082</v>
      </c>
      <c r="I699">
        <f>Listings!U515</f>
        <v>-1</v>
      </c>
      <c r="J699" s="6">
        <f>Listings!D515</f>
        <v>852800</v>
      </c>
      <c r="L699">
        <v>175513</v>
      </c>
      <c r="M699" s="17">
        <f>Listings!AO515*(1-Settings!B$7)-PMT(Settings!B$2/12, Settings!B$3*12, -L699)-(L699*Settings!B$6/12)-(L699*Settings!B$8/12)-(L699*Settings!B$9/12)-(L699*Settings!B$10/12)-(L699*Settings!B$11/12)</f>
        <v>1652.2209649694937</v>
      </c>
      <c r="N699" s="18">
        <f>(M699*12)/(L699*Settings!B$4 + L699*Settings!B$5)</f>
        <v>0.49114785203905181</v>
      </c>
    </row>
    <row r="700" spans="1:14" hidden="1" x14ac:dyDescent="0.2">
      <c r="A700" t="str">
        <f>Listings!AT687</f>
        <v>26265 W 14 Mile Rd</v>
      </c>
      <c r="B700" t="str">
        <f>Listings!V687</f>
        <v>Franklin</v>
      </c>
      <c r="C700" t="str">
        <f>Listings!B687</f>
        <v>SINGLE_FAMILY</v>
      </c>
      <c r="D700">
        <f>Listings!N687</f>
        <v>2146</v>
      </c>
      <c r="E700" s="6">
        <f>J700/D700</f>
        <v>279.58993476234855</v>
      </c>
      <c r="F700" s="14">
        <f>(Listings!AO687*12)/J700</f>
        <v>5.8979999999999998E-2</v>
      </c>
      <c r="G700" s="7">
        <f>(H700*12)/(J700*Settings!B$4 + J700*Settings!B$5)</f>
        <v>-0.45132738878913908</v>
      </c>
      <c r="H700" s="5">
        <f>Listings!AO687*(1-Settings!B$7)-PMT(Settings!B$2/12, Settings!B$3*12, -J700)-(J700*Settings!B$6/12)-(J700*Settings!B$8/12)-(J700*Settings!B$9/12)-(J700*Settings!B$10/12)-(J700*Settings!B$11/12)</f>
        <v>-5190.2649710750993</v>
      </c>
      <c r="I700">
        <f>Listings!U687</f>
        <v>-1</v>
      </c>
      <c r="J700" s="6">
        <f>Listings!D687</f>
        <v>600000</v>
      </c>
      <c r="L700">
        <v>175685</v>
      </c>
      <c r="M700" s="17">
        <f>Listings!AO687*(1-Settings!B$7)-PMT(Settings!B$2/12, Settings!B$3*12, -L700)-(L700*Settings!B$6/12)-(L700*Settings!B$8/12)-(L700*Settings!B$9/12)-(L700*Settings!B$10/12)-(L700*Settings!B$11/12)</f>
        <v>461.47997801111831</v>
      </c>
      <c r="N700" s="20">
        <f>(M700*12)/(L700*Settings!B$4 + L700*Settings!B$5)</f>
        <v>0.13704764916787626</v>
      </c>
    </row>
    <row r="701" spans="1:14" hidden="1" x14ac:dyDescent="0.2">
      <c r="A701" t="str">
        <f>Listings!AT483</f>
        <v>6921 Oakhurst Ridge Rd</v>
      </c>
      <c r="B701" t="str">
        <f>Listings!V483</f>
        <v>Clarkston</v>
      </c>
      <c r="C701" t="str">
        <f>Listings!B483</f>
        <v>SINGLE_FAMILY</v>
      </c>
      <c r="D701">
        <f>Listings!N483</f>
        <v>5950</v>
      </c>
      <c r="E701" s="6">
        <f>J701/D701</f>
        <v>172.26890756302521</v>
      </c>
      <c r="F701" s="14">
        <f>(Listings!AO483*12)/J701</f>
        <v>5.8665365853658537E-2</v>
      </c>
      <c r="G701" s="7">
        <f>(H701*12)/(J701*Settings!B$4 + J701*Settings!B$5)</f>
        <v>-0.45262696461098428</v>
      </c>
      <c r="H701" s="5">
        <f>Listings!AO483*(1-Settings!B$7)-PMT(Settings!B$2/12, Settings!B$3*12, -J701)-(J701*Settings!B$6/12)-(J701*Settings!B$8/12)-(J701*Settings!B$9/12)-(J701*Settings!B$10/12)-(J701*Settings!B$11/12)</f>
        <v>-8892.2339089199613</v>
      </c>
      <c r="I701">
        <f>Listings!U483</f>
        <v>-1</v>
      </c>
      <c r="J701" s="6">
        <f>Listings!D483</f>
        <v>1025000</v>
      </c>
      <c r="K701" s="16"/>
      <c r="L701">
        <v>175481</v>
      </c>
      <c r="M701" s="17">
        <f>Listings!AO483*(1-Settings!B$7)-PMT(Settings!B$2/12, Settings!B$3*12, -L701)-(L701*Settings!B$6/12)-(L701*Settings!B$8/12)-(L701*Settings!B$9/12)-(L701*Settings!B$10/12)-(L701*Settings!B$11/12)</f>
        <v>2423.0971951012839</v>
      </c>
      <c r="N701" s="20">
        <f>(M701*12)/(L701*Settings!B$4 + L701*Settings!B$5)</f>
        <v>0.72043390653751949</v>
      </c>
    </row>
    <row r="702" spans="1:14" hidden="1" x14ac:dyDescent="0.2">
      <c r="A702" t="str">
        <f>Listings!AT456</f>
        <v>149 Saddleback Ct</v>
      </c>
      <c r="B702" t="str">
        <f>Listings!V456</f>
        <v>White Lake</v>
      </c>
      <c r="C702" t="str">
        <f>Listings!B456</f>
        <v>SINGLE_FAMILY</v>
      </c>
      <c r="D702">
        <f>Listings!N456</f>
        <v>1809</v>
      </c>
      <c r="E702" s="6">
        <f>J702/D702</f>
        <v>248.75621890547265</v>
      </c>
      <c r="F702" s="14">
        <f>(Listings!AO456*12)/J702</f>
        <v>5.8639999999999998E-2</v>
      </c>
      <c r="G702" s="7">
        <f>(H702*12)/(J702*Settings!B$4 + J702*Settings!B$5)</f>
        <v>-0.45273173661522609</v>
      </c>
      <c r="H702" s="5">
        <f>Listings!AO456*(1-Settings!B$7)-PMT(Settings!B$2/12, Settings!B$3*12, -J702)-(J702*Settings!B$6/12)-(J702*Settings!B$8/12)-(J702*Settings!B$9/12)-(J702*Settings!B$10/12)-(J702*Settings!B$11/12)</f>
        <v>-3904.8112283063247</v>
      </c>
      <c r="I702">
        <f>Listings!U456</f>
        <v>-1</v>
      </c>
      <c r="J702" s="6">
        <f>Listings!D456</f>
        <v>450000</v>
      </c>
      <c r="L702">
        <v>175454</v>
      </c>
      <c r="M702" s="17">
        <f>Listings!AO456*(1-Settings!B$7)-PMT(Settings!B$2/12, Settings!B$3*12, -L702)-(L702*Settings!B$6/12)-(L702*Settings!B$8/12)-(L702*Settings!B$9/12)-(L702*Settings!B$10/12)-(L702*Settings!B$11/12)</f>
        <v>-247.9431732250178</v>
      </c>
      <c r="N702" s="20">
        <f>(M702*12)/(L702*Settings!B$4 + L702*Settings!B$5)</f>
        <v>-7.372967022448132E-2</v>
      </c>
    </row>
    <row r="703" spans="1:14" hidden="1" x14ac:dyDescent="0.2">
      <c r="A703" t="str">
        <f>Listings!AT455</f>
        <v>1959 Lakesview Dr</v>
      </c>
      <c r="B703" t="str">
        <f>Listings!V455</f>
        <v>Oxford</v>
      </c>
      <c r="C703" t="str">
        <f>Listings!B455</f>
        <v>SINGLE_FAMILY</v>
      </c>
      <c r="D703">
        <f>Listings!N455</f>
        <v>1617</v>
      </c>
      <c r="E703" s="6">
        <f>J703/D703</f>
        <v>265.92455163883733</v>
      </c>
      <c r="F703" s="14">
        <f>(Listings!AO455*12)/J703</f>
        <v>5.8604651162790698E-2</v>
      </c>
      <c r="G703" s="7">
        <f>(H703*12)/(J703*Settings!B$4 + J703*Settings!B$5)</f>
        <v>-0.45287774268196018</v>
      </c>
      <c r="H703" s="5">
        <f>Listings!AO455*(1-Settings!B$7)-PMT(Settings!B$2/12, Settings!B$3*12, -J703)-(J703*Settings!B$6/12)-(J703*Settings!B$8/12)-(J703*Settings!B$9/12)-(J703*Settings!B$10/12)-(J703*Settings!B$11/12)</f>
        <v>-3732.4673959371548</v>
      </c>
      <c r="I703">
        <f>Listings!U455</f>
        <v>-1</v>
      </c>
      <c r="J703" s="6">
        <f>Listings!D455</f>
        <v>430000</v>
      </c>
      <c r="L703">
        <v>175453</v>
      </c>
      <c r="M703" s="17">
        <f>Listings!AO455*(1-Settings!B$7)-PMT(Settings!B$2/12, Settings!B$3*12, -L703)-(L703*Settings!B$6/12)-(L703*Settings!B$8/12)-(L703*Settings!B$9/12)-(L703*Settings!B$10/12)-(L703*Settings!B$11/12)</f>
        <v>-341.97985353339908</v>
      </c>
      <c r="N703" s="20">
        <f>(M703*12)/(L703*Settings!B$4 + L703*Settings!B$5)</f>
        <v>-0.10169348566780273</v>
      </c>
    </row>
    <row r="704" spans="1:14" hidden="1" x14ac:dyDescent="0.2">
      <c r="A704" t="str">
        <f>Listings!AT569</f>
        <v>9997 S Big School Lot Lake Rd</v>
      </c>
      <c r="B704" t="str">
        <f>Listings!V569</f>
        <v>Holly</v>
      </c>
      <c r="C704" t="str">
        <f>Listings!B569</f>
        <v>SINGLE_FAMILY</v>
      </c>
      <c r="D704">
        <f>Listings!N569</f>
        <v>1148</v>
      </c>
      <c r="E704" s="6">
        <f>J704/D704</f>
        <v>347.9965156794425</v>
      </c>
      <c r="F704" s="14">
        <f>(Listings!AO569*12)/J704</f>
        <v>5.854317897371715E-2</v>
      </c>
      <c r="G704" s="7">
        <f>(H704*12)/(J704*Settings!B$4 + J704*Settings!B$5)</f>
        <v>-0.45313164954987251</v>
      </c>
      <c r="H704" s="5">
        <f>Listings!AO569*(1-Settings!B$7)-PMT(Settings!B$2/12, Settings!B$3*12, -J704)-(J704*Settings!B$6/12)-(J704*Settings!B$8/12)-(J704*Settings!B$9/12)-(J704*Settings!B$10/12)-(J704*Settings!B$11/12)</f>
        <v>-3469.6668015741698</v>
      </c>
      <c r="I704">
        <f>Listings!U569</f>
        <v>15</v>
      </c>
      <c r="J704" s="6">
        <f>Listings!D569</f>
        <v>399500</v>
      </c>
      <c r="L704">
        <v>175567</v>
      </c>
      <c r="M704" s="17">
        <f>Listings!AO569*(1-Settings!B$7)-PMT(Settings!B$2/12, Settings!B$3*12, -L704)-(L704*Settings!B$6/12)-(L704*Settings!B$8/12)-(L704*Settings!B$9/12)-(L704*Settings!B$10/12)-(L704*Settings!B$11/12)</f>
        <v>-486.94829837790348</v>
      </c>
      <c r="N704" s="20">
        <f>(M704*12)/(L704*Settings!B$4 + L704*Settings!B$5)</f>
        <v>-0.14470827761617183</v>
      </c>
    </row>
    <row r="705" spans="1:14" hidden="1" x14ac:dyDescent="0.2">
      <c r="A705" t="str">
        <f>Listings!AT176</f>
        <v>14345 Fagan Rd</v>
      </c>
      <c r="B705" t="str">
        <f>Listings!V176</f>
        <v>Holly</v>
      </c>
      <c r="C705" t="str">
        <f>Listings!B176</f>
        <v>SINGLE_FAMILY</v>
      </c>
      <c r="D705">
        <f>Listings!N176</f>
        <v>2658</v>
      </c>
      <c r="E705" s="6">
        <f>J705/D705</f>
        <v>216.32806621519939</v>
      </c>
      <c r="F705" s="14">
        <f>(Listings!AO176*12)/J705</f>
        <v>5.8434782608695654E-2</v>
      </c>
      <c r="G705" s="7">
        <f>(H705*12)/(J705*Settings!B$4 + J705*Settings!B$5)</f>
        <v>-0.45357937366626588</v>
      </c>
      <c r="H705" s="5">
        <f>Listings!AO176*(1-Settings!B$7)-PMT(Settings!B$2/12, Settings!B$3*12, -J705)-(J705*Settings!B$6/12)-(J705*Settings!B$8/12)-(J705*Settings!B$9/12)-(J705*Settings!B$10/12)-(J705*Settings!B$11/12)</f>
        <v>-4998.8226806136381</v>
      </c>
      <c r="I705">
        <f>Listings!U176</f>
        <v>-1</v>
      </c>
      <c r="J705" s="6">
        <f>Listings!D176</f>
        <v>575000</v>
      </c>
      <c r="L705">
        <v>175174</v>
      </c>
      <c r="M705" s="17">
        <f>Listings!AO176*(1-Settings!B$7)-PMT(Settings!B$2/12, Settings!B$3*12, -L705)-(L705*Settings!B$6/12)-(L705*Settings!B$8/12)-(L705*Settings!B$9/12)-(L705*Settings!B$10/12)-(L705*Settings!B$11/12)</f>
        <v>326.73634042815081</v>
      </c>
      <c r="N705" s="20">
        <f>(M705*12)/(L705*Settings!B$4 + L705*Settings!B$5)</f>
        <v>9.7315317419495187E-2</v>
      </c>
    </row>
    <row r="706" spans="1:14" hidden="1" x14ac:dyDescent="0.2">
      <c r="A706" t="str">
        <f>Listings!AT339</f>
        <v>160 Wolverine Dr</v>
      </c>
      <c r="B706" t="str">
        <f>Listings!V339</f>
        <v>Wolverine Lake</v>
      </c>
      <c r="C706" t="str">
        <f>Listings!B339</f>
        <v>SINGLE_FAMILY</v>
      </c>
      <c r="D706">
        <f>Listings!N339</f>
        <v>2017</v>
      </c>
      <c r="E706" s="6">
        <f>J706/D706</f>
        <v>371.78978681209719</v>
      </c>
      <c r="F706" s="14">
        <f>(Listings!AO339*12)/J706</f>
        <v>5.8391785571409519E-2</v>
      </c>
      <c r="G706" s="7">
        <f>(H706*12)/(J706*Settings!B$4 + J706*Settings!B$5)</f>
        <v>-0.45375697012462157</v>
      </c>
      <c r="H706" s="5">
        <f>Listings!AO339*(1-Settings!B$7)-PMT(Settings!B$2/12, Settings!B$3*12, -J706)-(J706*Settings!B$6/12)-(J706*Settings!B$8/12)-(J706*Settings!B$9/12)-(J706*Settings!B$10/12)-(J706*Settings!B$11/12)</f>
        <v>-6521.8867446820295</v>
      </c>
      <c r="I706">
        <f>Listings!U339</f>
        <v>-1</v>
      </c>
      <c r="J706" s="6">
        <f>Listings!D339</f>
        <v>749900</v>
      </c>
      <c r="K706" s="16"/>
      <c r="L706">
        <v>175337</v>
      </c>
      <c r="M706" s="17">
        <f>Listings!AO339*(1-Settings!B$7)-PMT(Settings!B$2/12, Settings!B$3*12, -L706)-(L706*Settings!B$6/12)-(L706*Settings!B$8/12)-(L706*Settings!B$9/12)-(L706*Settings!B$10/12)-(L706*Settings!B$11/12)</f>
        <v>1131.1152306943418</v>
      </c>
      <c r="N706" s="20">
        <f>(M706*12)/(L706*Settings!B$4 + L706*Settings!B$5)</f>
        <v>0.33657874657602466</v>
      </c>
    </row>
    <row r="707" spans="1:14" hidden="1" x14ac:dyDescent="0.2">
      <c r="A707" t="str">
        <f>Listings!AT418</f>
        <v>24487 Sheringham Dr</v>
      </c>
      <c r="B707" t="str">
        <f>Listings!V418</f>
        <v>South Lyon</v>
      </c>
      <c r="C707" t="str">
        <f>Listings!B418</f>
        <v>SINGLE_FAMILY</v>
      </c>
      <c r="D707">
        <f>Listings!N418</f>
        <v>3031</v>
      </c>
      <c r="E707" s="6">
        <f>J707/D707</f>
        <v>262.2896733751237</v>
      </c>
      <c r="F707" s="14">
        <f>(Listings!AO418*12)/J707</f>
        <v>5.7766037735849055E-2</v>
      </c>
      <c r="G707" s="7">
        <f>(H707*12)/(J707*Settings!B$4 + J707*Settings!B$5)</f>
        <v>-0.45634158074976255</v>
      </c>
      <c r="H707" s="5">
        <f>Listings!AO418*(1-Settings!B$7)-PMT(Settings!B$2/12, Settings!B$3*12, -J707)-(J707*Settings!B$6/12)-(J707*Settings!B$8/12)-(J707*Settings!B$9/12)-(J707*Settings!B$10/12)-(J707*Settings!B$11/12)</f>
        <v>-6953.5048366745068</v>
      </c>
      <c r="I707">
        <f>Listings!U418</f>
        <v>-1</v>
      </c>
      <c r="J707" s="6">
        <f>Listings!D418</f>
        <v>795000</v>
      </c>
      <c r="L707">
        <v>175416</v>
      </c>
      <c r="M707" s="17">
        <f>Listings!AO418*(1-Settings!B$7)-PMT(Settings!B$2/12, Settings!B$3*12, -L707)-(L707*Settings!B$6/12)-(L707*Settings!B$8/12)-(L707*Settings!B$9/12)-(L707*Settings!B$10/12)-(L707*Settings!B$11/12)</f>
        <v>1299.1629750564839</v>
      </c>
      <c r="N707" s="20">
        <f>(M707*12)/(L707*Settings!B$4 + L707*Settings!B$5)</f>
        <v>0.3864095412613644</v>
      </c>
    </row>
    <row r="708" spans="1:14" hidden="1" x14ac:dyDescent="0.2">
      <c r="A708" t="str">
        <f>Listings!AT520</f>
        <v>4725 Cornerstone Dr</v>
      </c>
      <c r="B708" t="str">
        <f>Listings!V520</f>
        <v>White Lake</v>
      </c>
      <c r="C708" t="str">
        <f>Listings!B520</f>
        <v>SINGLE_FAMILY</v>
      </c>
      <c r="D708">
        <f>Listings!N520</f>
        <v>2701</v>
      </c>
      <c r="E708" s="6">
        <f>J708/D708</f>
        <v>238.80044427989634</v>
      </c>
      <c r="F708" s="14">
        <f>(Listings!AO520*12)/J708</f>
        <v>5.7655813953488372E-2</v>
      </c>
      <c r="G708" s="7">
        <f>(H708*12)/(J708*Settings!B$4 + J708*Settings!B$5)</f>
        <v>-0.45679685289429572</v>
      </c>
      <c r="H708" s="5">
        <f>Listings!AO520*(1-Settings!B$7)-PMT(Settings!B$2/12, Settings!B$3*12, -J708)-(J708*Settings!B$6/12)-(J708*Settings!B$8/12)-(J708*Settings!B$9/12)-(J708*Settings!B$10/12)-(J708*Settings!B$11/12)</f>
        <v>-5647.1510939057316</v>
      </c>
      <c r="I708">
        <f>Listings!U520</f>
        <v>-1</v>
      </c>
      <c r="J708" s="6">
        <f>Listings!D520</f>
        <v>645000</v>
      </c>
      <c r="L708">
        <v>175518</v>
      </c>
      <c r="M708" s="17">
        <f>Listings!AO520*(1-Settings!B$7)-PMT(Settings!B$2/12, Settings!B$3*12, -L708)-(L708*Settings!B$6/12)-(L708*Settings!B$8/12)-(L708*Settings!B$9/12)-(L708*Settings!B$10/12)-(L708*Settings!B$11/12)</f>
        <v>606.20436651140096</v>
      </c>
      <c r="N708" s="20">
        <f>(M708*12)/(L708*Settings!B$4 + L708*Settings!B$5)</f>
        <v>0.18019834948519614</v>
      </c>
    </row>
    <row r="709" spans="1:14" hidden="1" x14ac:dyDescent="0.2">
      <c r="A709" t="str">
        <f>Listings!AT77</f>
        <v>3657 Tremonte Cir S #83</v>
      </c>
      <c r="B709" t="str">
        <f>Listings!V77</f>
        <v>Rochester</v>
      </c>
      <c r="C709" t="str">
        <f>Listings!B77</f>
        <v>CONDO</v>
      </c>
      <c r="D709">
        <f>Listings!N77</f>
        <v>3012</v>
      </c>
      <c r="E709" s="6">
        <f>J709/D709</f>
        <v>165.96945551128817</v>
      </c>
      <c r="F709" s="14">
        <f>(Listings!AO77*12)/J709</f>
        <v>5.7611522304460892E-2</v>
      </c>
      <c r="G709" s="7">
        <f>(H709*12)/(J709*Settings!B$4 + J709*Settings!B$5)</f>
        <v>-0.45697979666201805</v>
      </c>
      <c r="H709" s="5">
        <f>Listings!AO77*(1-Settings!B$7)-PMT(Settings!B$2/12, Settings!B$3*12, -J709)-(J709*Settings!B$6/12)-(J709*Settings!B$8/12)-(J709*Settings!B$9/12)-(J709*Settings!B$10/12)-(J709*Settings!B$11/12)</f>
        <v>-4378.5138400674041</v>
      </c>
      <c r="I709">
        <f>Listings!U77</f>
        <v>-1</v>
      </c>
      <c r="J709" s="6">
        <f>Listings!D77</f>
        <v>499900</v>
      </c>
      <c r="L709">
        <v>175075</v>
      </c>
      <c r="M709" s="17">
        <f>Listings!AO77*(1-Settings!B$7)-PMT(Settings!B$2/12, Settings!B$3*12, -L709)-(L709*Settings!B$6/12)-(L709*Settings!B$8/12)-(L709*Settings!B$9/12)-(L709*Settings!B$10/12)-(L709*Settings!B$11/12)</f>
        <v>-51.945010101621563</v>
      </c>
      <c r="N709" s="18">
        <f>(M709*12)/(L709*Settings!B$4 + L709*Settings!B$5)</f>
        <v>-1.5480076767583055E-2</v>
      </c>
    </row>
    <row r="710" spans="1:14" hidden="1" x14ac:dyDescent="0.2">
      <c r="A710" t="str">
        <f>Listings!AT725</f>
        <v>Elm Plan, The Woods of Tullamore</v>
      </c>
      <c r="B710" t="str">
        <f>Listings!V725</f>
        <v>Oxford</v>
      </c>
      <c r="C710" t="str">
        <f>Listings!B725</f>
        <v>SINGLE_FAMILY</v>
      </c>
      <c r="D710">
        <f>Listings!N725</f>
        <v>1999</v>
      </c>
      <c r="E710" s="6">
        <f>J710/D710</f>
        <v>250.07503751875939</v>
      </c>
      <c r="F710" s="14">
        <f>(Listings!AO725*12)/J710</f>
        <v>5.7611522304460892E-2</v>
      </c>
      <c r="G710" s="7">
        <f>(H710*12)/(J710*Settings!B$4 + J710*Settings!B$5)</f>
        <v>-0.45697979666201805</v>
      </c>
      <c r="H710" s="5">
        <f>Listings!AO725*(1-Settings!B$7)-PMT(Settings!B$2/12, Settings!B$3*12, -J710)-(J710*Settings!B$6/12)-(J710*Settings!B$8/12)-(J710*Settings!B$9/12)-(J710*Settings!B$10/12)-(J710*Settings!B$11/12)</f>
        <v>-4378.5138400674041</v>
      </c>
      <c r="I710">
        <f>Listings!U725</f>
        <v>22</v>
      </c>
      <c r="J710" s="6">
        <f>Listings!D725</f>
        <v>499900</v>
      </c>
      <c r="L710">
        <v>175723</v>
      </c>
      <c r="M710" s="17">
        <f>Listings!AO725*(1-Settings!B$7)-PMT(Settings!B$2/12, Settings!B$3*12, -L710)-(L710*Settings!B$6/12)-(L710*Settings!B$8/12)-(L710*Settings!B$9/12)-(L710*Settings!B$10/12)-(L710*Settings!B$11/12)</f>
        <v>-60.576170270382818</v>
      </c>
      <c r="N710" s="20">
        <f>(M710*12)/(L710*Settings!B$4 + L710*Settings!B$5)</f>
        <v>-1.7985669719922184E-2</v>
      </c>
    </row>
    <row r="711" spans="1:14" x14ac:dyDescent="0.2">
      <c r="A711" t="str">
        <f>Listings!AT472</f>
        <v>1615 Redbud Dr</v>
      </c>
      <c r="B711" t="str">
        <f>Listings!V472</f>
        <v>Troy</v>
      </c>
      <c r="C711" t="str">
        <f>Listings!B472</f>
        <v>SINGLE_FAMILY</v>
      </c>
      <c r="D711">
        <f>Listings!N472</f>
        <v>5090</v>
      </c>
      <c r="E711" s="6">
        <f>J711/D711</f>
        <v>152.25933202357564</v>
      </c>
      <c r="F711" s="14">
        <f>(Listings!AO472*12)/J711</f>
        <v>5.744516129032258E-2</v>
      </c>
      <c r="G711" s="7">
        <f>(H711*12)/(J711*Settings!B$4 + J711*Settings!B$5)</f>
        <v>-0.45766693998128488</v>
      </c>
      <c r="H711" s="5">
        <f>Listings!AO472*(1-Settings!B$7)-PMT(Settings!B$2/12, Settings!B$3*12, -J711)-(J711*Settings!B$6/12)-(J711*Settings!B$8/12)-(J711*Settings!B$9/12)-(J711*Settings!B$10/12)-(J711*Settings!B$11/12)</f>
        <v>-6798.2610043053355</v>
      </c>
      <c r="I711">
        <f>Listings!U472</f>
        <v>-1</v>
      </c>
      <c r="J711" s="6">
        <f>Listings!D472</f>
        <v>775000</v>
      </c>
      <c r="L711" s="6">
        <v>175470</v>
      </c>
      <c r="M711" s="17">
        <f>Listings!AO472*(1-Settings!B$7)-PMT(Settings!B$2/12, Settings!B$3*12, -L711)-(L711*Settings!B$6/12)-(L711*Settings!B$8/12)-(L711*Settings!B$9/12)-(L711*Settings!B$10/12)-(L711*Settings!B$11/12)</f>
        <v>1187.2937117090873</v>
      </c>
      <c r="N711" s="20">
        <f>(M711*12)/(L711*Settings!B$4 + L711*Settings!B$5)</f>
        <v>0.35302763362271883</v>
      </c>
    </row>
    <row r="712" spans="1:14" x14ac:dyDescent="0.2">
      <c r="A712" t="str">
        <f>Listings!AT508</f>
        <v>608 Purdy St</v>
      </c>
      <c r="B712" t="str">
        <f>Listings!V508</f>
        <v>Birmingham</v>
      </c>
      <c r="C712" t="str">
        <f>Listings!B508</f>
        <v>SINGLE_FAMILY</v>
      </c>
      <c r="D712">
        <f>Listings!N508</f>
        <v>4514</v>
      </c>
      <c r="E712" s="6">
        <f>J712/D712</f>
        <v>282.45458573327426</v>
      </c>
      <c r="F712" s="14">
        <f>(Listings!AO508*12)/J712</f>
        <v>5.7063529411764707E-2</v>
      </c>
      <c r="G712" s="7">
        <f>(H712*12)/(J712*Settings!B$4 + J712*Settings!B$5)</f>
        <v>-0.45924324556663271</v>
      </c>
      <c r="H712" s="5">
        <f>Listings!AO508*(1-Settings!B$7)-PMT(Settings!B$2/12, Settings!B$3*12, -J712)-(J712*Settings!B$6/12)-(J712*Settings!B$8/12)-(J712*Settings!B$9/12)-(J712*Settings!B$10/12)-(J712*Settings!B$11/12)</f>
        <v>-11222.756813534586</v>
      </c>
      <c r="I712">
        <f>Listings!U508</f>
        <v>-1</v>
      </c>
      <c r="J712" s="6">
        <f>Listings!D508</f>
        <v>1275000</v>
      </c>
      <c r="K712" s="16"/>
      <c r="L712" s="6">
        <v>175506</v>
      </c>
      <c r="M712" s="17">
        <f>Listings!AO508*(1-Settings!B$7)-PMT(Settings!B$2/12, Settings!B$3*12, -L712)-(L712*Settings!B$6/12)-(L712*Settings!B$8/12)-(L712*Settings!B$9/12)-(L712*Settings!B$10/12)-(L712*Settings!B$11/12)</f>
        <v>3422.1642028108222</v>
      </c>
      <c r="N712" s="20">
        <f>(M712*12)/(L712*Settings!B$4 + L712*Settings!B$5)</f>
        <v>1.0173310173894679</v>
      </c>
    </row>
    <row r="713" spans="1:14" x14ac:dyDescent="0.2">
      <c r="A713" t="str">
        <f>Listings!AT130</f>
        <v>1211 Willow Ln</v>
      </c>
      <c r="B713" t="str">
        <f>Listings!V130</f>
        <v>Birmingham</v>
      </c>
      <c r="C713" t="str">
        <f>Listings!B130</f>
        <v>SINGLE_FAMILY</v>
      </c>
      <c r="D713">
        <f>Listings!N130</f>
        <v>3728</v>
      </c>
      <c r="E713" s="6">
        <f>J713/D713</f>
        <v>496.24463519313304</v>
      </c>
      <c r="F713" s="14">
        <f>(Listings!AO130*12)/J713</f>
        <v>5.7055135135135132E-2</v>
      </c>
      <c r="G713" s="7">
        <f>(H713*12)/(J713*Settings!B$4 + J713*Settings!B$5)</f>
        <v>-0.45927791757879827</v>
      </c>
      <c r="H713" s="5">
        <f>Listings!AO130*(1-Settings!B$7)-PMT(Settings!B$2/12, Settings!B$3*12, -J713)-(J713*Settings!B$6/12)-(J713*Settings!B$8/12)-(J713*Settings!B$9/12)-(J713*Settings!B$10/12)-(J713*Settings!B$11/12)</f>
        <v>-16285.229494148223</v>
      </c>
      <c r="I713">
        <f>Listings!U130</f>
        <v>-1</v>
      </c>
      <c r="J713" s="6">
        <f>Listings!D130</f>
        <v>1850000</v>
      </c>
      <c r="K713" s="16"/>
      <c r="L713" s="6">
        <v>175128</v>
      </c>
      <c r="M713" s="17">
        <f>Listings!AO130*(1-Settings!B$7)-PMT(Settings!B$2/12, Settings!B$3*12, -L713)-(L713*Settings!B$6/12)-(L713*Settings!B$8/12)-(L713*Settings!B$9/12)-(L713*Settings!B$10/12)-(L713*Settings!B$11/12)</f>
        <v>6023.5490462426005</v>
      </c>
      <c r="N713" s="20">
        <f>(M713*12)/(L713*Settings!B$4 + L713*Settings!B$5)</f>
        <v>1.7945281402847506</v>
      </c>
    </row>
    <row r="714" spans="1:14" hidden="1" x14ac:dyDescent="0.2">
      <c r="A714" t="str">
        <f>Listings!AT107</f>
        <v>9775 Melissa Ln</v>
      </c>
      <c r="B714" t="str">
        <f>Listings!V107</f>
        <v>Davisburg</v>
      </c>
      <c r="C714" t="str">
        <f>Listings!B107</f>
        <v>SINGLE_FAMILY</v>
      </c>
      <c r="D714">
        <f>Listings!N107</f>
        <v>1900</v>
      </c>
      <c r="E714" s="6">
        <f>J714/D714</f>
        <v>210.52631578947367</v>
      </c>
      <c r="F714" s="14">
        <f>(Listings!AO107*12)/J714</f>
        <v>5.7000000000000002E-2</v>
      </c>
      <c r="G714" s="7">
        <f>(H714*12)/(J714*Settings!B$4 + J714*Settings!B$5)</f>
        <v>-0.45950564965870433</v>
      </c>
      <c r="H714" s="5">
        <f>Listings!AO107*(1-Settings!B$7)-PMT(Settings!B$2/12, Settings!B$3*12, -J714)-(J714*Settings!B$6/12)-(J714*Settings!B$8/12)-(J714*Settings!B$9/12)-(J714*Settings!B$10/12)-(J714*Settings!B$11/12)</f>
        <v>-3522.8766473833998</v>
      </c>
      <c r="I714">
        <f>Listings!U107</f>
        <v>-1</v>
      </c>
      <c r="J714" s="6">
        <f>Listings!D107</f>
        <v>400000</v>
      </c>
      <c r="K714" s="16"/>
      <c r="L714">
        <v>175105</v>
      </c>
      <c r="M714" s="17">
        <f>Listings!AO107*(1-Settings!B$7)-PMT(Settings!B$2/12, Settings!B$3*12, -L714)-(L714*Settings!B$6/12)-(L714*Settings!B$8/12)-(L714*Settings!B$9/12)-(L714*Settings!B$10/12)-(L714*Settings!B$11/12)</f>
        <v>-527.34460085017542</v>
      </c>
      <c r="N714" s="20">
        <f>(M714*12)/(L714*Settings!B$4 + L714*Settings!B$5)</f>
        <v>-0.15712647467921992</v>
      </c>
    </row>
    <row r="715" spans="1:14" hidden="1" x14ac:dyDescent="0.2">
      <c r="A715" t="str">
        <f>Listings!AT526</f>
        <v>30315 Oakview Way #168</v>
      </c>
      <c r="B715" t="str">
        <f>Listings!V526</f>
        <v>Franklin</v>
      </c>
      <c r="C715" t="str">
        <f>Listings!B526</f>
        <v>CONDO</v>
      </c>
      <c r="D715">
        <f>Listings!N526</f>
        <v>1909</v>
      </c>
      <c r="E715" s="6">
        <f>J715/D715</f>
        <v>222.62964903090622</v>
      </c>
      <c r="F715" s="14">
        <f>(Listings!AO526*12)/J715</f>
        <v>5.6414117647058823E-2</v>
      </c>
      <c r="G715" s="7">
        <f>(H715*12)/(J715*Settings!B$4 + J715*Settings!B$5)</f>
        <v>-0.46192559850780912</v>
      </c>
      <c r="H715" s="5">
        <f>Listings!AO526*(1-Settings!B$7)-PMT(Settings!B$2/12, Settings!B$3*12, -J715)-(J715*Settings!B$6/12)-(J715*Settings!B$8/12)-(J715*Settings!B$9/12)-(J715*Settings!B$10/12)-(J715*Settings!B$11/12)</f>
        <v>-3762.7689378448617</v>
      </c>
      <c r="I715">
        <f>Listings!U526</f>
        <v>12</v>
      </c>
      <c r="J715" s="6">
        <f>Listings!D526</f>
        <v>425000</v>
      </c>
      <c r="L715">
        <v>175524</v>
      </c>
      <c r="M715" s="17">
        <f>Listings!AO526*(1-Settings!B$7)-PMT(Settings!B$2/12, Settings!B$3*12, -L715)-(L715*Settings!B$6/12)-(L715*Settings!B$8/12)-(L715*Settings!B$9/12)-(L715*Settings!B$10/12)-(L715*Settings!B$11/12)</f>
        <v>-439.82555163830955</v>
      </c>
      <c r="N715" s="18">
        <f>(M715*12)/(L715*Settings!B$4 + L715*Settings!B$5)</f>
        <v>-0.13073665188508132</v>
      </c>
    </row>
    <row r="716" spans="1:14" hidden="1" x14ac:dyDescent="0.2">
      <c r="A716" t="str">
        <f>Listings!AT636</f>
        <v>Mystique with Basement Plan, Kensington Ridge by Del Webb</v>
      </c>
      <c r="B716" t="str">
        <f>Listings!V636</f>
        <v>Milford</v>
      </c>
      <c r="C716" t="str">
        <f>Listings!B636</f>
        <v>SINGLE_FAMILY</v>
      </c>
      <c r="D716">
        <f>Listings!N636</f>
        <v>1841</v>
      </c>
      <c r="E716" s="6">
        <f>J716/D716</f>
        <v>288.96795219989139</v>
      </c>
      <c r="F716" s="14">
        <f>(Listings!AO636*12)/J716</f>
        <v>5.6392037444312863E-2</v>
      </c>
      <c r="G716" s="7">
        <f>(H716*12)/(J716*Settings!B$4 + J716*Settings!B$5)</f>
        <v>-0.46201679934523804</v>
      </c>
      <c r="H716" s="5">
        <f>Listings!AO636*(1-Settings!B$7)-PMT(Settings!B$2/12, Settings!B$3*12, -J716)-(J716*Settings!B$6/12)-(J716*Settings!B$8/12)-(J716*Settings!B$9/12)-(J716*Settings!B$10/12)-(J716*Settings!B$11/12)</f>
        <v>-4710.942744103736</v>
      </c>
      <c r="I716">
        <f>Listings!U636</f>
        <v>17</v>
      </c>
      <c r="J716" s="6">
        <f>Listings!D636</f>
        <v>531990</v>
      </c>
      <c r="L716">
        <v>175634</v>
      </c>
      <c r="M716" s="17">
        <f>Listings!AO636*(1-Settings!B$7)-PMT(Settings!B$2/12, Settings!B$3*12, -L716)-(L716*Settings!B$6/12)-(L716*Settings!B$8/12)-(L716*Settings!B$9/12)-(L716*Settings!B$10/12)-(L716*Settings!B$11/12)</f>
        <v>35.609282283659923</v>
      </c>
      <c r="N716" s="20">
        <f>(M716*12)/(L716*Settings!B$4 + L716*Settings!B$5)</f>
        <v>1.05781090074151E-2</v>
      </c>
    </row>
    <row r="717" spans="1:14" hidden="1" x14ac:dyDescent="0.2">
      <c r="A717" t="str">
        <f>Listings!AT761</f>
        <v>6700 Crosby Lake Ct</v>
      </c>
      <c r="B717" t="str">
        <f>Listings!V761</f>
        <v>White Lake</v>
      </c>
      <c r="C717" t="str">
        <f>Listings!B761</f>
        <v>SINGLE_FAMILY</v>
      </c>
      <c r="D717">
        <f>Listings!N761</f>
        <v>2716</v>
      </c>
      <c r="E717" s="6">
        <f>J717/D717</f>
        <v>231.59057437407952</v>
      </c>
      <c r="F717" s="14">
        <f>(Listings!AO761*12)/J717</f>
        <v>5.6260731319554849E-2</v>
      </c>
      <c r="G717" s="7">
        <f>(H717*12)/(J717*Settings!B$4 + J717*Settings!B$5)</f>
        <v>-0.46255915073010817</v>
      </c>
      <c r="H717" s="5">
        <f>Listings!AO761*(1-Settings!B$7)-PMT(Settings!B$2/12, Settings!B$3*12, -J717)-(J717*Settings!B$6/12)-(J717*Settings!B$8/12)-(J717*Settings!B$9/12)-(J717*Settings!B$10/12)-(J717*Settings!B$11/12)</f>
        <v>-5576.536028010396</v>
      </c>
      <c r="I717">
        <f>Listings!U761</f>
        <v>24</v>
      </c>
      <c r="J717" s="6">
        <f>Listings!D761</f>
        <v>629000</v>
      </c>
      <c r="L717">
        <v>175759</v>
      </c>
      <c r="M717" s="17">
        <f>Listings!AO761*(1-Settings!B$7)-PMT(Settings!B$2/12, Settings!B$3*12, -L717)-(L717*Settings!B$6/12)-(L717*Settings!B$8/12)-(L717*Settings!B$9/12)-(L717*Settings!B$10/12)-(L717*Settings!B$11/12)</f>
        <v>460.49432083135241</v>
      </c>
      <c r="N717" s="20">
        <f>(M717*12)/(L717*Settings!B$4 + L717*Settings!B$5)</f>
        <v>0.13669735633492772</v>
      </c>
    </row>
    <row r="718" spans="1:14" hidden="1" x14ac:dyDescent="0.2">
      <c r="A718" t="str">
        <f>Listings!AT11</f>
        <v>Palmary with Basement Plan, Kensington Ridge by Del Webb</v>
      </c>
      <c r="B718" t="str">
        <f>Listings!V11</f>
        <v>Milford</v>
      </c>
      <c r="C718" t="str">
        <f>Listings!B11</f>
        <v>SINGLE_FAMILY</v>
      </c>
      <c r="D718">
        <f>Listings!N11</f>
        <v>1892</v>
      </c>
      <c r="E718" s="6">
        <f>J718/D718</f>
        <v>283.82135306553909</v>
      </c>
      <c r="F718" s="14">
        <f>(Listings!AO11*12)/J718</f>
        <v>5.5866962140821992E-2</v>
      </c>
      <c r="G718" s="7">
        <f>(H718*12)/(J718*Settings!B$4 + J718*Settings!B$5)</f>
        <v>-0.46418558864226561</v>
      </c>
      <c r="H718" s="5">
        <f>Listings!AO11*(1-Settings!B$7)-PMT(Settings!B$2/12, Settings!B$3*12, -J718)-(J718*Settings!B$6/12)-(J718*Settings!B$8/12)-(J718*Settings!B$9/12)-(J718*Settings!B$10/12)-(J718*Settings!B$11/12)</f>
        <v>-4777.5412021960292</v>
      </c>
      <c r="I718">
        <f>Listings!U11</f>
        <v>1</v>
      </c>
      <c r="J718" s="6">
        <f>Listings!D11</f>
        <v>536990</v>
      </c>
      <c r="K718" s="16"/>
      <c r="L718">
        <v>175009</v>
      </c>
      <c r="M718" s="17">
        <f>Listings!AO11*(1-Settings!B$7)-PMT(Settings!B$2/12, Settings!B$3*12, -L718)-(L718*Settings!B$6/12)-(L718*Settings!B$8/12)-(L718*Settings!B$9/12)-(L718*Settings!B$10/12)-(L718*Settings!B$11/12)</f>
        <v>43.934089545196514</v>
      </c>
      <c r="N718" s="20">
        <f>(M718*12)/(L718*Settings!B$4 + L718*Settings!B$5)</f>
        <v>1.309768850502243E-2</v>
      </c>
    </row>
    <row r="719" spans="1:14" hidden="1" x14ac:dyDescent="0.2">
      <c r="A719" t="str">
        <f>Listings!AT382</f>
        <v>1720 Brentwood Dr</v>
      </c>
      <c r="B719" t="str">
        <f>Listings!V382</f>
        <v>Troy</v>
      </c>
      <c r="C719" t="str">
        <f>Listings!B382</f>
        <v>TOWNHOUSE</v>
      </c>
      <c r="D719">
        <f>Listings!N382</f>
        <v>1157</v>
      </c>
      <c r="E719" s="6">
        <f>J719/D719</f>
        <v>232.06568712186689</v>
      </c>
      <c r="F719" s="14">
        <f>(Listings!AO382*12)/J719</f>
        <v>5.5865921787709494E-2</v>
      </c>
      <c r="G719" s="7">
        <f>(H719*12)/(J719*Settings!B$4 + J719*Settings!B$5)</f>
        <v>-0.46418988575294756</v>
      </c>
      <c r="H719" s="5">
        <f>Listings!AO382*(1-Settings!B$7)-PMT(Settings!B$2/12, Settings!B$3*12, -J719)-(J719*Settings!B$6/12)-(J719*Settings!B$8/12)-(J719*Settings!B$9/12)-(J719*Settings!B$10/12)-(J719*Settings!B$11/12)</f>
        <v>-2388.8371995561065</v>
      </c>
      <c r="I719">
        <f>Listings!U382</f>
        <v>-1</v>
      </c>
      <c r="J719" s="6">
        <f>Listings!D382</f>
        <v>268500</v>
      </c>
      <c r="L719">
        <v>175380</v>
      </c>
      <c r="M719" s="17">
        <f>Listings!AO382*(1-Settings!B$7)-PMT(Settings!B$2/12, Settings!B$3*12, -L719)-(L719*Settings!B$6/12)-(L719*Settings!B$8/12)-(L719*Settings!B$9/12)-(L719*Settings!B$10/12)-(L719*Settings!B$11/12)</f>
        <v>-1148.5075160452516</v>
      </c>
      <c r="N719" s="18">
        <f>(M719*12)/(L719*Settings!B$4 + L719*Settings!B$5)</f>
        <v>-0.34167026611886286</v>
      </c>
    </row>
    <row r="720" spans="1:14" x14ac:dyDescent="0.2">
      <c r="A720" t="str">
        <f>Listings!AT66</f>
        <v>22665 Highbank Dr</v>
      </c>
      <c r="B720" t="str">
        <f>Listings!V66</f>
        <v>Beverly Hills</v>
      </c>
      <c r="C720" t="str">
        <f>Listings!B66</f>
        <v>SINGLE_FAMILY</v>
      </c>
      <c r="D720">
        <f>Listings!N66</f>
        <v>2554</v>
      </c>
      <c r="E720" s="6">
        <f>J720/D720</f>
        <v>313.19498825371966</v>
      </c>
      <c r="F720" s="14">
        <f>(Listings!AO66*12)/J720</f>
        <v>5.5806975871984001E-2</v>
      </c>
      <c r="G720" s="7">
        <f>(H720*12)/(J720*Settings!B$4 + J720*Settings!B$5)</f>
        <v>-0.46443335801355295</v>
      </c>
      <c r="H720" s="5">
        <f>Listings!AO66*(1-Settings!B$7)-PMT(Settings!B$2/12, Settings!B$3*12, -J720)-(J720*Settings!B$6/12)-(J720*Settings!B$8/12)-(J720*Settings!B$9/12)-(J720*Settings!B$10/12)-(J720*Settings!B$11/12)</f>
        <v>-7120.4213256049525</v>
      </c>
      <c r="I720">
        <f>Listings!U66</f>
        <v>-1</v>
      </c>
      <c r="J720" s="6">
        <f>Listings!D66</f>
        <v>799900</v>
      </c>
      <c r="K720" s="16"/>
      <c r="L720" s="6">
        <v>175064</v>
      </c>
      <c r="M720" s="17">
        <f>Listings!AO66*(1-Settings!B$7)-PMT(Settings!B$2/12, Settings!B$3*12, -L720)-(L720*Settings!B$6/12)-(L720*Settings!B$8/12)-(L720*Settings!B$9/12)-(L720*Settings!B$10/12)-(L720*Settings!B$11/12)</f>
        <v>1202.201506506181</v>
      </c>
      <c r="N720" s="20">
        <f>(M720*12)/(L720*Settings!B$4 + L720*Settings!B$5)</f>
        <v>0.35828929340807963</v>
      </c>
    </row>
    <row r="721" spans="1:14" hidden="1" x14ac:dyDescent="0.2">
      <c r="A721" t="str">
        <f>Listings!AT491</f>
        <v>3828 Pine Lake Knoll Dr</v>
      </c>
      <c r="B721" t="str">
        <f>Listings!V491</f>
        <v>West Bloomfield</v>
      </c>
      <c r="C721" t="str">
        <f>Listings!B491</f>
        <v>CONDO</v>
      </c>
      <c r="D721">
        <f>Listings!N491</f>
        <v>4755</v>
      </c>
      <c r="E721" s="6">
        <f>J721/D721</f>
        <v>294.42670872765513</v>
      </c>
      <c r="F721" s="14">
        <f>(Listings!AO491*12)/J721</f>
        <v>5.5714325510232504E-2</v>
      </c>
      <c r="G721" s="7">
        <f>(H721*12)/(J721*Settings!B$4 + J721*Settings!B$5)</f>
        <v>-0.4648160442903525</v>
      </c>
      <c r="H721" s="5">
        <f>Listings!AO491*(1-Settings!B$7)-PMT(Settings!B$2/12, Settings!B$3*12, -J721)-(J721*Settings!B$6/12)-(J721*Settings!B$8/12)-(J721*Settings!B$9/12)-(J721*Settings!B$10/12)-(J721*Settings!B$11/12)</f>
        <v>-12472.554946150278</v>
      </c>
      <c r="I721">
        <f>Listings!U491</f>
        <v>-1</v>
      </c>
      <c r="J721" s="6">
        <f>Listings!D491</f>
        <v>1399999</v>
      </c>
      <c r="L721">
        <v>175489</v>
      </c>
      <c r="M721" s="17">
        <f>Listings!AO491*(1-Settings!B$7)-PMT(Settings!B$2/12, Settings!B$3*12, -L721)-(L721*Settings!B$6/12)-(L721*Settings!B$8/12)-(L721*Settings!B$9/12)-(L721*Settings!B$10/12)-(L721*Settings!B$11/12)</f>
        <v>3837.5406375683369</v>
      </c>
      <c r="N721" s="18">
        <f>(M721*12)/(L721*Settings!B$4 + L721*Settings!B$5)</f>
        <v>1.1409234283932583</v>
      </c>
    </row>
    <row r="722" spans="1:14" hidden="1" x14ac:dyDescent="0.2">
      <c r="A722" t="str">
        <f>Listings!AT521</f>
        <v>47 Loretta</v>
      </c>
      <c r="B722" t="str">
        <f>Listings!V521</f>
        <v>South Lyon</v>
      </c>
      <c r="C722" t="str">
        <f>Listings!B521</f>
        <v>SINGLE_FAMILY</v>
      </c>
      <c r="D722">
        <f>Listings!N521</f>
        <v>1800</v>
      </c>
      <c r="E722" s="6">
        <f>J722/D722</f>
        <v>291.61111111111109</v>
      </c>
      <c r="F722" s="14">
        <f>(Listings!AO521*12)/J722</f>
        <v>5.4867593827395693E-2</v>
      </c>
      <c r="G722" s="7">
        <f>(H722*12)/(J722*Settings!B$4 + J722*Settings!B$5)</f>
        <v>-0.46831341428467871</v>
      </c>
      <c r="H722" s="5">
        <f>Listings!AO521*(1-Settings!B$7)-PMT(Settings!B$2/12, Settings!B$3*12, -J722)-(J722*Settings!B$6/12)-(J722*Settings!B$8/12)-(J722*Settings!B$9/12)-(J722*Settings!B$10/12)-(J722*Settings!B$11/12)</f>
        <v>-4711.5061305288673</v>
      </c>
      <c r="I722">
        <f>Listings!U521</f>
        <v>-1</v>
      </c>
      <c r="J722" s="6">
        <f>Listings!D521</f>
        <v>524900</v>
      </c>
      <c r="L722">
        <v>175519</v>
      </c>
      <c r="M722" s="17">
        <f>Listings!AO521*(1-Settings!B$7)-PMT(Settings!B$2/12, Settings!B$3*12, -L722)-(L722*Settings!B$6/12)-(L722*Settings!B$8/12)-(L722*Settings!B$9/12)-(L722*Settings!B$10/12)-(L722*Settings!B$11/12)</f>
        <v>-57.85895318021727</v>
      </c>
      <c r="N722" s="20">
        <f>(M722*12)/(L722*Settings!B$4 + L722*Settings!B$5)</f>
        <v>-1.7198867313574801E-2</v>
      </c>
    </row>
    <row r="723" spans="1:14" hidden="1" x14ac:dyDescent="0.2">
      <c r="A723" t="str">
        <f>Listings!AT624</f>
        <v>4425 Tonawanda Ave</v>
      </c>
      <c r="B723" t="str">
        <f>Listings!V624</f>
        <v>Royal Oak</v>
      </c>
      <c r="C723" t="str">
        <f>Listings!B624</f>
        <v>SINGLE_FAMILY</v>
      </c>
      <c r="D723">
        <f>Listings!N624</f>
        <v>3054</v>
      </c>
      <c r="E723" s="6">
        <f>J723/D723</f>
        <v>359.20104780615588</v>
      </c>
      <c r="F723" s="14">
        <f>(Listings!AO624*12)/J723</f>
        <v>5.4683682771194168E-2</v>
      </c>
      <c r="G723" s="7">
        <f>(H723*12)/(J723*Settings!B$4 + J723*Settings!B$5)</f>
        <v>-0.46907304690811957</v>
      </c>
      <c r="H723" s="5">
        <f>Listings!AO624*(1-Settings!B$7)-PMT(Settings!B$2/12, Settings!B$3*12, -J723)-(J723*Settings!B$6/12)-(J723*Settings!B$8/12)-(J723*Settings!B$9/12)-(J723*Settings!B$10/12)-(J723*Settings!B$11/12)</f>
        <v>-9862.6517054489705</v>
      </c>
      <c r="I723">
        <f>Listings!U624</f>
        <v>-1</v>
      </c>
      <c r="J723" s="6">
        <f>Listings!D624</f>
        <v>1097000</v>
      </c>
      <c r="L723">
        <v>175622</v>
      </c>
      <c r="M723" s="17">
        <f>Listings!AO624*(1-Settings!B$7)-PMT(Settings!B$2/12, Settings!B$3*12, -L723)-(L723*Settings!B$6/12)-(L723*Settings!B$8/12)-(L723*Settings!B$9/12)-(L723*Settings!B$10/12)-(L723*Settings!B$11/12)</f>
        <v>2409.8191185830824</v>
      </c>
      <c r="N723" s="20">
        <f>(M723*12)/(L723*Settings!B$4 + L723*Settings!B$5)</f>
        <v>0.71591083772799069</v>
      </c>
    </row>
    <row r="724" spans="1:14" x14ac:dyDescent="0.2">
      <c r="A724" t="str">
        <f>Listings!AT59</f>
        <v>1937 Shipman Blvd</v>
      </c>
      <c r="B724" t="str">
        <f>Listings!V59</f>
        <v>Birmingham</v>
      </c>
      <c r="C724" t="str">
        <f>Listings!B59</f>
        <v>SINGLE_FAMILY</v>
      </c>
      <c r="D724">
        <f>Listings!N59</f>
        <v>4580</v>
      </c>
      <c r="E724" s="6">
        <f>J724/D724</f>
        <v>305.45851528384281</v>
      </c>
      <c r="F724" s="14">
        <f>(Listings!AO59*12)/J724</f>
        <v>5.4561829878484631E-2</v>
      </c>
      <c r="G724" s="7">
        <f>(H724*12)/(J724*Settings!B$4 + J724*Settings!B$5)</f>
        <v>-0.46957635233452866</v>
      </c>
      <c r="H724" s="5">
        <f>Listings!AO59*(1-Settings!B$7)-PMT(Settings!B$2/12, Settings!B$3*12, -J724)-(J724*Settings!B$6/12)-(J724*Settings!B$8/12)-(J724*Settings!B$9/12)-(J724*Settings!B$10/12)-(J724*Settings!B$11/12)</f>
        <v>-12591.298574223441</v>
      </c>
      <c r="I724">
        <f>Listings!U59</f>
        <v>-1</v>
      </c>
      <c r="J724" s="6">
        <f>Listings!D59</f>
        <v>1399000</v>
      </c>
      <c r="K724" s="16"/>
      <c r="L724" s="6">
        <v>175057</v>
      </c>
      <c r="M724" s="17">
        <f>Listings!AO59*(1-Settings!B$7)-PMT(Settings!B$2/12, Settings!B$3*12, -L724)-(L724*Settings!B$6/12)-(L724*Settings!B$8/12)-(L724*Settings!B$9/12)-(L724*Settings!B$10/12)-(L724*Settings!B$11/12)</f>
        <v>3711.2447443475107</v>
      </c>
      <c r="N724" s="20">
        <f>(M724*12)/(L724*Settings!B$4 + L724*Settings!B$5)</f>
        <v>1.106097788575451</v>
      </c>
    </row>
    <row r="725" spans="1:14" x14ac:dyDescent="0.2">
      <c r="A725" t="str">
        <f>Listings!AT507</f>
        <v>699 Hanna St</v>
      </c>
      <c r="B725" t="str">
        <f>Listings!V507</f>
        <v>Birmingham</v>
      </c>
      <c r="C725" t="str">
        <f>Listings!B507</f>
        <v>SINGLE_FAMILY</v>
      </c>
      <c r="D725">
        <f>Listings!N507</f>
        <v>6108</v>
      </c>
      <c r="E725" s="6">
        <f>J725/D725</f>
        <v>490.99541584806809</v>
      </c>
      <c r="F725" s="14">
        <f>(Listings!AO507*12)/J725</f>
        <v>5.4538179393131041E-2</v>
      </c>
      <c r="G725" s="7">
        <f>(H725*12)/(J725*Settings!B$4 + J725*Settings!B$5)</f>
        <v>-0.46967403912185868</v>
      </c>
      <c r="H725" s="5">
        <f>Listings!AO507*(1-Settings!B$7)-PMT(Settings!B$2/12, Settings!B$3*12, -J725)-(J725*Settings!B$6/12)-(J725*Settings!B$8/12)-(J725*Settings!B$9/12)-(J725*Settings!B$10/12)-(J725*Settings!B$11/12)</f>
        <v>-26997.25516375704</v>
      </c>
      <c r="I725">
        <f>Listings!U507</f>
        <v>-1</v>
      </c>
      <c r="J725" s="6">
        <f>Listings!D507</f>
        <v>2999000</v>
      </c>
      <c r="L725" s="6">
        <v>175505</v>
      </c>
      <c r="M725" s="17">
        <f>Listings!AO507*(1-Settings!B$7)-PMT(Settings!B$2/12, Settings!B$3*12, -L725)-(L725*Settings!B$6/12)-(L725*Settings!B$8/12)-(L725*Settings!B$9/12)-(L725*Settings!B$10/12)-(L725*Settings!B$11/12)</f>
        <v>10610.827522502437</v>
      </c>
      <c r="N725" s="20">
        <f>(M725*12)/(L725*Settings!B$4 + L725*Settings!B$5)</f>
        <v>3.1543739066031624</v>
      </c>
    </row>
    <row r="726" spans="1:14" hidden="1" x14ac:dyDescent="0.2">
      <c r="A726" t="str">
        <f>Listings!AT325</f>
        <v>724 Hidden Creek Dr</v>
      </c>
      <c r="B726" t="str">
        <f>Listings!V325</f>
        <v>South Lyon</v>
      </c>
      <c r="C726" t="str">
        <f>Listings!B325</f>
        <v>SINGLE_FAMILY</v>
      </c>
      <c r="D726">
        <f>Listings!N325</f>
        <v>1577</v>
      </c>
      <c r="E726" s="6">
        <f>J726/D726</f>
        <v>301.20481927710841</v>
      </c>
      <c r="F726" s="14">
        <f>(Listings!AO325*12)/J726</f>
        <v>5.4290526315789477E-2</v>
      </c>
      <c r="G726" s="7">
        <f>(H726*12)/(J726*Settings!B$4 + J726*Settings!B$5)</f>
        <v>-0.47069695400653039</v>
      </c>
      <c r="H726" s="5">
        <f>Listings!AO325*(1-Settings!B$7)-PMT(Settings!B$2/12, Settings!B$3*12, -J726)-(J726*Settings!B$6/12)-(J726*Settings!B$8/12)-(J726*Settings!B$9/12)-(J726*Settings!B$10/12)-(J726*Settings!B$11/12)</f>
        <v>-4285.303518767787</v>
      </c>
      <c r="I726">
        <f>Listings!U325</f>
        <v>-1</v>
      </c>
      <c r="J726" s="6">
        <f>Listings!D325</f>
        <v>475000</v>
      </c>
      <c r="L726">
        <v>175323</v>
      </c>
      <c r="M726" s="17">
        <f>Listings!AO325*(1-Settings!B$7)-PMT(Settings!B$2/12, Settings!B$3*12, -L726)-(L726*Settings!B$6/12)-(L726*Settings!B$8/12)-(L726*Settings!B$9/12)-(L726*Settings!B$10/12)-(L726*Settings!B$11/12)</f>
        <v>-293.69829362299919</v>
      </c>
      <c r="N726" s="20">
        <f>(M726*12)/(L726*Settings!B$4 + L726*Settings!B$5)</f>
        <v>-8.7400907082951493E-2</v>
      </c>
    </row>
    <row r="727" spans="1:14" hidden="1" x14ac:dyDescent="0.2">
      <c r="A727" t="str">
        <f>Listings!AT280</f>
        <v>11700 Hidden Valley Trl</v>
      </c>
      <c r="B727" t="str">
        <f>Listings!V280</f>
        <v>Holly</v>
      </c>
      <c r="C727" t="str">
        <f>Listings!B280</f>
        <v>SINGLE_FAMILY</v>
      </c>
      <c r="D727">
        <f>Listings!N280</f>
        <v>1658</v>
      </c>
      <c r="E727" s="6">
        <f>J727/D727</f>
        <v>283.4137515078408</v>
      </c>
      <c r="F727" s="14">
        <f>(Listings!AO280*12)/J727</f>
        <v>5.3628431581187484E-2</v>
      </c>
      <c r="G727" s="7">
        <f>(H727*12)/(J727*Settings!B$4 + J727*Settings!B$5)</f>
        <v>-0.47343169312771249</v>
      </c>
      <c r="H727" s="5">
        <f>Listings!AO280*(1-Settings!B$7)-PMT(Settings!B$2/12, Settings!B$3*12, -J727)-(J727*Settings!B$6/12)-(J727*Settings!B$8/12)-(J727*Settings!B$9/12)-(J727*Settings!B$10/12)-(J727*Settings!B$11/12)</f>
        <v>-4263.9230915136486</v>
      </c>
      <c r="I727">
        <f>Listings!U280</f>
        <v>-1</v>
      </c>
      <c r="J727" s="6">
        <f>Listings!D280</f>
        <v>469900</v>
      </c>
      <c r="K727" s="16"/>
      <c r="L727">
        <v>175278</v>
      </c>
      <c r="M727" s="17">
        <f>Listings!AO280*(1-Settings!B$7)-PMT(Settings!B$2/12, Settings!B$3*12, -L727)-(L727*Settings!B$6/12)-(L727*Settings!B$8/12)-(L727*Settings!B$9/12)-(L727*Settings!B$10/12)-(L727*Settings!B$11/12)</f>
        <v>-339.64890750016889</v>
      </c>
      <c r="N727" s="20">
        <f>(M727*12)/(L727*Settings!B$4 + L727*Settings!B$5)</f>
        <v>-0.1011011796416333</v>
      </c>
    </row>
    <row r="728" spans="1:14" hidden="1" x14ac:dyDescent="0.2">
      <c r="A728" t="str">
        <f>Listings!AT548</f>
        <v>48654 Rockview Rd</v>
      </c>
      <c r="B728" t="str">
        <f>Listings!V548</f>
        <v>Novi</v>
      </c>
      <c r="C728" t="str">
        <f>Listings!B548</f>
        <v>CONDO</v>
      </c>
      <c r="D728">
        <f>Listings!N548</f>
        <v>1734</v>
      </c>
      <c r="E728" s="6">
        <f>J728/D728</f>
        <v>311.36101499423296</v>
      </c>
      <c r="F728" s="14">
        <f>(Listings!AO548*12)/J728</f>
        <v>5.334321170587146E-2</v>
      </c>
      <c r="G728" s="7">
        <f>(H728*12)/(J728*Settings!B$4 + J728*Settings!B$5)</f>
        <v>-0.47460977522140918</v>
      </c>
      <c r="H728" s="5">
        <f>Listings!AO548*(1-Settings!B$7)-PMT(Settings!B$2/12, Settings!B$3*12, -J728)-(J728*Settings!B$6/12)-(J728*Settings!B$8/12)-(J728*Settings!B$9/12)-(J728*Settings!B$10/12)-(J728*Settings!B$11/12)</f>
        <v>-4911.3015048057441</v>
      </c>
      <c r="I728">
        <f>Listings!U548</f>
        <v>-1</v>
      </c>
      <c r="J728" s="6">
        <f>Listings!D548</f>
        <v>539900</v>
      </c>
      <c r="L728">
        <v>175546</v>
      </c>
      <c r="M728" s="17">
        <f>Listings!AO548*(1-Settings!B$7)-PMT(Settings!B$2/12, Settings!B$3*12, -L728)-(L728*Settings!B$6/12)-(L728*Settings!B$8/12)-(L728*Settings!B$9/12)-(L728*Settings!B$10/12)-(L728*Settings!B$11/12)</f>
        <v>-58.218584853915502</v>
      </c>
      <c r="N728" s="18">
        <f>(M728*12)/(L728*Settings!B$4 + L728*Settings!B$5)</f>
        <v>-1.7303107924319255E-2</v>
      </c>
    </row>
    <row r="729" spans="1:14" hidden="1" x14ac:dyDescent="0.2">
      <c r="A729" t="str">
        <f>Listings!AT47</f>
        <v>3585 Lake George Rd</v>
      </c>
      <c r="B729" t="str">
        <f>Listings!V47</f>
        <v>Oakland</v>
      </c>
      <c r="C729" t="str">
        <f>Listings!B47</f>
        <v>SINGLE_FAMILY</v>
      </c>
      <c r="D729">
        <f>Listings!N47</f>
        <v>1046</v>
      </c>
      <c r="E729" s="6">
        <f>J729/D729</f>
        <v>344.16826003824093</v>
      </c>
      <c r="F729" s="14">
        <f>(Listings!AO47*12)/J729</f>
        <v>5.33E-2</v>
      </c>
      <c r="G729" s="7">
        <f>(H729*12)/(J729*Settings!B$4 + J729*Settings!B$5)</f>
        <v>-0.4747882583543564</v>
      </c>
      <c r="H729" s="5">
        <f>Listings!AO47*(1-Settings!B$7)-PMT(Settings!B$2/12, Settings!B$3*12, -J729)-(J729*Settings!B$6/12)-(J729*Settings!B$8/12)-(J729*Settings!B$9/12)-(J729*Settings!B$10/12)-(J729*Settings!B$11/12)</f>
        <v>-3276.0389826450591</v>
      </c>
      <c r="I729">
        <f>Listings!U47</f>
        <v>-1</v>
      </c>
      <c r="J729" s="6">
        <f>Listings!D47</f>
        <v>360000</v>
      </c>
      <c r="L729">
        <v>175045</v>
      </c>
      <c r="M729" s="17">
        <f>Listings!AO47*(1-Settings!B$7)-PMT(Settings!B$2/12, Settings!B$3*12, -L729)-(L729*Settings!B$6/12)-(L729*Settings!B$8/12)-(L729*Settings!B$9/12)-(L729*Settings!B$10/12)-(L729*Settings!B$11/12)</f>
        <v>-812.49541935306797</v>
      </c>
      <c r="N729" s="20">
        <f>(M729*12)/(L729*Settings!B$4 + L729*Settings!B$5)</f>
        <v>-0.242172386286677</v>
      </c>
    </row>
    <row r="730" spans="1:14" hidden="1" x14ac:dyDescent="0.2">
      <c r="A730" t="str">
        <f>Listings!AT207</f>
        <v>34 Wellesley Dr</v>
      </c>
      <c r="B730" t="str">
        <f>Listings!V207</f>
        <v>Pleasant Ridge</v>
      </c>
      <c r="C730" t="str">
        <f>Listings!B207</f>
        <v>SINGLE_FAMILY</v>
      </c>
      <c r="D730">
        <f>Listings!N207</f>
        <v>1680</v>
      </c>
      <c r="E730" s="6">
        <f>J730/D730</f>
        <v>315.41666666666669</v>
      </c>
      <c r="F730" s="14">
        <f>(Listings!AO207*12)/J730</f>
        <v>5.2651443668616717E-2</v>
      </c>
      <c r="G730" s="7">
        <f>(H730*12)/(J730*Settings!B$4 + J730*Settings!B$5)</f>
        <v>-0.47746707798398297</v>
      </c>
      <c r="H730" s="5">
        <f>Listings!AO207*(1-Settings!B$7)-PMT(Settings!B$2/12, Settings!B$3*12, -J730)-(J730*Settings!B$6/12)-(J730*Settings!B$8/12)-(J730*Settings!B$9/12)-(J730*Settings!B$10/12)-(J730*Settings!B$11/12)</f>
        <v>-4849.3545886211577</v>
      </c>
      <c r="I730">
        <f>Listings!U207</f>
        <v>-1</v>
      </c>
      <c r="J730" s="6">
        <f>Listings!D207</f>
        <v>529900</v>
      </c>
      <c r="L730">
        <v>175205</v>
      </c>
      <c r="M730" s="17">
        <f>Listings!AO207*(1-Settings!B$7)-PMT(Settings!B$2/12, Settings!B$3*12, -L730)-(L730*Settings!B$6/12)-(L730*Settings!B$8/12)-(L730*Settings!B$9/12)-(L730*Settings!B$10/12)-(L730*Settings!B$11/12)</f>
        <v>-124.92657001202133</v>
      </c>
      <c r="N730" s="20">
        <f>(M730*12)/(L730*Settings!B$4 + L730*Settings!B$5)</f>
        <v>-3.720160954668645E-2</v>
      </c>
    </row>
    <row r="731" spans="1:14" hidden="1" x14ac:dyDescent="0.2">
      <c r="A731" t="str">
        <f>Listings!AT635</f>
        <v>662 Purdy St APT 323</v>
      </c>
      <c r="B731" t="str">
        <f>Listings!V635</f>
        <v>Birmingham</v>
      </c>
      <c r="C731" t="str">
        <f>Listings!B635</f>
        <v>CONDO</v>
      </c>
      <c r="D731">
        <f>Listings!N635</f>
        <v>713</v>
      </c>
      <c r="E731" s="6">
        <f>J731/D731</f>
        <v>420.75736325385697</v>
      </c>
      <c r="F731" s="14">
        <f>(Listings!AO635*12)/J731</f>
        <v>5.1999999999999998E-2</v>
      </c>
      <c r="G731" s="7">
        <f>(H731*12)/(J731*Settings!B$4 + J731*Settings!B$5)</f>
        <v>-0.4801578235717478</v>
      </c>
      <c r="H731" s="5">
        <f>Listings!AO635*(1-Settings!B$7)-PMT(Settings!B$2/12, Settings!B$3*12, -J731)-(J731*Settings!B$6/12)-(J731*Settings!B$8/12)-(J731*Settings!B$9/12)-(J731*Settings!B$10/12)-(J731*Settings!B$11/12)</f>
        <v>-2760.9074855375497</v>
      </c>
      <c r="I731">
        <f>Listings!U635</f>
        <v>17</v>
      </c>
      <c r="J731" s="6">
        <f>Listings!D635</f>
        <v>300000</v>
      </c>
      <c r="L731">
        <v>175633</v>
      </c>
      <c r="M731" s="17">
        <f>Listings!AO635*(1-Settings!B$7)-PMT(Settings!B$2/12, Settings!B$3*12, -L731)-(L731*Settings!B$6/12)-(L731*Settings!B$8/12)-(L731*Settings!B$9/12)-(L731*Settings!B$10/12)-(L731*Settings!B$11/12)</f>
        <v>-1104.3773980247213</v>
      </c>
      <c r="N731" s="18">
        <f>(M731*12)/(L731*Settings!B$4 + L731*Settings!B$5)</f>
        <v>-0.32806870196218585</v>
      </c>
    </row>
    <row r="732" spans="1:14" hidden="1" x14ac:dyDescent="0.2">
      <c r="A732" t="str">
        <f>Listings!AT335</f>
        <v>2701 Wareing Dr</v>
      </c>
      <c r="B732" t="str">
        <f>Listings!V335</f>
        <v>Lake Orion</v>
      </c>
      <c r="C732" t="str">
        <f>Listings!B335</f>
        <v>SINGLE_FAMILY</v>
      </c>
      <c r="D732">
        <f>Listings!N335</f>
        <v>3576</v>
      </c>
      <c r="E732" s="6">
        <f>J732/D732</f>
        <v>161.91275167785236</v>
      </c>
      <c r="F732" s="14">
        <f>(Listings!AO335*12)/J732</f>
        <v>5.181347150259067E-2</v>
      </c>
      <c r="G732" s="7">
        <f>(H732*12)/(J732*Settings!B$4 + J732*Settings!B$5)</f>
        <v>-0.48092826736539496</v>
      </c>
      <c r="H732" s="5">
        <f>Listings!AO335*(1-Settings!B$7)-PMT(Settings!B$2/12, Settings!B$3*12, -J732)-(J732*Settings!B$6/12)-(J732*Settings!B$8/12)-(J732*Settings!B$9/12)-(J732*Settings!B$10/12)-(J732*Settings!B$11/12)</f>
        <v>-5337.1014470874707</v>
      </c>
      <c r="I732">
        <f>Listings!U335</f>
        <v>-1</v>
      </c>
      <c r="J732" s="6">
        <f>Listings!D335</f>
        <v>579000</v>
      </c>
      <c r="L732">
        <v>175333</v>
      </c>
      <c r="M732" s="17">
        <f>Listings!AO335*(1-Settings!B$7)-PMT(Settings!B$2/12, Settings!B$3*12, -L732)-(L732*Settings!B$6/12)-(L732*Settings!B$8/12)-(L732*Settings!B$9/12)-(L732*Settings!B$10/12)-(L732*Settings!B$11/12)</f>
        <v>39.618509460816142</v>
      </c>
      <c r="N732" s="20">
        <f>(M732*12)/(L732*Settings!B$4 + L732*Settings!B$5)</f>
        <v>1.1789296182240892E-2</v>
      </c>
    </row>
    <row r="733" spans="1:14" hidden="1" x14ac:dyDescent="0.2">
      <c r="A733" t="str">
        <f>Listings!AT493</f>
        <v>2918 Meadowood Ln</v>
      </c>
      <c r="B733" t="str">
        <f>Listings!V493</f>
        <v>Bloomfield Hills</v>
      </c>
      <c r="C733" t="str">
        <f>Listings!B493</f>
        <v>SINGLE_FAMILY</v>
      </c>
      <c r="D733">
        <f>Listings!N493</f>
        <v>4561</v>
      </c>
      <c r="E733" s="6">
        <f>J733/D733</f>
        <v>414.58013593510196</v>
      </c>
      <c r="F733" s="14">
        <f>(Listings!AO493*12)/J733</f>
        <v>5.045216563541171E-2</v>
      </c>
      <c r="G733" s="7">
        <f>(H733*12)/(J733*Settings!B$4 + J733*Settings!B$5)</f>
        <v>-0.4865510524689603</v>
      </c>
      <c r="H733" s="5">
        <f>Listings!AO493*(1-Settings!B$7)-PMT(Settings!B$2/12, Settings!B$3*12, -J733)-(J733*Settings!B$6/12)-(J733*Settings!B$8/12)-(J733*Settings!B$9/12)-(J733*Settings!B$10/12)-(J733*Settings!B$11/12)</f>
        <v>-17633.704881343176</v>
      </c>
      <c r="I733">
        <f>Listings!U493</f>
        <v>-1</v>
      </c>
      <c r="J733" s="6">
        <f>Listings!D493</f>
        <v>1890900</v>
      </c>
      <c r="L733">
        <v>175491</v>
      </c>
      <c r="M733" s="17">
        <f>Listings!AO493*(1-Settings!B$7)-PMT(Settings!B$2/12, Settings!B$3*12, -L733)-(L733*Settings!B$6/12)-(L733*Settings!B$8/12)-(L733*Settings!B$9/12)-(L733*Settings!B$10/12)-(L733*Settings!B$11/12)</f>
        <v>5215.0139981850989</v>
      </c>
      <c r="N733" s="20">
        <f>(M733*12)/(L733*Settings!B$4 + L733*Settings!B$5)</f>
        <v>1.5504366996702463</v>
      </c>
    </row>
    <row r="734" spans="1:14" hidden="1" x14ac:dyDescent="0.2">
      <c r="A734" t="str">
        <f>Listings!AT129</f>
        <v>885 N Old Woodward Ave APT 7</v>
      </c>
      <c r="B734" t="str">
        <f>Listings!V129</f>
        <v>Birmingham</v>
      </c>
      <c r="C734" t="str">
        <f>Listings!B129</f>
        <v>CONDO</v>
      </c>
      <c r="D734">
        <f>Listings!N129</f>
        <v>889</v>
      </c>
      <c r="E734" s="6">
        <f>J734/D734</f>
        <v>381.32733408323958</v>
      </c>
      <c r="F734" s="14">
        <f>(Listings!AO129*12)/J734</f>
        <v>5.0442477876106194E-2</v>
      </c>
      <c r="G734" s="7">
        <f>(H734*12)/(J734*Settings!B$4 + J734*Settings!B$5)</f>
        <v>-0.48659106712696132</v>
      </c>
      <c r="H734" s="5">
        <f>Listings!AO129*(1-Settings!B$7)-PMT(Settings!B$2/12, Settings!B$3*12, -J734)-(J734*Settings!B$6/12)-(J734*Settings!B$8/12)-(J734*Settings!B$9/12)-(J734*Settings!B$10/12)-(J734*Settings!B$11/12)</f>
        <v>-3161.625458657431</v>
      </c>
      <c r="I734">
        <f>Listings!U129</f>
        <v>-1</v>
      </c>
      <c r="J734" s="6">
        <f>Listings!D129</f>
        <v>339000</v>
      </c>
      <c r="K734" s="16"/>
      <c r="L734">
        <v>175127</v>
      </c>
      <c r="M734" s="17">
        <f>Listings!AO129*(1-Settings!B$7)-PMT(Settings!B$2/12, Settings!B$3*12, -L734)-(L734*Settings!B$6/12)-(L734*Settings!B$8/12)-(L734*Settings!B$9/12)-(L734*Settings!B$10/12)-(L734*Settings!B$11/12)</f>
        <v>-978.88763406578141</v>
      </c>
      <c r="N734" s="18">
        <f>(M734*12)/(L734*Settings!B$4 + L734*Settings!B$5)</f>
        <v>-0.29163063547644991</v>
      </c>
    </row>
    <row r="735" spans="1:14" hidden="1" x14ac:dyDescent="0.2">
      <c r="A735" t="str">
        <f>Listings!AT811</f>
        <v>1631 Moss Dr</v>
      </c>
      <c r="B735" t="str">
        <f>Listings!V811</f>
        <v>Milford</v>
      </c>
      <c r="C735" t="str">
        <f>Listings!B811</f>
        <v>CONDO</v>
      </c>
      <c r="D735">
        <f>Listings!N811</f>
        <v>1603</v>
      </c>
      <c r="E735" s="6">
        <f>J735/D735</f>
        <v>310.06862133499686</v>
      </c>
      <c r="F735" s="14">
        <f>(Listings!AO811*12)/J735</f>
        <v>4.949299855142443E-2</v>
      </c>
      <c r="G735" s="7">
        <f>(H735*12)/(J735*Settings!B$4 + J735*Settings!B$5)</f>
        <v>-0.49051282955499464</v>
      </c>
      <c r="H735" s="5">
        <f>Listings!AO811*(1-Settings!B$7)-PMT(Settings!B$2/12, Settings!B$3*12, -J735)-(J735*Settings!B$6/12)-(J735*Settings!B$8/12)-(J735*Settings!B$9/12)-(J735*Settings!B$10/12)-(J735*Settings!B$11/12)</f>
        <v>-4672.9195220386118</v>
      </c>
      <c r="I735">
        <f>Listings!U811</f>
        <v>-1</v>
      </c>
      <c r="J735" s="6">
        <f>Listings!D811</f>
        <v>497040</v>
      </c>
      <c r="L735">
        <v>175809</v>
      </c>
      <c r="M735" s="17">
        <f>Listings!AO811*(1-Settings!B$7)-PMT(Settings!B$2/12, Settings!B$3*12, -L735)-(L735*Settings!B$6/12)-(L735*Settings!B$8/12)-(L735*Settings!B$9/12)-(L735*Settings!B$10/12)-(L735*Settings!B$11/12)</f>
        <v>-394.2216637495705</v>
      </c>
      <c r="N735" s="18">
        <f>(M735*12)/(L735*Settings!B$4 + L735*Settings!B$5)</f>
        <v>-0.11699109149318532</v>
      </c>
    </row>
    <row r="736" spans="1:14" hidden="1" x14ac:dyDescent="0.2">
      <c r="A736" t="str">
        <f>Listings!AT215</f>
        <v>4617 Oakhurst Ridge Rd</v>
      </c>
      <c r="B736" t="str">
        <f>Listings!V215</f>
        <v>Clarkston</v>
      </c>
      <c r="C736" t="str">
        <f>Listings!B215</f>
        <v>CONDO</v>
      </c>
      <c r="D736">
        <f>Listings!N215</f>
        <v>2969</v>
      </c>
      <c r="E736" s="6">
        <f>J736/D736</f>
        <v>166.68912091613339</v>
      </c>
      <c r="F736" s="14">
        <f>(Listings!AO215*12)/J736</f>
        <v>4.8470398060214186E-2</v>
      </c>
      <c r="G736" s="7">
        <f>(H736*12)/(J736*Settings!B$4 + J736*Settings!B$5)</f>
        <v>-0.49473661419260223</v>
      </c>
      <c r="H736" s="5">
        <f>Listings!AO215*(1-Settings!B$7)-PMT(Settings!B$2/12, Settings!B$3*12, -J736)-(J736*Settings!B$6/12)-(J736*Settings!B$8/12)-(J736*Settings!B$9/12)-(J736*Settings!B$10/12)-(J736*Settings!B$11/12)</f>
        <v>-4692.8653819751116</v>
      </c>
      <c r="I736">
        <f>Listings!U215</f>
        <v>-1</v>
      </c>
      <c r="J736" s="6">
        <f>Listings!D215</f>
        <v>494900</v>
      </c>
      <c r="L736">
        <v>175213</v>
      </c>
      <c r="M736" s="17">
        <f>Listings!AO215*(1-Settings!B$7)-PMT(Settings!B$2/12, Settings!B$3*12, -L736)-(L736*Settings!B$6/12)-(L736*Settings!B$8/12)-(L736*Settings!B$9/12)-(L736*Settings!B$10/12)-(L736*Settings!B$11/12)</f>
        <v>-434.73312754496897</v>
      </c>
      <c r="N736" s="18">
        <f>(M736*12)/(L736*Settings!B$4 + L736*Settings!B$5)</f>
        <v>-0.12945231457512033</v>
      </c>
    </row>
    <row r="737" spans="1:14" hidden="1" x14ac:dyDescent="0.2">
      <c r="A737" t="str">
        <f>Listings!AT26</f>
        <v>485 W Beechdale St</v>
      </c>
      <c r="B737" t="str">
        <f>Listings!V26</f>
        <v>Commerce Township</v>
      </c>
      <c r="C737" t="str">
        <f>Listings!B26</f>
        <v>SINGLE_FAMILY</v>
      </c>
      <c r="D737">
        <f>Listings!N26</f>
        <v>1500</v>
      </c>
      <c r="E737" s="6">
        <f>J737/D737</f>
        <v>283.18466666666666</v>
      </c>
      <c r="F737" s="14">
        <f>(Listings!AO26*12)/J737</f>
        <v>4.7996948987351011E-2</v>
      </c>
      <c r="G737" s="7">
        <f>(H737*12)/(J737*Settings!B$4 + J737*Settings!B$5)</f>
        <v>-0.49669216471095012</v>
      </c>
      <c r="H737" s="5">
        <f>Listings!AO26*(1-Settings!B$7)-PMT(Settings!B$2/12, Settings!B$3*12, -J737)-(J737*Settings!B$6/12)-(J737*Settings!B$8/12)-(J737*Settings!B$9/12)-(J737*Settings!B$10/12)-(J737*Settings!B$11/12)</f>
        <v>-4043.8486466139466</v>
      </c>
      <c r="I737">
        <f>Listings!U26</f>
        <v>-1</v>
      </c>
      <c r="J737" s="6">
        <f>Listings!D26</f>
        <v>424777</v>
      </c>
      <c r="K737" s="16"/>
      <c r="L737">
        <v>175024</v>
      </c>
      <c r="M737" s="17">
        <f>Listings!AO26*(1-Settings!B$7)-PMT(Settings!B$2/12, Settings!B$3*12, -L737)-(L737*Settings!B$6/12)-(L737*Settings!B$8/12)-(L737*Settings!B$9/12)-(L737*Settings!B$10/12)-(L737*Settings!B$11/12)</f>
        <v>-717.21570582908043</v>
      </c>
      <c r="N737" s="20">
        <f>(M737*12)/(L737*Settings!B$4 + L737*Settings!B$5)</f>
        <v>-0.21379896396690354</v>
      </c>
    </row>
    <row r="738" spans="1:14" hidden="1" x14ac:dyDescent="0.2">
      <c r="A738" t="str">
        <f>Listings!AT28</f>
        <v>1643 Boulder Ct</v>
      </c>
      <c r="B738" t="str">
        <f>Listings!V28</f>
        <v>Rochester</v>
      </c>
      <c r="C738" t="str">
        <f>Listings!B28</f>
        <v>CONDO</v>
      </c>
      <c r="D738">
        <f>Listings!N28</f>
        <v>2251</v>
      </c>
      <c r="E738" s="6">
        <f>J738/D738</f>
        <v>222.07907596623724</v>
      </c>
      <c r="F738" s="14">
        <f>(Listings!AO28*12)/J738</f>
        <v>4.7985597119423885E-2</v>
      </c>
      <c r="G738" s="7">
        <f>(H738*12)/(J738*Settings!B$4 + J738*Settings!B$5)</f>
        <v>-0.49673905286108383</v>
      </c>
      <c r="H738" s="5">
        <f>Listings!AO28*(1-Settings!B$7)-PMT(Settings!B$2/12, Settings!B$3*12, -J738)-(J738*Settings!B$6/12)-(J738*Settings!B$8/12)-(J738*Settings!B$9/12)-(J738*Settings!B$10/12)-(J738*Settings!B$11/12)</f>
        <v>-4759.463840067403</v>
      </c>
      <c r="I738">
        <f>Listings!U28</f>
        <v>-1</v>
      </c>
      <c r="J738" s="6">
        <f>Listings!D28</f>
        <v>499900</v>
      </c>
      <c r="L738">
        <v>175026</v>
      </c>
      <c r="M738" s="17">
        <f>Listings!AO28*(1-Settings!B$7)-PMT(Settings!B$2/12, Settings!B$3*12, -L738)-(L738*Settings!B$6/12)-(L738*Settings!B$8/12)-(L738*Settings!B$9/12)-(L738*Settings!B$10/12)-(L738*Settings!B$11/12)</f>
        <v>-432.24234521231733</v>
      </c>
      <c r="N738" s="18">
        <f>(M738*12)/(L738*Settings!B$4 + L738*Settings!B$5)</f>
        <v>-0.12884813989245344</v>
      </c>
    </row>
    <row r="739" spans="1:14" hidden="1" x14ac:dyDescent="0.2">
      <c r="A739" t="str">
        <f>Listings!AT121</f>
        <v>1465 Oak Hollow Dr</v>
      </c>
      <c r="B739" t="str">
        <f>Listings!V121</f>
        <v>Milford</v>
      </c>
      <c r="C739" t="str">
        <f>Listings!B121</f>
        <v>SINGLE_FAMILY</v>
      </c>
      <c r="D739">
        <f>Listings!N121</f>
        <v>6718</v>
      </c>
      <c r="E739" s="6">
        <f>J739/D739</f>
        <v>145.13247990473354</v>
      </c>
      <c r="F739" s="14">
        <f>(Listings!AO121*12)/J739</f>
        <v>4.7224615384615386E-2</v>
      </c>
      <c r="G739" s="7">
        <f>(H739*12)/(J739*Settings!B$4 + J739*Settings!B$5)</f>
        <v>-0.49988223828746681</v>
      </c>
      <c r="H739" s="5">
        <f>Listings!AO121*(1-Settings!B$7)-PMT(Settings!B$2/12, Settings!B$3*12, -J739)-(J739*Settings!B$6/12)-(J739*Settings!B$8/12)-(J739*Settings!B$9/12)-(J739*Settings!B$10/12)-(J739*Settings!B$11/12)</f>
        <v>-9341.549327997036</v>
      </c>
      <c r="I739">
        <f>Listings!U121</f>
        <v>-1</v>
      </c>
      <c r="J739" s="6">
        <f>Listings!D121</f>
        <v>975000</v>
      </c>
      <c r="L739">
        <v>175119</v>
      </c>
      <c r="M739" s="17">
        <f>Listings!AO121*(1-Settings!B$7)-PMT(Settings!B$2/12, Settings!B$3*12, -L739)-(L739*Settings!B$6/12)-(L739*Settings!B$8/12)-(L739*Settings!B$9/12)-(L739*Settings!B$10/12)-(L739*Settings!B$11/12)</f>
        <v>1312.618923467166</v>
      </c>
      <c r="N739" s="20">
        <f>(M739*12)/(L739*Settings!B$4 + L739*Settings!B$5)</f>
        <v>0.39107387303604957</v>
      </c>
    </row>
    <row r="740" spans="1:14" hidden="1" x14ac:dyDescent="0.2">
      <c r="A740" t="str">
        <f>Listings!AT403</f>
        <v>30454 S Greenbriar Rd</v>
      </c>
      <c r="B740" t="str">
        <f>Listings!V403</f>
        <v>Franklin</v>
      </c>
      <c r="C740" t="str">
        <f>Listings!B403</f>
        <v>SINGLE_FAMILY</v>
      </c>
      <c r="D740">
        <f>Listings!N403</f>
        <v>1867</v>
      </c>
      <c r="E740" s="6">
        <f>J740/D740</f>
        <v>267.80931976432782</v>
      </c>
      <c r="F740" s="14">
        <f>(Listings!AO403*12)/J740</f>
        <v>4.6775999999999998E-2</v>
      </c>
      <c r="G740" s="7">
        <f>(H740*12)/(J740*Settings!B$4 + J740*Settings!B$5)</f>
        <v>-0.50173521487609563</v>
      </c>
      <c r="H740" s="5">
        <f>Listings!AO403*(1-Settings!B$7)-PMT(Settings!B$2/12, Settings!B$3*12, -J740)-(J740*Settings!B$6/12)-(J740*Settings!B$8/12)-(J740*Settings!B$9/12)-(J740*Settings!B$10/12)-(J740*Settings!B$11/12)</f>
        <v>-4808.2958092292502</v>
      </c>
      <c r="I740">
        <f>Listings!U403</f>
        <v>-1</v>
      </c>
      <c r="J740" s="6">
        <f>Listings!D403</f>
        <v>500000</v>
      </c>
      <c r="K740" s="16"/>
      <c r="L740">
        <v>175401</v>
      </c>
      <c r="M740" s="17">
        <f>Listings!AO403*(1-Settings!B$7)-PMT(Settings!B$2/12, Settings!B$3*12, -L740)-(L740*Settings!B$6/12)-(L740*Settings!B$8/12)-(L740*Settings!B$9/12)-(L740*Settings!B$10/12)-(L740*Settings!B$11/12)</f>
        <v>-484.73722956923939</v>
      </c>
      <c r="N740" s="20">
        <f>(M740*12)/(L740*Settings!B$4 + L740*Settings!B$5)</f>
        <v>-0.14418753635658893</v>
      </c>
    </row>
    <row r="741" spans="1:14" x14ac:dyDescent="0.2">
      <c r="A741" t="str">
        <f>Listings!AT519</f>
        <v>230 Enclave Ct</v>
      </c>
      <c r="B741" t="str">
        <f>Listings!V519</f>
        <v>Rochester</v>
      </c>
      <c r="C741" t="str">
        <f>Listings!B519</f>
        <v>SINGLE_FAMILY</v>
      </c>
      <c r="D741">
        <f>Listings!N519</f>
        <v>5174</v>
      </c>
      <c r="E741" s="6">
        <f>J741/D741</f>
        <v>343.83455740239663</v>
      </c>
      <c r="F741" s="14">
        <f>(Listings!AO519*12)/J741</f>
        <v>4.6536256323777406E-2</v>
      </c>
      <c r="G741" s="7">
        <f>(H741*12)/(J741*Settings!B$4 + J741*Settings!B$5)</f>
        <v>-0.502725460495276</v>
      </c>
      <c r="H741" s="5">
        <f>Listings!AO519*(1-Settings!B$7)-PMT(Settings!B$2/12, Settings!B$3*12, -J741)-(J741*Settings!B$6/12)-(J741*Settings!B$8/12)-(J741*Settings!B$9/12)-(J741*Settings!B$10/12)-(J741*Settings!B$11/12)</f>
        <v>-17141.68138923767</v>
      </c>
      <c r="I741">
        <f>Listings!U519</f>
        <v>-1</v>
      </c>
      <c r="J741" s="6">
        <f>Listings!D519</f>
        <v>1779000</v>
      </c>
      <c r="L741" s="6">
        <v>175517</v>
      </c>
      <c r="M741" s="17">
        <f>Listings!AO519*(1-Settings!B$7)-PMT(Settings!B$2/12, Settings!B$3*12, -L741)-(L741*Settings!B$6/12)-(L741*Settings!B$8/12)-(L741*Settings!B$9/12)-(L741*Settings!B$10/12)-(L741*Settings!B$11/12)</f>
        <v>4216.2176862030183</v>
      </c>
      <c r="N741" s="20">
        <f>(M741*12)/(L741*Settings!B$4 + L741*Settings!B$5)</f>
        <v>1.2533063744955268</v>
      </c>
    </row>
    <row r="742" spans="1:14" hidden="1" x14ac:dyDescent="0.2">
      <c r="A742" t="str">
        <f>Listings!AT690</f>
        <v>2285 Houser Rd</v>
      </c>
      <c r="B742" t="str">
        <f>Listings!V690</f>
        <v>Holly</v>
      </c>
      <c r="C742" t="str">
        <f>Listings!B690</f>
        <v>SINGLE_FAMILY</v>
      </c>
      <c r="D742">
        <f>Listings!N690</f>
        <v>1415</v>
      </c>
      <c r="E742" s="6">
        <f>J742/D742</f>
        <v>353.28621908127207</v>
      </c>
      <c r="F742" s="14">
        <f>(Listings!AO690*12)/J742</f>
        <v>4.6305261052210445E-2</v>
      </c>
      <c r="G742" s="7">
        <f>(H742*12)/(J742*Settings!B$4 + J742*Settings!B$5)</f>
        <v>-0.50367957139957409</v>
      </c>
      <c r="H742" s="5">
        <f>Listings!AO690*(1-Settings!B$7)-PMT(Settings!B$2/12, Settings!B$3*12, -J742)-(J742*Settings!B$6/12)-(J742*Settings!B$8/12)-(J742*Settings!B$9/12)-(J742*Settings!B$10/12)-(J742*Settings!B$11/12)</f>
        <v>-4825.963840067403</v>
      </c>
      <c r="I742">
        <f>Listings!U690</f>
        <v>-1</v>
      </c>
      <c r="J742" s="6">
        <f>Listings!D690</f>
        <v>499900</v>
      </c>
      <c r="L742">
        <v>175688</v>
      </c>
      <c r="M742" s="17">
        <f>Listings!AO690*(1-Settings!B$7)-PMT(Settings!B$2/12, Settings!B$3*12, -L742)-(L742*Settings!B$6/12)-(L742*Settings!B$8/12)-(L742*Settings!B$9/12)-(L742*Settings!B$10/12)-(L742*Settings!B$11/12)</f>
        <v>-507.5599810637367</v>
      </c>
      <c r="N742" s="20">
        <f>(M742*12)/(L742*Settings!B$4 + L742*Settings!B$5)</f>
        <v>-0.15072964753636486</v>
      </c>
    </row>
    <row r="743" spans="1:14" hidden="1" x14ac:dyDescent="0.2">
      <c r="A743" t="str">
        <f>Listings!AT563</f>
        <v>30165 Turtle Creek Cir</v>
      </c>
      <c r="B743" t="str">
        <f>Listings!V563</f>
        <v>New Hudson</v>
      </c>
      <c r="C743" t="str">
        <f>Listings!B563</f>
        <v>SINGLE_FAMILY</v>
      </c>
      <c r="D743">
        <f>Listings!N563</f>
        <v>1821</v>
      </c>
      <c r="E743" s="6">
        <f>J743/D743</f>
        <v>356.39758374519494</v>
      </c>
      <c r="F743" s="14">
        <f>(Listings!AO563*12)/J743</f>
        <v>4.6224961479198766E-2</v>
      </c>
      <c r="G743" s="7">
        <f>(H743*12)/(J743*Settings!B$4 + J743*Settings!B$5)</f>
        <v>-0.5040112435489702</v>
      </c>
      <c r="H743" s="5">
        <f>Listings!AO563*(1-Settings!B$7)-PMT(Settings!B$2/12, Settings!B$3*12, -J743)-(J743*Settings!B$6/12)-(J743*Settings!B$8/12)-(J743*Settings!B$9/12)-(J743*Settings!B$10/12)-(J743*Settings!B$11/12)</f>
        <v>-6269.4798603795653</v>
      </c>
      <c r="I743">
        <f>Listings!U563</f>
        <v>14</v>
      </c>
      <c r="J743" s="6">
        <f>Listings!D563</f>
        <v>649000</v>
      </c>
      <c r="L743">
        <v>175561</v>
      </c>
      <c r="M743" s="17">
        <f>Listings!AO563*(1-Settings!B$7)-PMT(Settings!B$2/12, Settings!B$3*12, -L743)-(L743*Settings!B$6/12)-(L743*Settings!B$8/12)-(L743*Settings!B$9/12)-(L743*Settings!B$10/12)-(L743*Settings!B$11/12)</f>
        <v>36.581619771807368</v>
      </c>
      <c r="N743" s="20">
        <f>(M743*12)/(L743*Settings!B$4 + L743*Settings!B$5)</f>
        <v>1.087147059406054E-2</v>
      </c>
    </row>
    <row r="744" spans="1:14" x14ac:dyDescent="0.2">
      <c r="A744" t="str">
        <f>Listings!AT319</f>
        <v>287 Ravine Rd</v>
      </c>
      <c r="B744" t="str">
        <f>Listings!V319</f>
        <v>Birmingham</v>
      </c>
      <c r="C744" t="str">
        <f>Listings!B319</f>
        <v>SINGLE_FAMILY</v>
      </c>
      <c r="D744">
        <f>Listings!N319</f>
        <v>2484</v>
      </c>
      <c r="E744" s="6">
        <f>J744/D744</f>
        <v>530.3945249597424</v>
      </c>
      <c r="F744" s="14">
        <f>(Listings!AO319*12)/J744</f>
        <v>4.6114611005692599E-2</v>
      </c>
      <c r="G744" s="7">
        <f>(H744*12)/(J744*Settings!B$4 + J744*Settings!B$5)</f>
        <v>-0.50446703898301748</v>
      </c>
      <c r="H744" s="5">
        <f>Listings!AO319*(1-Settings!B$7)-PMT(Settings!B$2/12, Settings!B$3*12, -J744)-(J744*Settings!B$6/12)-(J744*Settings!B$8/12)-(J744*Settings!B$9/12)-(J744*Settings!B$10/12)-(J744*Settings!B$11/12)</f>
        <v>-12738.843707319073</v>
      </c>
      <c r="I744">
        <f>Listings!U319</f>
        <v>-1</v>
      </c>
      <c r="J744" s="6">
        <f>Listings!D319</f>
        <v>1317500</v>
      </c>
      <c r="L744" s="6">
        <v>175317</v>
      </c>
      <c r="M744" s="17">
        <f>Listings!AO319*(1-Settings!B$7)-PMT(Settings!B$2/12, Settings!B$3*12, -L744)-(L744*Settings!B$6/12)-(L744*Settings!B$8/12)-(L744*Settings!B$9/12)-(L744*Settings!B$10/12)-(L744*Settings!B$11/12)</f>
        <v>2474.6816245267109</v>
      </c>
      <c r="N744" s="20">
        <f>(M744*12)/(L744*Settings!B$4 + L744*Settings!B$5)</f>
        <v>0.73645923606010899</v>
      </c>
    </row>
    <row r="745" spans="1:14" hidden="1" x14ac:dyDescent="0.2">
      <c r="A745" t="str">
        <f>Listings!AT484</f>
        <v>104 Brady Ln</v>
      </c>
      <c r="B745" t="str">
        <f>Listings!V484</f>
        <v>Bloomfield Hills</v>
      </c>
      <c r="C745" t="str">
        <f>Listings!B484</f>
        <v>SINGLE_FAMILY</v>
      </c>
      <c r="D745">
        <f>Listings!N484</f>
        <v>13239</v>
      </c>
      <c r="E745" s="6">
        <f>J745/D745</f>
        <v>452.82876350177509</v>
      </c>
      <c r="F745" s="14">
        <f>(Listings!AO484*12)/J745</f>
        <v>4.6088407005838196E-2</v>
      </c>
      <c r="G745" s="7">
        <f>(H745*12)/(J745*Settings!B$4 + J745*Settings!B$5)</f>
        <v>-0.50457527289545956</v>
      </c>
      <c r="H745" s="5">
        <f>Listings!AO484*(1-Settings!B$7)-PMT(Settings!B$2/12, Settings!B$3*12, -J745)-(J745*Settings!B$6/12)-(J745*Settings!B$8/12)-(J745*Settings!B$9/12)-(J745*Settings!B$10/12)-(J745*Settings!B$11/12)</f>
        <v>-57977.801252658704</v>
      </c>
      <c r="I745">
        <f>Listings!U484</f>
        <v>-1</v>
      </c>
      <c r="J745" s="6">
        <f>Listings!D484</f>
        <v>5995000</v>
      </c>
      <c r="L745">
        <v>175482</v>
      </c>
      <c r="M745" s="17">
        <f>Listings!AO484*(1-Settings!B$7)-PMT(Settings!B$2/12, Settings!B$3*12, -L745)-(L745*Settings!B$6/12)-(L745*Settings!B$8/12)-(L745*Settings!B$9/12)-(L745*Settings!B$10/12)-(L745*Settings!B$11/12)</f>
        <v>19536.383875409665</v>
      </c>
      <c r="N745" s="20">
        <f>(M745*12)/(L745*Settings!B$4 + L745*Settings!B$5)</f>
        <v>5.8085136566692581</v>
      </c>
    </row>
    <row r="746" spans="1:14" hidden="1" x14ac:dyDescent="0.2">
      <c r="A746" t="str">
        <f>Listings!AT409</f>
        <v>10 Oakland Park Blvd</v>
      </c>
      <c r="B746" t="str">
        <f>Listings!V409</f>
        <v>Pleasant Ridge</v>
      </c>
      <c r="C746" t="str">
        <f>Listings!B409</f>
        <v>SINGLE_FAMILY</v>
      </c>
      <c r="D746">
        <f>Listings!N409</f>
        <v>3060</v>
      </c>
      <c r="E746" s="6">
        <f>J746/D746</f>
        <v>298.98692810457516</v>
      </c>
      <c r="F746" s="14">
        <f>(Listings!AO409*12)/J746</f>
        <v>4.5644332713957812E-2</v>
      </c>
      <c r="G746" s="7">
        <f>(H746*12)/(J746*Settings!B$4 + J746*Settings!B$5)</f>
        <v>-0.50640949279670466</v>
      </c>
      <c r="H746" s="5">
        <f>Listings!AO409*(1-Settings!B$7)-PMT(Settings!B$2/12, Settings!B$3*12, -J746)-(J746*Settings!B$6/12)-(J746*Settings!B$8/12)-(J746*Settings!B$9/12)-(J746*Settings!B$10/12)-(J746*Settings!B$11/12)</f>
        <v>-8880.1858617276812</v>
      </c>
      <c r="I746">
        <f>Listings!U409</f>
        <v>-1</v>
      </c>
      <c r="J746" s="6">
        <f>Listings!D409</f>
        <v>914900</v>
      </c>
      <c r="K746" s="16"/>
      <c r="L746">
        <v>175407</v>
      </c>
      <c r="M746" s="17">
        <f>Listings!AO409*(1-Settings!B$7)-PMT(Settings!B$2/12, Settings!B$3*12, -L746)-(L746*Settings!B$6/12)-(L746*Settings!B$8/12)-(L746*Settings!B$9/12)-(L746*Settings!B$10/12)-(L746*Settings!B$11/12)</f>
        <v>969.6328522810503</v>
      </c>
      <c r="N746" s="20">
        <f>(M746*12)/(L746*Settings!B$4 + L746*Settings!B$5)</f>
        <v>0.28841232173750941</v>
      </c>
    </row>
    <row r="747" spans="1:14" hidden="1" x14ac:dyDescent="0.2">
      <c r="A747" t="str">
        <f>Listings!AT287</f>
        <v>2886 Summers Pl</v>
      </c>
      <c r="B747" t="str">
        <f>Listings!V287</f>
        <v>Troy</v>
      </c>
      <c r="C747" t="str">
        <f>Listings!B287</f>
        <v>TOWNHOUSE</v>
      </c>
      <c r="D747">
        <f>Listings!N287</f>
        <v>1666</v>
      </c>
      <c r="E747" s="6">
        <f>J747/D747</f>
        <v>294.00360144057623</v>
      </c>
      <c r="F747" s="14">
        <f>(Listings!AO287*12)/J747</f>
        <v>4.5054204691615113E-2</v>
      </c>
      <c r="G747" s="7">
        <f>(H747*12)/(J747*Settings!B$4 + J747*Settings!B$5)</f>
        <v>-0.50884697810638102</v>
      </c>
      <c r="H747" s="5">
        <f>Listings!AO287*(1-Settings!B$7)-PMT(Settings!B$2/12, Settings!B$3*12, -J747)-(J747*Settings!B$6/12)-(J747*Settings!B$8/12)-(J747*Settings!B$9/12)-(J747*Settings!B$10/12)-(J747*Settings!B$11/12)</f>
        <v>-4777.0681516371578</v>
      </c>
      <c r="I747">
        <f>Listings!U287</f>
        <v>-1</v>
      </c>
      <c r="J747" s="6">
        <f>Listings!D287</f>
        <v>489810</v>
      </c>
      <c r="L747">
        <v>175285</v>
      </c>
      <c r="M747" s="17">
        <f>Listings!AO287*(1-Settings!B$7)-PMT(Settings!B$2/12, Settings!B$3*12, -L747)-(L747*Settings!B$6/12)-(L747*Settings!B$8/12)-(L747*Settings!B$9/12)-(L747*Settings!B$10/12)-(L747*Settings!B$11/12)</f>
        <v>-587.69214534149796</v>
      </c>
      <c r="N747" s="18">
        <f>(M747*12)/(L747*Settings!B$4 + L747*Settings!B$5)</f>
        <v>-0.17492768284441054</v>
      </c>
    </row>
    <row r="748" spans="1:14" hidden="1" x14ac:dyDescent="0.2">
      <c r="A748" t="str">
        <f>Listings!AT717</f>
        <v>3174 Warren Dr</v>
      </c>
      <c r="B748" t="str">
        <f>Listings!V717</f>
        <v>Waterford</v>
      </c>
      <c r="C748" t="str">
        <f>Listings!B717</f>
        <v>MULTI_FAMILY</v>
      </c>
      <c r="D748">
        <f>Listings!N717</f>
        <v>1834</v>
      </c>
      <c r="E748" s="6">
        <f>J748/D748</f>
        <v>128.13522355507089</v>
      </c>
      <c r="F748" s="14">
        <f>(Listings!AO717*12)/J748</f>
        <v>4.4885106382978726E-2</v>
      </c>
      <c r="G748" s="7">
        <f>(H748*12)/(J748*Settings!B$4 + J748*Settings!B$5)</f>
        <v>-0.50954542764205313</v>
      </c>
      <c r="H748" s="5">
        <f>Listings!AO717*(1-Settings!B$7)-PMT(Settings!B$2/12, Settings!B$3*12, -J748)-(J748*Settings!B$6/12)-(J748*Settings!B$8/12)-(J748*Settings!B$9/12)-(J748*Settings!B$10/12)-(J748*Settings!B$11/12)</f>
        <v>-2295.0775303377477</v>
      </c>
      <c r="I748">
        <f>Listings!U717</f>
        <v>-1</v>
      </c>
      <c r="J748" s="6">
        <f>Listings!D717</f>
        <v>235000</v>
      </c>
      <c r="L748">
        <v>175715</v>
      </c>
      <c r="M748" s="17">
        <f>Listings!AO717*(1-Settings!B$7)-PMT(Settings!B$2/12, Settings!B$3*12, -L748)-(L748*Settings!B$6/12)-(L748*Settings!B$8/12)-(L748*Settings!B$9/12)-(L748*Settings!B$10/12)-(L748*Settings!B$11/12)</f>
        <v>-1505.4196127374353</v>
      </c>
      <c r="N748" s="18">
        <f>(M748*12)/(L748*Settings!B$4 + L748*Settings!B$5)</f>
        <v>-0.44699446244719959</v>
      </c>
    </row>
    <row r="749" spans="1:14" hidden="1" x14ac:dyDescent="0.2">
      <c r="A749" t="str">
        <f>Listings!AT288</f>
        <v>2882 Summers Pl</v>
      </c>
      <c r="B749" t="str">
        <f>Listings!V288</f>
        <v>Troy</v>
      </c>
      <c r="C749" t="str">
        <f>Listings!B288</f>
        <v>TOWNHOUSE</v>
      </c>
      <c r="D749">
        <f>Listings!N288</f>
        <v>1759</v>
      </c>
      <c r="E749" s="6">
        <f>J749/D749</f>
        <v>284.11028993746447</v>
      </c>
      <c r="F749" s="14">
        <f>(Listings!AO288*12)/J749</f>
        <v>4.4158079039519758E-2</v>
      </c>
      <c r="G749" s="7">
        <f>(H749*12)/(J749*Settings!B$4 + J749*Settings!B$5)</f>
        <v>-0.51254836666938353</v>
      </c>
      <c r="H749" s="5">
        <f>Listings!AO288*(1-Settings!B$7)-PMT(Settings!B$2/12, Settings!B$3*12, -J749)-(J749*Settings!B$6/12)-(J749*Settings!B$8/12)-(J749*Settings!B$9/12)-(J749*Settings!B$10/12)-(J749*Settings!B$11/12)</f>
        <v>-4909.4658863246341</v>
      </c>
      <c r="I749">
        <f>Listings!U288</f>
        <v>-1</v>
      </c>
      <c r="J749" s="6">
        <f>Listings!D288</f>
        <v>499750</v>
      </c>
      <c r="L749">
        <v>175286</v>
      </c>
      <c r="M749" s="17">
        <f>Listings!AO288*(1-Settings!B$7)-PMT(Settings!B$2/12, Settings!B$3*12, -L749)-(L749*Settings!B$6/12)-(L749*Settings!B$8/12)-(L749*Settings!B$9/12)-(L749*Settings!B$10/12)-(L749*Settings!B$11/12)</f>
        <v>-587.70546503311664</v>
      </c>
      <c r="N749" s="18">
        <f>(M749*12)/(L749*Settings!B$4 + L749*Settings!B$5)</f>
        <v>-0.17493064949747714</v>
      </c>
    </row>
    <row r="750" spans="1:14" x14ac:dyDescent="0.2">
      <c r="A750" t="str">
        <f>Listings!AT646</f>
        <v>1635 S Bates St</v>
      </c>
      <c r="B750" t="str">
        <f>Listings!V646</f>
        <v>Birmingham</v>
      </c>
      <c r="C750" t="str">
        <f>Listings!B646</f>
        <v>SINGLE_FAMILY</v>
      </c>
      <c r="D750">
        <f>Listings!N646</f>
        <v>3600</v>
      </c>
      <c r="E750" s="6">
        <f>J750/D750</f>
        <v>430.55555555555554</v>
      </c>
      <c r="F750" s="14">
        <f>(Listings!AO646*12)/J750</f>
        <v>4.4074838709677419E-2</v>
      </c>
      <c r="G750" s="7">
        <f>(H750*12)/(J750*Settings!B$4 + J750*Settings!B$5)</f>
        <v>-0.51289218542308013</v>
      </c>
      <c r="H750" s="5">
        <f>Listings!AO646*(1-Settings!B$7)-PMT(Settings!B$2/12, Settings!B$3*12, -J750)-(J750*Settings!B$6/12)-(J750*Settings!B$8/12)-(J750*Settings!B$9/12)-(J750*Settings!B$10/12)-(J750*Settings!B$11/12)</f>
        <v>-15237.172008610672</v>
      </c>
      <c r="I750">
        <f>Listings!U646</f>
        <v>-1</v>
      </c>
      <c r="J750" s="6">
        <f>Listings!D646</f>
        <v>1550000</v>
      </c>
      <c r="K750" s="16"/>
      <c r="L750" s="6">
        <v>175644</v>
      </c>
      <c r="M750" s="17">
        <f>Listings!AO646*(1-Settings!B$7)-PMT(Settings!B$2/12, Settings!B$3*12, -L750)-(L750*Settings!B$6/12)-(L750*Settings!B$8/12)-(L750*Settings!B$9/12)-(L750*Settings!B$10/12)-(L750*Settings!B$11/12)</f>
        <v>3068.8260853674751</v>
      </c>
      <c r="N750" s="20">
        <f>(M750*12)/(L750*Settings!B$4 + L750*Settings!B$5)</f>
        <v>0.91157492042723032</v>
      </c>
    </row>
    <row r="751" spans="1:14" hidden="1" x14ac:dyDescent="0.2">
      <c r="A751" t="str">
        <f>Listings!AT89</f>
        <v>133 Forest Way</v>
      </c>
      <c r="B751" t="str">
        <f>Listings!V89</f>
        <v>Davisburg</v>
      </c>
      <c r="C751" t="str">
        <f>Listings!B89</f>
        <v>SINGLE_FAMILY</v>
      </c>
      <c r="D751">
        <f>Listings!N89</f>
        <v>1830</v>
      </c>
      <c r="E751" s="6">
        <f>J751/D751</f>
        <v>210.32786885245901</v>
      </c>
      <c r="F751" s="14">
        <f>(Listings!AO89*12)/J751</f>
        <v>4.3616523772408419E-2</v>
      </c>
      <c r="G751" s="7">
        <f>(H751*12)/(J751*Settings!B$4 + J751*Settings!B$5)</f>
        <v>-0.51478522538136517</v>
      </c>
      <c r="H751" s="5">
        <f>Listings!AO89*(1-Settings!B$7)-PMT(Settings!B$2/12, Settings!B$3*12, -J751)-(J751*Settings!B$6/12)-(J751*Settings!B$8/12)-(J751*Settings!B$9/12)-(J751*Settings!B$10/12)-(J751*Settings!B$11/12)</f>
        <v>-3797.6993039446761</v>
      </c>
      <c r="I751">
        <f>Listings!U89</f>
        <v>-1</v>
      </c>
      <c r="J751" s="6">
        <f>Listings!D89</f>
        <v>384900</v>
      </c>
      <c r="K751" s="16"/>
      <c r="L751">
        <v>175087</v>
      </c>
      <c r="M751" s="17">
        <f>Listings!AO89*(1-Settings!B$7)-PMT(Settings!B$2/12, Settings!B$3*12, -L751)-(L751*Settings!B$6/12)-(L751*Settings!B$8/12)-(L751*Settings!B$9/12)-(L751*Settings!B$10/12)-(L751*Settings!B$11/12)</f>
        <v>-1003.0548464010434</v>
      </c>
      <c r="N751" s="20">
        <f>(M751*12)/(L751*Settings!B$4 + L751*Settings!B$5)</f>
        <v>-0.29889881221317105</v>
      </c>
    </row>
    <row r="752" spans="1:14" hidden="1" x14ac:dyDescent="0.2">
      <c r="A752" t="str">
        <f>Listings!AT492</f>
        <v>4886 Harding Ave</v>
      </c>
      <c r="B752" t="str">
        <f>Listings!V492</f>
        <v>Clarkston</v>
      </c>
      <c r="C752" t="str">
        <f>Listings!B492</f>
        <v>SINGLE_FAMILY</v>
      </c>
      <c r="D752">
        <f>Listings!N492</f>
        <v>2000</v>
      </c>
      <c r="E752" s="6">
        <f>J752/D752</f>
        <v>374.95</v>
      </c>
      <c r="F752" s="14">
        <f>(Listings!AO492*12)/J752</f>
        <v>4.3205760768102411E-2</v>
      </c>
      <c r="G752" s="7">
        <f>(H752*12)/(J752*Settings!B$4 + J752*Settings!B$5)</f>
        <v>-0.5164818551817596</v>
      </c>
      <c r="H752" s="5">
        <f>Listings!AO492*(1-Settings!B$7)-PMT(Settings!B$2/12, Settings!B$3*12, -J752)-(J752*Settings!B$6/12)-(J752*Settings!B$8/12)-(J752*Settings!B$9/12)-(J752*Settings!B$10/12)-(J752*Settings!B$11/12)</f>
        <v>-7423.4367446820288</v>
      </c>
      <c r="I752">
        <f>Listings!U492</f>
        <v>-1</v>
      </c>
      <c r="J752" s="6">
        <f>Listings!D492</f>
        <v>749900</v>
      </c>
      <c r="L752">
        <v>175490</v>
      </c>
      <c r="M752" s="17">
        <f>Listings!AO492*(1-Settings!B$7)-PMT(Settings!B$2/12, Settings!B$3*12, -L752)-(L752*Settings!B$6/12)-(L752*Settings!B$8/12)-(L752*Settings!B$9/12)-(L752*Settings!B$10/12)-(L752*Settings!B$11/12)</f>
        <v>227.52731787671826</v>
      </c>
      <c r="N752" s="20">
        <f>(M752*12)/(L752*Settings!B$4 + L752*Settings!B$5)</f>
        <v>6.7644825904129791E-2</v>
      </c>
    </row>
    <row r="753" spans="1:14" hidden="1" x14ac:dyDescent="0.2">
      <c r="A753" t="str">
        <f>Listings!AT381</f>
        <v>671 Pattan Dr</v>
      </c>
      <c r="B753" t="str">
        <f>Listings!V381</f>
        <v>Wixom</v>
      </c>
      <c r="C753" t="str">
        <f>Listings!B381</f>
        <v>SINGLE_FAMILY</v>
      </c>
      <c r="D753">
        <f>Listings!N381</f>
        <v>2001</v>
      </c>
      <c r="E753" s="6">
        <f>J753/D753</f>
        <v>247.82608695652175</v>
      </c>
      <c r="F753" s="14">
        <f>(Listings!AO381*12)/J753</f>
        <v>4.2323049001814883E-2</v>
      </c>
      <c r="G753" s="7">
        <f>(H753*12)/(J753*Settings!B$4 + J753*Settings!B$5)</f>
        <v>-0.52012783856425149</v>
      </c>
      <c r="H753" s="5">
        <f>Listings!AO381*(1-Settings!B$7)-PMT(Settings!B$2/12, Settings!B$3*12, -J753)-(J753*Settings!B$6/12)-(J753*Settings!B$8/12)-(J753*Settings!B$9/12)-(J753*Settings!B$10/12)-(J753*Settings!B$11/12)</f>
        <v>-4943.6850735935695</v>
      </c>
      <c r="I753">
        <f>Listings!U381</f>
        <v>-1</v>
      </c>
      <c r="J753" s="6">
        <f>Listings!D381</f>
        <v>495900</v>
      </c>
      <c r="L753">
        <v>175379</v>
      </c>
      <c r="M753" s="17">
        <f>Listings!AO381*(1-Settings!B$7)-PMT(Settings!B$2/12, Settings!B$3*12, -L753)-(L753*Settings!B$6/12)-(L753*Settings!B$8/12)-(L753*Settings!B$9/12)-(L753*Settings!B$10/12)-(L753*Settings!B$11/12)</f>
        <v>-674.44419635363317</v>
      </c>
      <c r="N753" s="20">
        <f>(M753*12)/(L753*Settings!B$4 + L753*Settings!B$5)</f>
        <v>-0.20064199734992802</v>
      </c>
    </row>
    <row r="754" spans="1:14" hidden="1" x14ac:dyDescent="0.2">
      <c r="A754" t="str">
        <f>Listings!AT628</f>
        <v>Traditions 1600 V8.0b Plan, Hills of Davisburg</v>
      </c>
      <c r="B754" t="str">
        <f>Listings!V628</f>
        <v>Davisburg</v>
      </c>
      <c r="C754" t="str">
        <f>Listings!B628</f>
        <v>SINGLE_FAMILY</v>
      </c>
      <c r="D754">
        <f>Listings!N628</f>
        <v>1658</v>
      </c>
      <c r="E754" s="6">
        <f>J754/D754</f>
        <v>263.34439083232809</v>
      </c>
      <c r="F754" s="14">
        <f>(Listings!AO628*12)/J754</f>
        <v>4.1747494989979962E-2</v>
      </c>
      <c r="G754" s="7">
        <f>(H754*12)/(J754*Settings!B$4 + J754*Settings!B$5)</f>
        <v>-0.52250512687400441</v>
      </c>
      <c r="H754" s="5">
        <f>Listings!AO628*(1-Settings!B$7)-PMT(Settings!B$2/12, Settings!B$3*12, -J754)-(J754*Settings!B$6/12)-(J754*Settings!B$8/12)-(J754*Settings!B$9/12)-(J754*Settings!B$10/12)-(J754*Settings!B$11/12)</f>
        <v>-4372.6603529094418</v>
      </c>
      <c r="I754">
        <f>Listings!U628</f>
        <v>17</v>
      </c>
      <c r="J754" s="6">
        <f>Listings!D628</f>
        <v>436625</v>
      </c>
      <c r="L754">
        <v>175626</v>
      </c>
      <c r="M754" s="17">
        <f>Listings!AO628*(1-Settings!B$7)-PMT(Settings!B$2/12, Settings!B$3*12, -L754)-(L754*Settings!B$6/12)-(L754*Settings!B$8/12)-(L754*Settings!B$9/12)-(L754*Settings!B$10/12)-(L754*Settings!B$11/12)</f>
        <v>-896.23416018339253</v>
      </c>
      <c r="N754" s="20">
        <f>(M754*12)/(L754*Settings!B$4 + L754*Settings!B$5)</f>
        <v>-0.26624783995537726</v>
      </c>
    </row>
    <row r="755" spans="1:14" hidden="1" x14ac:dyDescent="0.2">
      <c r="A755" t="str">
        <f>Listings!AT259</f>
        <v>950 Leon Rd</v>
      </c>
      <c r="B755" t="str">
        <f>Listings!V259</f>
        <v>Walled Lake</v>
      </c>
      <c r="C755" t="str">
        <f>Listings!B259</f>
        <v>SINGLE_FAMILY</v>
      </c>
      <c r="D755">
        <f>Listings!N259</f>
        <v>1800</v>
      </c>
      <c r="E755" s="6">
        <f>J755/D755</f>
        <v>305.5</v>
      </c>
      <c r="F755" s="14">
        <f>(Listings!AO259*12)/J755</f>
        <v>4.1462084015275506E-2</v>
      </c>
      <c r="G755" s="7">
        <f>(H755*12)/(J755*Settings!B$4 + J755*Settings!B$5)</f>
        <v>-0.52368399829126211</v>
      </c>
      <c r="H755" s="5">
        <f>Listings!AO259*(1-Settings!B$7)-PMT(Settings!B$2/12, Settings!B$3*12, -J755)-(J755*Settings!B$6/12)-(J755*Settings!B$8/12)-(J755*Settings!B$9/12)-(J755*Settings!B$10/12)-(J755*Settings!B$11/12)</f>
        <v>-5519.4984209903287</v>
      </c>
      <c r="I755">
        <f>Listings!U259</f>
        <v>-1</v>
      </c>
      <c r="J755" s="6">
        <f>Listings!D259</f>
        <v>549900</v>
      </c>
      <c r="L755">
        <v>175257</v>
      </c>
      <c r="M755" s="17">
        <f>Listings!AO259*(1-Settings!B$7)-PMT(Settings!B$2/12, Settings!B$3*12, -L755)-(L755*Settings!B$6/12)-(L755*Settings!B$8/12)-(L755*Settings!B$9/12)-(L755*Settings!B$10/12)-(L755*Settings!B$11/12)</f>
        <v>-529.36919397618112</v>
      </c>
      <c r="N755" s="20">
        <f>(M755*12)/(L755*Settings!B$4 + L755*Settings!B$5)</f>
        <v>-0.15759291950911775</v>
      </c>
    </row>
    <row r="756" spans="1:14" hidden="1" x14ac:dyDescent="0.2">
      <c r="A756" t="str">
        <f>Listings!AT104</f>
        <v>760 Carpenter St</v>
      </c>
      <c r="B756" t="str">
        <f>Listings!V104</f>
        <v>Northville</v>
      </c>
      <c r="C756" t="str">
        <f>Listings!B104</f>
        <v>SINGLE_FAMILY</v>
      </c>
      <c r="D756">
        <f>Listings!N104</f>
        <v>782</v>
      </c>
      <c r="E756" s="6">
        <f>J756/D756</f>
        <v>505.11508951406648</v>
      </c>
      <c r="F756" s="14">
        <f>(Listings!AO104*12)/J756</f>
        <v>4.1012658227848102E-2</v>
      </c>
      <c r="G756" s="7">
        <f>(H756*12)/(J756*Settings!B$4 + J756*Settings!B$5)</f>
        <v>-0.52554032219585345</v>
      </c>
      <c r="H756" s="5">
        <f>Listings!AO104*(1-Settings!B$7)-PMT(Settings!B$2/12, Settings!B$3*12, -J756)-(J756*Settings!B$6/12)-(J756*Settings!B$8/12)-(J756*Settings!B$9/12)-(J756*Settings!B$10/12)-(J756*Settings!B$11/12)</f>
        <v>-3978.7781892911066</v>
      </c>
      <c r="I756">
        <f>Listings!U104</f>
        <v>2</v>
      </c>
      <c r="J756" s="6">
        <f>Listings!D104</f>
        <v>395000</v>
      </c>
      <c r="L756">
        <v>175102</v>
      </c>
      <c r="M756" s="17">
        <f>Listings!AO104*(1-Settings!B$7)-PMT(Settings!B$2/12, Settings!B$3*12, -L756)-(L756*Settings!B$6/12)-(L756*Settings!B$8/12)-(L756*Settings!B$9/12)-(L756*Settings!B$10/12)-(L756*Settings!B$11/12)</f>
        <v>-1049.8046417753199</v>
      </c>
      <c r="N756" s="20">
        <f>(M756*12)/(L756*Settings!B$4 + L756*Settings!B$5)</f>
        <v>-0.31280291540145394</v>
      </c>
    </row>
    <row r="757" spans="1:14" hidden="1" x14ac:dyDescent="0.2">
      <c r="A757" t="str">
        <f>Listings!AT648</f>
        <v>47707 W Nine Mile Rd</v>
      </c>
      <c r="B757" t="str">
        <f>Listings!V648</f>
        <v>Northville</v>
      </c>
      <c r="C757" t="str">
        <f>Listings!B648</f>
        <v>SINGLE_FAMILY</v>
      </c>
      <c r="D757">
        <f>Listings!N648</f>
        <v>1200</v>
      </c>
      <c r="E757" s="6">
        <f>J757/D757</f>
        <v>395.83333333333331</v>
      </c>
      <c r="F757" s="14">
        <f>(Listings!AO648*12)/J757</f>
        <v>4.0395789473684211E-2</v>
      </c>
      <c r="G757" s="7">
        <f>(H757*12)/(J757*Settings!B$4 + J757*Settings!B$5)</f>
        <v>-0.52808825835435635</v>
      </c>
      <c r="H757" s="5">
        <f>Listings!AO648*(1-Settings!B$7)-PMT(Settings!B$2/12, Settings!B$3*12, -J757)-(J757*Settings!B$6/12)-(J757*Settings!B$8/12)-(J757*Settings!B$9/12)-(J757*Settings!B$10/12)-(J757*Settings!B$11/12)</f>
        <v>-4807.803518767786</v>
      </c>
      <c r="I757">
        <f>Listings!U648</f>
        <v>-1</v>
      </c>
      <c r="J757" s="6">
        <f>Listings!D648</f>
        <v>475000</v>
      </c>
      <c r="K757" s="16"/>
      <c r="L757">
        <v>175646</v>
      </c>
      <c r="M757" s="17">
        <f>Listings!AO648*(1-Settings!B$7)-PMT(Settings!B$2/12, Settings!B$3*12, -L757)-(L757*Settings!B$6/12)-(L757*Settings!B$8/12)-(L757*Settings!B$9/12)-(L757*Settings!B$10/12)-(L757*Settings!B$11/12)</f>
        <v>-820.50055401576162</v>
      </c>
      <c r="N757" s="20">
        <f>(M757*12)/(L757*Settings!B$4 + L757*Settings!B$5)</f>
        <v>-0.24372160229862383</v>
      </c>
    </row>
    <row r="758" spans="1:14" x14ac:dyDescent="0.2">
      <c r="A758" t="str">
        <f>Listings!AT581</f>
        <v>1860 Banbury St</v>
      </c>
      <c r="B758" t="str">
        <f>Listings!V581</f>
        <v>Birmingham</v>
      </c>
      <c r="C758" t="str">
        <f>Listings!B581</f>
        <v>SINGLE_FAMILY</v>
      </c>
      <c r="D758">
        <f>Listings!N581</f>
        <v>3164</v>
      </c>
      <c r="E758" s="6">
        <f>J758/D758</f>
        <v>473.76738305941848</v>
      </c>
      <c r="F758" s="14">
        <f>(Listings!AO581*12)/J758</f>
        <v>4.0018679119412939E-2</v>
      </c>
      <c r="G758" s="7">
        <f>(H758*12)/(J758*Settings!B$4 + J758*Settings!B$5)</f>
        <v>-0.52964588807852042</v>
      </c>
      <c r="H758" s="5">
        <f>Listings!AO581*(1-Settings!B$7)-PMT(Settings!B$2/12, Settings!B$3*12, -J758)-(J758*Settings!B$6/12)-(J758*Settings!B$8/12)-(J758*Settings!B$9/12)-(J758*Settings!B$10/12)-(J758*Settings!B$11/12)</f>
        <v>-15217.167736069288</v>
      </c>
      <c r="I758">
        <f>Listings!U581</f>
        <v>-1</v>
      </c>
      <c r="J758" s="6">
        <f>Listings!D581</f>
        <v>1499000</v>
      </c>
      <c r="L758" s="6">
        <v>175579</v>
      </c>
      <c r="M758" s="17">
        <f>Listings!AO581*(1-Settings!B$7)-PMT(Settings!B$2/12, Settings!B$3*12, -L758)-(L758*Settings!B$6/12)-(L758*Settings!B$8/12)-(L758*Settings!B$9/12)-(L758*Settings!B$10/12)-(L758*Settings!B$11/12)</f>
        <v>2410.3918653226756</v>
      </c>
      <c r="N758" s="20">
        <f>(M758*12)/(L758*Settings!B$4 + L758*Settings!B$5)</f>
        <v>0.71625636085210997</v>
      </c>
    </row>
    <row r="759" spans="1:14" hidden="1" x14ac:dyDescent="0.2">
      <c r="A759" t="str">
        <f>Listings!AT429</f>
        <v>Sequoia at the Hills of Frankin Plan, Hills of Franklin</v>
      </c>
      <c r="B759" t="str">
        <f>Listings!V429</f>
        <v>Farmington</v>
      </c>
      <c r="C759" t="str">
        <f>Listings!B429</f>
        <v>CONDO</v>
      </c>
      <c r="D759">
        <f>Listings!N429</f>
        <v>3468</v>
      </c>
      <c r="E759" s="6">
        <f>J759/D759</f>
        <v>413.78027681660899</v>
      </c>
      <c r="F759" s="14">
        <f>(Listings!AO429*12)/J759</f>
        <v>3.8876925971609556E-2</v>
      </c>
      <c r="G759" s="7">
        <f>(H759*12)/(J759*Settings!B$4 + J759*Settings!B$5)</f>
        <v>-0.53436182499336038</v>
      </c>
      <c r="H759" s="5">
        <f>Listings!AO429*(1-Settings!B$7)-PMT(Settings!B$2/12, Settings!B$3*12, -J759)-(J759*Settings!B$6/12)-(J759*Settings!B$8/12)-(J759*Settings!B$9/12)-(J759*Settings!B$10/12)-(J759*Settings!B$11/12)</f>
        <v>-14697.074275571762</v>
      </c>
      <c r="I759">
        <f>Listings!U429</f>
        <v>9</v>
      </c>
      <c r="J759" s="6">
        <f>Listings!D429</f>
        <v>1434990</v>
      </c>
      <c r="L759">
        <v>175427</v>
      </c>
      <c r="M759" s="17">
        <f>Listings!AO429*(1-Settings!B$7)-PMT(Settings!B$2/12, Settings!B$3*12, -L759)-(L759*Settings!B$6/12)-(L759*Settings!B$8/12)-(L759*Settings!B$9/12)-(L759*Settings!B$10/12)-(L759*Settings!B$11/12)</f>
        <v>2079.9164584486816</v>
      </c>
      <c r="N759" s="18">
        <f>(M759*12)/(L759*Settings!B$4 + L759*Settings!B$5)</f>
        <v>0.61858995730874256</v>
      </c>
    </row>
    <row r="760" spans="1:14" hidden="1" x14ac:dyDescent="0.2">
      <c r="A760" t="str">
        <f>Listings!AT327</f>
        <v>26291 Evelyn Ct</v>
      </c>
      <c r="B760" t="str">
        <f>Listings!V327</f>
        <v>Franklin</v>
      </c>
      <c r="C760" t="str">
        <f>Listings!B327</f>
        <v>SINGLE_FAMILY</v>
      </c>
      <c r="D760">
        <f>Listings!N327</f>
        <v>2736</v>
      </c>
      <c r="E760" s="6">
        <f>J760/D760</f>
        <v>255.81140350877192</v>
      </c>
      <c r="F760" s="14">
        <f>(Listings!AO327*12)/J760</f>
        <v>3.8576939562794683E-2</v>
      </c>
      <c r="G760" s="7">
        <f>(H760*12)/(J760*Settings!B$4 + J760*Settings!B$5)</f>
        <v>-0.53560089929063925</v>
      </c>
      <c r="H760" s="5">
        <f>Listings!AO327*(1-Settings!B$7)-PMT(Settings!B$2/12, Settings!B$3*12, -J760)-(J760*Settings!B$6/12)-(J760*Settings!B$8/12)-(J760*Settings!B$9/12)-(J760*Settings!B$10/12)-(J760*Settings!B$11/12)</f>
        <v>-7184.9521637591033</v>
      </c>
      <c r="I760">
        <f>Listings!U327</f>
        <v>-1</v>
      </c>
      <c r="J760" s="6">
        <f>Listings!D327</f>
        <v>699900</v>
      </c>
      <c r="L760">
        <v>175325</v>
      </c>
      <c r="M760" s="17">
        <f>Listings!AO327*(1-Settings!B$7)-PMT(Settings!B$2/12, Settings!B$3*12, -L760)-(L760*Settings!B$6/12)-(L760*Settings!B$8/12)-(L760*Settings!B$9/12)-(L760*Settings!B$10/12)-(L760*Settings!B$11/12)</f>
        <v>-197.77493300623638</v>
      </c>
      <c r="N760" s="20">
        <f>(M760*12)/(L760*Settings!B$4 + L760*Settings!B$5)</f>
        <v>-5.8854653682287844E-2</v>
      </c>
    </row>
    <row r="761" spans="1:14" hidden="1" x14ac:dyDescent="0.2">
      <c r="A761" t="str">
        <f>Listings!AT780</f>
        <v>986 Cottage Ln #2</v>
      </c>
      <c r="B761" t="str">
        <f>Listings!V780</f>
        <v>Troy</v>
      </c>
      <c r="C761" t="str">
        <f>Listings!B780</f>
        <v>CONDO</v>
      </c>
      <c r="D761">
        <f>Listings!N780</f>
        <v>1485</v>
      </c>
      <c r="E761" s="6">
        <f>J761/D761</f>
        <v>430.30303030303031</v>
      </c>
      <c r="F761" s="14">
        <f>(Listings!AO780*12)/J761</f>
        <v>3.8065727699530517E-2</v>
      </c>
      <c r="G761" s="7">
        <f>(H761*12)/(J761*Settings!B$4 + J761*Settings!B$5)</f>
        <v>-0.53771242655194784</v>
      </c>
      <c r="H761" s="5">
        <f>Listings!AO780*(1-Settings!B$7)-PMT(Settings!B$2/12, Settings!B$3*12, -J761)-(J761*Settings!B$6/12)-(J761*Settings!B$8/12)-(J761*Settings!B$9/12)-(J761*Settings!B$10/12)-(J761*Settings!B$11/12)</f>
        <v>-6585.6329441949811</v>
      </c>
      <c r="I761">
        <f>Listings!U780</f>
        <v>25</v>
      </c>
      <c r="J761" s="6">
        <f>Listings!D780</f>
        <v>639000</v>
      </c>
      <c r="L761">
        <v>175778</v>
      </c>
      <c r="M761" s="17">
        <f>Listings!AO780*(1-Settings!B$7)-PMT(Settings!B$2/12, Settings!B$3*12, -L761)-(L761*Settings!B$6/12)-(L761*Settings!B$8/12)-(L761*Settings!B$9/12)-(L761*Settings!B$10/12)-(L761*Settings!B$11/12)</f>
        <v>-415.65875330939809</v>
      </c>
      <c r="N761" s="18">
        <f>(M761*12)/(L761*Settings!B$4 + L761*Settings!B$5)</f>
        <v>-0.12337461827376076</v>
      </c>
    </row>
    <row r="762" spans="1:14" x14ac:dyDescent="0.2">
      <c r="A762" t="str">
        <f>Listings!AT527</f>
        <v>1854 Winthrop Ln</v>
      </c>
      <c r="B762" t="str">
        <f>Listings!V527</f>
        <v>Birmingham</v>
      </c>
      <c r="C762" t="str">
        <f>Listings!B527</f>
        <v>SINGLE_FAMILY</v>
      </c>
      <c r="D762">
        <f>Listings!N527</f>
        <v>3429</v>
      </c>
      <c r="E762" s="6">
        <f>J762/D762</f>
        <v>437.44531933508313</v>
      </c>
      <c r="F762" s="14">
        <f>(Listings!AO527*12)/J762</f>
        <v>3.4015999999999998E-2</v>
      </c>
      <c r="G762" s="7">
        <f>(H762*12)/(J762*Settings!B$4 + J762*Settings!B$5)</f>
        <v>-0.55443956270218253</v>
      </c>
      <c r="H762" s="5">
        <f>Listings!AO527*(1-Settings!B$7)-PMT(Settings!B$2/12, Settings!B$3*12, -J762)-(J762*Settings!B$6/12)-(J762*Settings!B$8/12)-(J762*Settings!B$9/12)-(J762*Settings!B$10/12)-(J762*Settings!B$11/12)</f>
        <v>-15940.137427687749</v>
      </c>
      <c r="I762">
        <f>Listings!U527</f>
        <v>12</v>
      </c>
      <c r="J762" s="6">
        <f>Listings!D527</f>
        <v>1500000</v>
      </c>
      <c r="L762" s="6">
        <v>175525</v>
      </c>
      <c r="M762" s="17">
        <f>Listings!AO527*(1-Settings!B$7)-PMT(Settings!B$2/12, Settings!B$3*12, -L762)-(L762*Settings!B$6/12)-(L762*Settings!B$8/12)-(L762*Settings!B$9/12)-(L762*Settings!B$10/12)-(L762*Settings!B$11/12)</f>
        <v>1701.461128670072</v>
      </c>
      <c r="N762" s="20">
        <f>(M762*12)/(L762*Settings!B$4 + L762*Settings!B$5)</f>
        <v>0.50575066215120756</v>
      </c>
    </row>
    <row r="763" spans="1:14" hidden="1" x14ac:dyDescent="0.2">
      <c r="A763" t="str">
        <f>Listings!AT562</f>
        <v>1 Clarkston Rd</v>
      </c>
      <c r="B763" t="str">
        <f>Listings!V562</f>
        <v>Lake Orion</v>
      </c>
      <c r="C763" t="str">
        <f>Listings!B562</f>
        <v>SINGLE_FAMILY</v>
      </c>
      <c r="D763">
        <f>Listings!N562</f>
        <v>4493</v>
      </c>
      <c r="E763" s="6">
        <f>J763/D763</f>
        <v>153.54996661473402</v>
      </c>
      <c r="F763" s="14">
        <f>(Listings!AO562*12)/J763</f>
        <v>3.3048267864907957E-2</v>
      </c>
      <c r="G763" s="7">
        <f>(H763*12)/(J763*Settings!B$4 + J763*Settings!B$5)</f>
        <v>-0.55843671717321497</v>
      </c>
      <c r="H763" s="5">
        <f>Listings!AO562*(1-Settings!B$7)-PMT(Settings!B$2/12, Settings!B$3*12, -J763)-(J763*Settings!B$6/12)-(J763*Settings!B$8/12)-(J763*Settings!B$9/12)-(J763*Settings!B$10/12)-(J763*Settings!B$11/12)</f>
        <v>-7384.2552475745188</v>
      </c>
      <c r="I763">
        <f>Listings!U562</f>
        <v>-1</v>
      </c>
      <c r="J763" s="6">
        <f>Listings!D562</f>
        <v>689900</v>
      </c>
      <c r="L763">
        <v>175560</v>
      </c>
      <c r="M763" s="17">
        <f>Listings!AO562*(1-Settings!B$7)-PMT(Settings!B$2/12, Settings!B$3*12, -L763)-(L763*Settings!B$6/12)-(L763*Settings!B$8/12)-(L763*Settings!B$9/12)-(L763*Settings!B$10/12)-(L763*Settings!B$11/12)</f>
        <v>-533.40506053657396</v>
      </c>
      <c r="N763" s="20">
        <f>(M763*12)/(L763*Settings!B$4 + L763*Settings!B$5)</f>
        <v>-0.15852033062990695</v>
      </c>
    </row>
    <row r="764" spans="1:14" hidden="1" x14ac:dyDescent="0.2">
      <c r="A764" t="str">
        <f>Listings!AT81</f>
        <v>2139 Martin Rd</v>
      </c>
      <c r="B764" t="str">
        <f>Listings!V81</f>
        <v>Ferndale</v>
      </c>
      <c r="C764" t="str">
        <f>Listings!B81</f>
        <v>SINGLE_FAMILY</v>
      </c>
      <c r="D764">
        <f>Listings!N81</f>
        <v>2926</v>
      </c>
      <c r="E764" s="6">
        <f>J764/D764</f>
        <v>162.33766233766235</v>
      </c>
      <c r="F764" s="14">
        <f>(Listings!AO81*12)/J764</f>
        <v>3.2842105263157895E-2</v>
      </c>
      <c r="G764" s="7">
        <f>(H764*12)/(J764*Settings!B$4 + J764*Settings!B$5)</f>
        <v>-0.55928825835435636</v>
      </c>
      <c r="H764" s="5">
        <f>Listings!AO81*(1-Settings!B$7)-PMT(Settings!B$2/12, Settings!B$3*12, -J764)-(J764*Settings!B$6/12)-(J764*Settings!B$8/12)-(J764*Settings!B$9/12)-(J764*Settings!B$10/12)-(J764*Settings!B$11/12)</f>
        <v>-5091.8535187677862</v>
      </c>
      <c r="I764">
        <f>Listings!U81</f>
        <v>-1</v>
      </c>
      <c r="J764" s="6">
        <f>Listings!D81</f>
        <v>475000</v>
      </c>
      <c r="L764">
        <v>175079</v>
      </c>
      <c r="M764" s="17">
        <f>Listings!AO81*(1-Settings!B$7)-PMT(Settings!B$2/12, Settings!B$3*12, -L764)-(L764*Settings!B$6/12)-(L764*Settings!B$8/12)-(L764*Settings!B$9/12)-(L764*Settings!B$10/12)-(L764*Settings!B$11/12)</f>
        <v>-1096.9982888680954</v>
      </c>
      <c r="N764" s="20">
        <f>(M764*12)/(L764*Settings!B$4 + L764*Settings!B$5)</f>
        <v>-0.32690781494210303</v>
      </c>
    </row>
    <row r="765" spans="1:14" hidden="1" x14ac:dyDescent="0.2">
      <c r="A765" t="str">
        <f>Listings!AT437</f>
        <v>5005 Charing Cross Rd</v>
      </c>
      <c r="B765" t="str">
        <f>Listings!V437</f>
        <v>Bloomfield Hills</v>
      </c>
      <c r="C765" t="str">
        <f>Listings!B437</f>
        <v>SINGLE_FAMILY</v>
      </c>
      <c r="D765">
        <f>Listings!N437</f>
        <v>11184</v>
      </c>
      <c r="E765" s="6">
        <f>J765/D765</f>
        <v>625.44706723891272</v>
      </c>
      <c r="F765" s="14">
        <f>(Listings!AO437*12)/J765</f>
        <v>3.1333809864188704E-2</v>
      </c>
      <c r="G765" s="7">
        <f>(H765*12)/(J765*Settings!B$4 + J765*Settings!B$5)</f>
        <v>-0.56551817413270755</v>
      </c>
      <c r="H765" s="5">
        <f>Listings!AO437*(1-Settings!B$7)-PMT(Settings!B$2/12, Settings!B$3*12, -J765)-(J765*Settings!B$6/12)-(J765*Settings!B$8/12)-(J765*Settings!B$9/12)-(J765*Settings!B$10/12)-(J765*Settings!B$11/12)</f>
        <v>-75819.492871117211</v>
      </c>
      <c r="I765">
        <f>Listings!U437</f>
        <v>-1</v>
      </c>
      <c r="J765" s="6">
        <f>Listings!D437</f>
        <v>6995000</v>
      </c>
      <c r="L765">
        <v>175435</v>
      </c>
      <c r="M765" s="17">
        <f>Listings!AO437*(1-Settings!B$7)-PMT(Settings!B$2/12, Settings!B$3*12, -L765)-(L765*Settings!B$6/12)-(L765*Settings!B$8/12)-(L765*Settings!B$9/12)-(L765*Settings!B$10/12)-(L765*Settings!B$11/12)</f>
        <v>15015.009900915735</v>
      </c>
      <c r="N765" s="20">
        <f>(M765*12)/(L765*Settings!B$4 + L765*Settings!B$5)</f>
        <v>4.4654249204397223</v>
      </c>
    </row>
    <row r="766" spans="1:14" hidden="1" x14ac:dyDescent="0.2">
      <c r="A766" t="str">
        <f>Listings!AT668</f>
        <v>7333 Bingham Rd</v>
      </c>
      <c r="B766" t="str">
        <f>Listings!V668</f>
        <v>Bloomfield Hills</v>
      </c>
      <c r="C766" t="str">
        <f>Listings!B668</f>
        <v>SINGLE_FAMILY</v>
      </c>
      <c r="D766">
        <f>Listings!N668</f>
        <v>3500</v>
      </c>
      <c r="E766" s="6">
        <f>J766/D766</f>
        <v>538.57142857142856</v>
      </c>
      <c r="F766" s="14">
        <f>(Listings!AO668*12)/J766</f>
        <v>3.023236074270557E-2</v>
      </c>
      <c r="G766" s="7">
        <f>(H766*12)/(J766*Settings!B$4 + J766*Settings!B$5)</f>
        <v>-0.57006763789535519</v>
      </c>
      <c r="H766" s="5">
        <f>Listings!AO668*(1-Settings!B$7)-PMT(Settings!B$2/12, Settings!B$3*12, -J766)-(J766*Settings!B$6/12)-(J766*Settings!B$8/12)-(J766*Settings!B$9/12)-(J766*Settings!B$10/12)-(J766*Settings!B$11/12)</f>
        <v>-20596.068700794269</v>
      </c>
      <c r="I766">
        <f>Listings!U668</f>
        <v>-1</v>
      </c>
      <c r="J766" s="6">
        <f>Listings!D668</f>
        <v>1885000</v>
      </c>
      <c r="K766" s="16"/>
      <c r="L766">
        <v>175666</v>
      </c>
      <c r="M766" s="17">
        <f>Listings!AO668*(1-Settings!B$7)-PMT(Settings!B$2/12, Settings!B$3*12, -L766)-(L766*Settings!B$6/12)-(L766*Settings!B$8/12)-(L766*Settings!B$9/12)-(L766*Settings!B$10/12)-(L766*Settings!B$11/12)</f>
        <v>2171.7330521518697</v>
      </c>
      <c r="N766" s="20">
        <f>(M766*12)/(L766*Settings!B$4 + L766*Settings!B$5)</f>
        <v>0.6450184521570439</v>
      </c>
    </row>
    <row r="767" spans="1:14" hidden="1" x14ac:dyDescent="0.2">
      <c r="A767" t="str">
        <f>Listings!AT160</f>
        <v>2615 Ironton Dr</v>
      </c>
      <c r="B767" t="str">
        <f>Listings!V160</f>
        <v>Commerce Township</v>
      </c>
      <c r="C767" t="str">
        <f>Listings!B160</f>
        <v>SINGLE_FAMILY</v>
      </c>
      <c r="D767">
        <f>Listings!N160</f>
        <v>3175</v>
      </c>
      <c r="E767" s="6">
        <f>J767/D767</f>
        <v>210.39055118110235</v>
      </c>
      <c r="F767" s="14">
        <f>(Listings!AO160*12)/J767</f>
        <v>2.6012365454572674E-2</v>
      </c>
      <c r="G767" s="7">
        <f>(H767*12)/(J767*Settings!B$4 + J767*Settings!B$5)</f>
        <v>-0.58749805321590409</v>
      </c>
      <c r="H767" s="5">
        <f>Listings!AO160*(1-Settings!B$7)-PMT(Settings!B$2/12, Settings!B$3*12, -J767)-(J767*Settings!B$6/12)-(J767*Settings!B$8/12)-(J767*Settings!B$9/12)-(J767*Settings!B$10/12)-(J767*Settings!B$11/12)</f>
        <v>-7521.8208042140923</v>
      </c>
      <c r="I767">
        <f>Listings!U160</f>
        <v>-1</v>
      </c>
      <c r="J767" s="6">
        <f>Listings!D160</f>
        <v>667990</v>
      </c>
      <c r="L767">
        <v>175158</v>
      </c>
      <c r="M767" s="17">
        <f>Listings!AO160*(1-Settings!B$7)-PMT(Settings!B$2/12, Settings!B$3*12, -L767)-(L767*Settings!B$6/12)-(L767*Settings!B$8/12)-(L767*Settings!B$9/12)-(L767*Settings!B$10/12)-(L767*Settings!B$11/12)</f>
        <v>-957.45054450595376</v>
      </c>
      <c r="N767" s="20">
        <f>(M767*12)/(L767*Settings!B$4 + L767*Settings!B$5)</f>
        <v>-0.28519360493088836</v>
      </c>
    </row>
    <row r="768" spans="1:14" hidden="1" x14ac:dyDescent="0.2">
      <c r="A768" t="str">
        <f>Listings!AT166</f>
        <v>3398 Huntsman Blvd</v>
      </c>
      <c r="B768" t="str">
        <f>Listings!V166</f>
        <v>Lake Orion</v>
      </c>
      <c r="C768" t="str">
        <f>Listings!B166</f>
        <v>SINGLE_FAMILY</v>
      </c>
      <c r="D768">
        <f>Listings!N166</f>
        <v>3488</v>
      </c>
      <c r="E768" s="6">
        <f>J768/D768</f>
        <v>252.26490825688074</v>
      </c>
      <c r="F768" s="14">
        <f>(Listings!AO166*12)/J768</f>
        <v>2.5216501875213092E-2</v>
      </c>
      <c r="G768" s="7">
        <f>(H768*12)/(J768*Settings!B$4 + J768*Settings!B$5)</f>
        <v>-0.59078531582630234</v>
      </c>
      <c r="H768" s="5">
        <f>Listings!AO166*(1-Settings!B$7)-PMT(Settings!B$2/12, Settings!B$3*12, -J768)-(J768*Settings!B$6/12)-(J768*Settings!B$8/12)-(J768*Settings!B$9/12)-(J768*Settings!B$10/12)-(J768*Settings!B$11/12)</f>
        <v>-9963.4466550816323</v>
      </c>
      <c r="I768">
        <f>Listings!U166</f>
        <v>3</v>
      </c>
      <c r="J768" s="6">
        <f>Listings!D166</f>
        <v>879900</v>
      </c>
      <c r="L768">
        <v>175164</v>
      </c>
      <c r="M768" s="17">
        <f>Listings!AO166*(1-Settings!B$7)-PMT(Settings!B$2/12, Settings!B$3*12, -L768)-(L768*Settings!B$6/12)-(L768*Settings!B$8/12)-(L768*Settings!B$9/12)-(L768*Settings!B$10/12)-(L768*Settings!B$11/12)</f>
        <v>-576.58046265566452</v>
      </c>
      <c r="N768" s="20">
        <f>(M768*12)/(L768*Settings!B$4 + L768*Settings!B$5)</f>
        <v>-0.17173882145398087</v>
      </c>
    </row>
    <row r="769" spans="1:14" hidden="1" x14ac:dyDescent="0.2">
      <c r="A769" t="str">
        <f>Listings!AT739</f>
        <v>767 W Ridge Ct</v>
      </c>
      <c r="B769" t="str">
        <f>Listings!V739</f>
        <v>Lake Orion</v>
      </c>
      <c r="C769" t="str">
        <f>Listings!B739</f>
        <v>SINGLE_FAMILY</v>
      </c>
      <c r="D769">
        <f>Listings!N739</f>
        <v>3305</v>
      </c>
      <c r="E769" s="6">
        <f>J769/D769</f>
        <v>272.01210287443268</v>
      </c>
      <c r="F769" s="14">
        <f>(Listings!AO739*12)/J769</f>
        <v>2.4026696329254728E-2</v>
      </c>
      <c r="G769" s="7">
        <f>(H769*12)/(J769*Settings!B$4 + J769*Settings!B$5)</f>
        <v>-0.59569973003786947</v>
      </c>
      <c r="H769" s="5">
        <f>Listings!AO739*(1-Settings!B$7)-PMT(Settings!B$2/12, Settings!B$3*12, -J769)-(J769*Settings!B$6/12)-(J769*Settings!B$8/12)-(J769*Settings!B$9/12)-(J769*Settings!B$10/12)-(J769*Settings!B$11/12)</f>
        <v>-10264.402764994189</v>
      </c>
      <c r="I769">
        <f>Listings!U739</f>
        <v>23</v>
      </c>
      <c r="J769" s="6">
        <f>Listings!D739</f>
        <v>899000</v>
      </c>
      <c r="K769" s="16"/>
      <c r="L769">
        <v>175737</v>
      </c>
      <c r="M769" s="17">
        <f>Listings!AO739*(1-Settings!B$7)-PMT(Settings!B$2/12, Settings!B$3*12, -L769)-(L769*Settings!B$6/12)-(L769*Settings!B$8/12)-(L769*Settings!B$9/12)-(L769*Settings!B$10/12)-(L769*Settings!B$11/12)</f>
        <v>-630.76264595304121</v>
      </c>
      <c r="N769" s="20">
        <f>(M769*12)/(L769*Settings!B$4 + L769*Settings!B$5)</f>
        <v>-0.18726480730311909</v>
      </c>
    </row>
    <row r="770" spans="1:14" hidden="1" x14ac:dyDescent="0.2">
      <c r="A770" t="str">
        <f>Listings!AT509</f>
        <v>26335 Woodlore Rd</v>
      </c>
      <c r="B770" t="str">
        <f>Listings!V509</f>
        <v>Franklin</v>
      </c>
      <c r="C770" t="str">
        <f>Listings!B509</f>
        <v>SINGLE_FAMILY</v>
      </c>
      <c r="D770">
        <f>Listings!N509</f>
        <v>4561</v>
      </c>
      <c r="E770" s="6">
        <f>J770/D770</f>
        <v>510.63363297522471</v>
      </c>
      <c r="F770" s="14">
        <f>(Listings!AO509*12)/J770</f>
        <v>2.282009446114212E-2</v>
      </c>
      <c r="G770" s="7">
        <f>(H770*12)/(J770*Settings!B$4 + J770*Settings!B$5)</f>
        <v>-0.60068352036268247</v>
      </c>
      <c r="H770" s="5">
        <f>Listings!AO509*(1-Settings!B$7)-PMT(Settings!B$2/12, Settings!B$3*12, -J770)-(J770*Settings!B$6/12)-(J770*Settings!B$8/12)-(J770*Settings!B$9/12)-(J770*Settings!B$10/12)-(J770*Settings!B$11/12)</f>
        <v>-26814.011779389843</v>
      </c>
      <c r="I770">
        <f>Listings!U509</f>
        <v>-1</v>
      </c>
      <c r="J770" s="6">
        <f>Listings!D509</f>
        <v>2329000</v>
      </c>
      <c r="K770" s="16"/>
      <c r="L770">
        <v>175507</v>
      </c>
      <c r="M770" s="17">
        <f>Listings!AO509*(1-Settings!B$7)-PMT(Settings!B$2/12, Settings!B$3*12, -L770)-(L770*Settings!B$6/12)-(L770*Settings!B$8/12)-(L770*Settings!B$9/12)-(L770*Settings!B$10/12)-(L770*Settings!B$11/12)</f>
        <v>1869.8508831192044</v>
      </c>
      <c r="N770" s="20">
        <f>(M770*12)/(L770*Settings!B$4 + L770*Settings!B$5)</f>
        <v>0.55586066299425319</v>
      </c>
    </row>
    <row r="771" spans="1:14" hidden="1" x14ac:dyDescent="0.2">
      <c r="A771" t="str">
        <f>Listings!AT464</f>
        <v>5300 Belford Rd</v>
      </c>
      <c r="B771" t="str">
        <f>Listings!V464</f>
        <v>Holly</v>
      </c>
      <c r="C771" t="str">
        <f>Listings!B464</f>
        <v>SINGLE_FAMILY</v>
      </c>
      <c r="D771">
        <f>Listings!N464</f>
        <v>2624</v>
      </c>
      <c r="E771" s="6">
        <f>J771/D771</f>
        <v>569.74085365853659</v>
      </c>
      <c r="F771" s="14">
        <f>(Listings!AO464*12)/J771</f>
        <v>2.1672240802675585E-2</v>
      </c>
      <c r="G771" s="7">
        <f>(H771*12)/(J771*Settings!B$4 + J771*Settings!B$5)</f>
        <v>-0.60542465503895726</v>
      </c>
      <c r="H771" s="5">
        <f>Listings!AO464*(1-Settings!B$7)-PMT(Settings!B$2/12, Settings!B$3*12, -J771)-(J771*Settings!B$6/12)-(J771*Settings!B$8/12)-(J771*Settings!B$9/12)-(J771*Settings!B$10/12)-(J771*Settings!B$11/12)</f>
        <v>-17347.938969595456</v>
      </c>
      <c r="I771">
        <f>Listings!U464</f>
        <v>10</v>
      </c>
      <c r="J771" s="6">
        <f>Listings!D464</f>
        <v>1495000</v>
      </c>
      <c r="L771">
        <v>175462</v>
      </c>
      <c r="M771" s="17">
        <f>Listings!AO464*(1-Settings!B$7)-PMT(Settings!B$2/12, Settings!B$3*12, -L771)-(L771*Settings!B$6/12)-(L771*Settings!B$8/12)-(L771*Settings!B$9/12)-(L771*Settings!B$10/12)-(L771*Settings!B$11/12)</f>
        <v>227.90026924203497</v>
      </c>
      <c r="N771" s="20">
        <f>(M771*12)/(L771*Settings!B$4 + L771*Settings!B$5)</f>
        <v>6.7766518277571297E-2</v>
      </c>
    </row>
    <row r="772" spans="1:14" hidden="1" x14ac:dyDescent="0.2">
      <c r="A772" t="str">
        <f>Listings!AT667</f>
        <v>3721 Northwood Dr</v>
      </c>
      <c r="B772" t="str">
        <f>Listings!V667</f>
        <v>West Bloomfield</v>
      </c>
      <c r="C772" t="str">
        <f>Listings!B667</f>
        <v>SINGLE_FAMILY</v>
      </c>
      <c r="D772">
        <f>Listings!N667</f>
        <v>3500</v>
      </c>
      <c r="E772" s="6">
        <f>J772/D772</f>
        <v>592.85714285714289</v>
      </c>
      <c r="F772" s="14">
        <f>(Listings!AO667*12)/J772</f>
        <v>2.0686265060240964E-2</v>
      </c>
      <c r="G772" s="7">
        <f>(H772*12)/(J772*Settings!B$4 + J772*Settings!B$5)</f>
        <v>-0.60949716354031769</v>
      </c>
      <c r="H772" s="5">
        <f>Listings!AO667*(1-Settings!B$7)-PMT(Settings!B$2/12, Settings!B$3*12, -J772)-(J772*Settings!B$6/12)-(J772*Settings!B$8/12)-(J772*Settings!B$9/12)-(J772*Settings!B$10/12)-(J772*Settings!B$11/12)</f>
        <v>-24240.210108301384</v>
      </c>
      <c r="I772">
        <f>Listings!U667</f>
        <v>-1</v>
      </c>
      <c r="J772" s="6">
        <f>Listings!D667</f>
        <v>2075000</v>
      </c>
      <c r="L772">
        <v>175665</v>
      </c>
      <c r="M772" s="17">
        <f>Listings!AO667*(1-Settings!B$7)-PMT(Settings!B$2/12, Settings!B$3*12, -L772)-(L772*Settings!B$6/12)-(L772*Settings!B$8/12)-(L772*Settings!B$9/12)-(L772*Settings!B$10/12)-(L772*Settings!B$11/12)</f>
        <v>1058.3463718434873</v>
      </c>
      <c r="N772" s="20">
        <f>(M772*12)/(L772*Settings!B$4 + L772*Settings!B$5)</f>
        <v>0.31433735561690046</v>
      </c>
    </row>
    <row r="773" spans="1:14" hidden="1" x14ac:dyDescent="0.2">
      <c r="A773" t="str">
        <f>Listings!AT248</f>
        <v>613 E Farnum Ave</v>
      </c>
      <c r="B773" t="str">
        <f>Listings!V248</f>
        <v>Royal Oak</v>
      </c>
      <c r="C773" t="str">
        <f>Listings!B248</f>
        <v>SINGLE_FAMILY</v>
      </c>
      <c r="D773">
        <f>Listings!N248</f>
        <v>4068</v>
      </c>
      <c r="E773" s="6">
        <f>J773/D773</f>
        <v>319.54277286135692</v>
      </c>
      <c r="F773" s="14">
        <f>(Listings!AO248*12)/J773</f>
        <v>1.8453727209785369E-2</v>
      </c>
      <c r="G773" s="7">
        <f>(H773*12)/(J773*Settings!B$4 + J773*Settings!B$5)</f>
        <v>-0.61871851553132995</v>
      </c>
      <c r="H773" s="5">
        <f>Listings!AO248*(1-Settings!B$7)-PMT(Settings!B$2/12, Settings!B$3*12, -J773)-(J773*Settings!B$6/12)-(J773*Settings!B$8/12)-(J773*Settings!B$9/12)-(J773*Settings!B$10/12)-(J773*Settings!B$11/12)</f>
        <v>-15415.217134834202</v>
      </c>
      <c r="I773">
        <f>Listings!U248</f>
        <v>4</v>
      </c>
      <c r="J773" s="6">
        <f>Listings!D248</f>
        <v>1299900</v>
      </c>
      <c r="L773">
        <v>175246</v>
      </c>
      <c r="M773" s="17">
        <f>Listings!AO248*(1-Settings!B$7)-PMT(Settings!B$2/12, Settings!B$3*12, -L773)-(L773*Settings!B$6/12)-(L773*Settings!B$8/12)-(L773*Settings!B$9/12)-(L773*Settings!B$10/12)-(L773*Settings!B$11/12)</f>
        <v>-435.17267736837812</v>
      </c>
      <c r="N773" s="20">
        <f>(M773*12)/(L773*Settings!B$4 + L773*Settings!B$5)</f>
        <v>-0.12955879978952661</v>
      </c>
    </row>
    <row r="774" spans="1:14" hidden="1" x14ac:dyDescent="0.2">
      <c r="A774" t="str">
        <f>Listings!AT533</f>
        <v>3130 Middlebury Ln</v>
      </c>
      <c r="B774" t="str">
        <f>Listings!V533</f>
        <v>Bloomfield Hills</v>
      </c>
      <c r="C774" t="str">
        <f>Listings!B533</f>
        <v>SINGLE_FAMILY</v>
      </c>
      <c r="D774">
        <f>Listings!N533</f>
        <v>4813</v>
      </c>
      <c r="E774" s="6">
        <f>J774/D774</f>
        <v>467.48389777685435</v>
      </c>
      <c r="F774" s="14">
        <f>(Listings!AO533*12)/J774</f>
        <v>1.8389333333333334E-2</v>
      </c>
      <c r="G774" s="7">
        <f>(H774*12)/(J774*Settings!B$4 + J774*Settings!B$5)</f>
        <v>-0.6189844902384144</v>
      </c>
      <c r="H774" s="5">
        <f>Listings!AO533*(1-Settings!B$7)-PMT(Settings!B$2/12, Settings!B$3*12, -J774)-(J774*Settings!B$6/12)-(J774*Settings!B$8/12)-(J774*Settings!B$9/12)-(J774*Settings!B$10/12)-(J774*Settings!B$11/12)</f>
        <v>-26693.70614153162</v>
      </c>
      <c r="I774">
        <f>Listings!U533</f>
        <v>-1</v>
      </c>
      <c r="J774" s="6">
        <f>Listings!D533</f>
        <v>2250000</v>
      </c>
      <c r="L774">
        <v>175531</v>
      </c>
      <c r="M774" s="17">
        <f>Listings!AO533*(1-Settings!B$7)-PMT(Settings!B$2/12, Settings!B$3*12, -L774)-(L774*Settings!B$6/12)-(L774*Settings!B$8/12)-(L774*Settings!B$9/12)-(L774*Settings!B$10/12)-(L774*Settings!B$11/12)</f>
        <v>937.58121052036131</v>
      </c>
      <c r="N774" s="20">
        <f>(M774*12)/(L774*Settings!B$4 + L774*Settings!B$5)</f>
        <v>0.27868171746807352</v>
      </c>
    </row>
    <row r="775" spans="1:14" x14ac:dyDescent="0.2">
      <c r="A775" t="str">
        <f>Listings!AT645</f>
        <v>252 Linden Rd</v>
      </c>
      <c r="B775" t="str">
        <f>Listings!V645</f>
        <v>Birmingham</v>
      </c>
      <c r="C775" t="str">
        <f>Listings!B645</f>
        <v>SINGLE_FAMILY</v>
      </c>
      <c r="D775">
        <f>Listings!N645</f>
        <v>8400</v>
      </c>
      <c r="E775" s="6">
        <f>J775/D775</f>
        <v>714.28571428571433</v>
      </c>
      <c r="F775" s="14">
        <f>(Listings!AO645*12)/J775</f>
        <v>1.4880000000000001E-2</v>
      </c>
      <c r="G775" s="7">
        <f>(H775*12)/(J775*Settings!B$4 + J775*Settings!B$5)</f>
        <v>-0.63347956270218253</v>
      </c>
      <c r="H775" s="5">
        <f>Listings!AO645*(1-Settings!B$7)-PMT(Settings!B$2/12, Settings!B$3*12, -J775)-(J775*Settings!B$6/12)-(J775*Settings!B$8/12)-(J775*Settings!B$9/12)-(J775*Settings!B$10/12)-(J775*Settings!B$11/12)</f>
        <v>-72850.149710750993</v>
      </c>
      <c r="I775">
        <f>Listings!U645</f>
        <v>-1</v>
      </c>
      <c r="J775" s="6">
        <f>Listings!D645</f>
        <v>6000000</v>
      </c>
      <c r="L775" s="6">
        <v>175643</v>
      </c>
      <c r="M775" s="17">
        <f>Listings!AO645*(1-Settings!B$7)-PMT(Settings!B$2/12, Settings!B$3*12, -L775)-(L775*Settings!B$6/12)-(L775*Settings!B$8/12)-(L775*Settings!B$9/12)-(L775*Settings!B$10/12)-(L775*Settings!B$11/12)</f>
        <v>4728.4894050590938</v>
      </c>
      <c r="N775" s="20">
        <f>(M775*12)/(L775*Settings!B$4 + L775*Settings!B$5)</f>
        <v>1.4045751612450335</v>
      </c>
    </row>
    <row r="776" spans="1:14" hidden="1" x14ac:dyDescent="0.2">
      <c r="A776" t="str">
        <f>Listings!AT737</f>
        <v>0 Walnut Lake Rd</v>
      </c>
      <c r="B776" t="str">
        <f>Listings!V737</f>
        <v>West Bloomfield</v>
      </c>
      <c r="C776" t="str">
        <f>Listings!B737</f>
        <v>SINGLE_FAMILY</v>
      </c>
      <c r="D776">
        <f>Listings!N737</f>
        <v>6600</v>
      </c>
      <c r="E776" s="6">
        <f>J776/D776</f>
        <v>265.15151515151513</v>
      </c>
      <c r="F776" s="14">
        <f>(Listings!AO737*12)/J776</f>
        <v>1.2164571428571429E-2</v>
      </c>
      <c r="G776" s="7">
        <f>(H776*12)/(J776*Settings!B$4 + J776*Settings!B$5)</f>
        <v>-0.64469546332330041</v>
      </c>
      <c r="H776" s="5">
        <f>Listings!AO737*(1-Settings!B$7)-PMT(Settings!B$2/12, Settings!B$3*12, -J776)-(J776*Settings!B$6/12)-(J776*Settings!B$8/12)-(J776*Settings!B$9/12)-(J776*Settings!B$10/12)-(J776*Settings!B$11/12)</f>
        <v>-21624.16033230237</v>
      </c>
      <c r="I776">
        <f>Listings!U737</f>
        <v>-1</v>
      </c>
      <c r="J776" s="6">
        <f>Listings!D737</f>
        <v>1750000</v>
      </c>
      <c r="L776">
        <v>175735</v>
      </c>
      <c r="M776" s="17">
        <f>Listings!AO737*(1-Settings!B$7)-PMT(Settings!B$2/12, Settings!B$3*12, -L776)-(L776*Settings!B$6/12)-(L776*Settings!B$8/12)-(L776*Settings!B$9/12)-(L776*Settings!B$10/12)-(L776*Settings!B$11/12)</f>
        <v>-655.43600656980425</v>
      </c>
      <c r="N776" s="20">
        <f>(M776*12)/(L776*Settings!B$4 + L776*Settings!B$5)</f>
        <v>-0.194592205379336</v>
      </c>
    </row>
    <row r="777" spans="1:14" x14ac:dyDescent="0.2">
      <c r="A777" t="str">
        <f>Listings!AT644</f>
        <v>999 Pleasant Ave</v>
      </c>
      <c r="B777" t="str">
        <f>Listings!V644</f>
        <v>Birmingham</v>
      </c>
      <c r="C777" t="str">
        <f>Listings!B644</f>
        <v>SINGLE_FAMILY</v>
      </c>
      <c r="D777">
        <f>Listings!N644</f>
        <v>10000</v>
      </c>
      <c r="E777" s="6">
        <f>J777/D777</f>
        <v>850</v>
      </c>
      <c r="F777" s="14">
        <f>(Listings!AO644*12)/J777</f>
        <v>1.2E-2</v>
      </c>
      <c r="G777" s="7">
        <f>(H777*12)/(J777*Settings!B$4 + J777*Settings!B$5)</f>
        <v>-0.6453752148760955</v>
      </c>
      <c r="H777" s="5">
        <f>Listings!AO644*(1-Settings!B$7)-PMT(Settings!B$2/12, Settings!B$3*12, -J777)-(J777*Settings!B$6/12)-(J777*Settings!B$8/12)-(J777*Settings!B$9/12)-(J777*Settings!B$10/12)-(J777*Settings!B$11/12)</f>
        <v>-105142.37875689723</v>
      </c>
      <c r="I777">
        <f>Listings!U644</f>
        <v>-1</v>
      </c>
      <c r="J777" s="6">
        <f>Listings!D644</f>
        <v>8500000</v>
      </c>
      <c r="L777" s="6">
        <v>175642</v>
      </c>
      <c r="M777" s="17">
        <f>Listings!AO644*(1-Settings!B$7)-PMT(Settings!B$2/12, Settings!B$3*12, -L777)-(L777*Settings!B$6/12)-(L777*Settings!B$8/12)-(L777*Settings!B$9/12)-(L777*Settings!B$10/12)-(L777*Settings!B$11/12)</f>
        <v>5735.5027247507114</v>
      </c>
      <c r="N777" s="20">
        <f>(M777*12)/(L777*Settings!B$4 + L777*Settings!B$5)</f>
        <v>1.7037133511448073</v>
      </c>
    </row>
    <row r="778" spans="1:14" hidden="1" x14ac:dyDescent="0.2">
      <c r="A778" t="str">
        <f>Listings!AT775</f>
        <v>3549 Wards Pointe Dr</v>
      </c>
      <c r="B778" t="str">
        <f>Listings!V775</f>
        <v>Orchard Lake</v>
      </c>
      <c r="C778" t="str">
        <f>Listings!B775</f>
        <v>SINGLE_FAMILY</v>
      </c>
      <c r="D778">
        <f>Listings!N775</f>
        <v>1948</v>
      </c>
      <c r="E778" s="6">
        <f>J778/D778</f>
        <v>820.84188911704314</v>
      </c>
      <c r="F778" s="14">
        <f>(Listings!AO775*12)/J778</f>
        <v>9.9437148217636027E-3</v>
      </c>
      <c r="G778" s="7">
        <f>(H778*12)/(J778*Settings!B$4 + J778*Settings!B$5)</f>
        <v>-0.65386856669924598</v>
      </c>
      <c r="H778" s="5">
        <f>Listings!AO775*(1-Settings!B$7)-PMT(Settings!B$2/12, Settings!B$3*12, -J778)-(J778*Settings!B$6/12)-(J778*Settings!B$8/12)-(J778*Settings!B$9/12)-(J778*Settings!B$10/12)-(J778*Settings!B$11/12)</f>
        <v>-20039.43689791514</v>
      </c>
      <c r="I778">
        <f>Listings!U775</f>
        <v>-1</v>
      </c>
      <c r="J778" s="6">
        <f>Listings!D775</f>
        <v>1599000</v>
      </c>
      <c r="L778">
        <v>175773</v>
      </c>
      <c r="M778" s="17">
        <f>Listings!AO775*(1-Settings!B$7)-PMT(Settings!B$2/12, Settings!B$3*12, -L778)-(L778*Settings!B$6/12)-(L778*Settings!B$8/12)-(L778*Settings!B$9/12)-(L778*Settings!B$10/12)-(L778*Settings!B$11/12)</f>
        <v>-1082.4921548513055</v>
      </c>
      <c r="N778" s="20">
        <f>(M778*12)/(L778*Settings!B$4 + L778*Settings!B$5)</f>
        <v>-0.32131130240400635</v>
      </c>
    </row>
    <row r="779" spans="1:14" hidden="1" x14ac:dyDescent="0.2">
      <c r="A779" t="str">
        <f>Listings!AT326</f>
        <v>25635 River Dr</v>
      </c>
      <c r="B779" t="str">
        <f>Listings!V326</f>
        <v>Franklin</v>
      </c>
      <c r="C779" t="str">
        <f>Listings!B326</f>
        <v>SINGLE_FAMILY</v>
      </c>
      <c r="D779">
        <f>Listings!N326</f>
        <v>6600</v>
      </c>
      <c r="E779" s="6">
        <f>J779/D779</f>
        <v>605.30303030303025</v>
      </c>
      <c r="F779" s="14">
        <f>(Listings!AO326*12)/J779</f>
        <v>6.6052565707133918E-3</v>
      </c>
      <c r="G779" s="7">
        <f>(H779*12)/(J779*Settings!B$4 + J779*Settings!B$5)</f>
        <v>-0.66765785077967066</v>
      </c>
      <c r="H779" s="5">
        <f>Listings!AO326*(1-Settings!B$7)-PMT(Settings!B$2/12, Settings!B$3*12, -J779)-(J779*Settings!B$6/12)-(J779*Settings!B$8/12)-(J779*Settings!B$9/12)-(J779*Settings!B$10/12)-(J779*Settings!B$11/12)</f>
        <v>-51123.118015741697</v>
      </c>
      <c r="I779">
        <f>Listings!U326</f>
        <v>-1</v>
      </c>
      <c r="J779" s="6">
        <f>Listings!D326</f>
        <v>3995000</v>
      </c>
      <c r="L779">
        <v>175324</v>
      </c>
      <c r="M779" s="17">
        <f>Listings!AO326*(1-Settings!B$7)-PMT(Settings!B$2/12, Settings!B$3*12, -L779)-(L779*Settings!B$6/12)-(L779*Settings!B$8/12)-(L779*Settings!B$9/12)-(L779*Settings!B$10/12)-(L779*Settings!B$11/12)</f>
        <v>-246.21161331461821</v>
      </c>
      <c r="N779" s="20">
        <f>(M779*12)/(L779*Settings!B$4 + L779*Settings!B$5)</f>
        <v>-7.3269052174097002E-2</v>
      </c>
    </row>
    <row r="780" spans="1:14" hidden="1" x14ac:dyDescent="0.2">
      <c r="A780" t="str">
        <f>Listings!AT426</f>
        <v>1232 Galloway Cir #88</v>
      </c>
      <c r="B780" t="str">
        <f>Listings!V426</f>
        <v>Pontiac</v>
      </c>
      <c r="C780" t="str">
        <f>Listings!B426</f>
        <v>MANUFACTURED</v>
      </c>
      <c r="D780">
        <f>Listings!N426</f>
        <v>1232</v>
      </c>
      <c r="E780" s="6">
        <f>J780/D780</f>
        <v>28.327922077922079</v>
      </c>
      <c r="F780" s="14">
        <f>(Listings!AO426*12)/J780</f>
        <v>0</v>
      </c>
      <c r="G780" s="7">
        <f>(H780*12)/(J780*Settings!B$4 + J780*Settings!B$5)</f>
        <v>-0.69494043226739977</v>
      </c>
      <c r="H780" s="5">
        <f>Listings!AO426*(1-Settings!B$7)-PMT(Settings!B$2/12, Settings!B$3*12, -J780)-(J780*Settings!B$6/12)-(J780*Settings!B$8/12)-(J780*Settings!B$9/12)-(J780*Settings!B$10/12)-(J780*Settings!B$11/12)</f>
        <v>-464.85723748420151</v>
      </c>
      <c r="I780">
        <f>Listings!U426</f>
        <v>9</v>
      </c>
      <c r="J780" s="6">
        <f>Listings!D426</f>
        <v>34900</v>
      </c>
      <c r="L780">
        <v>175424</v>
      </c>
      <c r="M780" s="17">
        <f>Listings!AO426*(1-Settings!B$7)-PMT(Settings!B$2/12, Settings!B$3*12, -L780)-(L780*Settings!B$6/12)-(L780*Settings!B$8/12)-(L780*Settings!B$9/12)-(L780*Settings!B$10/12)-(L780*Settings!B$11/12)</f>
        <v>-2336.5935824764638</v>
      </c>
      <c r="N780" s="18">
        <f>(M780*12)/(L780*Settings!B$4 + L780*Settings!B$5)</f>
        <v>-0.69494043226739988</v>
      </c>
    </row>
    <row r="781" spans="1:14" hidden="1" x14ac:dyDescent="0.2">
      <c r="A781" t="str">
        <f>Listings!AT39</f>
        <v>24524 Bashian Dr</v>
      </c>
      <c r="B781" t="str">
        <f>Listings!V39</f>
        <v>Novi</v>
      </c>
      <c r="C781" t="str">
        <f>Listings!B39</f>
        <v>CONDO</v>
      </c>
      <c r="D781">
        <f>Listings!N39</f>
        <v>1188</v>
      </c>
      <c r="E781" s="6">
        <f>J781/D781</f>
        <v>197.81060606060606</v>
      </c>
      <c r="F781" s="14">
        <f>(Listings!AO39*12)/J781</f>
        <v>0</v>
      </c>
      <c r="G781" s="7">
        <f>(H781*12)/(J781*Settings!B$4 + J781*Settings!B$5)</f>
        <v>-0.69494043226739977</v>
      </c>
      <c r="H781" s="5">
        <f>Listings!AO39*(1-Settings!B$7)-PMT(Settings!B$2/12, Settings!B$3*12, -J781)-(J781*Settings!B$6/12)-(J781*Settings!B$8/12)-(J781*Settings!B$9/12)-(J781*Settings!B$10/12)-(J781*Settings!B$11/12)</f>
        <v>-3130.1142106461284</v>
      </c>
      <c r="I781">
        <f>Listings!U39</f>
        <v>1</v>
      </c>
      <c r="J781" s="6">
        <f>Listings!D39</f>
        <v>234999</v>
      </c>
      <c r="L781">
        <v>175037</v>
      </c>
      <c r="M781" s="17">
        <f>Listings!AO39*(1-Settings!B$7)-PMT(Settings!B$2/12, Settings!B$3*12, -L781)-(L781*Settings!B$6/12)-(L781*Settings!B$8/12)-(L781*Settings!B$9/12)-(L781*Settings!B$10/12)-(L781*Settings!B$11/12)</f>
        <v>-2331.4388618201206</v>
      </c>
      <c r="N781" s="18">
        <f>(M781*12)/(L781*Settings!B$4 + L781*Settings!B$5)</f>
        <v>-0.69494043226739999</v>
      </c>
    </row>
    <row r="782" spans="1:14" hidden="1" x14ac:dyDescent="0.2">
      <c r="A782" t="str">
        <f>Listings!AT41</f>
        <v>2909 Sunshine Ter</v>
      </c>
      <c r="B782" t="str">
        <f>Listings!V41</f>
        <v>Waterford</v>
      </c>
      <c r="C782" t="str">
        <f>Listings!B41</f>
        <v>SINGLE_FAMILY</v>
      </c>
      <c r="D782">
        <f>Listings!N41</f>
        <v>1425</v>
      </c>
      <c r="E782" s="6">
        <f>J782/D782</f>
        <v>175.36842105263159</v>
      </c>
      <c r="F782" s="14">
        <f>(Listings!AO41*12)/J782</f>
        <v>0</v>
      </c>
      <c r="G782" s="7">
        <f>(H782*12)/(J782*Settings!B$4 + J782*Settings!B$5)</f>
        <v>-0.69494043226739977</v>
      </c>
      <c r="H782" s="5">
        <f>Listings!AO41*(1-Settings!B$7)-PMT(Settings!B$2/12, Settings!B$3*12, -J782)-(J782*Settings!B$6/12)-(J782*Settings!B$8/12)-(J782*Settings!B$9/12)-(J782*Settings!B$10/12)-(J782*Settings!B$11/12)</f>
        <v>-3328.5909354527785</v>
      </c>
      <c r="I782">
        <f>Listings!U41</f>
        <v>1</v>
      </c>
      <c r="J782" s="6">
        <f>Listings!D41</f>
        <v>249900</v>
      </c>
      <c r="K782" s="16"/>
      <c r="L782">
        <v>175039</v>
      </c>
      <c r="M782" s="17">
        <f>Listings!AO41*(1-Settings!B$7)-PMT(Settings!B$2/12, Settings!B$3*12, -L782)-(L782*Settings!B$6/12)-(L782*Settings!B$8/12)-(L782*Settings!B$9/12)-(L782*Settings!B$10/12)-(L782*Settings!B$11/12)</f>
        <v>-2331.4655012033572</v>
      </c>
      <c r="N782" s="20">
        <f>(M782*12)/(L782*Settings!B$4 + L782*Settings!B$5)</f>
        <v>-0.69494043226739999</v>
      </c>
    </row>
    <row r="783" spans="1:14" hidden="1" x14ac:dyDescent="0.2">
      <c r="A783" t="str">
        <f>Listings!AT427</f>
        <v>1342 Galloway Cir UNIT 50</v>
      </c>
      <c r="B783" t="str">
        <f>Listings!V427</f>
        <v>Pontiac</v>
      </c>
      <c r="C783" t="str">
        <f>Listings!B427</f>
        <v>MANUFACTURED</v>
      </c>
      <c r="D783">
        <f>Listings!N427</f>
        <v>1152</v>
      </c>
      <c r="E783" s="6">
        <f>J783/D783</f>
        <v>34.635416666666664</v>
      </c>
      <c r="F783" s="14">
        <f>(Listings!AO427*12)/J783</f>
        <v>0</v>
      </c>
      <c r="G783" s="7">
        <f>(H783*12)/(J783*Settings!B$4 + J783*Settings!B$5)</f>
        <v>-0.69494043226739988</v>
      </c>
      <c r="H783" s="5">
        <f>Listings!AO427*(1-Settings!B$7)-PMT(Settings!B$2/12, Settings!B$3*12, -J783)-(J783*Settings!B$6/12)-(J783*Settings!B$8/12)-(J783*Settings!B$9/12)-(J783*Settings!B$10/12)-(J783*Settings!B$11/12)</f>
        <v>-531.45569557649412</v>
      </c>
      <c r="I783">
        <f>Listings!U427</f>
        <v>9</v>
      </c>
      <c r="J783" s="6">
        <f>Listings!D427</f>
        <v>39900</v>
      </c>
      <c r="K783" s="16"/>
      <c r="L783">
        <v>175425</v>
      </c>
      <c r="M783" s="17">
        <f>Listings!AO427*(1-Settings!B$7)-PMT(Settings!B$2/12, Settings!B$3*12, -L783)-(L783*Settings!B$6/12)-(L783*Settings!B$8/12)-(L783*Settings!B$9/12)-(L783*Settings!B$10/12)-(L783*Settings!B$11/12)</f>
        <v>-2336.6069021680823</v>
      </c>
      <c r="N783" s="18">
        <f>(M783*12)/(L783*Settings!B$4 + L783*Settings!B$5)</f>
        <v>-0.69494043226739999</v>
      </c>
    </row>
    <row r="784" spans="1:14" hidden="1" x14ac:dyDescent="0.2">
      <c r="A784" t="str">
        <f>Listings!AT242</f>
        <v>618 Lafferty Ct #618</v>
      </c>
      <c r="B784" t="str">
        <f>Listings!V242</f>
        <v>Rochester</v>
      </c>
      <c r="C784" t="str">
        <f>Listings!B242</f>
        <v>MANUFACTURED</v>
      </c>
      <c r="D784">
        <f>Listings!N242</f>
        <v>1900</v>
      </c>
      <c r="E784" s="6">
        <f>J784/D784</f>
        <v>41.842105263157897</v>
      </c>
      <c r="F784" s="14">
        <f>(Listings!AO242*12)/J784</f>
        <v>0</v>
      </c>
      <c r="G784" s="7">
        <f>(H784*12)/(J784*Settings!B$4 + J784*Settings!B$5)</f>
        <v>-0.69494043226739988</v>
      </c>
      <c r="H784" s="5">
        <f>Listings!AO242*(1-Settings!B$7)-PMT(Settings!B$2/12, Settings!B$3*12, -J784)-(J784*Settings!B$6/12)-(J784*Settings!B$8/12)-(J784*Settings!B$9/12)-(J784*Settings!B$10/12)-(J784*Settings!B$11/12)</f>
        <v>-1058.9154836674506</v>
      </c>
      <c r="I784">
        <f>Listings!U242</f>
        <v>4</v>
      </c>
      <c r="J784" s="6">
        <f>Listings!D242</f>
        <v>79500</v>
      </c>
      <c r="L784">
        <v>175240</v>
      </c>
      <c r="M784" s="17">
        <f>Listings!AO242*(1-Settings!B$7)-PMT(Settings!B$2/12, Settings!B$3*12, -L784)-(L784*Settings!B$6/12)-(L784*Settings!B$8/12)-(L784*Settings!B$9/12)-(L784*Settings!B$10/12)-(L784*Settings!B$11/12)</f>
        <v>-2334.1427592186674</v>
      </c>
      <c r="N784" s="18">
        <f>(M784*12)/(L784*Settings!B$4 + L784*Settings!B$5)</f>
        <v>-0.69494043226739999</v>
      </c>
    </row>
    <row r="785" spans="1:14" hidden="1" x14ac:dyDescent="0.2">
      <c r="A785" t="str">
        <f>Listings!AT27</f>
        <v>50072 Helfer Blvd #50072</v>
      </c>
      <c r="B785" t="str">
        <f>Listings!V27</f>
        <v>Wixom</v>
      </c>
      <c r="C785" t="str">
        <f>Listings!B27</f>
        <v>CONDO</v>
      </c>
      <c r="D785">
        <f>Listings!N27</f>
        <v>1636</v>
      </c>
      <c r="E785" s="6">
        <f>J785/D785</f>
        <v>62.89731051344743</v>
      </c>
      <c r="F785" s="14">
        <f>(Listings!AO27*12)/J785</f>
        <v>0</v>
      </c>
      <c r="G785" s="7">
        <f>(H785*12)/(J785*Settings!B$4 + J785*Settings!B$5)</f>
        <v>-0.69494043226739988</v>
      </c>
      <c r="H785" s="5">
        <f>Listings!AO27*(1-Settings!B$7)-PMT(Settings!B$2/12, Settings!B$3*12, -J785)-(J785*Settings!B$6/12)-(J785*Settings!B$8/12)-(J785*Settings!B$9/12)-(J785*Settings!B$10/12)-(J785*Settings!B$11/12)</f>
        <v>-1370.5962675393794</v>
      </c>
      <c r="I785">
        <f>Listings!U27</f>
        <v>-1</v>
      </c>
      <c r="J785" s="6">
        <f>Listings!D27</f>
        <v>102900</v>
      </c>
      <c r="K785" s="16"/>
      <c r="L785">
        <v>175025</v>
      </c>
      <c r="M785" s="17">
        <f>Listings!AO27*(1-Settings!B$7)-PMT(Settings!B$2/12, Settings!B$3*12, -L785)-(L785*Settings!B$6/12)-(L785*Settings!B$8/12)-(L785*Settings!B$9/12)-(L785*Settings!B$10/12)-(L785*Settings!B$11/12)</f>
        <v>-2331.2790255206987</v>
      </c>
      <c r="N785" s="18">
        <f>(M785*12)/(L785*Settings!B$4 + L785*Settings!B$5)</f>
        <v>-0.69494043226739999</v>
      </c>
    </row>
    <row r="786" spans="1:14" hidden="1" x14ac:dyDescent="0.2">
      <c r="A786" t="str">
        <f>Listings!AT93</f>
        <v>545 S Crooks Rd</v>
      </c>
      <c r="B786" t="str">
        <f>Listings!V93</f>
        <v>Clawson</v>
      </c>
      <c r="C786" t="str">
        <f>Listings!B93</f>
        <v>CONDO</v>
      </c>
      <c r="D786">
        <f>Listings!N93</f>
        <v>1186</v>
      </c>
      <c r="E786" s="6">
        <f>J786/D786</f>
        <v>189.71332209106239</v>
      </c>
      <c r="F786" s="14">
        <f>(Listings!AO93*12)/J786</f>
        <v>0</v>
      </c>
      <c r="G786" s="7">
        <f>(H786*12)/(J786*Settings!B$4 + J786*Settings!B$5)</f>
        <v>-0.69494043226739988</v>
      </c>
      <c r="H786" s="5">
        <f>Listings!AO93*(1-Settings!B$7)-PMT(Settings!B$2/12, Settings!B$3*12, -J786)-(J786*Settings!B$6/12)-(J786*Settings!B$8/12)-(J786*Settings!B$9/12)-(J786*Settings!B$10/12)-(J786*Settings!B$11/12)</f>
        <v>-2996.9306141531624</v>
      </c>
      <c r="I786">
        <f>Listings!U93</f>
        <v>2</v>
      </c>
      <c r="J786" s="6">
        <f>Listings!D93</f>
        <v>225000</v>
      </c>
      <c r="L786">
        <v>175091</v>
      </c>
      <c r="M786" s="17">
        <f>Listings!AO93*(1-Settings!B$7)-PMT(Settings!B$2/12, Settings!B$3*12, -L786)-(L786*Settings!B$6/12)-(L786*Settings!B$8/12)-(L786*Settings!B$9/12)-(L786*Settings!B$10/12)-(L786*Settings!B$11/12)</f>
        <v>-2332.1581251675175</v>
      </c>
      <c r="N786" s="18">
        <f>(M786*12)/(L786*Settings!B$4 + L786*Settings!B$5)</f>
        <v>-0.69494043226739988</v>
      </c>
    </row>
    <row r="787" spans="1:14" hidden="1" x14ac:dyDescent="0.2">
      <c r="A787" t="str">
        <f>Listings!AT251</f>
        <v>179 Edison St</v>
      </c>
      <c r="B787" t="str">
        <f>Listings!V251</f>
        <v>Pontiac</v>
      </c>
      <c r="C787" t="str">
        <f>Listings!B251</f>
        <v>MANUFACTURED</v>
      </c>
      <c r="D787">
        <f>Listings!N251</f>
        <v>4904</v>
      </c>
      <c r="E787" s="6">
        <f>J787/D787</f>
        <v>52.814029363784663</v>
      </c>
      <c r="F787" s="14">
        <f>(Listings!AO251*12)/J787</f>
        <v>0</v>
      </c>
      <c r="G787" s="7">
        <f>(H787*12)/(J787*Settings!B$4 + J787*Settings!B$5)</f>
        <v>-0.69494043226739988</v>
      </c>
      <c r="H787" s="5">
        <f>Listings!AO251*(1-Settings!B$7)-PMT(Settings!B$2/12, Settings!B$3*12, -J787)-(J787*Settings!B$6/12)-(J787*Settings!B$8/12)-(J787*Settings!B$9/12)-(J787*Settings!B$10/12)-(J787*Settings!B$11/12)</f>
        <v>-3449.8001291807514</v>
      </c>
      <c r="I787">
        <f>Listings!U251</f>
        <v>5</v>
      </c>
      <c r="J787" s="6">
        <f>Listings!D251</f>
        <v>259000</v>
      </c>
      <c r="L787">
        <v>175249</v>
      </c>
      <c r="M787" s="17">
        <f>Listings!AO251*(1-Settings!B$7)-PMT(Settings!B$2/12, Settings!B$3*12, -L787)-(L787*Settings!B$6/12)-(L787*Settings!B$8/12)-(L787*Settings!B$9/12)-(L787*Settings!B$10/12)-(L787*Settings!B$11/12)</f>
        <v>-2334.262636443234</v>
      </c>
      <c r="N787" s="18">
        <f>(M787*12)/(L787*Settings!B$4 + L787*Settings!B$5)</f>
        <v>-0.69494043226739999</v>
      </c>
    </row>
    <row r="788" spans="1:14" hidden="1" x14ac:dyDescent="0.2">
      <c r="A788" t="str">
        <f>Listings!AT393</f>
        <v>3249 Lester Dr</v>
      </c>
      <c r="B788" t="str">
        <f>Listings!V393</f>
        <v>Highland</v>
      </c>
      <c r="C788" t="str">
        <f>Listings!B393</f>
        <v>SINGLE_FAMILY</v>
      </c>
      <c r="D788">
        <f>Listings!N393</f>
        <v>1556</v>
      </c>
      <c r="E788" s="6">
        <f>J788/D788</f>
        <v>183.16195372750641</v>
      </c>
      <c r="F788" s="14">
        <f>(Listings!AO393*12)/J788</f>
        <v>0</v>
      </c>
      <c r="G788" s="7">
        <f>(H788*12)/(J788*Settings!B$4 + J788*Settings!B$5)</f>
        <v>-0.69494043226739988</v>
      </c>
      <c r="H788" s="5">
        <f>Listings!AO393*(1-Settings!B$7)-PMT(Settings!B$2/12, Settings!B$3*12, -J788)-(J788*Settings!B$6/12)-(J788*Settings!B$8/12)-(J788*Settings!B$9/12)-(J788*Settings!B$10/12)-(J788*Settings!B$11/12)</f>
        <v>-3796.112111260672</v>
      </c>
      <c r="I788">
        <f>Listings!U393</f>
        <v>-1</v>
      </c>
      <c r="J788" s="6">
        <f>Listings!D393</f>
        <v>285000</v>
      </c>
      <c r="K788" s="16"/>
      <c r="L788">
        <v>175391</v>
      </c>
      <c r="M788" s="17">
        <f>Listings!AO393*(1-Settings!B$7)-PMT(Settings!B$2/12, Settings!B$3*12, -L788)-(L788*Settings!B$6/12)-(L788*Settings!B$8/12)-(L788*Settings!B$9/12)-(L788*Settings!B$10/12)-(L788*Settings!B$11/12)</f>
        <v>-2336.1540326530549</v>
      </c>
      <c r="N788" s="20">
        <f>(M788*12)/(L788*Settings!B$4 + L788*Settings!B$5)</f>
        <v>-0.69494043226739988</v>
      </c>
    </row>
    <row r="789" spans="1:14" hidden="1" x14ac:dyDescent="0.2">
      <c r="A789" t="str">
        <f>Listings!AT341</f>
        <v>1222 Wind Chime Dr #48</v>
      </c>
      <c r="B789" t="str">
        <f>Listings!V341</f>
        <v>Waterford</v>
      </c>
      <c r="C789" t="str">
        <f>Listings!B341</f>
        <v>CONDO</v>
      </c>
      <c r="D789">
        <f>Listings!N341</f>
        <v>2704</v>
      </c>
      <c r="E789" s="6">
        <f>J789/D789</f>
        <v>147.89201183431953</v>
      </c>
      <c r="F789" s="14">
        <f>(Listings!AO341*12)/J789</f>
        <v>0</v>
      </c>
      <c r="G789" s="7">
        <f>(H789*12)/(J789*Settings!B$4 + J789*Settings!B$5)</f>
        <v>-0.69494043226739988</v>
      </c>
      <c r="H789" s="5">
        <f>Listings!AO341*(1-Settings!B$7)-PMT(Settings!B$2/12, Settings!B$3*12, -J789)-(J789*Settings!B$6/12)-(J789*Settings!B$8/12)-(J789*Settings!B$9/12)-(J789*Settings!B$10/12)-(J789*Settings!B$11/12)</f>
        <v>-5326.5446782215531</v>
      </c>
      <c r="I789">
        <f>Listings!U341</f>
        <v>-1</v>
      </c>
      <c r="J789" s="6">
        <f>Listings!D341</f>
        <v>399900</v>
      </c>
      <c r="K789" s="16"/>
      <c r="L789">
        <v>175339</v>
      </c>
      <c r="M789" s="17">
        <f>Listings!AO341*(1-Settings!B$7)-PMT(Settings!B$2/12, Settings!B$3*12, -L789)-(L789*Settings!B$6/12)-(L789*Settings!B$8/12)-(L789*Settings!B$9/12)-(L789*Settings!B$10/12)-(L789*Settings!B$11/12)</f>
        <v>-2335.4614086888946</v>
      </c>
      <c r="N789" s="18">
        <f>(M789*12)/(L789*Settings!B$4 + L789*Settings!B$5)</f>
        <v>-0.69494043226739988</v>
      </c>
    </row>
    <row r="790" spans="1:14" hidden="1" x14ac:dyDescent="0.2">
      <c r="A790" t="str">
        <f>Listings!AT167</f>
        <v>530 Lake Village Ave</v>
      </c>
      <c r="B790" t="str">
        <f>Listings!V167</f>
        <v>Waterford Township</v>
      </c>
      <c r="C790" t="str">
        <f>Listings!B167</f>
        <v>SINGLE_FAMILY</v>
      </c>
      <c r="D790">
        <f>Listings!N167</f>
        <v>2260</v>
      </c>
      <c r="E790" s="6">
        <f>J790/D790</f>
        <v>184.85619469026548</v>
      </c>
      <c r="F790" s="14">
        <f>(Listings!AO167*12)/J790</f>
        <v>0</v>
      </c>
      <c r="G790" s="7">
        <f>(H790*12)/(J790*Settings!B$4 + J790*Settings!B$5)</f>
        <v>-0.69494043226739988</v>
      </c>
      <c r="H790" s="5">
        <f>Listings!AO167*(1-Settings!B$7)-PMT(Settings!B$2/12, Settings!B$3*12, -J790)-(J790*Settings!B$6/12)-(J790*Settings!B$8/12)-(J790*Settings!B$9/12)-(J790*Settings!B$10/12)-(J790*Settings!B$11/12)</f>
        <v>-5564.6341659014988</v>
      </c>
      <c r="I790">
        <f>Listings!U167</f>
        <v>3</v>
      </c>
      <c r="J790" s="6">
        <f>Listings!D167</f>
        <v>417775</v>
      </c>
      <c r="L790">
        <v>175165</v>
      </c>
      <c r="M790" s="17">
        <f>Listings!AO167*(1-Settings!B$7)-PMT(Settings!B$2/12, Settings!B$3*12, -L790)-(L790*Settings!B$6/12)-(L790*Settings!B$8/12)-(L790*Settings!B$9/12)-(L790*Settings!B$10/12)-(L790*Settings!B$11/12)</f>
        <v>-2333.1437823472829</v>
      </c>
      <c r="N790" s="20">
        <f>(M790*12)/(L790*Settings!B$4 + L790*Settings!B$5)</f>
        <v>-0.69494043226739999</v>
      </c>
    </row>
    <row r="791" spans="1:14" hidden="1" x14ac:dyDescent="0.2">
      <c r="A791" t="str">
        <f>Listings!AT220</f>
        <v>1117 Ivyglen Cir</v>
      </c>
      <c r="B791" t="str">
        <f>Listings!V220</f>
        <v>Bloomfield Hills</v>
      </c>
      <c r="C791" t="str">
        <f>Listings!B220</f>
        <v>TOWNHOUSE</v>
      </c>
      <c r="D791">
        <f>Listings!N220</f>
        <v>2781</v>
      </c>
      <c r="E791" s="6">
        <f>J791/D791</f>
        <v>154.58468176914778</v>
      </c>
      <c r="F791" s="14">
        <f>(Listings!AO220*12)/J791</f>
        <v>0</v>
      </c>
      <c r="G791" s="7">
        <f>(H791*12)/(J791*Settings!B$4 + J791*Settings!B$5)</f>
        <v>-0.69494043226739988</v>
      </c>
      <c r="H791" s="5">
        <f>Listings!AO220*(1-Settings!B$7)-PMT(Settings!B$2/12, Settings!B$3*12, -J791)-(J791*Settings!B$6/12)-(J791*Settings!B$8/12)-(J791*Settings!B$9/12)-(J791*Settings!B$10/12)-(J791*Settings!B$11/12)</f>
        <v>-5726.1354267753086</v>
      </c>
      <c r="I791">
        <f>Listings!U220</f>
        <v>-1</v>
      </c>
      <c r="J791" s="6">
        <f>Listings!D220</f>
        <v>429900</v>
      </c>
      <c r="L791">
        <v>175218</v>
      </c>
      <c r="M791" s="17">
        <f>Listings!AO220*(1-Settings!B$7)-PMT(Settings!B$2/12, Settings!B$3*12, -L791)-(L791*Settings!B$6/12)-(L791*Settings!B$8/12)-(L791*Settings!B$9/12)-(L791*Settings!B$10/12)-(L791*Settings!B$11/12)</f>
        <v>-2333.8497260030608</v>
      </c>
      <c r="N791" s="18">
        <f>(M791*12)/(L791*Settings!B$4 + L791*Settings!B$5)</f>
        <v>-0.69494043226739988</v>
      </c>
    </row>
    <row r="792" spans="1:14" hidden="1" x14ac:dyDescent="0.2">
      <c r="A792" t="str">
        <f>Listings!AT377</f>
        <v>41558 Orianna Ln #21</v>
      </c>
      <c r="B792" t="str">
        <f>Listings!V377</f>
        <v>Novi</v>
      </c>
      <c r="C792" t="str">
        <f>Listings!B377</f>
        <v>TOWNHOUSE</v>
      </c>
      <c r="D792">
        <f>Listings!N377</f>
        <v>2121</v>
      </c>
      <c r="E792" s="6">
        <f>J792/D792</f>
        <v>210.53748231966054</v>
      </c>
      <c r="F792" s="14">
        <f>(Listings!AO377*12)/J792</f>
        <v>0</v>
      </c>
      <c r="G792" s="7">
        <f>(H792*12)/(J792*Settings!B$4 + J792*Settings!B$5)</f>
        <v>-0.69494043226739988</v>
      </c>
      <c r="H792" s="5">
        <f>Listings!AO377*(1-Settings!B$7)-PMT(Settings!B$2/12, Settings!B$3*12, -J792)-(J792*Settings!B$6/12)-(J792*Settings!B$8/12)-(J792*Settings!B$9/12)-(J792*Settings!B$10/12)-(J792*Settings!B$11/12)</f>
        <v>-5947.9082922226426</v>
      </c>
      <c r="I792">
        <f>Listings!U377</f>
        <v>-1</v>
      </c>
      <c r="J792" s="6">
        <f>Listings!D377</f>
        <v>446550</v>
      </c>
      <c r="L792">
        <v>175375</v>
      </c>
      <c r="M792" s="17">
        <f>Listings!AO377*(1-Settings!B$7)-PMT(Settings!B$2/12, Settings!B$3*12, -L792)-(L792*Settings!B$6/12)-(L792*Settings!B$8/12)-(L792*Settings!B$9/12)-(L792*Settings!B$10/12)-(L792*Settings!B$11/12)</f>
        <v>-2335.9409175871592</v>
      </c>
      <c r="N792" s="18">
        <f>(M792*12)/(L792*Settings!B$4 + L792*Settings!B$5)</f>
        <v>-0.69494043226739999</v>
      </c>
    </row>
    <row r="793" spans="1:14" hidden="1" x14ac:dyDescent="0.2">
      <c r="A793" t="str">
        <f>Listings!AT378</f>
        <v>41546 Orianna Ln #24</v>
      </c>
      <c r="B793" t="str">
        <f>Listings!V378</f>
        <v>Novi</v>
      </c>
      <c r="C793" t="str">
        <f>Listings!B378</f>
        <v>TOWNHOUSE</v>
      </c>
      <c r="D793">
        <f>Listings!N378</f>
        <v>2121</v>
      </c>
      <c r="E793" s="6">
        <f>J793/D793</f>
        <v>219.000471475719</v>
      </c>
      <c r="F793" s="14">
        <f>(Listings!AO378*12)/J793</f>
        <v>0</v>
      </c>
      <c r="G793" s="7">
        <f>(H793*12)/(J793*Settings!B$4 + J793*Settings!B$5)</f>
        <v>-0.69494043226739988</v>
      </c>
      <c r="H793" s="5">
        <f>Listings!AO378*(1-Settings!B$7)-PMT(Settings!B$2/12, Settings!B$3*12, -J793)-(J793*Settings!B$6/12)-(J793*Settings!B$8/12)-(J793*Settings!B$9/12)-(J793*Settings!B$10/12)-(J793*Settings!B$11/12)</f>
        <v>-6186.9967567739723</v>
      </c>
      <c r="I793">
        <f>Listings!U378</f>
        <v>-1</v>
      </c>
      <c r="J793" s="6">
        <f>Listings!D378</f>
        <v>464500</v>
      </c>
      <c r="L793">
        <v>175376</v>
      </c>
      <c r="M793" s="17">
        <f>Listings!AO378*(1-Settings!B$7)-PMT(Settings!B$2/12, Settings!B$3*12, -L793)-(L793*Settings!B$6/12)-(L793*Settings!B$8/12)-(L793*Settings!B$9/12)-(L793*Settings!B$10/12)-(L793*Settings!B$11/12)</f>
        <v>-2335.9542372787778</v>
      </c>
      <c r="N793" s="18">
        <f>(M793*12)/(L793*Settings!B$4 + L793*Settings!B$5)</f>
        <v>-0.69494043226739988</v>
      </c>
    </row>
    <row r="794" spans="1:14" hidden="1" x14ac:dyDescent="0.2">
      <c r="A794" t="str">
        <f>Listings!AT85</f>
        <v>728 Briar Hill Ln</v>
      </c>
      <c r="B794" t="str">
        <f>Listings!V85</f>
        <v>Bloomfield Hills</v>
      </c>
      <c r="C794" t="str">
        <f>Listings!B85</f>
        <v>CONDO</v>
      </c>
      <c r="D794">
        <f>Listings!N85</f>
        <v>2362</v>
      </c>
      <c r="E794" s="6">
        <f>J794/D794</f>
        <v>201.10076206604572</v>
      </c>
      <c r="F794" s="14">
        <f>(Listings!AO85*12)/J794</f>
        <v>0</v>
      </c>
      <c r="G794" s="7">
        <f>(H794*12)/(J794*Settings!B$4 + J794*Settings!B$5)</f>
        <v>-0.69494043226739988</v>
      </c>
      <c r="H794" s="5">
        <f>Listings!AO85*(1-Settings!B$7)-PMT(Settings!B$2/12, Settings!B$3*12, -J794)-(J794*Settings!B$6/12)-(J794*Settings!B$8/12)-(J794*Settings!B$9/12)-(J794*Settings!B$10/12)-(J794*Settings!B$11/12)</f>
        <v>-6326.8535187677862</v>
      </c>
      <c r="I794">
        <f>Listings!U85</f>
        <v>-1</v>
      </c>
      <c r="J794" s="6">
        <f>Listings!D85</f>
        <v>475000</v>
      </c>
      <c r="K794" s="16"/>
      <c r="L794">
        <v>175083</v>
      </c>
      <c r="M794" s="17">
        <f>Listings!AO85*(1-Settings!B$7)-PMT(Settings!B$2/12, Settings!B$3*12, -L794)-(L794*Settings!B$6/12)-(L794*Settings!B$8/12)-(L794*Settings!B$9/12)-(L794*Settings!B$10/12)-(L794*Settings!B$11/12)</f>
        <v>-2332.0515676345694</v>
      </c>
      <c r="N794" s="18">
        <f>(M794*12)/(L794*Settings!B$4 + L794*Settings!B$5)</f>
        <v>-0.69494043226739999</v>
      </c>
    </row>
    <row r="795" spans="1:14" hidden="1" x14ac:dyDescent="0.2">
      <c r="A795" t="str">
        <f>Listings!AT342</f>
        <v>8492 Sharon Dr</v>
      </c>
      <c r="B795" t="str">
        <f>Listings!V342</f>
        <v>White Lake</v>
      </c>
      <c r="C795" t="str">
        <f>Listings!B342</f>
        <v>SINGLE_FAMILY</v>
      </c>
      <c r="D795">
        <f>Listings!N342</f>
        <v>2420</v>
      </c>
      <c r="E795" s="6">
        <f>J795/D795</f>
        <v>202.43801652892563</v>
      </c>
      <c r="F795" s="14">
        <f>(Listings!AO342*12)/J795</f>
        <v>0</v>
      </c>
      <c r="G795" s="7">
        <f>(H795*12)/(J795*Settings!B$4 + J795*Settings!B$5)</f>
        <v>-0.69494043226739988</v>
      </c>
      <c r="H795" s="5">
        <f>Listings!AO342*(1-Settings!B$7)-PMT(Settings!B$2/12, Settings!B$3*12, -J795)-(J795*Settings!B$6/12)-(J795*Settings!B$8/12)-(J795*Settings!B$9/12)-(J795*Settings!B$10/12)-(J795*Settings!B$11/12)</f>
        <v>-6525.3169238828186</v>
      </c>
      <c r="I795">
        <f>Listings!U342</f>
        <v>-1</v>
      </c>
      <c r="J795" s="6">
        <f>Listings!D342</f>
        <v>489900</v>
      </c>
      <c r="K795" s="16"/>
      <c r="L795">
        <v>175340</v>
      </c>
      <c r="M795" s="17">
        <f>Listings!AO342*(1-Settings!B$7)-PMT(Settings!B$2/12, Settings!B$3*12, -L795)-(L795*Settings!B$6/12)-(L795*Settings!B$8/12)-(L795*Settings!B$9/12)-(L795*Settings!B$10/12)-(L795*Settings!B$11/12)</f>
        <v>-2335.4747283805136</v>
      </c>
      <c r="N795" s="20">
        <f>(M795*12)/(L795*Settings!B$4 + L795*Settings!B$5)</f>
        <v>-0.6949404322674001</v>
      </c>
    </row>
    <row r="796" spans="1:14" hidden="1" x14ac:dyDescent="0.2">
      <c r="A796" t="str">
        <f>Listings!AT219</f>
        <v>9999 Madeleine Ln</v>
      </c>
      <c r="B796" t="str">
        <f>Listings!V219</f>
        <v>Waterford</v>
      </c>
      <c r="C796" t="str">
        <f>Listings!B219</f>
        <v>SINGLE_FAMILY</v>
      </c>
      <c r="D796">
        <f>Listings!N219</f>
        <v>3748</v>
      </c>
      <c r="E796" s="6">
        <f>J796/D796</f>
        <v>154.74919957310567</v>
      </c>
      <c r="F796" s="14">
        <f>(Listings!AO219*12)/J796</f>
        <v>0</v>
      </c>
      <c r="G796" s="7">
        <f>(H796*12)/(J796*Settings!B$4 + J796*Settings!B$5)</f>
        <v>-0.69494043226739988</v>
      </c>
      <c r="H796" s="5">
        <f>Listings!AO219*(1-Settings!B$7)-PMT(Settings!B$2/12, Settings!B$3*12, -J796)-(J796*Settings!B$6/12)-(J796*Settings!B$8/12)-(J796*Settings!B$9/12)-(J796*Settings!B$10/12)-(J796*Settings!B$11/12)</f>
        <v>-7725.4211387059277</v>
      </c>
      <c r="I796">
        <f>Listings!U219</f>
        <v>-1</v>
      </c>
      <c r="J796" s="6">
        <f>Listings!D219</f>
        <v>580000</v>
      </c>
      <c r="K796" s="16"/>
      <c r="L796">
        <v>175217</v>
      </c>
      <c r="M796" s="17">
        <f>Listings!AO219*(1-Settings!B$7)-PMT(Settings!B$2/12, Settings!B$3*12, -L796)-(L796*Settings!B$6/12)-(L796*Settings!B$8/12)-(L796*Settings!B$9/12)-(L796*Settings!B$10/12)-(L796*Settings!B$11/12)</f>
        <v>-2333.8364063114432</v>
      </c>
      <c r="N796" s="20">
        <f>(M796*12)/(L796*Settings!B$4 + L796*Settings!B$5)</f>
        <v>-0.69494043226739999</v>
      </c>
    </row>
    <row r="797" spans="1:14" hidden="1" x14ac:dyDescent="0.2">
      <c r="A797" t="str">
        <f>Listings!AT727</f>
        <v>4 Bed 2 Bath Double Section Plan, Orion Lakes</v>
      </c>
      <c r="B797" t="str">
        <f>Listings!V727</f>
        <v>Orion Charter Township</v>
      </c>
      <c r="C797" t="str">
        <f>Listings!B727</f>
        <v>MANUFACTURED</v>
      </c>
      <c r="D797">
        <f>Listings!N727</f>
        <v>1344</v>
      </c>
      <c r="E797" s="6">
        <f>J797/D797</f>
        <v>46.05654761904762</v>
      </c>
      <c r="F797" s="14">
        <f>(Listings!AO727*12)/J797</f>
        <v>0</v>
      </c>
      <c r="G797" s="7">
        <f>(H797*12)/(J797*Settings!B$4 + J797*Settings!B$5)</f>
        <v>-0.69494043226739999</v>
      </c>
      <c r="H797" s="5">
        <f>Listings!AO727*(1-Settings!B$7)-PMT(Settings!B$2/12, Settings!B$3*12, -J797)-(J797*Settings!B$6/12)-(J797*Settings!B$8/12)-(J797*Settings!B$9/12)-(J797*Settings!B$10/12)-(J797*Settings!B$11/12)</f>
        <v>-824.48891118258121</v>
      </c>
      <c r="I797">
        <f>Listings!U727</f>
        <v>22</v>
      </c>
      <c r="J797" s="6">
        <f>Listings!D727</f>
        <v>61900</v>
      </c>
      <c r="L797">
        <v>175725</v>
      </c>
      <c r="M797" s="17">
        <f>Listings!AO727*(1-Settings!B$7)-PMT(Settings!B$2/12, Settings!B$3*12, -L797)-(L797*Settings!B$6/12)-(L797*Settings!B$8/12)-(L797*Settings!B$9/12)-(L797*Settings!B$10/12)-(L797*Settings!B$11/12)</f>
        <v>-2340.6028096536197</v>
      </c>
      <c r="N797" s="18">
        <f>(M797*12)/(L797*Settings!B$4 + L797*Settings!B$5)</f>
        <v>-0.69494043226739999</v>
      </c>
    </row>
    <row r="798" spans="1:14" hidden="1" x14ac:dyDescent="0.2">
      <c r="A798" t="str">
        <f>Listings!AT157</f>
        <v>165 S Opdyke Rd LOT 227</v>
      </c>
      <c r="B798" t="str">
        <f>Listings!V157</f>
        <v>Auburn Hills</v>
      </c>
      <c r="C798" t="str">
        <f>Listings!B157</f>
        <v>MANUFACTURED</v>
      </c>
      <c r="D798">
        <f>Listings!N157</f>
        <v>1500</v>
      </c>
      <c r="E798" s="6">
        <f>J798/D798</f>
        <v>50</v>
      </c>
      <c r="F798" s="14">
        <f>(Listings!AO157*12)/J798</f>
        <v>0</v>
      </c>
      <c r="G798" s="7">
        <f>(H798*12)/(J798*Settings!B$4 + J798*Settings!B$5)</f>
        <v>-0.69494043226739999</v>
      </c>
      <c r="H798" s="5">
        <f>Listings!AO157*(1-Settings!B$7)-PMT(Settings!B$2/12, Settings!B$3*12, -J798)-(J798*Settings!B$6/12)-(J798*Settings!B$8/12)-(J798*Settings!B$9/12)-(J798*Settings!B$10/12)-(J798*Settings!B$11/12)</f>
        <v>-998.97687138438744</v>
      </c>
      <c r="I798">
        <f>Listings!U157</f>
        <v>-1</v>
      </c>
      <c r="J798" s="6">
        <f>Listings!D157</f>
        <v>75000</v>
      </c>
      <c r="L798">
        <v>175155</v>
      </c>
      <c r="M798" s="17">
        <f>Listings!AO157*(1-Settings!B$7)-PMT(Settings!B$2/12, Settings!B$3*12, -L798)-(L798*Settings!B$6/12)-(L798*Settings!B$8/12)-(L798*Settings!B$9/12)-(L798*Settings!B$10/12)-(L798*Settings!B$11/12)</f>
        <v>-2333.0105854310987</v>
      </c>
      <c r="N798" s="18">
        <f>(M798*12)/(L798*Settings!B$4 + L798*Settings!B$5)</f>
        <v>-0.69494043226739999</v>
      </c>
    </row>
    <row r="799" spans="1:14" hidden="1" x14ac:dyDescent="0.2">
      <c r="A799" t="str">
        <f>Listings!AT173</f>
        <v>25329 Potomac Dr</v>
      </c>
      <c r="B799" t="str">
        <f>Listings!V173</f>
        <v>South Lyon</v>
      </c>
      <c r="C799" t="str">
        <f>Listings!B173</f>
        <v>CONDO</v>
      </c>
      <c r="D799">
        <f>Listings!N173</f>
        <v>720</v>
      </c>
      <c r="E799" s="6">
        <f>J799/D799</f>
        <v>110.55555555555556</v>
      </c>
      <c r="F799" s="14">
        <f>(Listings!AO173*12)/J799</f>
        <v>0</v>
      </c>
      <c r="G799" s="7">
        <f>(H799*12)/(J799*Settings!B$4 + J799*Settings!B$5)</f>
        <v>-0.69494043226739999</v>
      </c>
      <c r="H799" s="5">
        <f>Listings!AO173*(1-Settings!B$7)-PMT(Settings!B$2/12, Settings!B$3*12, -J799)-(J799*Settings!B$6/12)-(J799*Settings!B$8/12)-(J799*Settings!B$9/12)-(J799*Settings!B$10/12)-(J799*Settings!B$11/12)</f>
        <v>-1060.2474528292967</v>
      </c>
      <c r="I799">
        <f>Listings!U173</f>
        <v>3</v>
      </c>
      <c r="J799" s="6">
        <f>Listings!D173</f>
        <v>79600</v>
      </c>
      <c r="L799">
        <v>175171</v>
      </c>
      <c r="M799" s="17">
        <f>Listings!AO173*(1-Settings!B$7)-PMT(Settings!B$2/12, Settings!B$3*12, -L799)-(L799*Settings!B$6/12)-(L799*Settings!B$8/12)-(L799*Settings!B$9/12)-(L799*Settings!B$10/12)-(L799*Settings!B$11/12)</f>
        <v>-2333.2237004969938</v>
      </c>
      <c r="N799" s="18">
        <f>(M799*12)/(L799*Settings!B$4 + L799*Settings!B$5)</f>
        <v>-0.69494043226739999</v>
      </c>
    </row>
    <row r="800" spans="1:14" hidden="1" x14ac:dyDescent="0.2">
      <c r="A800" t="str">
        <f>Listings!AT428</f>
        <v>328 Cranberry Beach Blvd</v>
      </c>
      <c r="B800" t="str">
        <f>Listings!V428</f>
        <v>White Lake</v>
      </c>
      <c r="C800" t="str">
        <f>Listings!B428</f>
        <v>SINGLE_FAMILY</v>
      </c>
      <c r="D800">
        <f>Listings!N428</f>
        <v>1809</v>
      </c>
      <c r="E800" s="6">
        <f>J800/D800</f>
        <v>60.807075732448865</v>
      </c>
      <c r="F800" s="14">
        <f>(Listings!AO428*12)/J800</f>
        <v>0</v>
      </c>
      <c r="G800" s="7">
        <f>(H800*12)/(J800*Settings!B$4 + J800*Settings!B$5)</f>
        <v>-0.69494043226739999</v>
      </c>
      <c r="H800" s="5">
        <f>Listings!AO428*(1-Settings!B$7)-PMT(Settings!B$2/12, Settings!B$3*12, -J800)-(J800*Settings!B$6/12)-(J800*Settings!B$8/12)-(J800*Settings!B$9/12)-(J800*Settings!B$10/12)-(J800*Settings!B$11/12)</f>
        <v>-1465.1660780304348</v>
      </c>
      <c r="I800">
        <f>Listings!U428</f>
        <v>9</v>
      </c>
      <c r="J800" s="6">
        <f>Listings!D428</f>
        <v>110000</v>
      </c>
      <c r="L800">
        <v>175426</v>
      </c>
      <c r="M800" s="17">
        <f>Listings!AO428*(1-Settings!B$7)-PMT(Settings!B$2/12, Settings!B$3*12, -L800)-(L800*Settings!B$6/12)-(L800*Settings!B$8/12)-(L800*Settings!B$9/12)-(L800*Settings!B$10/12)-(L800*Settings!B$11/12)</f>
        <v>-2336.6202218597009</v>
      </c>
      <c r="N800" s="20">
        <f>(M800*12)/(L800*Settings!B$4 + L800*Settings!B$5)</f>
        <v>-0.69494043226739999</v>
      </c>
    </row>
    <row r="801" spans="1:14" hidden="1" x14ac:dyDescent="0.2">
      <c r="A801" t="str">
        <f>Listings!AT218</f>
        <v>24056 Middlebelt Rd UNIT 20</v>
      </c>
      <c r="B801" t="str">
        <f>Listings!V218</f>
        <v>Farmington</v>
      </c>
      <c r="C801" t="str">
        <f>Listings!B218</f>
        <v>CONDO</v>
      </c>
      <c r="D801">
        <f>Listings!N218</f>
        <v>804</v>
      </c>
      <c r="E801" s="6">
        <f>J801/D801</f>
        <v>155.4726368159204</v>
      </c>
      <c r="F801" s="14">
        <f>(Listings!AO218*12)/J801</f>
        <v>0</v>
      </c>
      <c r="G801" s="7">
        <f>(H801*12)/(J801*Settings!B$4 + J801*Settings!B$5)</f>
        <v>-0.69494043226739999</v>
      </c>
      <c r="H801" s="5">
        <f>Listings!AO218*(1-Settings!B$7)-PMT(Settings!B$2/12, Settings!B$3*12, -J801)-(J801*Settings!B$6/12)-(J801*Settings!B$8/12)-(J801*Settings!B$9/12)-(J801*Settings!B$10/12)-(J801*Settings!B$11/12)</f>
        <v>-1664.9614523073124</v>
      </c>
      <c r="I801">
        <f>Listings!U218</f>
        <v>-1</v>
      </c>
      <c r="J801" s="6">
        <f>Listings!D218</f>
        <v>125000</v>
      </c>
      <c r="L801">
        <v>175216</v>
      </c>
      <c r="M801" s="17">
        <f>Listings!AO218*(1-Settings!B$7)-PMT(Settings!B$2/12, Settings!B$3*12, -L801)-(L801*Settings!B$6/12)-(L801*Settings!B$8/12)-(L801*Settings!B$9/12)-(L801*Settings!B$10/12)-(L801*Settings!B$11/12)</f>
        <v>-2333.8230866198242</v>
      </c>
      <c r="N801" s="18">
        <f>(M801*12)/(L801*Settings!B$4 + L801*Settings!B$5)</f>
        <v>-0.69494043226739965</v>
      </c>
    </row>
    <row r="802" spans="1:14" hidden="1" x14ac:dyDescent="0.2">
      <c r="A802" t="str">
        <f>Listings!AT86</f>
        <v>25916 Lexington Dr #5</v>
      </c>
      <c r="B802" t="str">
        <f>Listings!V86</f>
        <v>South Lyon</v>
      </c>
      <c r="C802" t="str">
        <f>Listings!B86</f>
        <v>CONDO</v>
      </c>
      <c r="D802">
        <f>Listings!N86</f>
        <v>1700</v>
      </c>
      <c r="E802" s="6">
        <f>J802/D802</f>
        <v>97.058823529411768</v>
      </c>
      <c r="F802" s="14">
        <f>(Listings!AO86*12)/J802</f>
        <v>0</v>
      </c>
      <c r="G802" s="7">
        <f>(H802*12)/(J802*Settings!B$4 + J802*Settings!B$5)</f>
        <v>-0.69494043226739999</v>
      </c>
      <c r="H802" s="5">
        <f>Listings!AO86*(1-Settings!B$7)-PMT(Settings!B$2/12, Settings!B$3*12, -J802)-(J802*Settings!B$6/12)-(J802*Settings!B$8/12)-(J802*Settings!B$9/12)-(J802*Settings!B$10/12)-(J802*Settings!B$11/12)</f>
        <v>-2197.7491170456524</v>
      </c>
      <c r="I802">
        <f>Listings!U86</f>
        <v>-1</v>
      </c>
      <c r="J802" s="6">
        <f>Listings!D86</f>
        <v>165000</v>
      </c>
      <c r="K802" s="16"/>
      <c r="L802">
        <v>175084</v>
      </c>
      <c r="M802" s="17">
        <f>Listings!AO86*(1-Settings!B$7)-PMT(Settings!B$2/12, Settings!B$3*12, -L802)-(L802*Settings!B$6/12)-(L802*Settings!B$8/12)-(L802*Settings!B$9/12)-(L802*Settings!B$10/12)-(L802*Settings!B$11/12)</f>
        <v>-2332.0648873261875</v>
      </c>
      <c r="N802" s="18">
        <f>(M802*12)/(L802*Settings!B$4 + L802*Settings!B$5)</f>
        <v>-0.69494043226739988</v>
      </c>
    </row>
    <row r="803" spans="1:14" hidden="1" x14ac:dyDescent="0.2">
      <c r="A803" t="str">
        <f>Listings!AT386</f>
        <v>644 E Fox Hills Dr</v>
      </c>
      <c r="B803" t="str">
        <f>Listings!V386</f>
        <v>Bloomfield Hills</v>
      </c>
      <c r="C803" t="str">
        <f>Listings!B386</f>
        <v>CONDO</v>
      </c>
      <c r="D803">
        <f>Listings!N386</f>
        <v>1006</v>
      </c>
      <c r="E803" s="6">
        <f>J803/D803</f>
        <v>173.8568588469185</v>
      </c>
      <c r="F803" s="14">
        <f>(Listings!AO386*12)/J803</f>
        <v>0</v>
      </c>
      <c r="G803" s="7">
        <f>(H803*12)/(J803*Settings!B$4 + J803*Settings!B$5)</f>
        <v>-0.69494043226739999</v>
      </c>
      <c r="H803" s="5">
        <f>Listings!AO386*(1-Settings!B$7)-PMT(Settings!B$2/12, Settings!B$3*12, -J803)-(J803*Settings!B$6/12)-(J803*Settings!B$8/12)-(J803*Settings!B$9/12)-(J803*Settings!B$10/12)-(J803*Settings!B$11/12)</f>
        <v>-2329.6140640683916</v>
      </c>
      <c r="I803">
        <f>Listings!U386</f>
        <v>8</v>
      </c>
      <c r="J803" s="6">
        <f>Listings!D386</f>
        <v>174900</v>
      </c>
      <c r="L803">
        <v>175384</v>
      </c>
      <c r="M803" s="17">
        <f>Listings!AO386*(1-Settings!B$7)-PMT(Settings!B$2/12, Settings!B$3*12, -L803)-(L803*Settings!B$6/12)-(L803*Settings!B$8/12)-(L803*Settings!B$9/12)-(L803*Settings!B$10/12)-(L803*Settings!B$11/12)</f>
        <v>-2336.0607948117254</v>
      </c>
      <c r="N803" s="18">
        <f>(M803*12)/(L803*Settings!B$4 + L803*Settings!B$5)</f>
        <v>-0.69494043226739999</v>
      </c>
    </row>
    <row r="804" spans="1:14" hidden="1" x14ac:dyDescent="0.2">
      <c r="A804" t="str">
        <f>Listings!AT284</f>
        <v>7779 Lake Ridge Dr</v>
      </c>
      <c r="B804" t="str">
        <f>Listings!V284</f>
        <v>Waterford</v>
      </c>
      <c r="C804" t="str">
        <f>Listings!B284</f>
        <v>CONDO</v>
      </c>
      <c r="D804">
        <f>Listings!N284</f>
        <v>990</v>
      </c>
      <c r="E804" s="6">
        <f>J804/D804</f>
        <v>181.81818181818181</v>
      </c>
      <c r="F804" s="14">
        <f>(Listings!AO284*12)/J804</f>
        <v>0</v>
      </c>
      <c r="G804" s="7">
        <f>(H804*12)/(J804*Settings!B$4 + J804*Settings!B$5)</f>
        <v>-0.69494043226739999</v>
      </c>
      <c r="H804" s="5">
        <f>Listings!AO284*(1-Settings!B$7)-PMT(Settings!B$2/12, Settings!B$3*12, -J804)-(J804*Settings!B$6/12)-(J804*Settings!B$8/12)-(J804*Settings!B$9/12)-(J804*Settings!B$10/12)-(J804*Settings!B$11/12)</f>
        <v>-2397.5444913225297</v>
      </c>
      <c r="I804">
        <f>Listings!U284</f>
        <v>-1</v>
      </c>
      <c r="J804" s="6">
        <f>Listings!D284</f>
        <v>180000</v>
      </c>
      <c r="L804">
        <v>175282</v>
      </c>
      <c r="M804" s="17">
        <f>Listings!AO284*(1-Settings!B$7)-PMT(Settings!B$2/12, Settings!B$3*12, -L804)-(L804*Settings!B$6/12)-(L804*Settings!B$8/12)-(L804*Settings!B$9/12)-(L804*Settings!B$10/12)-(L804*Settings!B$11/12)</f>
        <v>-2334.7021862666425</v>
      </c>
      <c r="N804" s="18">
        <f>(M804*12)/(L804*Settings!B$4 + L804*Settings!B$5)</f>
        <v>-0.69494043226739988</v>
      </c>
    </row>
    <row r="805" spans="1:14" hidden="1" x14ac:dyDescent="0.2">
      <c r="A805" t="str">
        <f>Listings!AT84</f>
        <v>15 N Edith St NE</v>
      </c>
      <c r="B805" t="str">
        <f>Listings!V84</f>
        <v>Pontiac</v>
      </c>
      <c r="C805" t="str">
        <f>Listings!B84</f>
        <v>SINGLE_FAMILY</v>
      </c>
      <c r="D805">
        <f>Listings!N84</f>
        <v>1755</v>
      </c>
      <c r="E805" s="6">
        <f>J805/D805</f>
        <v>125.29914529914529</v>
      </c>
      <c r="F805" s="14">
        <f>(Listings!AO84*12)/J805</f>
        <v>0</v>
      </c>
      <c r="G805" s="7">
        <f>(H805*12)/(J805*Settings!B$4 + J805*Settings!B$5)</f>
        <v>-0.69494043226739999</v>
      </c>
      <c r="H805" s="5">
        <f>Listings!AO84*(1-Settings!B$7)-PMT(Settings!B$2/12, Settings!B$3*12, -J805)-(J805*Settings!B$6/12)-(J805*Settings!B$8/12)-(J805*Settings!B$9/12)-(J805*Settings!B$10/12)-(J805*Settings!B$11/12)</f>
        <v>-2929.0001868990239</v>
      </c>
      <c r="I805">
        <f>Listings!U84</f>
        <v>-1</v>
      </c>
      <c r="J805" s="6">
        <f>Listings!D84</f>
        <v>219900</v>
      </c>
      <c r="K805" s="16"/>
      <c r="L805">
        <v>175082</v>
      </c>
      <c r="M805" s="17">
        <f>Listings!AO84*(1-Settings!B$7)-PMT(Settings!B$2/12, Settings!B$3*12, -L805)-(L805*Settings!B$6/12)-(L805*Settings!B$8/12)-(L805*Settings!B$9/12)-(L805*Settings!B$10/12)-(L805*Settings!B$11/12)</f>
        <v>-2332.0382479429509</v>
      </c>
      <c r="N805" s="18">
        <f>(M805*12)/(L805*Settings!B$4 + L805*Settings!B$5)</f>
        <v>-0.69494043226739988</v>
      </c>
    </row>
    <row r="806" spans="1:14" hidden="1" x14ac:dyDescent="0.2">
      <c r="A806" t="str">
        <f>Listings!AT285</f>
        <v>3885 Lone Pine Rd</v>
      </c>
      <c r="B806" t="str">
        <f>Listings!V285</f>
        <v>West Bloomfield</v>
      </c>
      <c r="C806" t="str">
        <f>Listings!B285</f>
        <v>CONDO</v>
      </c>
      <c r="D806">
        <f>Listings!N285</f>
        <v>960</v>
      </c>
      <c r="E806" s="6">
        <f>J806/D806</f>
        <v>229.16666666666666</v>
      </c>
      <c r="F806" s="14">
        <f>(Listings!AO285*12)/J806</f>
        <v>0</v>
      </c>
      <c r="G806" s="7">
        <f>(H806*12)/(J806*Settings!B$4 + J806*Settings!B$5)</f>
        <v>-0.69494043226739999</v>
      </c>
      <c r="H806" s="5">
        <f>Listings!AO285*(1-Settings!B$7)-PMT(Settings!B$2/12, Settings!B$3*12, -J806)-(J806*Settings!B$6/12)-(J806*Settings!B$8/12)-(J806*Settings!B$9/12)-(J806*Settings!B$10/12)-(J806*Settings!B$11/12)</f>
        <v>-2930.3321560608697</v>
      </c>
      <c r="I806">
        <f>Listings!U285</f>
        <v>-1</v>
      </c>
      <c r="J806" s="6">
        <f>Listings!D285</f>
        <v>220000</v>
      </c>
      <c r="K806" s="16"/>
      <c r="L806">
        <v>175283</v>
      </c>
      <c r="M806" s="17">
        <f>Listings!AO285*(1-Settings!B$7)-PMT(Settings!B$2/12, Settings!B$3*12, -L806)-(L806*Settings!B$6/12)-(L806*Settings!B$8/12)-(L806*Settings!B$9/12)-(L806*Settings!B$10/12)-(L806*Settings!B$11/12)</f>
        <v>-2334.7155059582606</v>
      </c>
      <c r="N806" s="18">
        <f>(M806*12)/(L806*Settings!B$4 + L806*Settings!B$5)</f>
        <v>-0.69494043226739988</v>
      </c>
    </row>
    <row r="807" spans="1:14" hidden="1" x14ac:dyDescent="0.2">
      <c r="A807" t="str">
        <f>Listings!AT286</f>
        <v>21370 Mulberry Ct #57</v>
      </c>
      <c r="B807" t="str">
        <f>Listings!V286</f>
        <v>Farmington</v>
      </c>
      <c r="C807" t="str">
        <f>Listings!B286</f>
        <v>CONDO</v>
      </c>
      <c r="D807">
        <f>Listings!N286</f>
        <v>1320</v>
      </c>
      <c r="E807" s="6">
        <f>J807/D807</f>
        <v>174.16666666666666</v>
      </c>
      <c r="F807" s="14">
        <f>(Listings!AO286*12)/J807</f>
        <v>0</v>
      </c>
      <c r="G807" s="7">
        <f>(H807*12)/(J807*Settings!B$4 + J807*Settings!B$5)</f>
        <v>-0.69494043226739999</v>
      </c>
      <c r="H807" s="5">
        <f>Listings!AO286*(1-Settings!B$7)-PMT(Settings!B$2/12, Settings!B$3*12, -J807)-(J807*Settings!B$6/12)-(J807*Settings!B$8/12)-(J807*Settings!B$9/12)-(J807*Settings!B$10/12)-(J807*Settings!B$11/12)</f>
        <v>-3062.1971030836089</v>
      </c>
      <c r="I807">
        <f>Listings!U286</f>
        <v>-1</v>
      </c>
      <c r="J807" s="6">
        <f>Listings!D286</f>
        <v>229900</v>
      </c>
      <c r="K807" s="16"/>
      <c r="L807">
        <v>175284</v>
      </c>
      <c r="M807" s="17">
        <f>Listings!AO286*(1-Settings!B$7)-PMT(Settings!B$2/12, Settings!B$3*12, -L807)-(L807*Settings!B$6/12)-(L807*Settings!B$8/12)-(L807*Settings!B$9/12)-(L807*Settings!B$10/12)-(L807*Settings!B$11/12)</f>
        <v>-2334.72882564988</v>
      </c>
      <c r="N807" s="18">
        <f>(M807*12)/(L807*Settings!B$4 + L807*Settings!B$5)</f>
        <v>-0.6949404322674001</v>
      </c>
    </row>
    <row r="808" spans="1:14" hidden="1" x14ac:dyDescent="0.2">
      <c r="A808" t="str">
        <f>Listings!AT631</f>
        <v>21761 N Tuller Ct</v>
      </c>
      <c r="B808" t="str">
        <f>Listings!V631</f>
        <v>Southfield</v>
      </c>
      <c r="C808" t="str">
        <f>Listings!B631</f>
        <v>SINGLE_FAMILY</v>
      </c>
      <c r="D808">
        <f>Listings!N631</f>
        <v>1850</v>
      </c>
      <c r="E808" s="6">
        <f>J808/D808</f>
        <v>134.32432432432432</v>
      </c>
      <c r="F808" s="14">
        <f>(Listings!AO631*12)/J808</f>
        <v>0</v>
      </c>
      <c r="G808" s="7">
        <f>(H808*12)/(J808*Settings!B$4 + J808*Settings!B$5)</f>
        <v>-0.69494043226739999</v>
      </c>
      <c r="H808" s="5">
        <f>Listings!AO631*(1-Settings!B$7)-PMT(Settings!B$2/12, Settings!B$3*12, -J808)-(J808*Settings!B$6/12)-(J808*Settings!B$8/12)-(J808*Settings!B$9/12)-(J808*Settings!B$10/12)-(J808*Settings!B$11/12)</f>
        <v>-3309.9433671869374</v>
      </c>
      <c r="I808">
        <f>Listings!U631</f>
        <v>17</v>
      </c>
      <c r="J808" s="6">
        <f>Listings!D631</f>
        <v>248500</v>
      </c>
      <c r="L808">
        <v>175629</v>
      </c>
      <c r="M808" s="17">
        <f>Listings!AO631*(1-Settings!B$7)-PMT(Settings!B$2/12, Settings!B$3*12, -L808)-(L808*Settings!B$6/12)-(L808*Settings!B$8/12)-(L808*Settings!B$9/12)-(L808*Settings!B$10/12)-(L808*Settings!B$11/12)</f>
        <v>-2339.3241192582477</v>
      </c>
      <c r="N808" s="20">
        <f>(M808*12)/(L808*Settings!B$4 + L808*Settings!B$5)</f>
        <v>-0.69494043226739977</v>
      </c>
    </row>
    <row r="809" spans="1:14" hidden="1" x14ac:dyDescent="0.2">
      <c r="A809" t="str">
        <f>Listings!AT158</f>
        <v>139 Manor Way #68</v>
      </c>
      <c r="B809" t="str">
        <f>Listings!V158</f>
        <v>Rochester</v>
      </c>
      <c r="C809" t="str">
        <f>Listings!B158</f>
        <v>TOWNHOUSE</v>
      </c>
      <c r="D809">
        <f>Listings!N158</f>
        <v>1490</v>
      </c>
      <c r="E809" s="6">
        <f>J809/D809</f>
        <v>184.56375838926175</v>
      </c>
      <c r="F809" s="14">
        <f>(Listings!AO158*12)/J809</f>
        <v>0</v>
      </c>
      <c r="G809" s="7">
        <f>(H809*12)/(J809*Settings!B$4 + J809*Settings!B$5)</f>
        <v>-0.69494043226739999</v>
      </c>
      <c r="H809" s="5">
        <f>Listings!AO158*(1-Settings!B$7)-PMT(Settings!B$2/12, Settings!B$3*12, -J809)-(J809*Settings!B$6/12)-(J809*Settings!B$8/12)-(J809*Settings!B$9/12)-(J809*Settings!B$10/12)-(J809*Settings!B$11/12)</f>
        <v>-3662.915195076087</v>
      </c>
      <c r="I809">
        <f>Listings!U158</f>
        <v>-1</v>
      </c>
      <c r="J809" s="6">
        <f>Listings!D158</f>
        <v>275000</v>
      </c>
      <c r="L809">
        <v>175156</v>
      </c>
      <c r="M809" s="17">
        <f>Listings!AO158*(1-Settings!B$7)-PMT(Settings!B$2/12, Settings!B$3*12, -L809)-(L809*Settings!B$6/12)-(L809*Settings!B$8/12)-(L809*Settings!B$9/12)-(L809*Settings!B$10/12)-(L809*Settings!B$11/12)</f>
        <v>-2333.0239051227163</v>
      </c>
      <c r="N809" s="18">
        <f>(M809*12)/(L809*Settings!B$4 + L809*Settings!B$5)</f>
        <v>-0.69494043226739965</v>
      </c>
    </row>
    <row r="810" spans="1:14" hidden="1" x14ac:dyDescent="0.2">
      <c r="A810" t="str">
        <f>Listings!AT489</f>
        <v>1977 Pondview Ct</v>
      </c>
      <c r="B810" t="str">
        <f>Listings!V489</f>
        <v>Rochester</v>
      </c>
      <c r="C810" t="str">
        <f>Listings!B489</f>
        <v>CONDO</v>
      </c>
      <c r="D810">
        <f>Listings!N489</f>
        <v>1476</v>
      </c>
      <c r="E810" s="6">
        <f>J810/D810</f>
        <v>193.02168021680217</v>
      </c>
      <c r="F810" s="14">
        <f>(Listings!AO489*12)/J810</f>
        <v>0</v>
      </c>
      <c r="G810" s="7">
        <f>(H810*12)/(J810*Settings!B$4 + J810*Settings!B$5)</f>
        <v>-0.69494043226739999</v>
      </c>
      <c r="H810" s="5">
        <f>Listings!AO489*(1-Settings!B$7)-PMT(Settings!B$2/12, Settings!B$3*12, -J810)-(J810*Settings!B$6/12)-(J810*Settings!B$8/12)-(J810*Settings!B$9/12)-(J810*Settings!B$10/12)-(J810*Settings!B$11/12)</f>
        <v>-3794.7801420988262</v>
      </c>
      <c r="I810">
        <f>Listings!U489</f>
        <v>-1</v>
      </c>
      <c r="J810" s="6">
        <f>Listings!D489</f>
        <v>284900</v>
      </c>
      <c r="L810">
        <v>175487</v>
      </c>
      <c r="M810" s="17">
        <f>Listings!AO489*(1-Settings!B$7)-PMT(Settings!B$2/12, Settings!B$3*12, -L810)-(L810*Settings!B$6/12)-(L810*Settings!B$8/12)-(L810*Settings!B$9/12)-(L810*Settings!B$10/12)-(L810*Settings!B$11/12)</f>
        <v>-2337.4327230484269</v>
      </c>
      <c r="N810" s="18">
        <f>(M810*12)/(L810*Settings!B$4 + L810*Settings!B$5)</f>
        <v>-0.69494043226739999</v>
      </c>
    </row>
    <row r="811" spans="1:14" hidden="1" x14ac:dyDescent="0.2">
      <c r="A811" t="str">
        <f>Listings!AT221</f>
        <v>3976 Lotus Landing Cir</v>
      </c>
      <c r="B811" t="str">
        <f>Listings!V221</f>
        <v>Waterford</v>
      </c>
      <c r="C811" t="str">
        <f>Listings!B221</f>
        <v>SINGLE_FAMILY</v>
      </c>
      <c r="D811">
        <f>Listings!N221</f>
        <v>1800</v>
      </c>
      <c r="E811" s="6">
        <f>J811/D811</f>
        <v>188.83333333333334</v>
      </c>
      <c r="F811" s="14">
        <f>(Listings!AO221*12)/J811</f>
        <v>0</v>
      </c>
      <c r="G811" s="7">
        <f>(H811*12)/(J811*Settings!B$4 + J811*Settings!B$5)</f>
        <v>-0.69494043226739999</v>
      </c>
      <c r="H811" s="5">
        <f>Listings!AO221*(1-Settings!B$7)-PMT(Settings!B$2/12, Settings!B$3*12, -J811)-(J811*Settings!B$6/12)-(J811*Settings!B$8/12)-(J811*Settings!B$9/12)-(J811*Settings!B$10/12)-(J811*Settings!B$11/12)</f>
        <v>-4527.363181114044</v>
      </c>
      <c r="I811">
        <f>Listings!U221</f>
        <v>-1</v>
      </c>
      <c r="J811" s="6">
        <f>Listings!D221</f>
        <v>339900</v>
      </c>
      <c r="L811">
        <v>175219</v>
      </c>
      <c r="M811" s="17">
        <f>Listings!AO221*(1-Settings!B$7)-PMT(Settings!B$2/12, Settings!B$3*12, -L811)-(L811*Settings!B$6/12)-(L811*Settings!B$8/12)-(L811*Settings!B$9/12)-(L811*Settings!B$10/12)-(L811*Settings!B$11/12)</f>
        <v>-2333.8630456946798</v>
      </c>
      <c r="N811" s="20">
        <f>(M811*12)/(L811*Settings!B$4 + L811*Settings!B$5)</f>
        <v>-0.69494043226739999</v>
      </c>
    </row>
    <row r="812" spans="1:14" hidden="1" x14ac:dyDescent="0.2">
      <c r="A812" t="str">
        <f>Listings!AT222</f>
        <v>3974 Lotus Landing Cir</v>
      </c>
      <c r="B812" t="str">
        <f>Listings!V222</f>
        <v>Waterford</v>
      </c>
      <c r="C812" t="str">
        <f>Listings!B222</f>
        <v>SINGLE_FAMILY</v>
      </c>
      <c r="D812">
        <f>Listings!N222</f>
        <v>1800</v>
      </c>
      <c r="E812" s="6">
        <f>J812/D812</f>
        <v>188.83333333333334</v>
      </c>
      <c r="F812" s="14">
        <f>(Listings!AO222*12)/J812</f>
        <v>0</v>
      </c>
      <c r="G812" s="7">
        <f>(H812*12)/(J812*Settings!B$4 + J812*Settings!B$5)</f>
        <v>-0.69494043226739999</v>
      </c>
      <c r="H812" s="5">
        <f>Listings!AO222*(1-Settings!B$7)-PMT(Settings!B$2/12, Settings!B$3*12, -J812)-(J812*Settings!B$6/12)-(J812*Settings!B$8/12)-(J812*Settings!B$9/12)-(J812*Settings!B$10/12)-(J812*Settings!B$11/12)</f>
        <v>-4527.363181114044</v>
      </c>
      <c r="I812">
        <f>Listings!U222</f>
        <v>-1</v>
      </c>
      <c r="J812" s="6">
        <f>Listings!D222</f>
        <v>339900</v>
      </c>
      <c r="L812">
        <v>175220</v>
      </c>
      <c r="M812" s="17">
        <f>Listings!AO222*(1-Settings!B$7)-PMT(Settings!B$2/12, Settings!B$3*12, -L812)-(L812*Settings!B$6/12)-(L812*Settings!B$8/12)-(L812*Settings!B$9/12)-(L812*Settings!B$10/12)-(L812*Settings!B$11/12)</f>
        <v>-2333.8763653862989</v>
      </c>
      <c r="N812" s="20">
        <f>(M812*12)/(L812*Settings!B$4 + L812*Settings!B$5)</f>
        <v>-0.69494043226740021</v>
      </c>
    </row>
    <row r="813" spans="1:14" hidden="1" x14ac:dyDescent="0.2">
      <c r="A813" t="str">
        <f>Listings!AT169</f>
        <v>562 Village Pointe Cir</v>
      </c>
      <c r="B813" t="str">
        <f>Listings!V169</f>
        <v>Waterford Township</v>
      </c>
      <c r="C813" t="str">
        <f>Listings!B169</f>
        <v>SINGLE_FAMILY</v>
      </c>
      <c r="D813">
        <f>Listings!N169</f>
        <v>1879</v>
      </c>
      <c r="E813" s="6">
        <f>J813/D813</f>
        <v>198.79191059073975</v>
      </c>
      <c r="F813" s="14">
        <f>(Listings!AO169*12)/J813</f>
        <v>0</v>
      </c>
      <c r="G813" s="7">
        <f>(H813*12)/(J813*Settings!B$4 + J813*Settings!B$5)</f>
        <v>-0.69494043226739999</v>
      </c>
      <c r="H813" s="5">
        <f>Listings!AO169*(1-Settings!B$7)-PMT(Settings!B$2/12, Settings!B$3*12, -J813)-(J813*Settings!B$6/12)-(J813*Settings!B$8/12)-(J813*Settings!B$9/12)-(J813*Settings!B$10/12)-(J813*Settings!B$11/12)</f>
        <v>-4975.304410242803</v>
      </c>
      <c r="I813">
        <f>Listings!U169</f>
        <v>3</v>
      </c>
      <c r="J813" s="6">
        <f>Listings!D169</f>
        <v>373530</v>
      </c>
      <c r="L813">
        <v>175167</v>
      </c>
      <c r="M813" s="17">
        <f>Listings!AO169*(1-Settings!B$7)-PMT(Settings!B$2/12, Settings!B$3*12, -L813)-(L813*Settings!B$6/12)-(L813*Settings!B$8/12)-(L813*Settings!B$9/12)-(L813*Settings!B$10/12)-(L813*Settings!B$11/12)</f>
        <v>-2333.1704217305196</v>
      </c>
      <c r="N813" s="20">
        <f>(M813*12)/(L813*Settings!B$4 + L813*Settings!B$5)</f>
        <v>-0.69494043226739977</v>
      </c>
    </row>
    <row r="814" spans="1:14" hidden="1" x14ac:dyDescent="0.2">
      <c r="A814" t="str">
        <f>Listings!AT168</f>
        <v>560 Village Pointe Cir</v>
      </c>
      <c r="B814" t="str">
        <f>Listings!V168</f>
        <v>Waterford Township</v>
      </c>
      <c r="C814" t="str">
        <f>Listings!B168</f>
        <v>SINGLE_FAMILY</v>
      </c>
      <c r="D814">
        <f>Listings!N168</f>
        <v>2616</v>
      </c>
      <c r="E814" s="6">
        <f>J814/D814</f>
        <v>159.94648318042815</v>
      </c>
      <c r="F814" s="14">
        <f>(Listings!AO168*12)/J814</f>
        <v>0</v>
      </c>
      <c r="G814" s="7">
        <f>(H814*12)/(J814*Settings!B$4 + J814*Settings!B$5)</f>
        <v>-0.69494043226739999</v>
      </c>
      <c r="H814" s="5">
        <f>Listings!AO168*(1-Settings!B$7)-PMT(Settings!B$2/12, Settings!B$3*12, -J814)-(J814*Settings!B$6/12)-(J814*Settings!B$8/12)-(J814*Settings!B$9/12)-(J814*Settings!B$10/12)-(J814*Settings!B$11/12)</f>
        <v>-5573.2253669954052</v>
      </c>
      <c r="I814">
        <f>Listings!U168</f>
        <v>3</v>
      </c>
      <c r="J814" s="6">
        <f>Listings!D168</f>
        <v>418420</v>
      </c>
      <c r="L814">
        <v>175166</v>
      </c>
      <c r="M814" s="17">
        <f>Listings!AO168*(1-Settings!B$7)-PMT(Settings!B$2/12, Settings!B$3*12, -L814)-(L814*Settings!B$6/12)-(L814*Settings!B$8/12)-(L814*Settings!B$9/12)-(L814*Settings!B$10/12)-(L814*Settings!B$11/12)</f>
        <v>-2333.1571020389015</v>
      </c>
      <c r="N814" s="20">
        <f>(M814*12)/(L814*Settings!B$4 + L814*Settings!B$5)</f>
        <v>-0.69494043226739977</v>
      </c>
    </row>
    <row r="815" spans="1:14" hidden="1" x14ac:dyDescent="0.2">
      <c r="A815" t="str">
        <f>Listings!AT379</f>
        <v>41600 Orianna Ln #14</v>
      </c>
      <c r="B815" t="str">
        <f>Listings!V379</f>
        <v>Novi</v>
      </c>
      <c r="C815" t="str">
        <f>Listings!B379</f>
        <v>TOWNHOUSE</v>
      </c>
      <c r="D815">
        <f>Listings!N379</f>
        <v>2121</v>
      </c>
      <c r="E815" s="6">
        <f>J815/D815</f>
        <v>213.74351720886375</v>
      </c>
      <c r="F815" s="14">
        <f>(Listings!AO379*12)/J815</f>
        <v>0</v>
      </c>
      <c r="G815" s="7">
        <f>(H815*12)/(J815*Settings!B$4 + J815*Settings!B$5)</f>
        <v>-0.69494043226739999</v>
      </c>
      <c r="H815" s="5">
        <f>Listings!AO379*(1-Settings!B$7)-PMT(Settings!B$2/12, Settings!B$3*12, -J815)-(J815*Settings!B$6/12)-(J815*Settings!B$8/12)-(J815*Settings!B$9/12)-(J815*Settings!B$10/12)-(J815*Settings!B$11/12)</f>
        <v>-6038.4821952281609</v>
      </c>
      <c r="I815">
        <f>Listings!U379</f>
        <v>-1</v>
      </c>
      <c r="J815" s="6">
        <f>Listings!D379</f>
        <v>453350</v>
      </c>
      <c r="L815">
        <v>175377</v>
      </c>
      <c r="M815" s="17">
        <f>Listings!AO379*(1-Settings!B$7)-PMT(Settings!B$2/12, Settings!B$3*12, -L815)-(L815*Settings!B$6/12)-(L815*Settings!B$8/12)-(L815*Settings!B$9/12)-(L815*Settings!B$10/12)-(L815*Settings!B$11/12)</f>
        <v>-2335.9675569703963</v>
      </c>
      <c r="N815" s="18">
        <f>(M815*12)/(L815*Settings!B$4 + L815*Settings!B$5)</f>
        <v>-0.6949404322674001</v>
      </c>
    </row>
    <row r="816" spans="1:14" hidden="1" x14ac:dyDescent="0.2">
      <c r="A816" t="str">
        <f>Listings!AT376</f>
        <v>471 Pattan Dr</v>
      </c>
      <c r="B816" t="str">
        <f>Listings!V376</f>
        <v>Wixom</v>
      </c>
      <c r="C816" t="str">
        <f>Listings!B376</f>
        <v>SINGLE_FAMILY</v>
      </c>
      <c r="D816">
        <f>Listings!N376</f>
        <v>1780</v>
      </c>
      <c r="E816" s="6">
        <f>J816/D816</f>
        <v>278.03370786516854</v>
      </c>
      <c r="F816" s="14">
        <f>(Listings!AO376*12)/J816</f>
        <v>0</v>
      </c>
      <c r="G816" s="7">
        <f>(H816*12)/(J816*Settings!B$4 + J816*Settings!B$5)</f>
        <v>-0.69494043226739999</v>
      </c>
      <c r="H816" s="5">
        <f>Listings!AO376*(1-Settings!B$7)-PMT(Settings!B$2/12, Settings!B$3*12, -J816)-(J816*Settings!B$6/12)-(J816*Settings!B$8/12)-(J816*Settings!B$9/12)-(J816*Settings!B$10/12)-(J816*Settings!B$11/12)</f>
        <v>-6591.9153819751118</v>
      </c>
      <c r="I816">
        <f>Listings!U376</f>
        <v>-1</v>
      </c>
      <c r="J816" s="6">
        <f>Listings!D376</f>
        <v>494900</v>
      </c>
      <c r="K816" s="16"/>
      <c r="L816">
        <v>175374</v>
      </c>
      <c r="M816" s="17">
        <f>Listings!AO376*(1-Settings!B$7)-PMT(Settings!B$2/12, Settings!B$3*12, -L816)-(L816*Settings!B$6/12)-(L816*Settings!B$8/12)-(L816*Settings!B$9/12)-(L816*Settings!B$10/12)-(L816*Settings!B$11/12)</f>
        <v>-2335.9275978955407</v>
      </c>
      <c r="N816" s="20">
        <f>(M816*12)/(L816*Settings!B$4 + L816*Settings!B$5)</f>
        <v>-0.69494043226739977</v>
      </c>
    </row>
    <row r="817" spans="1:14" hidden="1" x14ac:dyDescent="0.2">
      <c r="A817" t="str">
        <f>Listings!AT223</f>
        <v>647 Mill Pointe Dr</v>
      </c>
      <c r="B817" t="str">
        <f>Listings!V223</f>
        <v>Milford</v>
      </c>
      <c r="C817" t="str">
        <f>Listings!B223</f>
        <v>CONDO</v>
      </c>
      <c r="D817">
        <f>Listings!N223</f>
        <v>3393</v>
      </c>
      <c r="E817" s="6">
        <f>J817/D817</f>
        <v>154.73032714412025</v>
      </c>
      <c r="F817" s="14">
        <f>(Listings!AO223*12)/J817</f>
        <v>0</v>
      </c>
      <c r="G817" s="7">
        <f>(H817*12)/(J817*Settings!B$4 + J817*Settings!B$5)</f>
        <v>-0.69494043226739999</v>
      </c>
      <c r="H817" s="5">
        <f>Listings!AO223*(1-Settings!B$7)-PMT(Settings!B$2/12, Settings!B$3*12, -J817)-(J817*Settings!B$6/12)-(J817*Settings!B$8/12)-(J817*Settings!B$9/12)-(J817*Settings!B$10/12)-(J817*Settings!B$11/12)</f>
        <v>-6992.8380996907117</v>
      </c>
      <c r="I817">
        <f>Listings!U223</f>
        <v>-1</v>
      </c>
      <c r="J817" s="6">
        <f>Listings!D223</f>
        <v>525000</v>
      </c>
      <c r="L817">
        <v>175221</v>
      </c>
      <c r="M817" s="17">
        <f>Listings!AO223*(1-Settings!B$7)-PMT(Settings!B$2/12, Settings!B$3*12, -L817)-(L817*Settings!B$6/12)-(L817*Settings!B$8/12)-(L817*Settings!B$9/12)-(L817*Settings!B$10/12)-(L817*Settings!B$11/12)</f>
        <v>-2333.8896850779165</v>
      </c>
      <c r="N817" s="18">
        <f>(M817*12)/(L817*Settings!B$4 + L817*Settings!B$5)</f>
        <v>-0.69494043226739988</v>
      </c>
    </row>
    <row r="818" spans="1:14" hidden="1" x14ac:dyDescent="0.2">
      <c r="A818" t="str">
        <f>Listings!AT283</f>
        <v>1543 Firefly Trl</v>
      </c>
      <c r="B818" t="str">
        <f>Listings!V283</f>
        <v>Milford</v>
      </c>
      <c r="C818" t="str">
        <f>Listings!B283</f>
        <v>SINGLE_FAMILY</v>
      </c>
      <c r="D818">
        <f>Listings!N283</f>
        <v>1647</v>
      </c>
      <c r="E818" s="6">
        <f>J818/D818</f>
        <v>339.45962355798423</v>
      </c>
      <c r="F818" s="14">
        <f>(Listings!AO283*12)/J818</f>
        <v>0</v>
      </c>
      <c r="G818" s="7">
        <f>(H818*12)/(J818*Settings!B$4 + J818*Settings!B$5)</f>
        <v>-0.69494043226739999</v>
      </c>
      <c r="H818" s="5">
        <f>Listings!AO283*(1-Settings!B$7)-PMT(Settings!B$2/12, Settings!B$3*12, -J818)-(J818*Settings!B$6/12)-(J818*Settings!B$8/12)-(J818*Settings!B$9/12)-(J818*Settings!B$10/12)-(J818*Settings!B$11/12)</f>
        <v>-7446.9063869639631</v>
      </c>
      <c r="I818">
        <f>Listings!U283</f>
        <v>-1</v>
      </c>
      <c r="J818" s="6">
        <f>Listings!D283</f>
        <v>559090</v>
      </c>
      <c r="K818" s="16"/>
      <c r="L818">
        <v>175281</v>
      </c>
      <c r="M818" s="17">
        <f>Listings!AO283*(1-Settings!B$7)-PMT(Settings!B$2/12, Settings!B$3*12, -L818)-(L818*Settings!B$6/12)-(L818*Settings!B$8/12)-(L818*Settings!B$9/12)-(L818*Settings!B$10/12)-(L818*Settings!B$11/12)</f>
        <v>-2334.6888665750243</v>
      </c>
      <c r="N818" s="20">
        <f>(M818*12)/(L818*Settings!B$4 + L818*Settings!B$5)</f>
        <v>-0.69494043226739988</v>
      </c>
    </row>
    <row r="819" spans="1:14" hidden="1" x14ac:dyDescent="0.2">
      <c r="A819" t="str">
        <f>Listings!AT364</f>
        <v>6020 Monarch Dr</v>
      </c>
      <c r="B819" t="str">
        <f>Listings!V364</f>
        <v>Independence</v>
      </c>
      <c r="C819" t="str">
        <f>Listings!B364</f>
        <v>SINGLE_FAMILY</v>
      </c>
      <c r="D819">
        <f>Listings!N364</f>
        <v>3538</v>
      </c>
      <c r="E819" s="6">
        <f>J819/D819</f>
        <v>161.07970604861504</v>
      </c>
      <c r="F819" s="14">
        <f>(Listings!AO364*12)/J819</f>
        <v>0</v>
      </c>
      <c r="G819" s="7">
        <f>(H819*12)/(J819*Settings!B$4 + J819*Settings!B$5)</f>
        <v>-0.69494043226739999</v>
      </c>
      <c r="H819" s="5">
        <f>Listings!AO364*(1-Settings!B$7)-PMT(Settings!B$2/12, Settings!B$3*12, -J819)-(J819*Settings!B$6/12)-(J819*Settings!B$8/12)-(J819*Settings!B$9/12)-(J819*Settings!B$10/12)-(J819*Settings!B$11/12)</f>
        <v>-7590.8922533594996</v>
      </c>
      <c r="I819">
        <f>Listings!U364</f>
        <v>-1</v>
      </c>
      <c r="J819" s="6">
        <f>Listings!D364</f>
        <v>569900</v>
      </c>
      <c r="L819">
        <v>175362</v>
      </c>
      <c r="M819" s="17">
        <f>Listings!AO364*(1-Settings!B$7)-PMT(Settings!B$2/12, Settings!B$3*12, -L819)-(L819*Settings!B$6/12)-(L819*Settings!B$8/12)-(L819*Settings!B$9/12)-(L819*Settings!B$10/12)-(L819*Settings!B$11/12)</f>
        <v>-2335.7677615961197</v>
      </c>
      <c r="N819" s="20">
        <f>(M819*12)/(L819*Settings!B$4 + L819*Settings!B$5)</f>
        <v>-0.69494043226739999</v>
      </c>
    </row>
    <row r="820" spans="1:14" hidden="1" x14ac:dyDescent="0.2">
      <c r="A820" t="str">
        <f>Listings!AT265</f>
        <v>3486 W Bradford Dr</v>
      </c>
      <c r="B820" t="str">
        <f>Listings!V265</f>
        <v>Bloomfield Hills</v>
      </c>
      <c r="C820" t="str">
        <f>Listings!B265</f>
        <v>SINGLE_FAMILY</v>
      </c>
      <c r="D820">
        <f>Listings!N265</f>
        <v>3608</v>
      </c>
      <c r="E820" s="6">
        <f>J820/D820</f>
        <v>554.32372505543242</v>
      </c>
      <c r="F820" s="14">
        <f>(Listings!AO265*12)/J820</f>
        <v>0</v>
      </c>
      <c r="G820" s="7">
        <f>(H820*12)/(J820*Settings!B$4 + J820*Settings!B$5)</f>
        <v>-0.69494043226739999</v>
      </c>
      <c r="H820" s="5">
        <f>Listings!AO265*(1-Settings!B$7)-PMT(Settings!B$2/12, Settings!B$3*12, -J820)-(J820*Settings!B$6/12)-(J820*Settings!B$8/12)-(J820*Settings!B$9/12)-(J820*Settings!B$10/12)-(J820*Settings!B$11/12)</f>
        <v>-26639.383236916998</v>
      </c>
      <c r="I820">
        <f>Listings!U265</f>
        <v>-1</v>
      </c>
      <c r="J820" s="6">
        <f>Listings!D265</f>
        <v>2000000</v>
      </c>
      <c r="L820">
        <v>175263</v>
      </c>
      <c r="M820" s="17">
        <f>Listings!AO265*(1-Settings!B$7)-PMT(Settings!B$2/12, Settings!B$3*12, -L820)-(L820*Settings!B$6/12)-(L820*Settings!B$8/12)-(L820*Settings!B$9/12)-(L820*Settings!B$10/12)-(L820*Settings!B$11/12)</f>
        <v>-2334.4491121258916</v>
      </c>
      <c r="N820" s="20">
        <f>(M820*12)/(L820*Settings!B$4 + L820*Settings!B$5)</f>
        <v>-0.69494043226739988</v>
      </c>
    </row>
    <row r="821" spans="1:14" hidden="1" x14ac:dyDescent="0.2">
      <c r="A821" t="str">
        <f>Listings!AT224</f>
        <v>29207 E Chanticleer Dr</v>
      </c>
      <c r="B821" t="str">
        <f>Listings!V224</f>
        <v>Southfield</v>
      </c>
      <c r="C821" t="str">
        <f>Listings!B224</f>
        <v>CONDO</v>
      </c>
      <c r="D821">
        <f>Listings!N224</f>
        <v>3226</v>
      </c>
      <c r="E821" s="6">
        <f>J821/D821</f>
        <v>89.584624922504645</v>
      </c>
      <c r="F821" s="14">
        <f>(Listings!AO224*12)/J821</f>
        <v>0</v>
      </c>
      <c r="G821" s="7">
        <f>(H821*12)/(J821*Settings!B$4 + J821*Settings!B$5)</f>
        <v>-0.6949404322674001</v>
      </c>
      <c r="H821" s="5">
        <f>Listings!AO224*(1-Settings!B$7)-PMT(Settings!B$2/12, Settings!B$3*12, -J821)-(J821*Settings!B$6/12)-(J821*Settings!B$8/12)-(J821*Settings!B$9/12)-(J821*Settings!B$10/12)-(J821*Settings!B$11/12)</f>
        <v>-3849.3908777345068</v>
      </c>
      <c r="I821">
        <f>Listings!U224</f>
        <v>-1</v>
      </c>
      <c r="J821" s="6">
        <f>Listings!D224</f>
        <v>289000</v>
      </c>
      <c r="L821">
        <v>175222</v>
      </c>
      <c r="M821" s="17">
        <f>Listings!AO224*(1-Settings!B$7)-PMT(Settings!B$2/12, Settings!B$3*12, -L821)-(L821*Settings!B$6/12)-(L821*Settings!B$8/12)-(L821*Settings!B$9/12)-(L821*Settings!B$10/12)-(L821*Settings!B$11/12)</f>
        <v>-2333.9030047695351</v>
      </c>
      <c r="N821" s="18">
        <f>(M821*12)/(L821*Settings!B$4 + L821*Settings!B$5)</f>
        <v>-0.69494043226739999</v>
      </c>
    </row>
    <row r="822" spans="1:14" x14ac:dyDescent="0.2">
      <c r="E822" s="6"/>
      <c r="F822" s="7"/>
      <c r="G822" s="7"/>
      <c r="H822" s="5"/>
      <c r="J822" s="6"/>
    </row>
    <row r="823" spans="1:14" x14ac:dyDescent="0.2">
      <c r="E823" s="6"/>
      <c r="F823" s="7"/>
      <c r="G823" s="7"/>
      <c r="H823" s="5"/>
      <c r="J823" s="6"/>
    </row>
    <row r="824" spans="1:14" x14ac:dyDescent="0.2">
      <c r="E824" s="6"/>
      <c r="F824" s="7"/>
      <c r="G824" s="7"/>
      <c r="H824" s="5"/>
      <c r="J824" s="6"/>
    </row>
    <row r="825" spans="1:14" x14ac:dyDescent="0.2">
      <c r="E825" s="6"/>
      <c r="F825" s="7"/>
      <c r="G825" s="7"/>
      <c r="H825" s="5"/>
      <c r="J825" s="6"/>
    </row>
    <row r="826" spans="1:14" x14ac:dyDescent="0.2">
      <c r="E826" s="6"/>
      <c r="F826" s="7"/>
      <c r="G826" s="7"/>
      <c r="H826" s="5"/>
      <c r="J826" s="6"/>
    </row>
    <row r="827" spans="1:14" x14ac:dyDescent="0.2">
      <c r="E827" s="6"/>
      <c r="F827" s="7"/>
      <c r="G827" s="7"/>
      <c r="H827" s="5"/>
      <c r="J827" s="6"/>
    </row>
    <row r="828" spans="1:14" x14ac:dyDescent="0.2">
      <c r="E828" s="6"/>
      <c r="F828" s="7"/>
      <c r="G828" s="7"/>
      <c r="H828" s="5"/>
      <c r="J828" s="6"/>
    </row>
    <row r="829" spans="1:14" x14ac:dyDescent="0.2">
      <c r="E829" s="6"/>
      <c r="F829" s="7"/>
      <c r="G829" s="7"/>
      <c r="H829" s="5"/>
      <c r="J829" s="6"/>
    </row>
    <row r="830" spans="1:14" x14ac:dyDescent="0.2">
      <c r="E830" s="6"/>
      <c r="F830" s="7"/>
      <c r="G830" s="7"/>
      <c r="H830" s="5"/>
      <c r="J830" s="6"/>
    </row>
    <row r="831" spans="1:14" x14ac:dyDescent="0.2">
      <c r="E831" s="6"/>
      <c r="F831" s="7"/>
      <c r="G831" s="7"/>
      <c r="H831" s="5"/>
      <c r="J831" s="6"/>
    </row>
    <row r="832" spans="1:14" x14ac:dyDescent="0.2">
      <c r="E832" s="6"/>
      <c r="F832" s="7"/>
      <c r="G832" s="7"/>
      <c r="H832" s="5"/>
      <c r="J832" s="6"/>
    </row>
    <row r="833" spans="5:10" x14ac:dyDescent="0.2">
      <c r="E833" s="6"/>
      <c r="F833" s="7"/>
      <c r="G833" s="7"/>
      <c r="H833" s="5"/>
      <c r="J833" s="6"/>
    </row>
    <row r="834" spans="5:10" x14ac:dyDescent="0.2">
      <c r="E834" s="6"/>
      <c r="F834" s="7"/>
      <c r="G834" s="7"/>
      <c r="H834" s="5"/>
      <c r="J834" s="6"/>
    </row>
    <row r="835" spans="5:10" x14ac:dyDescent="0.2">
      <c r="E835" s="6"/>
      <c r="F835" s="7"/>
      <c r="G835" s="7"/>
      <c r="H835" s="5"/>
      <c r="J835" s="6"/>
    </row>
    <row r="836" spans="5:10" x14ac:dyDescent="0.2">
      <c r="E836" s="6"/>
      <c r="F836" s="7"/>
      <c r="G836" s="7"/>
      <c r="H836" s="5"/>
      <c r="J836" s="6"/>
    </row>
    <row r="837" spans="5:10" x14ac:dyDescent="0.2">
      <c r="E837" s="6"/>
      <c r="F837" s="7"/>
      <c r="G837" s="7"/>
      <c r="H837" s="5"/>
      <c r="J837" s="6"/>
    </row>
    <row r="838" spans="5:10" x14ac:dyDescent="0.2">
      <c r="E838" s="6"/>
      <c r="F838" s="7"/>
      <c r="G838" s="7"/>
      <c r="H838" s="5"/>
      <c r="J838" s="6"/>
    </row>
    <row r="839" spans="5:10" x14ac:dyDescent="0.2">
      <c r="E839" s="6"/>
      <c r="F839" s="7"/>
      <c r="G839" s="7"/>
      <c r="H839" s="5"/>
      <c r="J839" s="6"/>
    </row>
    <row r="840" spans="5:10" x14ac:dyDescent="0.2">
      <c r="E840" s="6"/>
      <c r="F840" s="7"/>
      <c r="G840" s="7"/>
      <c r="H840" s="5"/>
      <c r="J840" s="6"/>
    </row>
    <row r="841" spans="5:10" x14ac:dyDescent="0.2">
      <c r="E841" s="6"/>
      <c r="F841" s="7"/>
      <c r="G841" s="7"/>
      <c r="H841" s="5"/>
      <c r="J841" s="6"/>
    </row>
    <row r="842" spans="5:10" x14ac:dyDescent="0.2">
      <c r="E842" s="6"/>
      <c r="F842" s="7"/>
      <c r="G842" s="7"/>
      <c r="H842" s="5"/>
      <c r="J842" s="6"/>
    </row>
    <row r="843" spans="5:10" x14ac:dyDescent="0.2">
      <c r="E843" s="6"/>
      <c r="F843" s="7"/>
      <c r="G843" s="7"/>
      <c r="H843" s="5"/>
      <c r="J843" s="6"/>
    </row>
    <row r="844" spans="5:10" x14ac:dyDescent="0.2">
      <c r="E844" s="6"/>
      <c r="F844" s="7"/>
      <c r="G844" s="7"/>
      <c r="H844" s="5"/>
      <c r="J844" s="6"/>
    </row>
  </sheetData>
  <autoFilter ref="A1:N821" xr:uid="{C5DA5C50-CCBF-C74E-8D2A-238FC610C514}">
    <filterColumn colId="0">
      <filters>
        <filter val="(undisclosed Address)"/>
        <filter val="1010 S Glenhurst Dr"/>
        <filter val="1019 S Glenhurst Dr"/>
        <filter val="1060 Kennesaw Ave"/>
        <filter val="1062 N Adams Rd"/>
        <filter val="114 Sheffield Dr"/>
        <filter val="1168 Snead Dr"/>
        <filter val="1211 Willow Ln"/>
        <filter val="1214 N Pine St"/>
        <filter val="1223 Chaucer Dr"/>
        <filter val="1234 Gettysburg Ct"/>
        <filter val="1295 E Auburn Rd"/>
        <filter val="1337 Burhaven Dr"/>
        <filter val="1347 Ruby Ave"/>
        <filter val="1401 Key West Dr"/>
        <filter val="1412 Bennaville Ave"/>
        <filter val="1421 Olympia Dr"/>
        <filter val="1480 E Lincoln St"/>
        <filter val="1558 Dutton Rd"/>
        <filter val="158 Shagbark Dr"/>
        <filter val="1581 E Lincoln St"/>
        <filter val="1608 Walton Blvd"/>
        <filter val="1615 Redbud Dr"/>
        <filter val="1635 S Bates St"/>
        <filter val="16942 Marguerite St"/>
        <filter val="1723 Cass Blvd"/>
        <filter val="1780 Phillips Ave"/>
        <filter val="1794 Farmbrook Dr"/>
        <filter val="1797 Shipman Blvd"/>
        <filter val="1834 Fairview St"/>
        <filter val="1854 Winthrop Ln"/>
        <filter val="1860 Banbury St"/>
        <filter val="19135 Saxon Dr"/>
        <filter val="192 Baldwin Rd"/>
        <filter val="1932 Kohli Dr"/>
        <filter val="1937 Shipman Blvd"/>
        <filter val="20675 W Thirteen Mile Rd"/>
        <filter val="2168 Manchester Rd"/>
        <filter val="21850 Hampstead St"/>
        <filter val="2205 Pembroke Rd"/>
        <filter val="2236 Oklahoma Ave"/>
        <filter val="22665 Highbank Dr"/>
        <filter val="22809 Shagbark Dr"/>
        <filter val="230 Enclave Ct"/>
        <filter val="234 Eastlawn Dr"/>
        <filter val="2435 Edgewood Blvd"/>
        <filter val="252 Linden Rd"/>
        <filter val="2662 Derby Rd"/>
        <filter val="2687 Avonhurst Dr"/>
        <filter val="2690 E Maple Rd"/>
        <filter val="2707 Lake Charnwood Dr"/>
        <filter val="280 Baldwin Rd"/>
        <filter val="2817 Tallahassee Dr"/>
        <filter val="2862 Woodelm Dr"/>
        <filter val="2869 Wagonwheel Dr"/>
        <filter val="287 Ravine Rd"/>
        <filter val="2871 Shirley Dr"/>
        <filter val="2896 Croftshire Ct"/>
        <filter val="2928 Vineyards Dr"/>
        <filter val="3158 Catalpa Dr"/>
        <filter val="31844 Sheridan Dr"/>
        <filter val="3242 Saint Clair Dr"/>
        <filter val="3669 Edinborough Dr"/>
        <filter val="3719 Cedar Brook Dr"/>
        <filter val="3754 Greenfield Rd"/>
        <filter val="3843 Buckingham Ave"/>
        <filter val="4096 Oak Tree Cir"/>
        <filter val="449 Silvervale Dr"/>
        <filter val="4503 Clarke Dr"/>
        <filter val="4895 Goodison Place Dr"/>
        <filter val="4950 Flower Hill Dr"/>
        <filter val="5069 Falmouth Dr"/>
        <filter val="5187 Glengate Rd"/>
        <filter val="55 Florence Dr"/>
        <filter val="5557 Whitfield Dr"/>
        <filter val="556 Oak Ave"/>
        <filter val="556 Tooting Ln"/>
        <filter val="57 Forthton Dr"/>
        <filter val="608 Purdy St"/>
        <filter val="6227 Malvern Quick Delivery"/>
        <filter val="647 Wellington Cir"/>
        <filter val="66 Algansee Dr"/>
        <filter val="6649 Crabapple Dr"/>
        <filter val="675 Park St"/>
        <filter val="699 Hanna St"/>
        <filter val="710 Willits St"/>
        <filter val="739 E Square Lake Rd"/>
        <filter val="754 Stanford Cir"/>
        <filter val="786 Cambridge Rd"/>
        <filter val="804 Robinwood Dr"/>
        <filter val="823 Wesley Dr"/>
        <filter val="837 Balsam Cir"/>
        <filter val="872 Wesley Dr"/>
        <filter val="926 Marengo Ave"/>
        <filter val="945 Sylvanwood Dr"/>
        <filter val="999 Pleasant Ave"/>
        <filter val="The Lucerne Plan, The Heights"/>
        <filter val="The Manor Plan, Adler Cove"/>
        <filter val="The Marion Plan, The Heights"/>
        <filter val="The Palisade Plan, The Heights"/>
        <filter val="The Vallecito Plan, The Heights"/>
      </filters>
    </filterColumn>
    <filterColumn colId="1">
      <filters>
        <filter val="Berkley"/>
        <filter val="Beverly Hills"/>
        <filter val="Birmingham"/>
        <filter val="Rochester"/>
        <filter val="Rochester Hills"/>
        <filter val="Troy"/>
      </filters>
    </filterColumn>
    <filterColumn colId="2">
      <filters>
        <filter val="SINGLE_FAMILY"/>
      </filters>
    </filterColumn>
    <filterColumn colId="5">
      <filters>
        <filter val="0"/>
        <filter val="0.006605257"/>
        <filter val="0.009943715"/>
        <filter val="0.012"/>
        <filter val="0.012164571"/>
        <filter val="0.01488"/>
        <filter val="0.018389333"/>
        <filter val="0.018453727"/>
        <filter val="0.020686265"/>
        <filter val="0.021672241"/>
        <filter val="0.022820094"/>
        <filter val="0.024026696"/>
        <filter val="0.025216502"/>
        <filter val="0.026012365"/>
        <filter val="0.030232361"/>
        <filter val="0.03133381"/>
        <filter val="0.032842105"/>
        <filter val="0.033048268"/>
        <filter val="0.034016"/>
        <filter val="0.038065728"/>
        <filter val="0.03857694"/>
        <filter val="0.038876926"/>
        <filter val="0.040018679"/>
        <filter val="0.040395789"/>
        <filter val="0.041012658"/>
        <filter val="0.041462084"/>
        <filter val="0.041747495"/>
        <filter val="0.042323049"/>
        <filter val="0.043205761"/>
        <filter val="0.043616524"/>
        <filter val="0.044074839"/>
        <filter val="0.044158079"/>
        <filter val="0.044885106"/>
        <filter val="0.045054205"/>
        <filter val="0.045644333"/>
        <filter val="0.046088407"/>
        <filter val="0.046114611"/>
        <filter val="0.046224961"/>
        <filter val="0.046305261"/>
        <filter val="0.046536256"/>
        <filter val="0.046776"/>
        <filter val="0.047224615"/>
        <filter val="0.047985597"/>
        <filter val="0.047996949"/>
        <filter val="0.048470398"/>
        <filter val="0.049492999"/>
        <filter val="0.050442478"/>
        <filter val="0.050452166"/>
        <filter val="0.051813472"/>
        <filter val="0.052"/>
        <filter val="0.052651444"/>
        <filter val="0.0533"/>
        <filter val="0.053343212"/>
        <filter val="0.053628432"/>
        <filter val="0.054290526"/>
        <filter val="0.054538179"/>
        <filter val="0.05456183"/>
        <filter val="0.054683683"/>
        <filter val="0.054867594"/>
        <filter val="0.055714326"/>
        <filter val="0.055806976"/>
        <filter val="0.055865922"/>
        <filter val="0.055866962"/>
        <filter val="0.056260731"/>
        <filter val="0.056392037"/>
        <filter val="0.056414118"/>
        <filter val="0.057"/>
        <filter val="0.057055135"/>
        <filter val="0.057063529"/>
        <filter val="0.057445161"/>
        <filter val="0.057611522"/>
        <filter val="0.057655814"/>
        <filter val="0.057766038"/>
        <filter val="0.058391786"/>
        <filter val="0.058434783"/>
        <filter val="0.058543179"/>
        <filter val="0.058604651"/>
        <filter val="0.05864"/>
        <filter val="0.058665366"/>
        <filter val="0.05898"/>
        <filter val="0.059099437"/>
        <filter val="0.059210127"/>
        <filter val="0.0594"/>
        <filter val="0.05948"/>
        <filter val="0.059510322"/>
        <filter val="0.059637896"/>
        <filter val="0.05997"/>
        <filter val="0.059972727"/>
        <filter val="0.059984996"/>
        <filter val="0.059993684"/>
        <filter val="0.06011722"/>
        <filter val="0.06012024"/>
        <filter val="0.060501585"/>
        <filter val="0.060593939"/>
        <filter val="0.0608"/>
        <filter val="0.060803244"/>
        <filter val="0.060923077"/>
        <filter val="0.061061307"/>
        <filter val="0.061361513"/>
        <filter val="0.061602908"/>
        <filter val="0.06164831"/>
        <filter val="0.061694118"/>
        <filter val="0.061735134"/>
        <filter val="0.061803901"/>
        <filter val="0.061843607"/>
        <filter val="0.061944292"/>
        <filter val="0.062008889"/>
        <filter val="0.062089412"/>
        <filter val="0.062631012"/>
        <filter val="0.062697956"/>
        <filter val="0.06272"/>
        <filter val="0.062904126"/>
        <filter val="0.062930997"/>
        <filter val="0.062945946"/>
        <filter val="0.06297852"/>
        <filter val="0.063001583"/>
        <filter val="0.063060437"/>
        <filter val="0.063157895"/>
        <filter val="0.063171194"/>
        <filter val="0.063350931"/>
        <filter val="0.063502938"/>
        <filter val="0.06351297"/>
        <filter val="0.063594063"/>
        <filter val="0.06378126"/>
        <filter val="0.063870968"/>
        <filter val="0.064173913"/>
        <filter val="0.064320334"/>
        <filter val="0.064486122"/>
        <filter val="0.064540479"/>
        <filter val="0.064653566"/>
        <filter val="0.064773818"/>
        <filter val="0.0648"/>
        <filter val="0.064843243"/>
        <filter val="0.064975"/>
        <filter val="0.065058588"/>
        <filter val="0.065067572"/>
        <filter val="0.065142857"/>
        <filter val="0.065253116"/>
        <filter val="0.065359477"/>
        <filter val="0.065454545"/>
        <filter val="0.06548248"/>
        <filter val="0.065606353"/>
        <filter val="0.06597"/>
        <filter val="0.065978182"/>
        <filter val="0.066081569"/>
        <filter val="0.066105053"/>
        <filter val="0.066232836"/>
        <filter val="0.066286567"/>
        <filter val="0.066499"/>
        <filter val="0.06651477"/>
        <filter val="0.066732429"/>
        <filter val="0.066976319"/>
        <filter val="0.067018008"/>
        <filter val="0.067093419"/>
        <filter val="0.067272045"/>
        <filter val="0.067304221"/>
        <filter val="0.067352381"/>
        <filter val="0.067401869"/>
        <filter val="0.067516879"/>
        <filter val="0.067728"/>
        <filter val="0.067975337"/>
        <filter val="0.068031496"/>
        <filter val="0.068252903"/>
        <filter val="0.068430219"/>
        <filter val="0.068548571"/>
        <filter val="0.068561631"/>
        <filter val="0.068571429"/>
        <filter val="0.068873918"/>
        <filter val="0.069060016"/>
        <filter val="0.069067654"/>
        <filter val="0.06909913"/>
        <filter val="0.069111852"/>
        <filter val="0.069186312"/>
        <filter val="0.069278351"/>
        <filter val="0.069302448"/>
        <filter val="0.069334004"/>
        <filter val="0.069530435"/>
        <filter val="0.069556324"/>
        <filter val="0.069627258"/>
        <filter val="0.069677644"/>
        <filter val="0.069879612"/>
        <filter val="0.069914157"/>
        <filter val="0.069983328"/>
        <filter val="0.070021219"/>
        <filter val="0.07003423"/>
        <filter val="0.070133893"/>
        <filter val="0.070140877"/>
        <filter val="0.070289532"/>
        <filter val="0.070344828"/>
        <filter val="0.070401564"/>
        <filter val="0.070430484"/>
        <filter val="0.07062"/>
        <filter val="0.070815116"/>
        <filter val="0.070854545"/>
        <filter val="0.070868882"/>
        <filter val="0.071263366"/>
        <filter val="0.071370435"/>
        <filter val="0.071373766"/>
        <filter val="0.07137743"/>
        <filter val="0.071392405"/>
        <filter val="0.071574194"/>
        <filter val="0.071643319"/>
        <filter val="0.071646279"/>
        <filter val="0.071707616"/>
        <filter val="0.071951613"/>
        <filter val="0.071975733"/>
        <filter val="0.071990398"/>
        <filter val="0.072"/>
        <filter val="0.072018005"/>
        <filter val="0.072020577"/>
        <filter val="0.072131148"/>
        <filter val="0.07229589"/>
        <filter val="0.072407547"/>
        <filter val="0.072615929"/>
        <filter val="0.072694737"/>
        <filter val="0.0728298"/>
        <filter val="0.072963855"/>
        <filter val="0.072966906"/>
        <filter val="0.07311828"/>
        <filter val="0.073142857"/>
        <filter val="0.073185"/>
        <filter val="0.073213074"/>
        <filter val="0.073281068"/>
        <filter val="0.073393291"/>
        <filter val="0.073411765"/>
        <filter val="0.07344"/>
        <filter val="0.073446009"/>
        <filter val="0.073561319"/>
        <filter val="0.073592946"/>
        <filter val="0.073608939"/>
        <filter val="0.073616057"/>
        <filter val="0.073663287"/>
        <filter val="0.073690271"/>
        <filter val="0.073700535"/>
        <filter val="0.073856813"/>
        <filter val="0.073865094"/>
        <filter val="0.073898848"/>
        <filter val="0.073972603"/>
        <filter val="0.073984662"/>
        <filter val="0.07403599"/>
        <filter val="0.074084942"/>
        <filter val="0.0741312"/>
        <filter val="0.074174285"/>
        <filter val="0.074188"/>
        <filter val="0.074207358"/>
        <filter val="0.074281503"/>
        <filter val="0.07428533"/>
        <filter val="0.074416988"/>
        <filter val="0.074533333"/>
        <filter val="0.074536119"/>
        <filter val="0.074556213"/>
        <filter val="0.074580136"/>
        <filter val="0.074592"/>
        <filter val="0.074606608"/>
        <filter val="0.074616393"/>
        <filter val="0.074666667"/>
        <filter val="0.074716981"/>
        <filter val="0.074866823"/>
        <filter val="0.074955127"/>
        <filter val="0.074983854"/>
        <filter val="0.074990623"/>
        <filter val="0.075"/>
        <filter val="0.075018755"/>
        <filter val="0.075245819"/>
        <filter val="0.075367347"/>
        <filter val="0.075379806"/>
        <filter val="0.075397895"/>
        <filter val="0.075428571"/>
        <filter val="0.075448177"/>
        <filter val="0.075500404"/>
        <filter val="0.075537448"/>
        <filter val="0.075583549"/>
        <filter val="0.075601717"/>
        <filter val="0.075662016"/>
        <filter val="0.075668624"/>
        <filter val="0.075673469"/>
        <filter val="0.075693278"/>
        <filter val="0.07573184"/>
        <filter val="0.075805552"/>
        <filter val="0.075809524"/>
        <filter val="0.075810309"/>
        <filter val="0.075852136"/>
        <filter val="0.075899761"/>
        <filter val="0.075915789"/>
        <filter val="0.076001384"/>
        <filter val="0.076016893"/>
        <filter val="0.076125"/>
        <filter val="0.076206742"/>
        <filter val="0.076208"/>
        <filter val="0.076254181"/>
        <filter val="0.076271186"/>
        <filter val="0.076305435"/>
        <filter val="0.07631068"/>
        <filter val="0.076363868"/>
        <filter val="0.076365372"/>
        <filter val="0.076391441"/>
        <filter val="0.076412308"/>
        <filter val="0.076422764"/>
        <filter val="0.076438935"/>
        <filter val="0.076450922"/>
        <filter val="0.076473896"/>
        <filter val="0.076564568"/>
        <filter val="0.07661563"/>
        <filter val="0.076653625"/>
        <filter val="0.076654605"/>
        <filter val="0.076654626"/>
        <filter val="0.07665864"/>
        <filter val="0.076679266"/>
        <filter val="0.076712329"/>
        <filter val="0.076733475"/>
        <filter val="0.076748698"/>
        <filter val="0.07677111"/>
        <filter val="0.076833922"/>
        <filter val="0.076853933"/>
        <filter val="0.076867499"/>
        <filter val="0.076876877"/>
        <filter val="0.076881252"/>
        <filter val="0.076935849"/>
        <filter val="0.076979002"/>
        <filter val="0.076981927"/>
        <filter val="0.076996461"/>
        <filter val="0.077056063"/>
        <filter val="0.077083077"/>
        <filter val="0.077105017"/>
        <filter val="0.077144432"/>
        <filter val="0.077273896"/>
        <filter val="0.077288136"/>
        <filter val="0.077342477"/>
        <filter val="0.077363897"/>
        <filter val="0.07739922"/>
        <filter val="0.077433962"/>
        <filter val="0.07754058"/>
        <filter val="0.077585667"/>
        <filter val="0.077588863"/>
        <filter val="0.077593043"/>
        <filter val="0.077611765"/>
        <filter val="0.077636743"/>
        <filter val="0.077647189"/>
        <filter val="0.077659766"/>
        <filter val="0.077671007"/>
        <filter val="0.077686848"/>
        <filter val="0.07769872"/>
        <filter val="0.077704918"/>
        <filter val="0.077712676"/>
        <filter val="0.077792184"/>
        <filter val="0.07781154"/>
        <filter val="0.077872104"/>
        <filter val="0.077956364"/>
        <filter val="0.077958621"/>
        <filter val="0.078"/>
        <filter val="0.078022305"/>
        <filter val="0.078053097"/>
        <filter val="0.078060086"/>
        <filter val="0.078128571"/>
        <filter val="0.078139535"/>
        <filter val="0.078147805"/>
        <filter val="0.078154421"/>
        <filter val="0.078157711"/>
        <filter val="0.078194413"/>
        <filter val="0.078204473"/>
        <filter val="0.078219429"/>
        <filter val="0.078265221"/>
        <filter val="0.078272"/>
        <filter val="0.078332308"/>
        <filter val="0.078352941"/>
        <filter val="0.078427228"/>
        <filter val="0.078440154"/>
        <filter val="0.078465632"/>
        <filter val="0.078507383"/>
        <filter val="0.078513357"/>
        <filter val="0.078545455"/>
        <filter val="0.078551469"/>
        <filter val="0.078553863"/>
        <filter val="0.078564821"/>
        <filter val="0.078566038"/>
        <filter val="0.078575723"/>
        <filter val="0.078605752"/>
        <filter val="0.078606316"/>
        <filter val="0.078607059"/>
        <filter val="0.07862069"/>
        <filter val="0.078630137"/>
        <filter val="0.07864"/>
        <filter val="0.078660734"/>
        <filter val="0.0786816"/>
        <filter val="0.078686431"/>
        <filter val="0.07875"/>
        <filter val="0.078770149"/>
        <filter val="0.078773948"/>
        <filter val="0.07879367"/>
        <filter val="0.07884766"/>
        <filter val="0.078885517"/>
        <filter val="0.078934737"/>
        <filter val="0.078946197"/>
        <filter val="0.078947368"/>
        <filter val="0.078968711"/>
        <filter val="0.078978998"/>
        <filter val="0.078987342"/>
        <filter val="0.078988422"/>
        <filter val="0.078993166"/>
        <filter val="0.07904"/>
        <filter val="0.079048711"/>
        <filter val="0.079058824"/>
        <filter val="0.079091089"/>
        <filter val="0.079178571"/>
        <filter val="0.079237592"/>
        <filter val="0.079508868"/>
        <filter val="0.07968182"/>
        <filter val="0.079957642"/>
        <filter val="0.079963636"/>
        <filter val="0.079973333"/>
        <filter val="0.08"/>
        <filter val="0.080029641"/>
        <filter val="0.080035571"/>
        <filter val="0.080140598"/>
        <filter val="0.080264461"/>
        <filter val="0.080292683"/>
        <filter val="0.080487805"/>
        <filter val="0.080580638"/>
        <filter val="0.080603774"/>
        <filter val="0.080605714"/>
        <filter val="0.08064574"/>
        <filter val="0.080683636"/>
        <filter val="0.080754136"/>
        <filter val="0.080764614"/>
        <filter val="0.080818159"/>
        <filter val="0.080824615"/>
        <filter val="0.080829016"/>
        <filter val="0.081101893"/>
        <filter val="0.081218837"/>
        <filter val="0.081238547"/>
        <filter val="0.081315254"/>
        <filter val="0.081338182"/>
        <filter val="0.081341704"/>
        <filter val="0.081403102"/>
        <filter val="0.081427494"/>
        <filter val="0.081457663"/>
        <filter val="0.081530097"/>
        <filter val="0.081687273"/>
        <filter val="0.081702128"/>
        <filter val="0.081805514"/>
        <filter val="0.08181231"/>
        <filter val="0.081962264"/>
        <filter val="0.082035058"/>
        <filter val="0.082208225"/>
        <filter val="0.082301206"/>
        <filter val="0.082331218"/>
        <filter val="0.082352239"/>
        <filter val="0.082541176"/>
        <filter val="0.082717241"/>
        <filter val="0.082721003"/>
        <filter val="0.082745774"/>
        <filter val="0.082789916"/>
        <filter val="0.082920415"/>
        <filter val="0.083076923"/>
        <filter val="0.083128626"/>
        <filter val="0.083304"/>
        <filter val="0.083368421"/>
        <filter val="0.083434911"/>
        <filter val="0.083594493"/>
        <filter val="0.083650909"/>
        <filter val="0.083719813"/>
        <filter val="0.083771429"/>
        <filter val="0.083845161"/>
        <filter val="0.084"/>
        <filter val="0.084014002"/>
        <filter val="0.084342857"/>
        <filter val="0.084444444"/>
        <filter val="0.084444757"/>
        <filter val="0.084518182"/>
        <filter val="0.084612306"/>
        <filter val="0.084705882"/>
        <filter val="0.08485"/>
        <filter val="0.084909581"/>
        <filter val="0.084913495"/>
        <filter val="0.085"/>
        <filter val="0.085047273"/>
        <filter val="0.085063291"/>
        <filter val="0.085084832"/>
        <filter val="0.085285601"/>
        <filter val="0.085333333"/>
        <filter val="0.085352301"/>
        <filter val="0.085509312"/>
        <filter val="0.085660714"/>
        <filter val="0.085714286"/>
        <filter val="0.085819071"/>
        <filter val="0.085819742"/>
        <filter val="0.085975904"/>
        <filter val="0.086037736"/>
        <filter val="0.086302583"/>
        <filter val="0.086309859"/>
        <filter val="0.0864"/>
        <filter val="0.086503838"/>
        <filter val="0.086622222"/>
        <filter val="0.08686159"/>
        <filter val="0.087011765"/>
        <filter val="0.087054194"/>
        <filter val="0.087257844"/>
        <filter val="0.087299182"/>
        <filter val="0.08750152"/>
        <filter val="0.087567568"/>
        <filter val="0.087580952"/>
        <filter val="0.087786044"/>
        <filter val="0.0878159"/>
        <filter val="0.08796"/>
        <filter val="0.08798933"/>
        <filter val="0.088018679"/>
        <filter val="0.088070796"/>
        <filter val="0.088139535"/>
        <filter val="0.088264264"/>
        <filter val="0.088320168"/>
        <filter val="0.088370526"/>
        <filter val="0.088421053"/>
        <filter val="0.088629909"/>
        <filter val="0.088669565"/>
        <filter val="0.088734232"/>
        <filter val="0.088739623"/>
        <filter val="0.089142857"/>
        <filter val="0.08935"/>
        <filter val="0.089527494"/>
        <filter val="0.08964"/>
        <filter val="0.089648485"/>
        <filter val="0.08974984"/>
        <filter val="0.08976378"/>
        <filter val="0.08997"/>
        <filter val="0.09000045"/>
        <filter val="0.090028134"/>
        <filter val="0.090032154"/>
        <filter val="0.090045023"/>
        <filter val="0.090050028"/>
        <filter val="0.090346667"/>
        <filter val="0.09045281"/>
        <filter val="0.090563265"/>
        <filter val="0.090653624"/>
        <filter val="0.090660147"/>
        <filter val="0.090690858"/>
        <filter val="0.090854015"/>
        <filter val="0.0912"/>
        <filter val="0.091209605"/>
        <filter val="0.091278261"/>
        <filter val="0.091291866"/>
        <filter val="0.09141971"/>
        <filter val="0.09144"/>
        <filter val="0.091914894"/>
        <filter val="0.092093023"/>
        <filter val="0.092307692"/>
        <filter val="0.092355054"/>
        <filter val="0.092509091"/>
        <filter val="0.092617761"/>
        <filter val="0.092769441"/>
        <filter val="0.092882843"/>
        <filter val="0.092903226"/>
        <filter val="0.09293385"/>
        <filter val="0.092934872"/>
        <filter val="0.093046523"/>
        <filter val="0.093150829"/>
        <filter val="0.093333333"/>
        <filter val="0.093372032"/>
        <filter val="0.093518644"/>
        <filter val="0.093589436"/>
        <filter val="0.0936"/>
        <filter val="0.093953893"/>
        <filter val="0.09408"/>
        <filter val="0.094153904"/>
        <filter val="0.094271012"/>
        <filter val="0.094335978"/>
        <filter val="0.094647887"/>
        <filter val="0.094736842"/>
        <filter val="0.094872034"/>
        <filter val="0.09509434"/>
        <filter val="0.095131034"/>
        <filter val="0.095342466"/>
        <filter val="0.0954"/>
        <filter val="0.095427273"/>
        <filter val="0.095460208"/>
        <filter val="0.09568"/>
        <filter val="0.095952"/>
        <filter val="0.095987994"/>
        <filter val="0.096"/>
        <filter val="0.096168337"/>
        <filter val="0.096802676"/>
        <filter val="0.096960369"/>
        <filter val="0.097021277"/>
        <filter val="0.097381818"/>
        <filter val="0.0975"/>
        <filter val="0.097632544"/>
        <filter val="0.097742212"/>
        <filter val="0.097894737"/>
        <filter val="0.098000327"/>
        <filter val="0.098211579"/>
        <filter val="0.098641887"/>
        <filter val="0.098820165"/>
        <filter val="0.098869565"/>
        <filter val="0.09888172"/>
        <filter val="0.099082569"/>
        <filter val="0.099577358"/>
        <filter val="0.099966944"/>
        <filter val="0.099991663"/>
        <filter val="0.099995237"/>
        <filter val="0.100055586"/>
        <filter val="0.100483019"/>
        <filter val="0.101052632"/>
        <filter val="0.101165217"/>
        <filter val="0.101204819"/>
        <filter val="0.101315068"/>
        <filter val="0.101538462"/>
        <filter val="0.101590559"/>
        <filter val="0.102099284"/>
        <filter val="0.102847341"/>
        <filter val="0.102852243"/>
        <filter val="0.103826087"/>
        <filter val="0.104"/>
        <filter val="0.104536082"/>
        <filter val="0.104854369"/>
        <filter val="0.10502188"/>
        <filter val="0.105205479"/>
        <filter val="0.105882353"/>
        <filter val="0.105916168"/>
        <filter val="0.106057085"/>
        <filter val="0.106153846"/>
        <filter val="0.106371859"/>
        <filter val="0.106508876"/>
        <filter val="0.10660274"/>
        <filter val="0.106666667"/>
        <filter val="0.106875"/>
        <filter val="0.107195531"/>
        <filter val="0.107236364"/>
        <filter val="0.107623318"/>
        <filter val="0.107661538"/>
        <filter val="0.108"/>
        <filter val="0.108036012"/>
        <filter val="0.108542714"/>
        <filter val="0.108571429"/>
        <filter val="0.108818011"/>
        <filter val="0.10909157"/>
        <filter val="0.11152"/>
        <filter val="0.111572093"/>
        <filter val="0.111747945"/>
        <filter val="0.1119"/>
        <filter val="0.112037346"/>
        <filter val="0.113142857"/>
        <filter val="0.113207547"/>
        <filter val="0.113454545"/>
        <filter val="0.113510005"/>
        <filter val="0.113784615"/>
        <filter val="0.114038013"/>
        <filter val="0.114228571"/>
        <filter val="0.114895775"/>
        <filter val="0.115196157"/>
        <filter val="0.115384615"/>
        <filter val="0.115555556"/>
        <filter val="0.116248828"/>
        <filter val="0.117395745"/>
        <filter val="0.117498552"/>
        <filter val="0.11755002"/>
        <filter val="0.117693213"/>
        <filter val="0.117736293"/>
        <filter val="0.117880597"/>
        <filter val="0.118469799"/>
        <filter val="0.118604651"/>
        <filter val="0.119348385"/>
        <filter val="0.119446154"/>
        <filter val="0.119666481"/>
        <filter val="0.11969985"/>
        <filter val="0.11989081"/>
        <filter val="0.12"/>
        <filter val="0.120044461"/>
        <filter val="0.120080053"/>
        <filter val="0.120353982"/>
        <filter val="0.12153304"/>
        <filter val="0.122000813"/>
        <filter val="0.122181818"/>
        <filter val="0.123499142"/>
        <filter val="0.124365621"/>
        <filter val="0.124374553"/>
        <filter val="0.12464"/>
        <filter val="0.125485714"/>
        <filter val="0.1256"/>
        <filter val="0.125717008"/>
        <filter val="0.126063032"/>
        <filter val="0.12752"/>
        <filter val="0.12792"/>
        <filter val="0.128213689"/>
        <filter val="0.128571429"/>
        <filter val="0.1294"/>
        <filter val="0.129942857"/>
        <filter val="0.129992727"/>
        <filter val="0.13"/>
        <filter val="0.133333333"/>
        <filter val="0.1344"/>
        <filter val="0.135056273"/>
        <filter val="0.136986301"/>
        <filter val="0.137152659"/>
        <filter val="0.137155111"/>
        <filter val="0.137267797"/>
        <filter val="0.137273594"/>
        <filter val="0.137640688"/>
        <filter val="0.137818182"/>
        <filter val="0.138181818"/>
        <filter val="0.138568129"/>
        <filter val="0.138817481"/>
        <filter val="0.142493639"/>
        <filter val="0.144420131"/>
        <filter val="0.146775389"/>
        <filter val="0.15037594"/>
        <filter val="0.150732861"/>
        <filter val="0.150753769"/>
        <filter val="0.153527357"/>
        <filter val="0.154432793"/>
        <filter val="0.155357143"/>
        <filter val="0.159968"/>
        <filter val="0.164738189"/>
        <filter val="0.166096998"/>
        <filter val="0.1664"/>
        <filter val="0.168183556"/>
        <filter val="0.168219512"/>
        <filter val="0.169293967"/>
        <filter val="0.169611307"/>
        <filter val="0.170702599"/>
        <filter val="0.177158827"/>
        <filter val="0.179632403"/>
        <filter val="0.183973742"/>
        <filter val="0.184660602"/>
        <filter val="0.185376742"/>
        <filter val="0.185961945"/>
        <filter val="0.189473684"/>
        <filter val="0.19188"/>
        <filter val="0.192638209"/>
        <filter val="0.194172185"/>
        <filter val="0.200060652"/>
        <filter val="0.200222469"/>
        <filter val="0.203140878"/>
        <filter val="0.210211765"/>
        <filter val="0.212378753"/>
        <filter val="0.225281602"/>
        <filter val="0.229787234"/>
        <filter val="0.230383973"/>
        <filter val="0.23580786"/>
        <filter val="0.236398909"/>
        <filter val="0.24"/>
        <filter val="0.245538462"/>
        <filter val="0.27506087"/>
        <filter val="0.3375"/>
        <filter val="0.387180277"/>
        <filter val="0.417493036"/>
        <filter val="0.458409168"/>
        <filter val="0.479289586"/>
        <filter val="0.658211382"/>
        <filter val="0.920481928"/>
        <filter val="1.489127517"/>
        <filter val="5.994545455"/>
      </filters>
    </filterColumn>
    <sortState xmlns:xlrd2="http://schemas.microsoft.com/office/spreadsheetml/2017/richdata2" ref="A5:N777">
      <sortCondition descending="1" ref="G1:G82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7361-D213-694A-B1D7-C47C6A8B0F7F}">
  <dimension ref="A1:D44"/>
  <sheetViews>
    <sheetView workbookViewId="0">
      <selection activeCell="A16" sqref="A16"/>
    </sheetView>
  </sheetViews>
  <sheetFormatPr baseColWidth="10" defaultRowHeight="16" x14ac:dyDescent="0.2"/>
  <cols>
    <col min="1" max="1" width="45.1640625" customWidth="1"/>
  </cols>
  <sheetData>
    <row r="1" spans="1:4" x14ac:dyDescent="0.2">
      <c r="A1" s="2" t="s">
        <v>2037</v>
      </c>
      <c r="B1" s="2" t="s">
        <v>0</v>
      </c>
    </row>
    <row r="2" spans="1:4" x14ac:dyDescent="0.2">
      <c r="A2" t="s">
        <v>2038</v>
      </c>
      <c r="B2" s="3">
        <v>7.0000000000000007E-2</v>
      </c>
      <c r="D2" s="8"/>
    </row>
    <row r="3" spans="1:4" x14ac:dyDescent="0.2">
      <c r="A3" t="s">
        <v>2039</v>
      </c>
      <c r="B3">
        <v>30</v>
      </c>
      <c r="D3" s="9"/>
    </row>
    <row r="4" spans="1:4" x14ac:dyDescent="0.2">
      <c r="A4" t="s">
        <v>2040</v>
      </c>
      <c r="B4" s="4">
        <v>0.2</v>
      </c>
      <c r="D4" s="9"/>
    </row>
    <row r="5" spans="1:4" x14ac:dyDescent="0.2">
      <c r="A5" t="s">
        <v>2041</v>
      </c>
      <c r="B5" s="4">
        <v>0.03</v>
      </c>
      <c r="D5" s="9"/>
    </row>
    <row r="6" spans="1:4" x14ac:dyDescent="0.2">
      <c r="A6" t="s">
        <v>2051</v>
      </c>
      <c r="B6" s="4">
        <v>0</v>
      </c>
      <c r="D6" s="9"/>
    </row>
    <row r="7" spans="1:4" x14ac:dyDescent="0.2">
      <c r="A7" t="s">
        <v>2042</v>
      </c>
      <c r="B7" s="4">
        <v>0.05</v>
      </c>
      <c r="D7" s="9"/>
    </row>
    <row r="8" spans="1:4" x14ac:dyDescent="0.2">
      <c r="A8" t="s">
        <v>2052</v>
      </c>
      <c r="B8" s="4">
        <v>0.01</v>
      </c>
      <c r="D8" s="9"/>
    </row>
    <row r="9" spans="1:4" x14ac:dyDescent="0.2">
      <c r="A9" t="s">
        <v>2053</v>
      </c>
      <c r="B9" s="4">
        <v>0.05</v>
      </c>
      <c r="D9" s="9"/>
    </row>
    <row r="10" spans="1:4" x14ac:dyDescent="0.2">
      <c r="A10" t="s">
        <v>2054</v>
      </c>
      <c r="B10" s="4">
        <v>0.01</v>
      </c>
      <c r="D10" s="9"/>
    </row>
    <row r="11" spans="1:4" x14ac:dyDescent="0.2">
      <c r="A11" t="s">
        <v>2055</v>
      </c>
      <c r="B11" s="4">
        <v>0.01</v>
      </c>
      <c r="D11" s="9"/>
    </row>
    <row r="12" spans="1:4" x14ac:dyDescent="0.2">
      <c r="D12" s="9"/>
    </row>
    <row r="15" spans="1:4" x14ac:dyDescent="0.2">
      <c r="A15" s="2" t="s">
        <v>2059</v>
      </c>
      <c r="D15" s="9"/>
    </row>
    <row r="16" spans="1:4" x14ac:dyDescent="0.2">
      <c r="A16" t="s">
        <v>2058</v>
      </c>
      <c r="B16" s="4">
        <v>0.05</v>
      </c>
      <c r="C16" s="10"/>
      <c r="D16" s="10"/>
    </row>
    <row r="17" spans="1:4" x14ac:dyDescent="0.2">
      <c r="A17" t="s">
        <v>2043</v>
      </c>
      <c r="B17" s="1">
        <v>100</v>
      </c>
      <c r="C17" s="11"/>
      <c r="D17" s="12"/>
    </row>
    <row r="18" spans="1:4" x14ac:dyDescent="0.2">
      <c r="B18" s="1"/>
      <c r="C18" s="11"/>
      <c r="D18" s="11"/>
    </row>
    <row r="19" spans="1:4" x14ac:dyDescent="0.2">
      <c r="B19" s="1"/>
      <c r="C19" s="11"/>
      <c r="D19" s="13"/>
    </row>
    <row r="20" spans="1:4" x14ac:dyDescent="0.2">
      <c r="B20" s="1"/>
      <c r="C20" s="11"/>
      <c r="D20" s="13"/>
    </row>
    <row r="21" spans="1:4" x14ac:dyDescent="0.2">
      <c r="B21" s="1"/>
      <c r="C21" s="11"/>
      <c r="D21" s="13"/>
    </row>
    <row r="22" spans="1:4" x14ac:dyDescent="0.2">
      <c r="B22" s="1"/>
      <c r="C22" s="11"/>
      <c r="D22" s="13"/>
    </row>
    <row r="23" spans="1:4" x14ac:dyDescent="0.2">
      <c r="B23" s="1"/>
      <c r="C23" s="11"/>
      <c r="D23" s="13"/>
    </row>
    <row r="24" spans="1:4" x14ac:dyDescent="0.2">
      <c r="B24" s="1"/>
      <c r="C24" s="11"/>
      <c r="D24" s="13"/>
    </row>
    <row r="25" spans="1:4" x14ac:dyDescent="0.2">
      <c r="B25" s="1"/>
      <c r="C25" s="11"/>
      <c r="D25" s="13"/>
    </row>
    <row r="26" spans="1:4" x14ac:dyDescent="0.2">
      <c r="B26" s="1"/>
      <c r="C26" s="11"/>
      <c r="D26" s="13"/>
    </row>
    <row r="30" spans="1:4" x14ac:dyDescent="0.2">
      <c r="B30" s="4"/>
    </row>
    <row r="31" spans="1:4" x14ac:dyDescent="0.2">
      <c r="B31" s="4"/>
    </row>
    <row r="32" spans="1:4" x14ac:dyDescent="0.2">
      <c r="B32" s="4"/>
    </row>
    <row r="33" spans="2:2" x14ac:dyDescent="0.2">
      <c r="B33" s="4"/>
    </row>
    <row r="38" spans="2:2" x14ac:dyDescent="0.2">
      <c r="B38" s="4"/>
    </row>
    <row r="39" spans="2:2" x14ac:dyDescent="0.2">
      <c r="B39" s="4"/>
    </row>
    <row r="42" spans="2:2" x14ac:dyDescent="0.2">
      <c r="B42" s="4"/>
    </row>
    <row r="44" spans="2:2" x14ac:dyDescent="0.2">
      <c r="B4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0BEA-A053-114B-AE58-DCC24DD8446D}">
  <dimension ref="A1:AT821"/>
  <sheetViews>
    <sheetView topLeftCell="G1" workbookViewId="0">
      <selection activeCell="AR4" sqref="AR4"/>
    </sheetView>
  </sheetViews>
  <sheetFormatPr baseColWidth="10" defaultRowHeight="16" x14ac:dyDescent="0.2"/>
  <cols>
    <col min="1" max="1" width="9.83203125" bestFit="1" customWidth="1"/>
    <col min="2" max="2" width="15.5" bestFit="1" customWidth="1"/>
    <col min="3" max="3" width="26.33203125" bestFit="1" customWidth="1"/>
    <col min="4" max="4" width="8.1640625" bestFit="1" customWidth="1"/>
    <col min="5" max="5" width="39.33203125" bestFit="1" customWidth="1"/>
    <col min="6" max="6" width="13.1640625" bestFit="1" customWidth="1"/>
    <col min="7" max="7" width="10.1640625" bestFit="1" customWidth="1"/>
    <col min="8" max="8" width="9.83203125" bestFit="1" customWidth="1"/>
    <col min="9" max="9" width="11.1640625" bestFit="1" customWidth="1"/>
    <col min="10" max="10" width="12.5" bestFit="1" customWidth="1"/>
    <col min="11" max="11" width="32" bestFit="1" customWidth="1"/>
    <col min="12" max="12" width="11.33203125" bestFit="1" customWidth="1"/>
    <col min="13" max="13" width="7.83203125" bestFit="1" customWidth="1"/>
    <col min="14" max="14" width="12" bestFit="1" customWidth="1"/>
    <col min="15" max="15" width="11" bestFit="1" customWidth="1"/>
    <col min="16" max="16" width="19.33203125" bestFit="1" customWidth="1"/>
    <col min="17" max="17" width="12.33203125" bestFit="1" customWidth="1"/>
    <col min="18" max="18" width="18.5" bestFit="1" customWidth="1"/>
    <col min="19" max="19" width="11.83203125" bestFit="1" customWidth="1"/>
    <col min="20" max="20" width="20.33203125" bestFit="1" customWidth="1"/>
    <col min="21" max="21" width="14.83203125" bestFit="1" customWidth="1"/>
    <col min="22" max="22" width="20.6640625" bestFit="1" customWidth="1"/>
    <col min="23" max="23" width="15.5" bestFit="1" customWidth="1"/>
    <col min="24" max="24" width="18.33203125" bestFit="1" customWidth="1"/>
    <col min="25" max="25" width="10.6640625" bestFit="1" customWidth="1"/>
    <col min="26" max="26" width="23.1640625" bestFit="1" customWidth="1"/>
    <col min="27" max="27" width="16.5" bestFit="1" customWidth="1"/>
    <col min="28" max="28" width="15.83203125" bestFit="1" customWidth="1"/>
    <col min="29" max="29" width="17.33203125" bestFit="1" customWidth="1"/>
    <col min="30" max="30" width="11.83203125" bestFit="1" customWidth="1"/>
    <col min="31" max="31" width="14.33203125" bestFit="1" customWidth="1"/>
    <col min="32" max="32" width="80.6640625" bestFit="1" customWidth="1"/>
    <col min="33" max="33" width="18" bestFit="1" customWidth="1"/>
    <col min="34" max="34" width="12.5" bestFit="1" customWidth="1"/>
    <col min="35" max="35" width="12.83203125" bestFit="1" customWidth="1"/>
    <col min="36" max="36" width="80.6640625" bestFit="1" customWidth="1"/>
    <col min="37" max="37" width="17.6640625" bestFit="1" customWidth="1"/>
    <col min="38" max="38" width="13.5" bestFit="1" customWidth="1"/>
    <col min="39" max="39" width="14" bestFit="1" customWidth="1"/>
    <col min="40" max="40" width="21.5" bestFit="1" customWidth="1"/>
    <col min="41" max="41" width="15.33203125" bestFit="1" customWidth="1"/>
    <col min="42" max="42" width="20" bestFit="1" customWidth="1"/>
    <col min="43" max="43" width="18.5" bestFit="1" customWidth="1"/>
    <col min="44" max="44" width="14.83203125" bestFit="1" customWidth="1"/>
    <col min="45" max="45" width="13.6640625" bestFit="1" customWidth="1"/>
    <col min="46" max="46" width="54.5" bestFit="1" customWidth="1"/>
  </cols>
  <sheetData>
    <row r="1" spans="1:46" x14ac:dyDescent="0.2">
      <c r="A1" t="s">
        <v>6</v>
      </c>
      <c r="B1" t="s">
        <v>14</v>
      </c>
      <c r="C1" t="s">
        <v>5</v>
      </c>
      <c r="D1" t="s">
        <v>35</v>
      </c>
      <c r="E1" t="s">
        <v>26</v>
      </c>
      <c r="F1" t="s">
        <v>29</v>
      </c>
      <c r="G1" t="s">
        <v>25</v>
      </c>
      <c r="H1" t="s">
        <v>45</v>
      </c>
      <c r="I1" t="s">
        <v>46</v>
      </c>
      <c r="J1" t="s">
        <v>920</v>
      </c>
      <c r="K1" t="s">
        <v>921</v>
      </c>
      <c r="L1" t="s">
        <v>28</v>
      </c>
      <c r="M1" t="s">
        <v>39</v>
      </c>
      <c r="N1" t="s">
        <v>27</v>
      </c>
      <c r="O1" t="s">
        <v>922</v>
      </c>
      <c r="P1" t="s">
        <v>32</v>
      </c>
      <c r="Q1" t="s">
        <v>18</v>
      </c>
      <c r="R1" t="s">
        <v>22</v>
      </c>
      <c r="S1" t="s">
        <v>2</v>
      </c>
      <c r="T1" t="s">
        <v>923</v>
      </c>
      <c r="U1" t="s">
        <v>10</v>
      </c>
      <c r="V1" t="s">
        <v>3</v>
      </c>
      <c r="W1" t="s">
        <v>23</v>
      </c>
      <c r="X1" t="s">
        <v>924</v>
      </c>
      <c r="Y1" t="s">
        <v>8</v>
      </c>
      <c r="Z1" t="s">
        <v>20</v>
      </c>
      <c r="AA1" t="s">
        <v>38</v>
      </c>
      <c r="AB1" t="s">
        <v>24</v>
      </c>
      <c r="AC1" t="s">
        <v>21</v>
      </c>
      <c r="AD1" t="s">
        <v>44</v>
      </c>
      <c r="AE1" t="s">
        <v>31</v>
      </c>
      <c r="AF1" t="s">
        <v>34</v>
      </c>
      <c r="AG1" t="s">
        <v>925</v>
      </c>
      <c r="AH1" t="s">
        <v>1</v>
      </c>
      <c r="AI1" t="s">
        <v>926</v>
      </c>
      <c r="AJ1" t="s">
        <v>16</v>
      </c>
      <c r="AK1" t="s">
        <v>927</v>
      </c>
      <c r="AL1" t="s">
        <v>11</v>
      </c>
      <c r="AM1" t="s">
        <v>36</v>
      </c>
      <c r="AN1" t="s">
        <v>19</v>
      </c>
      <c r="AO1" t="s">
        <v>37</v>
      </c>
      <c r="AP1" t="s">
        <v>13</v>
      </c>
      <c r="AQ1" t="s">
        <v>43</v>
      </c>
      <c r="AR1" t="s">
        <v>928</v>
      </c>
      <c r="AS1" t="s">
        <v>929</v>
      </c>
      <c r="AT1" t="s">
        <v>41</v>
      </c>
    </row>
    <row r="2" spans="1:46" x14ac:dyDescent="0.2">
      <c r="A2" s="1" t="s">
        <v>7</v>
      </c>
      <c r="B2" s="1" t="s">
        <v>15</v>
      </c>
      <c r="D2">
        <v>174900</v>
      </c>
      <c r="E2" s="1" t="s">
        <v>930</v>
      </c>
      <c r="F2" s="1" t="s">
        <v>30</v>
      </c>
      <c r="G2">
        <v>42.823742000000003</v>
      </c>
      <c r="H2">
        <v>48371</v>
      </c>
      <c r="I2">
        <v>24331942</v>
      </c>
      <c r="J2" s="1" t="s">
        <v>931</v>
      </c>
      <c r="K2" s="1" t="s">
        <v>931</v>
      </c>
      <c r="L2">
        <v>-83.258480000000006</v>
      </c>
      <c r="M2" s="1" t="s">
        <v>40</v>
      </c>
      <c r="N2">
        <v>1263</v>
      </c>
      <c r="O2" s="1" t="s">
        <v>931</v>
      </c>
      <c r="P2" s="1" t="s">
        <v>931</v>
      </c>
      <c r="Q2" t="b">
        <v>0</v>
      </c>
      <c r="R2" t="b">
        <v>0</v>
      </c>
      <c r="S2">
        <v>2</v>
      </c>
      <c r="T2" s="1" t="s">
        <v>931</v>
      </c>
      <c r="U2">
        <v>-1</v>
      </c>
      <c r="V2" s="1" t="s">
        <v>48</v>
      </c>
      <c r="W2" t="b">
        <v>0</v>
      </c>
      <c r="X2">
        <v>1566284400000</v>
      </c>
      <c r="Y2" s="1" t="s">
        <v>9</v>
      </c>
      <c r="Z2" t="b">
        <v>0</v>
      </c>
      <c r="AA2" t="b">
        <v>0</v>
      </c>
      <c r="AB2" t="b">
        <v>0</v>
      </c>
      <c r="AC2" t="b">
        <v>0</v>
      </c>
      <c r="AD2">
        <v>228600</v>
      </c>
      <c r="AE2">
        <v>0.4</v>
      </c>
      <c r="AF2" s="1" t="s">
        <v>931</v>
      </c>
      <c r="AG2" s="1" t="s">
        <v>931</v>
      </c>
      <c r="AH2">
        <v>1</v>
      </c>
      <c r="AJ2" s="1" t="s">
        <v>932</v>
      </c>
      <c r="AL2" s="1" t="s">
        <v>12</v>
      </c>
      <c r="AM2">
        <v>174900</v>
      </c>
      <c r="AN2" t="b">
        <v>1</v>
      </c>
      <c r="AO2">
        <v>1999</v>
      </c>
      <c r="AP2" s="1" t="s">
        <v>12</v>
      </c>
      <c r="AQ2">
        <v>228580</v>
      </c>
      <c r="AS2">
        <v>-79450</v>
      </c>
      <c r="AT2" s="1" t="s">
        <v>47</v>
      </c>
    </row>
    <row r="3" spans="1:46" x14ac:dyDescent="0.2">
      <c r="A3" s="1" t="s">
        <v>7</v>
      </c>
      <c r="B3" s="1" t="s">
        <v>15</v>
      </c>
      <c r="D3">
        <v>429700</v>
      </c>
      <c r="E3" s="1" t="s">
        <v>933</v>
      </c>
      <c r="F3" s="1" t="s">
        <v>934</v>
      </c>
      <c r="G3">
        <v>42.500262999999997</v>
      </c>
      <c r="H3">
        <v>48034</v>
      </c>
      <c r="I3">
        <v>24598592</v>
      </c>
      <c r="J3" s="1" t="s">
        <v>931</v>
      </c>
      <c r="K3" s="1" t="s">
        <v>931</v>
      </c>
      <c r="L3">
        <v>-83.265910000000005</v>
      </c>
      <c r="M3" s="1" t="s">
        <v>40</v>
      </c>
      <c r="N3">
        <v>3548</v>
      </c>
      <c r="O3" s="1" t="s">
        <v>931</v>
      </c>
      <c r="P3" s="1" t="s">
        <v>931</v>
      </c>
      <c r="Q3" t="b">
        <v>0</v>
      </c>
      <c r="R3" t="b">
        <v>0</v>
      </c>
      <c r="S3">
        <v>5</v>
      </c>
      <c r="T3" s="1" t="s">
        <v>931</v>
      </c>
      <c r="U3">
        <v>-1</v>
      </c>
      <c r="V3" s="1" t="s">
        <v>78</v>
      </c>
      <c r="W3" t="b">
        <v>0</v>
      </c>
      <c r="Y3" s="1" t="s">
        <v>9</v>
      </c>
      <c r="Z3" t="b">
        <v>0</v>
      </c>
      <c r="AA3" t="b">
        <v>0</v>
      </c>
      <c r="AB3" t="b">
        <v>0</v>
      </c>
      <c r="AC3" t="b">
        <v>0</v>
      </c>
      <c r="AD3">
        <v>235200</v>
      </c>
      <c r="AE3">
        <v>10018.799999999999</v>
      </c>
      <c r="AF3" s="1" t="s">
        <v>931</v>
      </c>
      <c r="AG3" s="1" t="s">
        <v>931</v>
      </c>
      <c r="AH3">
        <v>4</v>
      </c>
      <c r="AJ3" s="1" t="s">
        <v>935</v>
      </c>
      <c r="AL3" s="1" t="s">
        <v>12</v>
      </c>
      <c r="AM3">
        <v>429700</v>
      </c>
      <c r="AN3" t="b">
        <v>1</v>
      </c>
      <c r="AO3">
        <v>5899</v>
      </c>
      <c r="AP3" s="1" t="s">
        <v>12</v>
      </c>
      <c r="AQ3">
        <v>338400</v>
      </c>
      <c r="AT3" s="1" t="s">
        <v>77</v>
      </c>
    </row>
    <row r="4" spans="1:46" x14ac:dyDescent="0.2">
      <c r="A4" s="1" t="s">
        <v>7</v>
      </c>
      <c r="B4" s="1" t="s">
        <v>15</v>
      </c>
      <c r="D4">
        <v>399900</v>
      </c>
      <c r="E4" s="1" t="s">
        <v>936</v>
      </c>
      <c r="F4" s="1" t="s">
        <v>931</v>
      </c>
      <c r="G4">
        <v>42.626193999999998</v>
      </c>
      <c r="H4">
        <v>48386</v>
      </c>
      <c r="I4">
        <v>2053898097</v>
      </c>
      <c r="J4" s="1" t="s">
        <v>937</v>
      </c>
      <c r="K4" s="1" t="s">
        <v>938</v>
      </c>
      <c r="L4">
        <v>-83.458420000000004</v>
      </c>
      <c r="M4" s="1" t="s">
        <v>40</v>
      </c>
      <c r="N4">
        <v>1504</v>
      </c>
      <c r="O4" s="1" t="s">
        <v>939</v>
      </c>
      <c r="P4" s="1" t="s">
        <v>931</v>
      </c>
      <c r="Q4" t="b">
        <v>0</v>
      </c>
      <c r="R4" t="b">
        <v>0</v>
      </c>
      <c r="S4">
        <v>2</v>
      </c>
      <c r="T4" s="1" t="s">
        <v>940</v>
      </c>
      <c r="U4">
        <v>0</v>
      </c>
      <c r="V4" s="1" t="s">
        <v>50</v>
      </c>
      <c r="W4" t="b">
        <v>0</v>
      </c>
      <c r="Y4" s="1" t="s">
        <v>9</v>
      </c>
      <c r="Z4" t="b">
        <v>0</v>
      </c>
      <c r="AA4" t="b">
        <v>0</v>
      </c>
      <c r="AB4" t="b">
        <v>0</v>
      </c>
      <c r="AC4" t="b">
        <v>1</v>
      </c>
      <c r="AD4">
        <v>393700</v>
      </c>
      <c r="AF4" s="1" t="s">
        <v>931</v>
      </c>
      <c r="AG4" s="1" t="s">
        <v>931</v>
      </c>
      <c r="AH4">
        <v>2</v>
      </c>
      <c r="AJ4" s="1" t="s">
        <v>941</v>
      </c>
      <c r="AK4">
        <v>29639622</v>
      </c>
      <c r="AL4" s="1" t="s">
        <v>12</v>
      </c>
      <c r="AM4">
        <v>399900</v>
      </c>
      <c r="AN4" t="b">
        <v>1</v>
      </c>
      <c r="AO4">
        <v>2250</v>
      </c>
      <c r="AP4" s="1" t="s">
        <v>12</v>
      </c>
      <c r="AR4">
        <v>19443000</v>
      </c>
      <c r="AT4" s="1" t="s">
        <v>49</v>
      </c>
    </row>
    <row r="5" spans="1:46" x14ac:dyDescent="0.2">
      <c r="A5" s="1" t="s">
        <v>7</v>
      </c>
      <c r="B5" s="1" t="s">
        <v>15</v>
      </c>
      <c r="D5">
        <v>299800</v>
      </c>
      <c r="E5" s="1" t="s">
        <v>942</v>
      </c>
      <c r="F5" s="1" t="s">
        <v>934</v>
      </c>
      <c r="G5">
        <v>42.518715</v>
      </c>
      <c r="H5">
        <v>48071</v>
      </c>
      <c r="I5">
        <v>24628190</v>
      </c>
      <c r="J5" s="1" t="s">
        <v>931</v>
      </c>
      <c r="K5" s="1" t="s">
        <v>931</v>
      </c>
      <c r="L5">
        <v>-83.089460000000003</v>
      </c>
      <c r="M5" s="1" t="s">
        <v>40</v>
      </c>
      <c r="N5">
        <v>1618</v>
      </c>
      <c r="O5" s="1" t="s">
        <v>931</v>
      </c>
      <c r="P5" s="1" t="s">
        <v>931</v>
      </c>
      <c r="Q5" t="b">
        <v>0</v>
      </c>
      <c r="R5" t="b">
        <v>0</v>
      </c>
      <c r="S5">
        <v>3</v>
      </c>
      <c r="T5" s="1" t="s">
        <v>931</v>
      </c>
      <c r="U5">
        <v>0</v>
      </c>
      <c r="V5" s="1" t="s">
        <v>52</v>
      </c>
      <c r="W5" t="b">
        <v>0</v>
      </c>
      <c r="Y5" s="1" t="s">
        <v>9</v>
      </c>
      <c r="Z5" t="b">
        <v>0</v>
      </c>
      <c r="AA5" t="b">
        <v>0</v>
      </c>
      <c r="AB5" t="b">
        <v>0</v>
      </c>
      <c r="AC5" t="b">
        <v>0</v>
      </c>
      <c r="AD5">
        <v>315600</v>
      </c>
      <c r="AE5">
        <v>7416</v>
      </c>
      <c r="AF5" s="1" t="s">
        <v>931</v>
      </c>
      <c r="AG5" s="1" t="s">
        <v>931</v>
      </c>
      <c r="AH5">
        <v>2</v>
      </c>
      <c r="AJ5" s="1" t="s">
        <v>943</v>
      </c>
      <c r="AL5" s="1" t="s">
        <v>12</v>
      </c>
      <c r="AM5">
        <v>299800</v>
      </c>
      <c r="AN5" t="b">
        <v>1</v>
      </c>
      <c r="AO5">
        <v>2199</v>
      </c>
      <c r="AP5" s="1" t="s">
        <v>12</v>
      </c>
      <c r="AQ5">
        <v>247800</v>
      </c>
      <c r="AR5">
        <v>20889000</v>
      </c>
      <c r="AT5" s="1" t="s">
        <v>51</v>
      </c>
    </row>
    <row r="6" spans="1:46" x14ac:dyDescent="0.2">
      <c r="A6" s="1" t="s">
        <v>7</v>
      </c>
      <c r="B6" s="1" t="s">
        <v>15</v>
      </c>
      <c r="D6">
        <v>519900</v>
      </c>
      <c r="E6" s="1" t="s">
        <v>933</v>
      </c>
      <c r="F6" s="1" t="s">
        <v>934</v>
      </c>
      <c r="G6">
        <v>42.514792999999997</v>
      </c>
      <c r="H6">
        <v>48073</v>
      </c>
      <c r="I6">
        <v>24623651</v>
      </c>
      <c r="J6" s="1" t="s">
        <v>931</v>
      </c>
      <c r="K6" s="1" t="s">
        <v>931</v>
      </c>
      <c r="L6">
        <v>-83.148894999999996</v>
      </c>
      <c r="M6" s="1" t="s">
        <v>40</v>
      </c>
      <c r="N6">
        <v>2027</v>
      </c>
      <c r="O6" s="1" t="s">
        <v>931</v>
      </c>
      <c r="P6" s="1" t="s">
        <v>931</v>
      </c>
      <c r="Q6" t="b">
        <v>0</v>
      </c>
      <c r="R6" t="b">
        <v>0</v>
      </c>
      <c r="S6">
        <v>3</v>
      </c>
      <c r="T6" s="1" t="s">
        <v>931</v>
      </c>
      <c r="U6">
        <v>0</v>
      </c>
      <c r="V6" s="1" t="s">
        <v>54</v>
      </c>
      <c r="W6" t="b">
        <v>0</v>
      </c>
      <c r="X6">
        <v>1710572400000</v>
      </c>
      <c r="Y6" s="1" t="s">
        <v>9</v>
      </c>
      <c r="Z6" t="b">
        <v>0</v>
      </c>
      <c r="AA6" t="b">
        <v>0</v>
      </c>
      <c r="AB6" t="b">
        <v>0</v>
      </c>
      <c r="AC6" t="b">
        <v>0</v>
      </c>
      <c r="AD6">
        <v>544800</v>
      </c>
      <c r="AE6">
        <v>10454.4</v>
      </c>
      <c r="AF6" s="1" t="s">
        <v>931</v>
      </c>
      <c r="AG6" s="1" t="s">
        <v>944</v>
      </c>
      <c r="AH6">
        <v>2</v>
      </c>
      <c r="AJ6" s="1" t="s">
        <v>945</v>
      </c>
      <c r="AL6" s="1" t="s">
        <v>12</v>
      </c>
      <c r="AM6">
        <v>519900</v>
      </c>
      <c r="AN6" t="b">
        <v>1</v>
      </c>
      <c r="AO6">
        <v>3567</v>
      </c>
      <c r="AP6" s="1" t="s">
        <v>12</v>
      </c>
      <c r="AQ6">
        <v>324200</v>
      </c>
      <c r="AR6">
        <v>21743000</v>
      </c>
      <c r="AS6">
        <v>-20000</v>
      </c>
      <c r="AT6" s="1" t="s">
        <v>53</v>
      </c>
    </row>
    <row r="7" spans="1:46" x14ac:dyDescent="0.2">
      <c r="A7" s="1" t="s">
        <v>7</v>
      </c>
      <c r="B7" s="1" t="s">
        <v>946</v>
      </c>
      <c r="D7">
        <v>404900</v>
      </c>
      <c r="E7" s="1" t="s">
        <v>936</v>
      </c>
      <c r="F7" s="1" t="s">
        <v>931</v>
      </c>
      <c r="G7">
        <v>42.837254000000001</v>
      </c>
      <c r="H7">
        <v>48371</v>
      </c>
      <c r="I7">
        <v>2060603198</v>
      </c>
      <c r="J7" s="1" t="s">
        <v>937</v>
      </c>
      <c r="K7" s="1" t="s">
        <v>938</v>
      </c>
      <c r="L7">
        <v>-83.267493999999999</v>
      </c>
      <c r="M7" s="1" t="s">
        <v>40</v>
      </c>
      <c r="N7">
        <v>1935</v>
      </c>
      <c r="O7" s="1" t="s">
        <v>947</v>
      </c>
      <c r="P7" s="1" t="s">
        <v>931</v>
      </c>
      <c r="Q7" t="b">
        <v>0</v>
      </c>
      <c r="R7" t="b">
        <v>0</v>
      </c>
      <c r="S7">
        <v>3</v>
      </c>
      <c r="T7" s="1" t="s">
        <v>940</v>
      </c>
      <c r="U7">
        <v>0</v>
      </c>
      <c r="V7" s="1" t="s">
        <v>48</v>
      </c>
      <c r="W7" t="b">
        <v>0</v>
      </c>
      <c r="Y7" s="1" t="s">
        <v>9</v>
      </c>
      <c r="Z7" t="b">
        <v>0</v>
      </c>
      <c r="AA7" t="b">
        <v>0</v>
      </c>
      <c r="AB7" t="b">
        <v>0</v>
      </c>
      <c r="AC7" t="b">
        <v>1</v>
      </c>
      <c r="AD7">
        <v>395100</v>
      </c>
      <c r="AF7" s="1" t="s">
        <v>931</v>
      </c>
      <c r="AG7" s="1" t="s">
        <v>931</v>
      </c>
      <c r="AH7">
        <v>3</v>
      </c>
      <c r="AJ7" s="1" t="s">
        <v>948</v>
      </c>
      <c r="AK7">
        <v>29900432</v>
      </c>
      <c r="AL7" s="1" t="s">
        <v>12</v>
      </c>
      <c r="AM7">
        <v>404900</v>
      </c>
      <c r="AN7" t="b">
        <v>1</v>
      </c>
      <c r="AO7">
        <v>2600</v>
      </c>
      <c r="AP7" s="1" t="s">
        <v>12</v>
      </c>
      <c r="AR7">
        <v>68039000</v>
      </c>
      <c r="AT7" s="1" t="s">
        <v>55</v>
      </c>
    </row>
    <row r="8" spans="1:46" x14ac:dyDescent="0.2">
      <c r="A8" s="1" t="s">
        <v>7</v>
      </c>
      <c r="B8" s="1" t="s">
        <v>15</v>
      </c>
      <c r="D8">
        <v>539900</v>
      </c>
      <c r="E8" s="1" t="s">
        <v>936</v>
      </c>
      <c r="F8" s="1" t="s">
        <v>931</v>
      </c>
      <c r="G8">
        <v>42.461395000000003</v>
      </c>
      <c r="H8">
        <v>48178</v>
      </c>
      <c r="I8">
        <v>2069283366</v>
      </c>
      <c r="J8" s="1" t="s">
        <v>937</v>
      </c>
      <c r="K8" s="1" t="s">
        <v>938</v>
      </c>
      <c r="L8">
        <v>-83.663740000000004</v>
      </c>
      <c r="M8" s="1" t="s">
        <v>40</v>
      </c>
      <c r="N8">
        <v>2680</v>
      </c>
      <c r="O8" s="1" t="s">
        <v>949</v>
      </c>
      <c r="P8" s="1" t="s">
        <v>931</v>
      </c>
      <c r="Q8" t="b">
        <v>0</v>
      </c>
      <c r="R8" t="b">
        <v>0</v>
      </c>
      <c r="S8">
        <v>4</v>
      </c>
      <c r="T8" s="1" t="s">
        <v>940</v>
      </c>
      <c r="U8">
        <v>0</v>
      </c>
      <c r="V8" s="1" t="s">
        <v>57</v>
      </c>
      <c r="W8" t="b">
        <v>0</v>
      </c>
      <c r="X8">
        <v>1646812800000</v>
      </c>
      <c r="Y8" s="1" t="s">
        <v>9</v>
      </c>
      <c r="Z8" t="b">
        <v>0</v>
      </c>
      <c r="AA8" t="b">
        <v>0</v>
      </c>
      <c r="AB8" t="b">
        <v>0</v>
      </c>
      <c r="AC8" t="b">
        <v>1</v>
      </c>
      <c r="AD8">
        <v>531900</v>
      </c>
      <c r="AF8" s="1" t="s">
        <v>931</v>
      </c>
      <c r="AG8" s="1" t="s">
        <v>931</v>
      </c>
      <c r="AH8">
        <v>3</v>
      </c>
      <c r="AJ8" s="1" t="s">
        <v>950</v>
      </c>
      <c r="AK8">
        <v>27329</v>
      </c>
      <c r="AL8" s="1" t="s">
        <v>12</v>
      </c>
      <c r="AM8">
        <v>539900</v>
      </c>
      <c r="AN8" t="b">
        <v>1</v>
      </c>
      <c r="AO8">
        <v>3500</v>
      </c>
      <c r="AP8" s="1" t="s">
        <v>12</v>
      </c>
      <c r="AR8">
        <v>76534000</v>
      </c>
      <c r="AS8">
        <v>15000</v>
      </c>
      <c r="AT8" s="1" t="s">
        <v>56</v>
      </c>
    </row>
    <row r="9" spans="1:46" x14ac:dyDescent="0.2">
      <c r="A9" s="1" t="s">
        <v>7</v>
      </c>
      <c r="B9" s="1" t="s">
        <v>946</v>
      </c>
      <c r="D9">
        <v>589990</v>
      </c>
      <c r="E9" s="1" t="s">
        <v>936</v>
      </c>
      <c r="F9" s="1" t="s">
        <v>931</v>
      </c>
      <c r="G9">
        <v>42.607489999999999</v>
      </c>
      <c r="H9">
        <v>48085</v>
      </c>
      <c r="I9">
        <v>2057170410</v>
      </c>
      <c r="J9" s="1" t="s">
        <v>937</v>
      </c>
      <c r="K9" s="1" t="s">
        <v>938</v>
      </c>
      <c r="L9">
        <v>-83.104280000000003</v>
      </c>
      <c r="M9" s="1" t="s">
        <v>40</v>
      </c>
      <c r="N9">
        <v>1833</v>
      </c>
      <c r="O9" s="1" t="s">
        <v>951</v>
      </c>
      <c r="P9" s="1" t="s">
        <v>931</v>
      </c>
      <c r="Q9" t="b">
        <v>0</v>
      </c>
      <c r="R9" t="b">
        <v>0</v>
      </c>
      <c r="S9">
        <v>2</v>
      </c>
      <c r="T9" s="1" t="s">
        <v>940</v>
      </c>
      <c r="U9">
        <v>0</v>
      </c>
      <c r="V9" s="1" t="s">
        <v>59</v>
      </c>
      <c r="W9" t="b">
        <v>0</v>
      </c>
      <c r="X9">
        <v>1700208000000</v>
      </c>
      <c r="Y9" s="1" t="s">
        <v>9</v>
      </c>
      <c r="Z9" t="b">
        <v>0</v>
      </c>
      <c r="AA9" t="b">
        <v>0</v>
      </c>
      <c r="AB9" t="b">
        <v>0</v>
      </c>
      <c r="AC9" t="b">
        <v>1</v>
      </c>
      <c r="AD9">
        <v>573400</v>
      </c>
      <c r="AF9" s="1" t="s">
        <v>931</v>
      </c>
      <c r="AG9" s="1" t="s">
        <v>931</v>
      </c>
      <c r="AH9">
        <v>2</v>
      </c>
      <c r="AJ9" s="1" t="s">
        <v>952</v>
      </c>
      <c r="AK9">
        <v>29780269</v>
      </c>
      <c r="AL9" s="1" t="s">
        <v>12</v>
      </c>
      <c r="AM9">
        <v>589990</v>
      </c>
      <c r="AN9" t="b">
        <v>1</v>
      </c>
      <c r="AO9">
        <v>3770</v>
      </c>
      <c r="AP9" s="1" t="s">
        <v>12</v>
      </c>
      <c r="AR9">
        <v>79338000</v>
      </c>
      <c r="AS9">
        <v>5000</v>
      </c>
      <c r="AT9" s="1" t="s">
        <v>58</v>
      </c>
    </row>
    <row r="10" spans="1:46" x14ac:dyDescent="0.2">
      <c r="A10" s="1" t="s">
        <v>7</v>
      </c>
      <c r="B10" s="1" t="s">
        <v>15</v>
      </c>
      <c r="D10">
        <v>1039990</v>
      </c>
      <c r="E10" s="1" t="s">
        <v>936</v>
      </c>
      <c r="F10" s="1" t="s">
        <v>931</v>
      </c>
      <c r="G10">
        <v>42.437294000000001</v>
      </c>
      <c r="H10">
        <v>48167</v>
      </c>
      <c r="I10">
        <v>2058947549</v>
      </c>
      <c r="J10" s="1" t="s">
        <v>937</v>
      </c>
      <c r="K10" s="1" t="s">
        <v>938</v>
      </c>
      <c r="L10">
        <v>-83.53331</v>
      </c>
      <c r="M10" s="1" t="s">
        <v>40</v>
      </c>
      <c r="N10">
        <v>3817</v>
      </c>
      <c r="O10" s="1" t="s">
        <v>953</v>
      </c>
      <c r="P10" s="1" t="s">
        <v>931</v>
      </c>
      <c r="Q10" t="b">
        <v>0</v>
      </c>
      <c r="R10" t="b">
        <v>0</v>
      </c>
      <c r="S10">
        <v>4</v>
      </c>
      <c r="T10" s="1" t="s">
        <v>940</v>
      </c>
      <c r="U10">
        <v>0</v>
      </c>
      <c r="V10" s="1" t="s">
        <v>61</v>
      </c>
      <c r="W10" t="b">
        <v>0</v>
      </c>
      <c r="X10">
        <v>1707897600000</v>
      </c>
      <c r="Y10" s="1" t="s">
        <v>9</v>
      </c>
      <c r="Z10" t="b">
        <v>0</v>
      </c>
      <c r="AA10" t="b">
        <v>0</v>
      </c>
      <c r="AB10" t="b">
        <v>0</v>
      </c>
      <c r="AC10" t="b">
        <v>1</v>
      </c>
      <c r="AD10">
        <v>990900</v>
      </c>
      <c r="AF10" s="1" t="s">
        <v>931</v>
      </c>
      <c r="AG10" s="1" t="s">
        <v>931</v>
      </c>
      <c r="AH10">
        <v>4</v>
      </c>
      <c r="AJ10" s="1" t="s">
        <v>954</v>
      </c>
      <c r="AK10">
        <v>29532245</v>
      </c>
      <c r="AL10" s="1" t="s">
        <v>12</v>
      </c>
      <c r="AM10">
        <v>1039990</v>
      </c>
      <c r="AN10" t="b">
        <v>1</v>
      </c>
      <c r="AO10">
        <v>6438</v>
      </c>
      <c r="AP10" s="1" t="s">
        <v>12</v>
      </c>
      <c r="AR10">
        <v>85939000</v>
      </c>
      <c r="AS10">
        <v>25000</v>
      </c>
      <c r="AT10" s="1" t="s">
        <v>60</v>
      </c>
    </row>
    <row r="11" spans="1:46" x14ac:dyDescent="0.2">
      <c r="A11" s="1" t="s">
        <v>7</v>
      </c>
      <c r="B11" s="1" t="s">
        <v>15</v>
      </c>
      <c r="D11">
        <v>536990</v>
      </c>
      <c r="E11" s="1" t="s">
        <v>936</v>
      </c>
      <c r="F11" s="1" t="s">
        <v>931</v>
      </c>
      <c r="G11">
        <v>42.529919999999997</v>
      </c>
      <c r="H11">
        <v>48381</v>
      </c>
      <c r="I11">
        <v>2057879394</v>
      </c>
      <c r="J11" s="1" t="s">
        <v>937</v>
      </c>
      <c r="K11" s="1" t="s">
        <v>938</v>
      </c>
      <c r="L11">
        <v>-83.620919999999998</v>
      </c>
      <c r="M11" s="1" t="s">
        <v>40</v>
      </c>
      <c r="N11">
        <v>1892</v>
      </c>
      <c r="O11" s="1" t="s">
        <v>955</v>
      </c>
      <c r="P11" s="1" t="s">
        <v>931</v>
      </c>
      <c r="Q11" t="b">
        <v>0</v>
      </c>
      <c r="R11" t="b">
        <v>0</v>
      </c>
      <c r="S11">
        <v>2</v>
      </c>
      <c r="T11" s="1" t="s">
        <v>940</v>
      </c>
      <c r="U11">
        <v>1</v>
      </c>
      <c r="V11" s="1" t="s">
        <v>63</v>
      </c>
      <c r="W11" t="b">
        <v>0</v>
      </c>
      <c r="X11">
        <v>1706947200000</v>
      </c>
      <c r="Y11" s="1" t="s">
        <v>9</v>
      </c>
      <c r="Z11" t="b">
        <v>0</v>
      </c>
      <c r="AA11" t="b">
        <v>0</v>
      </c>
      <c r="AB11" t="b">
        <v>0</v>
      </c>
      <c r="AC11" t="b">
        <v>1</v>
      </c>
      <c r="AD11">
        <v>519100</v>
      </c>
      <c r="AF11" s="1" t="s">
        <v>931</v>
      </c>
      <c r="AG11" s="1" t="s">
        <v>931</v>
      </c>
      <c r="AH11">
        <v>2</v>
      </c>
      <c r="AJ11" s="1" t="s">
        <v>956</v>
      </c>
      <c r="AK11">
        <v>29764187</v>
      </c>
      <c r="AL11" s="1" t="s">
        <v>12</v>
      </c>
      <c r="AM11">
        <v>536990</v>
      </c>
      <c r="AN11" t="b">
        <v>1</v>
      </c>
      <c r="AO11">
        <v>2500</v>
      </c>
      <c r="AP11" s="1" t="s">
        <v>12</v>
      </c>
      <c r="AR11">
        <v>87590000</v>
      </c>
      <c r="AS11">
        <v>3000</v>
      </c>
      <c r="AT11" s="1" t="s">
        <v>62</v>
      </c>
    </row>
    <row r="12" spans="1:46" x14ac:dyDescent="0.2">
      <c r="A12" s="1" t="s">
        <v>7</v>
      </c>
      <c r="B12" s="1" t="s">
        <v>15</v>
      </c>
      <c r="D12">
        <v>975000</v>
      </c>
      <c r="E12" s="1" t="s">
        <v>957</v>
      </c>
      <c r="F12" s="1" t="s">
        <v>30</v>
      </c>
      <c r="G12">
        <v>42.469673</v>
      </c>
      <c r="H12">
        <v>48178</v>
      </c>
      <c r="I12">
        <v>121357556</v>
      </c>
      <c r="J12" s="1" t="s">
        <v>931</v>
      </c>
      <c r="K12" s="1" t="s">
        <v>931</v>
      </c>
      <c r="L12">
        <v>-83.567599999999999</v>
      </c>
      <c r="M12" s="1" t="s">
        <v>40</v>
      </c>
      <c r="N12">
        <v>3689</v>
      </c>
      <c r="O12" s="1" t="s">
        <v>931</v>
      </c>
      <c r="P12" s="1" t="s">
        <v>958</v>
      </c>
      <c r="Q12" t="b">
        <v>0</v>
      </c>
      <c r="R12" t="b">
        <v>0</v>
      </c>
      <c r="S12">
        <v>4</v>
      </c>
      <c r="T12" s="1" t="s">
        <v>931</v>
      </c>
      <c r="U12">
        <v>1</v>
      </c>
      <c r="V12" s="1" t="s">
        <v>57</v>
      </c>
      <c r="W12" t="b">
        <v>0</v>
      </c>
      <c r="X12">
        <v>1709884800000</v>
      </c>
      <c r="Y12" s="1" t="s">
        <v>9</v>
      </c>
      <c r="Z12" t="b">
        <v>0</v>
      </c>
      <c r="AA12" t="b">
        <v>0</v>
      </c>
      <c r="AB12" t="b">
        <v>0</v>
      </c>
      <c r="AC12" t="b">
        <v>0</v>
      </c>
      <c r="AD12">
        <v>942900</v>
      </c>
      <c r="AE12">
        <v>0.57999999999999996</v>
      </c>
      <c r="AF12" s="1" t="s">
        <v>959</v>
      </c>
      <c r="AG12" s="1" t="s">
        <v>960</v>
      </c>
      <c r="AH12">
        <v>4</v>
      </c>
      <c r="AJ12" s="1" t="s">
        <v>961</v>
      </c>
      <c r="AL12" s="1" t="s">
        <v>12</v>
      </c>
      <c r="AM12">
        <v>975000</v>
      </c>
      <c r="AN12" t="b">
        <v>1</v>
      </c>
      <c r="AO12">
        <v>6567</v>
      </c>
      <c r="AP12" s="1" t="s">
        <v>12</v>
      </c>
      <c r="AQ12">
        <v>679380</v>
      </c>
      <c r="AR12">
        <v>96130000</v>
      </c>
      <c r="AS12">
        <v>-24900</v>
      </c>
      <c r="AT12" s="1" t="s">
        <v>64</v>
      </c>
    </row>
    <row r="13" spans="1:46" x14ac:dyDescent="0.2">
      <c r="A13" s="1" t="s">
        <v>7</v>
      </c>
      <c r="B13" s="1" t="s">
        <v>15</v>
      </c>
      <c r="C13">
        <v>1710633600000</v>
      </c>
      <c r="D13">
        <v>399900</v>
      </c>
      <c r="E13" s="1" t="s">
        <v>942</v>
      </c>
      <c r="F13" s="1" t="s">
        <v>30</v>
      </c>
      <c r="G13">
        <v>42.864704000000003</v>
      </c>
      <c r="H13">
        <v>48371</v>
      </c>
      <c r="I13">
        <v>24328302</v>
      </c>
      <c r="J13" s="1" t="s">
        <v>931</v>
      </c>
      <c r="K13" s="1" t="s">
        <v>931</v>
      </c>
      <c r="L13">
        <v>-83.336420000000004</v>
      </c>
      <c r="M13" s="1" t="s">
        <v>40</v>
      </c>
      <c r="N13">
        <v>2330</v>
      </c>
      <c r="O13" s="1" t="s">
        <v>931</v>
      </c>
      <c r="P13" s="1" t="s">
        <v>931</v>
      </c>
      <c r="Q13" t="b">
        <v>0</v>
      </c>
      <c r="R13" t="b">
        <v>0</v>
      </c>
      <c r="S13">
        <v>5</v>
      </c>
      <c r="T13" s="1" t="s">
        <v>931</v>
      </c>
      <c r="U13">
        <v>-1</v>
      </c>
      <c r="V13" s="1" t="s">
        <v>48</v>
      </c>
      <c r="W13" t="b">
        <v>0</v>
      </c>
      <c r="Y13" s="1" t="s">
        <v>9</v>
      </c>
      <c r="Z13" t="b">
        <v>0</v>
      </c>
      <c r="AA13" t="b">
        <v>0</v>
      </c>
      <c r="AB13" t="b">
        <v>0</v>
      </c>
      <c r="AC13" t="b">
        <v>0</v>
      </c>
      <c r="AD13">
        <v>332500</v>
      </c>
      <c r="AE13">
        <v>1.19</v>
      </c>
      <c r="AF13" s="1" t="s">
        <v>931</v>
      </c>
      <c r="AG13" s="1" t="s">
        <v>931</v>
      </c>
      <c r="AH13">
        <v>3</v>
      </c>
      <c r="AJ13" s="1" t="s">
        <v>962</v>
      </c>
      <c r="AL13" s="1" t="s">
        <v>12</v>
      </c>
      <c r="AM13">
        <v>399900</v>
      </c>
      <c r="AN13" t="b">
        <v>1</v>
      </c>
      <c r="AO13">
        <v>2400</v>
      </c>
      <c r="AP13" s="1" t="s">
        <v>12</v>
      </c>
      <c r="AQ13">
        <v>319620</v>
      </c>
      <c r="AT13" s="1" t="s">
        <v>65</v>
      </c>
    </row>
    <row r="14" spans="1:46" x14ac:dyDescent="0.2">
      <c r="A14" s="1" t="s">
        <v>7</v>
      </c>
      <c r="B14" s="1" t="s">
        <v>15</v>
      </c>
      <c r="C14">
        <v>1710806400000</v>
      </c>
      <c r="D14">
        <v>305000</v>
      </c>
      <c r="E14" s="1" t="s">
        <v>942</v>
      </c>
      <c r="F14" s="1" t="s">
        <v>30</v>
      </c>
      <c r="G14">
        <v>42.667225000000002</v>
      </c>
      <c r="H14">
        <v>48383</v>
      </c>
      <c r="I14">
        <v>24371946</v>
      </c>
      <c r="J14" s="1" t="s">
        <v>931</v>
      </c>
      <c r="K14" s="1" t="s">
        <v>931</v>
      </c>
      <c r="L14">
        <v>-83.548419999999993</v>
      </c>
      <c r="M14" s="1" t="s">
        <v>40</v>
      </c>
      <c r="N14">
        <v>1578</v>
      </c>
      <c r="O14" s="1" t="s">
        <v>931</v>
      </c>
      <c r="P14" s="1" t="s">
        <v>931</v>
      </c>
      <c r="Q14" t="b">
        <v>0</v>
      </c>
      <c r="R14" t="b">
        <v>0</v>
      </c>
      <c r="S14">
        <v>3</v>
      </c>
      <c r="T14" s="1" t="s">
        <v>931</v>
      </c>
      <c r="U14">
        <v>-1</v>
      </c>
      <c r="V14" s="1" t="s">
        <v>67</v>
      </c>
      <c r="W14" t="b">
        <v>0</v>
      </c>
      <c r="Y14" s="1" t="s">
        <v>9</v>
      </c>
      <c r="Z14" t="b">
        <v>0</v>
      </c>
      <c r="AA14" t="b">
        <v>0</v>
      </c>
      <c r="AB14" t="b">
        <v>0</v>
      </c>
      <c r="AC14" t="b">
        <v>0</v>
      </c>
      <c r="AD14">
        <v>334900</v>
      </c>
      <c r="AE14">
        <v>0.31</v>
      </c>
      <c r="AF14" s="1" t="s">
        <v>931</v>
      </c>
      <c r="AG14" s="1" t="s">
        <v>931</v>
      </c>
      <c r="AH14">
        <v>2</v>
      </c>
      <c r="AJ14" s="1" t="s">
        <v>963</v>
      </c>
      <c r="AL14" s="1" t="s">
        <v>12</v>
      </c>
      <c r="AM14">
        <v>305000</v>
      </c>
      <c r="AN14" t="b">
        <v>1</v>
      </c>
      <c r="AO14">
        <v>1975</v>
      </c>
      <c r="AP14" s="1" t="s">
        <v>12</v>
      </c>
      <c r="AQ14">
        <v>269000</v>
      </c>
      <c r="AT14" s="1" t="s">
        <v>66</v>
      </c>
    </row>
    <row r="15" spans="1:46" x14ac:dyDescent="0.2">
      <c r="A15" s="1" t="s">
        <v>7</v>
      </c>
      <c r="B15" s="1" t="s">
        <v>15</v>
      </c>
      <c r="D15">
        <v>195000</v>
      </c>
      <c r="E15" s="1" t="s">
        <v>933</v>
      </c>
      <c r="F15" s="1" t="s">
        <v>934</v>
      </c>
      <c r="G15">
        <v>42.674354999999998</v>
      </c>
      <c r="H15">
        <v>48329</v>
      </c>
      <c r="I15">
        <v>24380387</v>
      </c>
      <c r="J15" s="1" t="s">
        <v>931</v>
      </c>
      <c r="K15" s="1" t="s">
        <v>931</v>
      </c>
      <c r="L15">
        <v>-83.430310000000006</v>
      </c>
      <c r="M15" s="1" t="s">
        <v>40</v>
      </c>
      <c r="N15">
        <v>1334</v>
      </c>
      <c r="O15" s="1" t="s">
        <v>931</v>
      </c>
      <c r="P15" s="1" t="s">
        <v>931</v>
      </c>
      <c r="Q15" t="b">
        <v>0</v>
      </c>
      <c r="R15" t="b">
        <v>0</v>
      </c>
      <c r="S15">
        <v>3</v>
      </c>
      <c r="T15" s="1" t="s">
        <v>931</v>
      </c>
      <c r="U15">
        <v>-1</v>
      </c>
      <c r="V15" s="1" t="s">
        <v>4</v>
      </c>
      <c r="W15" t="b">
        <v>0</v>
      </c>
      <c r="Y15" s="1" t="s">
        <v>9</v>
      </c>
      <c r="Z15" t="b">
        <v>0</v>
      </c>
      <c r="AA15" t="b">
        <v>0</v>
      </c>
      <c r="AB15" t="b">
        <v>0</v>
      </c>
      <c r="AC15" t="b">
        <v>0</v>
      </c>
      <c r="AD15">
        <v>205300</v>
      </c>
      <c r="AE15">
        <v>3920.4</v>
      </c>
      <c r="AF15" s="1" t="s">
        <v>931</v>
      </c>
      <c r="AG15" s="1" t="s">
        <v>931</v>
      </c>
      <c r="AH15">
        <v>1</v>
      </c>
      <c r="AJ15" s="1" t="s">
        <v>964</v>
      </c>
      <c r="AL15" s="1" t="s">
        <v>12</v>
      </c>
      <c r="AM15">
        <v>195000</v>
      </c>
      <c r="AN15" t="b">
        <v>1</v>
      </c>
      <c r="AO15">
        <v>1849</v>
      </c>
      <c r="AP15" s="1" t="s">
        <v>12</v>
      </c>
      <c r="AQ15">
        <v>181880</v>
      </c>
      <c r="AT15" s="1" t="s">
        <v>68</v>
      </c>
    </row>
    <row r="16" spans="1:46" x14ac:dyDescent="0.2">
      <c r="A16" s="1" t="s">
        <v>7</v>
      </c>
      <c r="B16" s="1" t="s">
        <v>15</v>
      </c>
      <c r="D16">
        <v>265000</v>
      </c>
      <c r="E16" s="1" t="s">
        <v>965</v>
      </c>
      <c r="F16" s="1" t="s">
        <v>30</v>
      </c>
      <c r="G16">
        <v>42.656405999999997</v>
      </c>
      <c r="H16">
        <v>48327</v>
      </c>
      <c r="I16">
        <v>24387914</v>
      </c>
      <c r="J16" s="1" t="s">
        <v>931</v>
      </c>
      <c r="K16" s="1" t="s">
        <v>931</v>
      </c>
      <c r="L16">
        <v>-83.402959999999993</v>
      </c>
      <c r="M16" s="1" t="s">
        <v>40</v>
      </c>
      <c r="N16">
        <v>1866</v>
      </c>
      <c r="O16" s="1" t="s">
        <v>931</v>
      </c>
      <c r="P16" s="1" t="s">
        <v>33</v>
      </c>
      <c r="Q16" t="b">
        <v>0</v>
      </c>
      <c r="R16" t="b">
        <v>0</v>
      </c>
      <c r="S16">
        <v>3</v>
      </c>
      <c r="T16" s="1" t="s">
        <v>931</v>
      </c>
      <c r="U16">
        <v>-1</v>
      </c>
      <c r="V16" s="1" t="s">
        <v>4</v>
      </c>
      <c r="W16" t="b">
        <v>0</v>
      </c>
      <c r="Y16" s="1" t="s">
        <v>9</v>
      </c>
      <c r="Z16" t="b">
        <v>0</v>
      </c>
      <c r="AA16" t="b">
        <v>0</v>
      </c>
      <c r="AB16" t="b">
        <v>0</v>
      </c>
      <c r="AC16" t="b">
        <v>0</v>
      </c>
      <c r="AD16">
        <v>256000</v>
      </c>
      <c r="AE16">
        <v>0.28999999999999998</v>
      </c>
      <c r="AF16" s="1" t="s">
        <v>966</v>
      </c>
      <c r="AG16" s="1" t="s">
        <v>931</v>
      </c>
      <c r="AH16">
        <v>2</v>
      </c>
      <c r="AJ16" s="1" t="s">
        <v>17</v>
      </c>
      <c r="AL16" s="1" t="s">
        <v>12</v>
      </c>
      <c r="AM16">
        <v>265000</v>
      </c>
      <c r="AN16" t="b">
        <v>1</v>
      </c>
      <c r="AO16">
        <v>1650</v>
      </c>
      <c r="AP16" s="1" t="s">
        <v>12</v>
      </c>
      <c r="AQ16">
        <v>204800</v>
      </c>
      <c r="AT16" s="1" t="s">
        <v>42</v>
      </c>
    </row>
    <row r="17" spans="1:46" x14ac:dyDescent="0.2">
      <c r="A17" s="1" t="s">
        <v>7</v>
      </c>
      <c r="B17" s="1" t="s">
        <v>15</v>
      </c>
      <c r="D17">
        <v>99500</v>
      </c>
      <c r="E17" s="1" t="s">
        <v>933</v>
      </c>
      <c r="F17" s="1" t="s">
        <v>934</v>
      </c>
      <c r="G17">
        <v>42.660193999999997</v>
      </c>
      <c r="H17">
        <v>48340</v>
      </c>
      <c r="I17">
        <v>24405071</v>
      </c>
      <c r="J17" s="1" t="s">
        <v>931</v>
      </c>
      <c r="K17" s="1" t="s">
        <v>931</v>
      </c>
      <c r="L17">
        <v>-83.318539999999999</v>
      </c>
      <c r="M17" s="1" t="s">
        <v>40</v>
      </c>
      <c r="N17">
        <v>850</v>
      </c>
      <c r="O17" s="1" t="s">
        <v>931</v>
      </c>
      <c r="P17" s="1" t="s">
        <v>931</v>
      </c>
      <c r="Q17" t="b">
        <v>0</v>
      </c>
      <c r="R17" t="b">
        <v>0</v>
      </c>
      <c r="S17">
        <v>2</v>
      </c>
      <c r="T17" s="1" t="s">
        <v>931</v>
      </c>
      <c r="U17">
        <v>-1</v>
      </c>
      <c r="V17" s="1" t="s">
        <v>70</v>
      </c>
      <c r="W17" t="b">
        <v>0</v>
      </c>
      <c r="Y17" s="1" t="s">
        <v>9</v>
      </c>
      <c r="Z17" t="b">
        <v>0</v>
      </c>
      <c r="AA17" t="b">
        <v>0</v>
      </c>
      <c r="AB17" t="b">
        <v>0</v>
      </c>
      <c r="AC17" t="b">
        <v>0</v>
      </c>
      <c r="AD17">
        <v>80200</v>
      </c>
      <c r="AE17">
        <v>4791.6000000000004</v>
      </c>
      <c r="AF17" s="1" t="s">
        <v>931</v>
      </c>
      <c r="AG17" s="1" t="s">
        <v>931</v>
      </c>
      <c r="AH17">
        <v>1</v>
      </c>
      <c r="AJ17" s="1" t="s">
        <v>967</v>
      </c>
      <c r="AL17" s="1" t="s">
        <v>12</v>
      </c>
      <c r="AM17">
        <v>99500</v>
      </c>
      <c r="AN17" t="b">
        <v>1</v>
      </c>
      <c r="AO17">
        <v>1250</v>
      </c>
      <c r="AP17" s="1" t="s">
        <v>12</v>
      </c>
      <c r="AQ17">
        <v>51260</v>
      </c>
      <c r="AT17" s="1" t="s">
        <v>69</v>
      </c>
    </row>
    <row r="18" spans="1:46" x14ac:dyDescent="0.2">
      <c r="A18" s="1" t="s">
        <v>7</v>
      </c>
      <c r="B18" s="1" t="s">
        <v>946</v>
      </c>
      <c r="C18">
        <v>1710633600000</v>
      </c>
      <c r="D18">
        <v>104900</v>
      </c>
      <c r="E18" s="1" t="s">
        <v>942</v>
      </c>
      <c r="F18" s="1" t="s">
        <v>931</v>
      </c>
      <c r="G18">
        <v>42.527355</v>
      </c>
      <c r="H18">
        <v>48334</v>
      </c>
      <c r="I18">
        <v>24557368</v>
      </c>
      <c r="J18" s="1" t="s">
        <v>931</v>
      </c>
      <c r="K18" s="1" t="s">
        <v>931</v>
      </c>
      <c r="L18">
        <v>-83.350859999999997</v>
      </c>
      <c r="M18" s="1" t="s">
        <v>40</v>
      </c>
      <c r="N18">
        <v>782</v>
      </c>
      <c r="O18" s="1" t="s">
        <v>968</v>
      </c>
      <c r="P18" s="1" t="s">
        <v>931</v>
      </c>
      <c r="Q18" t="b">
        <v>0</v>
      </c>
      <c r="R18" t="b">
        <v>0</v>
      </c>
      <c r="S18">
        <v>1</v>
      </c>
      <c r="T18" s="1" t="s">
        <v>931</v>
      </c>
      <c r="U18">
        <v>-1</v>
      </c>
      <c r="V18" s="1" t="s">
        <v>72</v>
      </c>
      <c r="W18" t="b">
        <v>0</v>
      </c>
      <c r="Y18" s="1" t="s">
        <v>9</v>
      </c>
      <c r="Z18" t="b">
        <v>0</v>
      </c>
      <c r="AA18" t="b">
        <v>0</v>
      </c>
      <c r="AB18" t="b">
        <v>0</v>
      </c>
      <c r="AC18" t="b">
        <v>0</v>
      </c>
      <c r="AD18">
        <v>119200</v>
      </c>
      <c r="AF18" s="1" t="s">
        <v>931</v>
      </c>
      <c r="AG18" s="1" t="s">
        <v>931</v>
      </c>
      <c r="AH18">
        <v>1</v>
      </c>
      <c r="AJ18" s="1" t="s">
        <v>969</v>
      </c>
      <c r="AL18" s="1" t="s">
        <v>12</v>
      </c>
      <c r="AM18">
        <v>104900</v>
      </c>
      <c r="AN18" t="b">
        <v>1</v>
      </c>
      <c r="AO18">
        <v>1200</v>
      </c>
      <c r="AP18" s="1" t="s">
        <v>12</v>
      </c>
      <c r="AQ18">
        <v>79920</v>
      </c>
      <c r="AT18" s="1" t="s">
        <v>71</v>
      </c>
    </row>
    <row r="19" spans="1:46" x14ac:dyDescent="0.2">
      <c r="A19" s="1" t="s">
        <v>7</v>
      </c>
      <c r="B19" s="1" t="s">
        <v>15</v>
      </c>
      <c r="D19">
        <v>295000</v>
      </c>
      <c r="E19" s="1" t="s">
        <v>933</v>
      </c>
      <c r="F19" s="1" t="s">
        <v>934</v>
      </c>
      <c r="G19">
        <v>42.460495000000002</v>
      </c>
      <c r="H19">
        <v>48336</v>
      </c>
      <c r="I19">
        <v>24574577</v>
      </c>
      <c r="J19" s="1" t="s">
        <v>931</v>
      </c>
      <c r="K19" s="1" t="s">
        <v>931</v>
      </c>
      <c r="L19">
        <v>-83.352199999999996</v>
      </c>
      <c r="M19" s="1" t="s">
        <v>40</v>
      </c>
      <c r="N19">
        <v>1309</v>
      </c>
      <c r="O19" s="1" t="s">
        <v>931</v>
      </c>
      <c r="P19" s="1" t="s">
        <v>931</v>
      </c>
      <c r="Q19" t="b">
        <v>0</v>
      </c>
      <c r="R19" t="b">
        <v>0</v>
      </c>
      <c r="S19">
        <v>3</v>
      </c>
      <c r="T19" s="1" t="s">
        <v>931</v>
      </c>
      <c r="U19">
        <v>-1</v>
      </c>
      <c r="V19" s="1" t="s">
        <v>74</v>
      </c>
      <c r="W19" t="b">
        <v>0</v>
      </c>
      <c r="Y19" s="1" t="s">
        <v>9</v>
      </c>
      <c r="Z19" t="b">
        <v>0</v>
      </c>
      <c r="AA19" t="b">
        <v>0</v>
      </c>
      <c r="AB19" t="b">
        <v>0</v>
      </c>
      <c r="AC19" t="b">
        <v>0</v>
      </c>
      <c r="AD19">
        <v>290100</v>
      </c>
      <c r="AE19">
        <v>7405.2</v>
      </c>
      <c r="AF19" s="1" t="s">
        <v>931</v>
      </c>
      <c r="AG19" s="1" t="s">
        <v>931</v>
      </c>
      <c r="AH19">
        <v>2</v>
      </c>
      <c r="AJ19" s="1" t="s">
        <v>970</v>
      </c>
      <c r="AL19" s="1" t="s">
        <v>12</v>
      </c>
      <c r="AM19">
        <v>295000</v>
      </c>
      <c r="AN19" t="b">
        <v>1</v>
      </c>
      <c r="AO19">
        <v>1875</v>
      </c>
      <c r="AP19" s="1" t="s">
        <v>12</v>
      </c>
      <c r="AQ19">
        <v>197780</v>
      </c>
      <c r="AT19" s="1" t="s">
        <v>73</v>
      </c>
    </row>
    <row r="20" spans="1:46" x14ac:dyDescent="0.2">
      <c r="A20" s="1" t="s">
        <v>7</v>
      </c>
      <c r="B20" s="1" t="s">
        <v>15</v>
      </c>
      <c r="C20">
        <v>1711065600000</v>
      </c>
      <c r="D20">
        <v>639999</v>
      </c>
      <c r="E20" s="1" t="s">
        <v>942</v>
      </c>
      <c r="F20" s="1" t="s">
        <v>934</v>
      </c>
      <c r="G20">
        <v>42.524279999999997</v>
      </c>
      <c r="H20">
        <v>48025</v>
      </c>
      <c r="I20">
        <v>24585150</v>
      </c>
      <c r="J20" s="1" t="s">
        <v>931</v>
      </c>
      <c r="K20" s="1" t="s">
        <v>931</v>
      </c>
      <c r="L20">
        <v>-83.21</v>
      </c>
      <c r="M20" s="1" t="s">
        <v>40</v>
      </c>
      <c r="N20">
        <v>2856</v>
      </c>
      <c r="O20" s="1" t="s">
        <v>931</v>
      </c>
      <c r="P20" s="1" t="s">
        <v>931</v>
      </c>
      <c r="Q20" t="b">
        <v>0</v>
      </c>
      <c r="R20" t="b">
        <v>0</v>
      </c>
      <c r="S20">
        <v>3</v>
      </c>
      <c r="T20" s="1" t="s">
        <v>931</v>
      </c>
      <c r="U20">
        <v>-1</v>
      </c>
      <c r="V20" s="1" t="s">
        <v>76</v>
      </c>
      <c r="W20" t="b">
        <v>0</v>
      </c>
      <c r="Y20" s="1" t="s">
        <v>9</v>
      </c>
      <c r="Z20" t="b">
        <v>0</v>
      </c>
      <c r="AA20" t="b">
        <v>0</v>
      </c>
      <c r="AB20" t="b">
        <v>0</v>
      </c>
      <c r="AC20" t="b">
        <v>0</v>
      </c>
      <c r="AD20">
        <v>432600</v>
      </c>
      <c r="AE20">
        <v>9583.2000000000007</v>
      </c>
      <c r="AF20" s="1" t="s">
        <v>931</v>
      </c>
      <c r="AG20" s="1" t="s">
        <v>931</v>
      </c>
      <c r="AH20">
        <v>3</v>
      </c>
      <c r="AJ20" s="1" t="s">
        <v>971</v>
      </c>
      <c r="AL20" s="1" t="s">
        <v>12</v>
      </c>
      <c r="AM20">
        <v>639999</v>
      </c>
      <c r="AN20" t="b">
        <v>1</v>
      </c>
      <c r="AO20">
        <v>3499</v>
      </c>
      <c r="AP20" s="1" t="s">
        <v>12</v>
      </c>
      <c r="AQ20">
        <v>414260</v>
      </c>
      <c r="AT20" s="1" t="s">
        <v>75</v>
      </c>
    </row>
    <row r="21" spans="1:46" x14ac:dyDescent="0.2">
      <c r="A21" s="1" t="s">
        <v>7</v>
      </c>
      <c r="B21" s="1" t="s">
        <v>15</v>
      </c>
      <c r="D21">
        <v>299900</v>
      </c>
      <c r="E21" s="1" t="s">
        <v>933</v>
      </c>
      <c r="F21" s="1" t="s">
        <v>934</v>
      </c>
      <c r="G21">
        <v>42.485750000000003</v>
      </c>
      <c r="H21">
        <v>48076</v>
      </c>
      <c r="I21">
        <v>24600930</v>
      </c>
      <c r="J21" s="1" t="s">
        <v>931</v>
      </c>
      <c r="K21" s="1" t="s">
        <v>931</v>
      </c>
      <c r="L21">
        <v>-83.240629999999996</v>
      </c>
      <c r="M21" s="1" t="s">
        <v>40</v>
      </c>
      <c r="N21">
        <v>2330</v>
      </c>
      <c r="O21" s="1" t="s">
        <v>931</v>
      </c>
      <c r="P21" s="1" t="s">
        <v>931</v>
      </c>
      <c r="Q21" t="b">
        <v>0</v>
      </c>
      <c r="R21" t="b">
        <v>0</v>
      </c>
      <c r="S21">
        <v>3</v>
      </c>
      <c r="T21" s="1" t="s">
        <v>931</v>
      </c>
      <c r="U21">
        <v>-1</v>
      </c>
      <c r="V21" s="1" t="s">
        <v>78</v>
      </c>
      <c r="W21" t="b">
        <v>0</v>
      </c>
      <c r="Y21" s="1" t="s">
        <v>9</v>
      </c>
      <c r="Z21" t="b">
        <v>0</v>
      </c>
      <c r="AA21" t="b">
        <v>0</v>
      </c>
      <c r="AB21" t="b">
        <v>0</v>
      </c>
      <c r="AC21" t="b">
        <v>0</v>
      </c>
      <c r="AD21">
        <v>229300</v>
      </c>
      <c r="AE21">
        <v>10454.4</v>
      </c>
      <c r="AF21" s="1" t="s">
        <v>931</v>
      </c>
      <c r="AG21" s="1" t="s">
        <v>931</v>
      </c>
      <c r="AH21">
        <v>2</v>
      </c>
      <c r="AJ21" s="1" t="s">
        <v>972</v>
      </c>
      <c r="AL21" s="1" t="s">
        <v>12</v>
      </c>
      <c r="AM21">
        <v>299900</v>
      </c>
      <c r="AN21" t="b">
        <v>1</v>
      </c>
      <c r="AO21">
        <v>1749</v>
      </c>
      <c r="AP21" s="1" t="s">
        <v>12</v>
      </c>
      <c r="AQ21">
        <v>187860</v>
      </c>
      <c r="AT21" s="1" t="s">
        <v>79</v>
      </c>
    </row>
    <row r="22" spans="1:46" x14ac:dyDescent="0.2">
      <c r="A22" s="1" t="s">
        <v>7</v>
      </c>
      <c r="B22" s="1" t="s">
        <v>15</v>
      </c>
      <c r="D22">
        <v>179900</v>
      </c>
      <c r="E22" s="1" t="s">
        <v>933</v>
      </c>
      <c r="F22" s="1" t="s">
        <v>934</v>
      </c>
      <c r="G22">
        <v>42.505920000000003</v>
      </c>
      <c r="H22">
        <v>48072</v>
      </c>
      <c r="I22">
        <v>24619751</v>
      </c>
      <c r="J22" s="1" t="s">
        <v>931</v>
      </c>
      <c r="K22" s="1" t="s">
        <v>931</v>
      </c>
      <c r="L22">
        <v>-83.202870000000004</v>
      </c>
      <c r="M22" s="1" t="s">
        <v>40</v>
      </c>
      <c r="N22">
        <v>787</v>
      </c>
      <c r="O22" s="1" t="s">
        <v>931</v>
      </c>
      <c r="P22" s="1" t="s">
        <v>931</v>
      </c>
      <c r="Q22" t="b">
        <v>0</v>
      </c>
      <c r="R22" t="b">
        <v>0</v>
      </c>
      <c r="S22">
        <v>2</v>
      </c>
      <c r="T22" s="1" t="s">
        <v>931</v>
      </c>
      <c r="U22">
        <v>-1</v>
      </c>
      <c r="V22" s="1" t="s">
        <v>81</v>
      </c>
      <c r="W22" t="b">
        <v>0</v>
      </c>
      <c r="Y22" s="1" t="s">
        <v>9</v>
      </c>
      <c r="Z22" t="b">
        <v>0</v>
      </c>
      <c r="AA22" t="b">
        <v>0</v>
      </c>
      <c r="AB22" t="b">
        <v>0</v>
      </c>
      <c r="AC22" t="b">
        <v>0</v>
      </c>
      <c r="AD22">
        <v>173200</v>
      </c>
      <c r="AE22">
        <v>5662.8</v>
      </c>
      <c r="AF22" s="1" t="s">
        <v>931</v>
      </c>
      <c r="AG22" s="1" t="s">
        <v>931</v>
      </c>
      <c r="AH22">
        <v>1</v>
      </c>
      <c r="AJ22" s="1" t="s">
        <v>973</v>
      </c>
      <c r="AL22" s="1" t="s">
        <v>12</v>
      </c>
      <c r="AM22">
        <v>179900</v>
      </c>
      <c r="AN22" t="b">
        <v>1</v>
      </c>
      <c r="AO22">
        <v>1350</v>
      </c>
      <c r="AP22" s="1" t="s">
        <v>12</v>
      </c>
      <c r="AQ22">
        <v>141580</v>
      </c>
      <c r="AT22" s="1" t="s">
        <v>80</v>
      </c>
    </row>
    <row r="23" spans="1:46" x14ac:dyDescent="0.2">
      <c r="A23" s="1" t="s">
        <v>7</v>
      </c>
      <c r="B23" s="1" t="s">
        <v>15</v>
      </c>
      <c r="D23">
        <v>193000</v>
      </c>
      <c r="E23" s="1" t="s">
        <v>933</v>
      </c>
      <c r="F23" s="1" t="s">
        <v>934</v>
      </c>
      <c r="G23">
        <v>42.465380000000003</v>
      </c>
      <c r="H23">
        <v>48030</v>
      </c>
      <c r="I23">
        <v>24656837</v>
      </c>
      <c r="J23" s="1" t="s">
        <v>931</v>
      </c>
      <c r="K23" s="1" t="s">
        <v>931</v>
      </c>
      <c r="L23">
        <v>-83.084946000000002</v>
      </c>
      <c r="M23" s="1" t="s">
        <v>40</v>
      </c>
      <c r="N23">
        <v>729</v>
      </c>
      <c r="O23" s="1" t="s">
        <v>931</v>
      </c>
      <c r="P23" s="1" t="s">
        <v>931</v>
      </c>
      <c r="Q23" t="b">
        <v>0</v>
      </c>
      <c r="R23" t="b">
        <v>0</v>
      </c>
      <c r="S23">
        <v>3</v>
      </c>
      <c r="T23" s="1" t="s">
        <v>931</v>
      </c>
      <c r="U23">
        <v>-1</v>
      </c>
      <c r="V23" s="1" t="s">
        <v>83</v>
      </c>
      <c r="W23" t="b">
        <v>0</v>
      </c>
      <c r="Y23" s="1" t="s">
        <v>9</v>
      </c>
      <c r="Z23" t="b">
        <v>0</v>
      </c>
      <c r="AA23" t="b">
        <v>0</v>
      </c>
      <c r="AB23" t="b">
        <v>0</v>
      </c>
      <c r="AC23" t="b">
        <v>0</v>
      </c>
      <c r="AD23">
        <v>164400</v>
      </c>
      <c r="AE23">
        <v>5227.2</v>
      </c>
      <c r="AF23" s="1" t="s">
        <v>931</v>
      </c>
      <c r="AG23" s="1" t="s">
        <v>931</v>
      </c>
      <c r="AH23">
        <v>1</v>
      </c>
      <c r="AJ23" s="1" t="s">
        <v>974</v>
      </c>
      <c r="AL23" s="1" t="s">
        <v>12</v>
      </c>
      <c r="AM23">
        <v>193000</v>
      </c>
      <c r="AN23" t="b">
        <v>1</v>
      </c>
      <c r="AO23">
        <v>1300</v>
      </c>
      <c r="AP23" s="1" t="s">
        <v>12</v>
      </c>
      <c r="AQ23">
        <v>76220</v>
      </c>
      <c r="AT23" s="1" t="s">
        <v>82</v>
      </c>
    </row>
    <row r="24" spans="1:46" x14ac:dyDescent="0.2">
      <c r="A24" s="1" t="s">
        <v>7</v>
      </c>
      <c r="B24" s="1" t="s">
        <v>946</v>
      </c>
      <c r="D24">
        <v>225000</v>
      </c>
      <c r="E24" s="1" t="s">
        <v>933</v>
      </c>
      <c r="F24" s="1" t="s">
        <v>931</v>
      </c>
      <c r="G24">
        <v>42.548589999999997</v>
      </c>
      <c r="H24">
        <v>48322</v>
      </c>
      <c r="I24">
        <v>61786142</v>
      </c>
      <c r="J24" s="1" t="s">
        <v>931</v>
      </c>
      <c r="K24" s="1" t="s">
        <v>931</v>
      </c>
      <c r="L24">
        <v>-83.359539999999996</v>
      </c>
      <c r="M24" s="1" t="s">
        <v>40</v>
      </c>
      <c r="N24">
        <v>1303</v>
      </c>
      <c r="O24" s="1" t="s">
        <v>975</v>
      </c>
      <c r="P24" s="1" t="s">
        <v>931</v>
      </c>
      <c r="Q24" t="b">
        <v>0</v>
      </c>
      <c r="R24" t="b">
        <v>0</v>
      </c>
      <c r="S24">
        <v>2</v>
      </c>
      <c r="T24" s="1" t="s">
        <v>931</v>
      </c>
      <c r="U24">
        <v>-1</v>
      </c>
      <c r="V24" s="1" t="s">
        <v>85</v>
      </c>
      <c r="W24" t="b">
        <v>0</v>
      </c>
      <c r="Y24" s="1" t="s">
        <v>9</v>
      </c>
      <c r="Z24" t="b">
        <v>0</v>
      </c>
      <c r="AA24" t="b">
        <v>0</v>
      </c>
      <c r="AB24" t="b">
        <v>0</v>
      </c>
      <c r="AC24" t="b">
        <v>0</v>
      </c>
      <c r="AD24">
        <v>204400</v>
      </c>
      <c r="AF24" s="1" t="s">
        <v>931</v>
      </c>
      <c r="AG24" s="1" t="s">
        <v>931</v>
      </c>
      <c r="AH24">
        <v>2</v>
      </c>
      <c r="AJ24" s="1" t="s">
        <v>976</v>
      </c>
      <c r="AL24" s="1" t="s">
        <v>12</v>
      </c>
      <c r="AM24">
        <v>225000</v>
      </c>
      <c r="AN24" t="b">
        <v>1</v>
      </c>
      <c r="AO24">
        <v>1764</v>
      </c>
      <c r="AP24" s="1" t="s">
        <v>12</v>
      </c>
      <c r="AQ24">
        <v>143500</v>
      </c>
      <c r="AT24" s="1" t="s">
        <v>84</v>
      </c>
    </row>
    <row r="25" spans="1:46" x14ac:dyDescent="0.2">
      <c r="A25" s="1" t="s">
        <v>7</v>
      </c>
      <c r="B25" s="1" t="s">
        <v>15</v>
      </c>
      <c r="D25">
        <v>249000</v>
      </c>
      <c r="E25" s="1" t="s">
        <v>933</v>
      </c>
      <c r="F25" s="1" t="s">
        <v>30</v>
      </c>
      <c r="G25">
        <v>42.598427000000001</v>
      </c>
      <c r="H25">
        <v>48085</v>
      </c>
      <c r="I25">
        <v>63652113</v>
      </c>
      <c r="J25" s="1" t="s">
        <v>931</v>
      </c>
      <c r="K25" s="1" t="s">
        <v>931</v>
      </c>
      <c r="L25">
        <v>-83.130650000000003</v>
      </c>
      <c r="M25" s="1" t="s">
        <v>40</v>
      </c>
      <c r="N25">
        <v>1513</v>
      </c>
      <c r="O25" s="1" t="s">
        <v>931</v>
      </c>
      <c r="P25" s="1" t="s">
        <v>931</v>
      </c>
      <c r="Q25" t="b">
        <v>0</v>
      </c>
      <c r="R25" t="b">
        <v>0</v>
      </c>
      <c r="S25">
        <v>3</v>
      </c>
      <c r="T25" s="1" t="s">
        <v>931</v>
      </c>
      <c r="U25">
        <v>-1</v>
      </c>
      <c r="V25" s="1" t="s">
        <v>59</v>
      </c>
      <c r="W25" t="b">
        <v>0</v>
      </c>
      <c r="Y25" s="1" t="s">
        <v>9</v>
      </c>
      <c r="Z25" t="b">
        <v>0</v>
      </c>
      <c r="AA25" t="b">
        <v>0</v>
      </c>
      <c r="AB25" t="b">
        <v>0</v>
      </c>
      <c r="AC25" t="b">
        <v>0</v>
      </c>
      <c r="AD25">
        <v>295800</v>
      </c>
      <c r="AE25">
        <v>0.5</v>
      </c>
      <c r="AF25" s="1" t="s">
        <v>931</v>
      </c>
      <c r="AG25" s="1" t="s">
        <v>931</v>
      </c>
      <c r="AH25">
        <v>2</v>
      </c>
      <c r="AJ25" s="1" t="s">
        <v>977</v>
      </c>
      <c r="AL25" s="1" t="s">
        <v>12</v>
      </c>
      <c r="AM25">
        <v>249000</v>
      </c>
      <c r="AN25" t="b">
        <v>1</v>
      </c>
      <c r="AO25">
        <v>2100</v>
      </c>
      <c r="AP25" s="1" t="s">
        <v>12</v>
      </c>
      <c r="AQ25">
        <v>245620</v>
      </c>
      <c r="AT25" s="1" t="s">
        <v>86</v>
      </c>
    </row>
    <row r="26" spans="1:46" x14ac:dyDescent="0.2">
      <c r="A26" s="1" t="s">
        <v>7</v>
      </c>
      <c r="B26" s="1" t="s">
        <v>15</v>
      </c>
      <c r="D26">
        <v>424777</v>
      </c>
      <c r="E26" s="1" t="s">
        <v>936</v>
      </c>
      <c r="F26" s="1" t="s">
        <v>30</v>
      </c>
      <c r="G26">
        <v>42.603904999999997</v>
      </c>
      <c r="H26">
        <v>48382</v>
      </c>
      <c r="I26">
        <v>96258426</v>
      </c>
      <c r="J26" s="1" t="s">
        <v>931</v>
      </c>
      <c r="K26" s="1" t="s">
        <v>978</v>
      </c>
      <c r="L26">
        <v>-83.486946000000003</v>
      </c>
      <c r="M26" s="1" t="s">
        <v>40</v>
      </c>
      <c r="N26">
        <v>1500</v>
      </c>
      <c r="O26" s="1" t="s">
        <v>931</v>
      </c>
      <c r="P26" s="1" t="s">
        <v>931</v>
      </c>
      <c r="Q26" t="b">
        <v>0</v>
      </c>
      <c r="R26" t="b">
        <v>0</v>
      </c>
      <c r="S26">
        <v>3</v>
      </c>
      <c r="T26" s="1" t="s">
        <v>931</v>
      </c>
      <c r="U26">
        <v>-1</v>
      </c>
      <c r="V26" s="1" t="s">
        <v>88</v>
      </c>
      <c r="W26" t="b">
        <v>0</v>
      </c>
      <c r="Y26" s="1" t="s">
        <v>9</v>
      </c>
      <c r="Z26" t="b">
        <v>0</v>
      </c>
      <c r="AA26" t="b">
        <v>0</v>
      </c>
      <c r="AB26" t="b">
        <v>0</v>
      </c>
      <c r="AC26" t="b">
        <v>0</v>
      </c>
      <c r="AE26">
        <v>0.3</v>
      </c>
      <c r="AF26" s="1" t="s">
        <v>931</v>
      </c>
      <c r="AG26" s="1" t="s">
        <v>931</v>
      </c>
      <c r="AH26">
        <v>2</v>
      </c>
      <c r="AJ26" s="1" t="s">
        <v>979</v>
      </c>
      <c r="AL26" s="1" t="s">
        <v>12</v>
      </c>
      <c r="AM26">
        <v>424777</v>
      </c>
      <c r="AN26" t="b">
        <v>1</v>
      </c>
      <c r="AO26">
        <v>1699</v>
      </c>
      <c r="AP26" s="1" t="s">
        <v>12</v>
      </c>
      <c r="AT26" s="1" t="s">
        <v>87</v>
      </c>
    </row>
    <row r="27" spans="1:46" x14ac:dyDescent="0.2">
      <c r="A27" s="1" t="s">
        <v>7</v>
      </c>
      <c r="B27" s="1" t="s">
        <v>946</v>
      </c>
      <c r="D27">
        <v>102900</v>
      </c>
      <c r="E27" s="1" t="s">
        <v>957</v>
      </c>
      <c r="F27" s="1" t="s">
        <v>931</v>
      </c>
      <c r="G27">
        <v>42.494660000000003</v>
      </c>
      <c r="H27">
        <v>48393</v>
      </c>
      <c r="I27">
        <v>344947872</v>
      </c>
      <c r="J27" s="1" t="s">
        <v>931</v>
      </c>
      <c r="K27" s="1" t="s">
        <v>931</v>
      </c>
      <c r="L27">
        <v>-83.543779999999998</v>
      </c>
      <c r="M27" s="1" t="s">
        <v>40</v>
      </c>
      <c r="N27">
        <v>1636</v>
      </c>
      <c r="O27" s="1" t="s">
        <v>980</v>
      </c>
      <c r="P27" s="1" t="s">
        <v>981</v>
      </c>
      <c r="Q27" t="b">
        <v>0</v>
      </c>
      <c r="R27" t="b">
        <v>0</v>
      </c>
      <c r="S27">
        <v>2</v>
      </c>
      <c r="T27" s="1" t="s">
        <v>931</v>
      </c>
      <c r="U27">
        <v>-1</v>
      </c>
      <c r="V27" s="1" t="s">
        <v>90</v>
      </c>
      <c r="W27" t="b">
        <v>0</v>
      </c>
      <c r="Y27" s="1" t="s">
        <v>9</v>
      </c>
      <c r="Z27" t="b">
        <v>0</v>
      </c>
      <c r="AA27" t="b">
        <v>0</v>
      </c>
      <c r="AB27" t="b">
        <v>0</v>
      </c>
      <c r="AC27" t="b">
        <v>0</v>
      </c>
      <c r="AF27" s="1" t="s">
        <v>982</v>
      </c>
      <c r="AG27" s="1" t="s">
        <v>931</v>
      </c>
      <c r="AH27">
        <v>2</v>
      </c>
      <c r="AJ27" s="1" t="s">
        <v>983</v>
      </c>
      <c r="AL27" s="1" t="s">
        <v>12</v>
      </c>
      <c r="AM27">
        <v>102900</v>
      </c>
      <c r="AN27" t="b">
        <v>1</v>
      </c>
      <c r="AP27" s="1" t="s">
        <v>12</v>
      </c>
      <c r="AT27" s="1" t="s">
        <v>89</v>
      </c>
    </row>
    <row r="28" spans="1:46" x14ac:dyDescent="0.2">
      <c r="A28" s="1" t="s">
        <v>7</v>
      </c>
      <c r="B28" s="1" t="s">
        <v>946</v>
      </c>
      <c r="D28">
        <v>499900</v>
      </c>
      <c r="E28" s="1" t="s">
        <v>933</v>
      </c>
      <c r="F28" s="1" t="s">
        <v>931</v>
      </c>
      <c r="G28">
        <v>42.702069999999999</v>
      </c>
      <c r="H28">
        <v>48306</v>
      </c>
      <c r="I28">
        <v>2055368695</v>
      </c>
      <c r="J28" s="1" t="s">
        <v>931</v>
      </c>
      <c r="K28" s="1" t="s">
        <v>931</v>
      </c>
      <c r="L28">
        <v>-83.103099999999998</v>
      </c>
      <c r="M28" s="1" t="s">
        <v>40</v>
      </c>
      <c r="N28">
        <v>2251</v>
      </c>
      <c r="O28" s="1" t="s">
        <v>931</v>
      </c>
      <c r="P28" s="1" t="s">
        <v>931</v>
      </c>
      <c r="Q28" t="b">
        <v>0</v>
      </c>
      <c r="R28" t="b">
        <v>0</v>
      </c>
      <c r="S28">
        <v>3</v>
      </c>
      <c r="T28" s="1" t="s">
        <v>931</v>
      </c>
      <c r="U28">
        <v>-1</v>
      </c>
      <c r="V28" s="1" t="s">
        <v>92</v>
      </c>
      <c r="W28" t="b">
        <v>0</v>
      </c>
      <c r="Y28" s="1" t="s">
        <v>9</v>
      </c>
      <c r="Z28" t="b">
        <v>0</v>
      </c>
      <c r="AA28" t="b">
        <v>0</v>
      </c>
      <c r="AB28" t="b">
        <v>0</v>
      </c>
      <c r="AC28" t="b">
        <v>0</v>
      </c>
      <c r="AF28" s="1" t="s">
        <v>931</v>
      </c>
      <c r="AG28" s="1" t="s">
        <v>931</v>
      </c>
      <c r="AH28">
        <v>3</v>
      </c>
      <c r="AJ28" s="1" t="s">
        <v>984</v>
      </c>
      <c r="AL28" s="1" t="s">
        <v>12</v>
      </c>
      <c r="AM28">
        <v>499900</v>
      </c>
      <c r="AN28" t="b">
        <v>1</v>
      </c>
      <c r="AO28">
        <v>1999</v>
      </c>
      <c r="AP28" s="1" t="s">
        <v>12</v>
      </c>
      <c r="AT28" s="1" t="s">
        <v>91</v>
      </c>
    </row>
    <row r="29" spans="1:46" x14ac:dyDescent="0.2">
      <c r="A29" s="1" t="s">
        <v>7</v>
      </c>
      <c r="B29" s="1" t="s">
        <v>15</v>
      </c>
      <c r="C29">
        <v>1711152000000</v>
      </c>
      <c r="D29">
        <v>750000</v>
      </c>
      <c r="E29" s="1" t="s">
        <v>965</v>
      </c>
      <c r="F29" s="1" t="s">
        <v>934</v>
      </c>
      <c r="G29">
        <v>42.515270000000001</v>
      </c>
      <c r="H29">
        <v>48073</v>
      </c>
      <c r="I29">
        <v>2083501468</v>
      </c>
      <c r="J29" s="1" t="s">
        <v>931</v>
      </c>
      <c r="K29" s="1" t="s">
        <v>931</v>
      </c>
      <c r="L29">
        <v>-83.137879999999996</v>
      </c>
      <c r="M29" s="1" t="s">
        <v>40</v>
      </c>
      <c r="N29">
        <v>3600</v>
      </c>
      <c r="O29" s="1" t="s">
        <v>931</v>
      </c>
      <c r="P29" s="1" t="s">
        <v>985</v>
      </c>
      <c r="Q29" t="b">
        <v>0</v>
      </c>
      <c r="R29" t="b">
        <v>1</v>
      </c>
      <c r="S29">
        <v>3</v>
      </c>
      <c r="T29" s="1" t="s">
        <v>931</v>
      </c>
      <c r="U29">
        <v>-1</v>
      </c>
      <c r="V29" s="1" t="s">
        <v>54</v>
      </c>
      <c r="W29" t="b">
        <v>0</v>
      </c>
      <c r="Y29" s="1" t="s">
        <v>9</v>
      </c>
      <c r="Z29" t="b">
        <v>0</v>
      </c>
      <c r="AA29" t="b">
        <v>0</v>
      </c>
      <c r="AB29" t="b">
        <v>0</v>
      </c>
      <c r="AC29" t="b">
        <v>0</v>
      </c>
      <c r="AD29">
        <v>725700</v>
      </c>
      <c r="AE29">
        <v>6969.6</v>
      </c>
      <c r="AF29" s="1" t="s">
        <v>986</v>
      </c>
      <c r="AG29" s="1" t="s">
        <v>931</v>
      </c>
      <c r="AH29">
        <v>4</v>
      </c>
      <c r="AJ29" s="1" t="s">
        <v>987</v>
      </c>
      <c r="AL29" s="1" t="s">
        <v>12</v>
      </c>
      <c r="AM29">
        <v>750000</v>
      </c>
      <c r="AN29" t="b">
        <v>1</v>
      </c>
      <c r="AO29">
        <v>4662</v>
      </c>
      <c r="AP29" s="1" t="s">
        <v>12</v>
      </c>
      <c r="AT29" s="1" t="s">
        <v>93</v>
      </c>
    </row>
    <row r="30" spans="1:46" x14ac:dyDescent="0.2">
      <c r="A30" s="1" t="s">
        <v>7</v>
      </c>
      <c r="B30" s="1" t="s">
        <v>15</v>
      </c>
      <c r="D30">
        <v>393990</v>
      </c>
      <c r="E30" s="1" t="s">
        <v>936</v>
      </c>
      <c r="F30" s="1" t="s">
        <v>931</v>
      </c>
      <c r="G30">
        <v>42.529919999999997</v>
      </c>
      <c r="H30">
        <v>48381</v>
      </c>
      <c r="I30">
        <v>2057879398</v>
      </c>
      <c r="J30" s="1" t="s">
        <v>937</v>
      </c>
      <c r="K30" s="1" t="s">
        <v>938</v>
      </c>
      <c r="L30">
        <v>-83.620919999999998</v>
      </c>
      <c r="M30" s="1" t="s">
        <v>40</v>
      </c>
      <c r="N30">
        <v>1595</v>
      </c>
      <c r="O30" s="1" t="s">
        <v>988</v>
      </c>
      <c r="P30" s="1" t="s">
        <v>931</v>
      </c>
      <c r="Q30" t="b">
        <v>0</v>
      </c>
      <c r="R30" t="b">
        <v>0</v>
      </c>
      <c r="S30">
        <v>2</v>
      </c>
      <c r="T30" s="1" t="s">
        <v>940</v>
      </c>
      <c r="U30">
        <v>1</v>
      </c>
      <c r="V30" s="1" t="s">
        <v>63</v>
      </c>
      <c r="W30" t="b">
        <v>0</v>
      </c>
      <c r="X30">
        <v>1706947200000</v>
      </c>
      <c r="Y30" s="1" t="s">
        <v>9</v>
      </c>
      <c r="Z30" t="b">
        <v>0</v>
      </c>
      <c r="AA30" t="b">
        <v>0</v>
      </c>
      <c r="AB30" t="b">
        <v>0</v>
      </c>
      <c r="AC30" t="b">
        <v>1</v>
      </c>
      <c r="AD30">
        <v>382300</v>
      </c>
      <c r="AF30" s="1" t="s">
        <v>931</v>
      </c>
      <c r="AG30" s="1" t="s">
        <v>931</v>
      </c>
      <c r="AH30">
        <v>2</v>
      </c>
      <c r="AJ30" s="1" t="s">
        <v>989</v>
      </c>
      <c r="AK30">
        <v>29764187</v>
      </c>
      <c r="AL30" s="1" t="s">
        <v>12</v>
      </c>
      <c r="AM30">
        <v>393990</v>
      </c>
      <c r="AN30" t="b">
        <v>1</v>
      </c>
      <c r="AO30">
        <v>2199</v>
      </c>
      <c r="AP30" s="1" t="s">
        <v>12</v>
      </c>
      <c r="AR30">
        <v>99022000</v>
      </c>
      <c r="AS30">
        <v>3000</v>
      </c>
      <c r="AT30" s="1" t="s">
        <v>94</v>
      </c>
    </row>
    <row r="31" spans="1:46" x14ac:dyDescent="0.2">
      <c r="A31" s="1" t="s">
        <v>7</v>
      </c>
      <c r="B31" s="1" t="s">
        <v>15</v>
      </c>
      <c r="D31">
        <v>574900</v>
      </c>
      <c r="E31" s="1" t="s">
        <v>936</v>
      </c>
      <c r="F31" s="1" t="s">
        <v>931</v>
      </c>
      <c r="G31">
        <v>42.626193999999998</v>
      </c>
      <c r="H31">
        <v>48386</v>
      </c>
      <c r="I31">
        <v>2053898100</v>
      </c>
      <c r="J31" s="1" t="s">
        <v>937</v>
      </c>
      <c r="K31" s="1" t="s">
        <v>938</v>
      </c>
      <c r="L31">
        <v>-83.458420000000004</v>
      </c>
      <c r="M31" s="1" t="s">
        <v>40</v>
      </c>
      <c r="N31">
        <v>2928</v>
      </c>
      <c r="O31" s="1" t="s">
        <v>990</v>
      </c>
      <c r="P31" s="1" t="s">
        <v>931</v>
      </c>
      <c r="Q31" t="b">
        <v>0</v>
      </c>
      <c r="R31" t="b">
        <v>0</v>
      </c>
      <c r="S31">
        <v>4</v>
      </c>
      <c r="T31" s="1" t="s">
        <v>940</v>
      </c>
      <c r="U31">
        <v>1</v>
      </c>
      <c r="V31" s="1" t="s">
        <v>50</v>
      </c>
      <c r="W31" t="b">
        <v>0</v>
      </c>
      <c r="Y31" s="1" t="s">
        <v>9</v>
      </c>
      <c r="Z31" t="b">
        <v>0</v>
      </c>
      <c r="AA31" t="b">
        <v>0</v>
      </c>
      <c r="AB31" t="b">
        <v>0</v>
      </c>
      <c r="AC31" t="b">
        <v>1</v>
      </c>
      <c r="AD31">
        <v>565000</v>
      </c>
      <c r="AF31" s="1" t="s">
        <v>931</v>
      </c>
      <c r="AG31" s="1" t="s">
        <v>931</v>
      </c>
      <c r="AH31">
        <v>3</v>
      </c>
      <c r="AJ31" s="1" t="s">
        <v>991</v>
      </c>
      <c r="AK31">
        <v>29639622</v>
      </c>
      <c r="AL31" s="1" t="s">
        <v>12</v>
      </c>
      <c r="AM31">
        <v>574900</v>
      </c>
      <c r="AN31" t="b">
        <v>1</v>
      </c>
      <c r="AO31">
        <v>3717</v>
      </c>
      <c r="AP31" s="1" t="s">
        <v>12</v>
      </c>
      <c r="AR31">
        <v>99354000</v>
      </c>
      <c r="AT31" s="1" t="s">
        <v>95</v>
      </c>
    </row>
    <row r="32" spans="1:46" x14ac:dyDescent="0.2">
      <c r="A32" s="1" t="s">
        <v>7</v>
      </c>
      <c r="B32" s="1" t="s">
        <v>946</v>
      </c>
      <c r="C32">
        <v>1711065600000</v>
      </c>
      <c r="D32">
        <v>265000</v>
      </c>
      <c r="E32" s="1" t="s">
        <v>942</v>
      </c>
      <c r="F32" s="1" t="s">
        <v>931</v>
      </c>
      <c r="G32">
        <v>42.532184999999998</v>
      </c>
      <c r="H32">
        <v>48322</v>
      </c>
      <c r="I32">
        <v>2066985906</v>
      </c>
      <c r="J32" s="1" t="s">
        <v>931</v>
      </c>
      <c r="K32" s="1" t="s">
        <v>931</v>
      </c>
      <c r="L32">
        <v>-83.427279999999996</v>
      </c>
      <c r="M32" s="1" t="s">
        <v>40</v>
      </c>
      <c r="N32">
        <v>1202</v>
      </c>
      <c r="O32" s="1" t="s">
        <v>931</v>
      </c>
      <c r="P32" s="1" t="s">
        <v>931</v>
      </c>
      <c r="Q32" t="b">
        <v>0</v>
      </c>
      <c r="R32" t="b">
        <v>0</v>
      </c>
      <c r="S32">
        <v>2</v>
      </c>
      <c r="T32" s="1" t="s">
        <v>931</v>
      </c>
      <c r="U32">
        <v>1</v>
      </c>
      <c r="V32" s="1" t="s">
        <v>85</v>
      </c>
      <c r="W32" t="b">
        <v>0</v>
      </c>
      <c r="Y32" s="1" t="s">
        <v>9</v>
      </c>
      <c r="Z32" t="b">
        <v>0</v>
      </c>
      <c r="AA32" t="b">
        <v>0</v>
      </c>
      <c r="AB32" t="b">
        <v>0</v>
      </c>
      <c r="AC32" t="b">
        <v>0</v>
      </c>
      <c r="AD32">
        <v>274700</v>
      </c>
      <c r="AF32" s="1" t="s">
        <v>931</v>
      </c>
      <c r="AG32" s="1" t="s">
        <v>931</v>
      </c>
      <c r="AH32">
        <v>3</v>
      </c>
      <c r="AJ32" s="1" t="s">
        <v>992</v>
      </c>
      <c r="AL32" s="1" t="s">
        <v>12</v>
      </c>
      <c r="AM32">
        <v>265000</v>
      </c>
      <c r="AN32" t="b">
        <v>1</v>
      </c>
      <c r="AO32">
        <v>2219</v>
      </c>
      <c r="AP32" s="1" t="s">
        <v>12</v>
      </c>
      <c r="AR32">
        <v>113393000</v>
      </c>
      <c r="AT32" s="1" t="s">
        <v>96</v>
      </c>
    </row>
    <row r="33" spans="1:46" x14ac:dyDescent="0.2">
      <c r="A33" s="1" t="s">
        <v>7</v>
      </c>
      <c r="B33" s="1" t="s">
        <v>15</v>
      </c>
      <c r="D33">
        <v>219900</v>
      </c>
      <c r="E33" s="1" t="s">
        <v>933</v>
      </c>
      <c r="F33" s="1" t="s">
        <v>934</v>
      </c>
      <c r="G33">
        <v>42.481937000000002</v>
      </c>
      <c r="H33">
        <v>48067</v>
      </c>
      <c r="I33">
        <v>24651974</v>
      </c>
      <c r="J33" s="1" t="s">
        <v>931</v>
      </c>
      <c r="K33" s="1" t="s">
        <v>931</v>
      </c>
      <c r="L33">
        <v>-83.115819999999999</v>
      </c>
      <c r="M33" s="1" t="s">
        <v>40</v>
      </c>
      <c r="N33">
        <v>853</v>
      </c>
      <c r="O33" s="1" t="s">
        <v>931</v>
      </c>
      <c r="P33" s="1" t="s">
        <v>931</v>
      </c>
      <c r="Q33" t="b">
        <v>0</v>
      </c>
      <c r="R33" t="b">
        <v>0</v>
      </c>
      <c r="S33">
        <v>2</v>
      </c>
      <c r="T33" s="1" t="s">
        <v>931</v>
      </c>
      <c r="U33">
        <v>1</v>
      </c>
      <c r="V33" s="1" t="s">
        <v>54</v>
      </c>
      <c r="W33" t="b">
        <v>0</v>
      </c>
      <c r="Y33" s="1" t="s">
        <v>9</v>
      </c>
      <c r="Z33" t="b">
        <v>0</v>
      </c>
      <c r="AA33" t="b">
        <v>0</v>
      </c>
      <c r="AB33" t="b">
        <v>0</v>
      </c>
      <c r="AC33" t="b">
        <v>0</v>
      </c>
      <c r="AD33">
        <v>243400</v>
      </c>
      <c r="AE33">
        <v>5227.2</v>
      </c>
      <c r="AF33" s="1" t="s">
        <v>931</v>
      </c>
      <c r="AG33" s="1" t="s">
        <v>931</v>
      </c>
      <c r="AH33">
        <v>1</v>
      </c>
      <c r="AJ33" s="1" t="s">
        <v>993</v>
      </c>
      <c r="AL33" s="1" t="s">
        <v>12</v>
      </c>
      <c r="AM33">
        <v>219900</v>
      </c>
      <c r="AN33" t="b">
        <v>1</v>
      </c>
      <c r="AO33">
        <v>1457</v>
      </c>
      <c r="AP33" s="1" t="s">
        <v>12</v>
      </c>
      <c r="AQ33">
        <v>178800</v>
      </c>
      <c r="AR33">
        <v>124609000</v>
      </c>
      <c r="AT33" s="1" t="s">
        <v>97</v>
      </c>
    </row>
    <row r="34" spans="1:46" x14ac:dyDescent="0.2">
      <c r="A34" s="1" t="s">
        <v>7</v>
      </c>
      <c r="B34" s="1" t="s">
        <v>15</v>
      </c>
      <c r="D34">
        <v>779990</v>
      </c>
      <c r="E34" s="1" t="s">
        <v>936</v>
      </c>
      <c r="F34" s="1" t="s">
        <v>931</v>
      </c>
      <c r="G34">
        <v>42.475754000000002</v>
      </c>
      <c r="H34">
        <v>48178</v>
      </c>
      <c r="I34">
        <v>2058466009</v>
      </c>
      <c r="J34" s="1" t="s">
        <v>937</v>
      </c>
      <c r="K34" s="1" t="s">
        <v>938</v>
      </c>
      <c r="L34">
        <v>-83.618774000000002</v>
      </c>
      <c r="M34" s="1" t="s">
        <v>40</v>
      </c>
      <c r="N34">
        <v>4457</v>
      </c>
      <c r="O34" s="1" t="s">
        <v>994</v>
      </c>
      <c r="P34" s="1" t="s">
        <v>931</v>
      </c>
      <c r="Q34" t="b">
        <v>0</v>
      </c>
      <c r="R34" t="b">
        <v>0</v>
      </c>
      <c r="S34">
        <v>4</v>
      </c>
      <c r="T34" s="1" t="s">
        <v>940</v>
      </c>
      <c r="U34">
        <v>1</v>
      </c>
      <c r="V34" s="1" t="s">
        <v>57</v>
      </c>
      <c r="W34" t="b">
        <v>0</v>
      </c>
      <c r="X34">
        <v>1706774400000</v>
      </c>
      <c r="Y34" s="1" t="s">
        <v>9</v>
      </c>
      <c r="Z34" t="b">
        <v>0</v>
      </c>
      <c r="AA34" t="b">
        <v>0</v>
      </c>
      <c r="AB34" t="b">
        <v>0</v>
      </c>
      <c r="AC34" t="b">
        <v>1</v>
      </c>
      <c r="AD34">
        <v>755300</v>
      </c>
      <c r="AF34" s="1" t="s">
        <v>931</v>
      </c>
      <c r="AG34" s="1" t="s">
        <v>931</v>
      </c>
      <c r="AH34">
        <v>4</v>
      </c>
      <c r="AJ34" s="1" t="s">
        <v>995</v>
      </c>
      <c r="AK34">
        <v>29517068</v>
      </c>
      <c r="AL34" s="1" t="s">
        <v>12</v>
      </c>
      <c r="AM34">
        <v>779990</v>
      </c>
      <c r="AN34" t="b">
        <v>1</v>
      </c>
      <c r="AO34">
        <v>4920</v>
      </c>
      <c r="AP34" s="1" t="s">
        <v>12</v>
      </c>
      <c r="AR34">
        <v>125167000</v>
      </c>
      <c r="AS34">
        <v>5000</v>
      </c>
      <c r="AT34" s="1" t="s">
        <v>98</v>
      </c>
    </row>
    <row r="35" spans="1:46" x14ac:dyDescent="0.2">
      <c r="A35" s="1" t="s">
        <v>7</v>
      </c>
      <c r="B35" s="1" t="s">
        <v>15</v>
      </c>
      <c r="D35">
        <v>139900</v>
      </c>
      <c r="E35" s="1" t="s">
        <v>933</v>
      </c>
      <c r="F35" s="1" t="s">
        <v>934</v>
      </c>
      <c r="G35">
        <v>42.830159999999999</v>
      </c>
      <c r="H35">
        <v>48462</v>
      </c>
      <c r="I35">
        <v>24328949</v>
      </c>
      <c r="J35" s="1" t="s">
        <v>931</v>
      </c>
      <c r="K35" s="1" t="s">
        <v>931</v>
      </c>
      <c r="L35">
        <v>-83.436843999999994</v>
      </c>
      <c r="M35" s="1" t="s">
        <v>40</v>
      </c>
      <c r="N35">
        <v>975</v>
      </c>
      <c r="O35" s="1" t="s">
        <v>931</v>
      </c>
      <c r="P35" s="1" t="s">
        <v>931</v>
      </c>
      <c r="Q35" t="b">
        <v>0</v>
      </c>
      <c r="R35" t="b">
        <v>0</v>
      </c>
      <c r="S35">
        <v>3</v>
      </c>
      <c r="T35" s="1" t="s">
        <v>931</v>
      </c>
      <c r="U35">
        <v>1</v>
      </c>
      <c r="V35" s="1" t="s">
        <v>100</v>
      </c>
      <c r="W35" t="b">
        <v>0</v>
      </c>
      <c r="Y35" s="1" t="s">
        <v>9</v>
      </c>
      <c r="Z35" t="b">
        <v>0</v>
      </c>
      <c r="AA35" t="b">
        <v>0</v>
      </c>
      <c r="AB35" t="b">
        <v>0</v>
      </c>
      <c r="AC35" t="b">
        <v>0</v>
      </c>
      <c r="AD35">
        <v>187500</v>
      </c>
      <c r="AE35">
        <v>9583.2000000000007</v>
      </c>
      <c r="AF35" s="1" t="s">
        <v>931</v>
      </c>
      <c r="AG35" s="1" t="s">
        <v>931</v>
      </c>
      <c r="AH35">
        <v>1</v>
      </c>
      <c r="AJ35" s="1" t="s">
        <v>996</v>
      </c>
      <c r="AL35" s="1" t="s">
        <v>12</v>
      </c>
      <c r="AM35">
        <v>139900</v>
      </c>
      <c r="AN35" t="b">
        <v>1</v>
      </c>
      <c r="AO35">
        <v>1599</v>
      </c>
      <c r="AP35" s="1" t="s">
        <v>12</v>
      </c>
      <c r="AQ35">
        <v>137620</v>
      </c>
      <c r="AR35">
        <v>125210000</v>
      </c>
      <c r="AT35" s="1" t="s">
        <v>99</v>
      </c>
    </row>
    <row r="36" spans="1:46" x14ac:dyDescent="0.2">
      <c r="A36" s="1" t="s">
        <v>7</v>
      </c>
      <c r="B36" s="1" t="s">
        <v>15</v>
      </c>
      <c r="D36">
        <v>320000</v>
      </c>
      <c r="E36" s="1" t="s">
        <v>933</v>
      </c>
      <c r="F36" s="1" t="s">
        <v>30</v>
      </c>
      <c r="G36">
        <v>42.724632</v>
      </c>
      <c r="H36">
        <v>48359</v>
      </c>
      <c r="I36">
        <v>24359345</v>
      </c>
      <c r="J36" s="1" t="s">
        <v>931</v>
      </c>
      <c r="K36" s="1" t="s">
        <v>931</v>
      </c>
      <c r="L36">
        <v>-83.272909999999996</v>
      </c>
      <c r="M36" s="1" t="s">
        <v>40</v>
      </c>
      <c r="N36">
        <v>1694</v>
      </c>
      <c r="O36" s="1" t="s">
        <v>931</v>
      </c>
      <c r="P36" s="1" t="s">
        <v>931</v>
      </c>
      <c r="Q36" t="b">
        <v>0</v>
      </c>
      <c r="R36" t="b">
        <v>0</v>
      </c>
      <c r="S36">
        <v>3</v>
      </c>
      <c r="T36" s="1" t="s">
        <v>931</v>
      </c>
      <c r="U36">
        <v>1</v>
      </c>
      <c r="V36" s="1" t="s">
        <v>102</v>
      </c>
      <c r="W36" t="b">
        <v>0</v>
      </c>
      <c r="Y36" s="1" t="s">
        <v>9</v>
      </c>
      <c r="Z36" t="b">
        <v>0</v>
      </c>
      <c r="AA36" t="b">
        <v>0</v>
      </c>
      <c r="AB36" t="b">
        <v>0</v>
      </c>
      <c r="AC36" t="b">
        <v>0</v>
      </c>
      <c r="AD36">
        <v>276000</v>
      </c>
      <c r="AE36">
        <v>0.69000000000000006</v>
      </c>
      <c r="AF36" s="1" t="s">
        <v>931</v>
      </c>
      <c r="AG36" s="1" t="s">
        <v>931</v>
      </c>
      <c r="AH36">
        <v>2</v>
      </c>
      <c r="AJ36" s="1" t="s">
        <v>997</v>
      </c>
      <c r="AL36" s="1" t="s">
        <v>12</v>
      </c>
      <c r="AM36">
        <v>320000</v>
      </c>
      <c r="AN36" t="b">
        <v>1</v>
      </c>
      <c r="AO36">
        <v>2100</v>
      </c>
      <c r="AP36" s="1" t="s">
        <v>12</v>
      </c>
      <c r="AQ36">
        <v>223980</v>
      </c>
      <c r="AR36">
        <v>125210000</v>
      </c>
      <c r="AT36" s="1" t="s">
        <v>101</v>
      </c>
    </row>
    <row r="37" spans="1:46" x14ac:dyDescent="0.2">
      <c r="A37" s="1" t="s">
        <v>7</v>
      </c>
      <c r="B37" s="1" t="s">
        <v>15</v>
      </c>
      <c r="C37">
        <v>1710892800000</v>
      </c>
      <c r="D37">
        <v>227500</v>
      </c>
      <c r="E37" s="1" t="s">
        <v>942</v>
      </c>
      <c r="F37" s="1" t="s">
        <v>934</v>
      </c>
      <c r="G37">
        <v>42.512287000000001</v>
      </c>
      <c r="H37">
        <v>48071</v>
      </c>
      <c r="I37">
        <v>24629134</v>
      </c>
      <c r="J37" s="1" t="s">
        <v>931</v>
      </c>
      <c r="K37" s="1" t="s">
        <v>931</v>
      </c>
      <c r="L37">
        <v>-83.087940000000003</v>
      </c>
      <c r="M37" s="1" t="s">
        <v>40</v>
      </c>
      <c r="N37">
        <v>1120</v>
      </c>
      <c r="O37" s="1" t="s">
        <v>931</v>
      </c>
      <c r="P37" s="1" t="s">
        <v>931</v>
      </c>
      <c r="Q37" t="b">
        <v>0</v>
      </c>
      <c r="R37" t="b">
        <v>0</v>
      </c>
      <c r="S37">
        <v>3</v>
      </c>
      <c r="T37" s="1" t="s">
        <v>931</v>
      </c>
      <c r="U37">
        <v>1</v>
      </c>
      <c r="V37" s="1" t="s">
        <v>52</v>
      </c>
      <c r="W37" t="b">
        <v>0</v>
      </c>
      <c r="Y37" s="1" t="s">
        <v>9</v>
      </c>
      <c r="Z37" t="b">
        <v>0</v>
      </c>
      <c r="AA37" t="b">
        <v>0</v>
      </c>
      <c r="AB37" t="b">
        <v>0</v>
      </c>
      <c r="AC37" t="b">
        <v>0</v>
      </c>
      <c r="AD37">
        <v>230100</v>
      </c>
      <c r="AE37">
        <v>5227.2</v>
      </c>
      <c r="AF37" s="1" t="s">
        <v>931</v>
      </c>
      <c r="AG37" s="1" t="s">
        <v>931</v>
      </c>
      <c r="AH37">
        <v>2</v>
      </c>
      <c r="AJ37" s="1" t="s">
        <v>998</v>
      </c>
      <c r="AL37" s="1" t="s">
        <v>12</v>
      </c>
      <c r="AM37">
        <v>227500</v>
      </c>
      <c r="AN37" t="b">
        <v>1</v>
      </c>
      <c r="AO37">
        <v>1599</v>
      </c>
      <c r="AP37" s="1" t="s">
        <v>12</v>
      </c>
      <c r="AQ37">
        <v>144140</v>
      </c>
      <c r="AR37">
        <v>125570000</v>
      </c>
      <c r="AT37" s="1" t="s">
        <v>103</v>
      </c>
    </row>
    <row r="38" spans="1:46" x14ac:dyDescent="0.2">
      <c r="A38" s="1" t="s">
        <v>7</v>
      </c>
      <c r="B38" s="1" t="s">
        <v>15</v>
      </c>
      <c r="D38">
        <v>440000</v>
      </c>
      <c r="E38" s="1" t="s">
        <v>957</v>
      </c>
      <c r="F38" s="1" t="s">
        <v>30</v>
      </c>
      <c r="G38">
        <v>42.737312000000003</v>
      </c>
      <c r="H38">
        <v>48350</v>
      </c>
      <c r="I38">
        <v>24340611</v>
      </c>
      <c r="J38" s="1" t="s">
        <v>931</v>
      </c>
      <c r="K38" s="1" t="s">
        <v>931</v>
      </c>
      <c r="L38">
        <v>-83.503910000000005</v>
      </c>
      <c r="M38" s="1" t="s">
        <v>40</v>
      </c>
      <c r="N38">
        <v>1709</v>
      </c>
      <c r="O38" s="1" t="s">
        <v>931</v>
      </c>
      <c r="P38" s="1" t="s">
        <v>999</v>
      </c>
      <c r="Q38" t="b">
        <v>0</v>
      </c>
      <c r="R38" t="b">
        <v>0</v>
      </c>
      <c r="S38">
        <v>3</v>
      </c>
      <c r="T38" s="1" t="s">
        <v>931</v>
      </c>
      <c r="U38">
        <v>1</v>
      </c>
      <c r="V38" s="1" t="s">
        <v>105</v>
      </c>
      <c r="W38" t="b">
        <v>0</v>
      </c>
      <c r="Y38" s="1" t="s">
        <v>9</v>
      </c>
      <c r="Z38" t="b">
        <v>0</v>
      </c>
      <c r="AA38" t="b">
        <v>0</v>
      </c>
      <c r="AB38" t="b">
        <v>0</v>
      </c>
      <c r="AC38" t="b">
        <v>0</v>
      </c>
      <c r="AD38">
        <v>334700</v>
      </c>
      <c r="AE38">
        <v>0.88000000000000012</v>
      </c>
      <c r="AF38" s="1" t="s">
        <v>1000</v>
      </c>
      <c r="AG38" s="1" t="s">
        <v>931</v>
      </c>
      <c r="AH38">
        <v>2</v>
      </c>
      <c r="AJ38" s="1" t="s">
        <v>1001</v>
      </c>
      <c r="AL38" s="1" t="s">
        <v>12</v>
      </c>
      <c r="AM38">
        <v>440000</v>
      </c>
      <c r="AN38" t="b">
        <v>1</v>
      </c>
      <c r="AO38">
        <v>2199</v>
      </c>
      <c r="AP38" s="1" t="s">
        <v>12</v>
      </c>
      <c r="AQ38">
        <v>304600</v>
      </c>
      <c r="AR38">
        <v>128905000</v>
      </c>
      <c r="AT38" s="1" t="s">
        <v>104</v>
      </c>
    </row>
    <row r="39" spans="1:46" x14ac:dyDescent="0.2">
      <c r="A39" s="1" t="s">
        <v>7</v>
      </c>
      <c r="B39" s="1" t="s">
        <v>946</v>
      </c>
      <c r="D39">
        <v>234999</v>
      </c>
      <c r="E39" s="1" t="s">
        <v>933</v>
      </c>
      <c r="F39" s="1" t="s">
        <v>931</v>
      </c>
      <c r="G39">
        <v>42.470345000000002</v>
      </c>
      <c r="H39">
        <v>48375</v>
      </c>
      <c r="I39">
        <v>344776558</v>
      </c>
      <c r="J39" s="1" t="s">
        <v>931</v>
      </c>
      <c r="K39" s="1" t="s">
        <v>931</v>
      </c>
      <c r="L39">
        <v>-83.443780000000004</v>
      </c>
      <c r="M39" s="1" t="s">
        <v>40</v>
      </c>
      <c r="N39">
        <v>1188</v>
      </c>
      <c r="O39" s="1" t="s">
        <v>931</v>
      </c>
      <c r="P39" s="1" t="s">
        <v>931</v>
      </c>
      <c r="Q39" t="b">
        <v>0</v>
      </c>
      <c r="R39" t="b">
        <v>0</v>
      </c>
      <c r="S39">
        <v>3</v>
      </c>
      <c r="T39" s="1" t="s">
        <v>931</v>
      </c>
      <c r="U39">
        <v>1</v>
      </c>
      <c r="V39" s="1" t="s">
        <v>107</v>
      </c>
      <c r="W39" t="b">
        <v>0</v>
      </c>
      <c r="Y39" s="1" t="s">
        <v>9</v>
      </c>
      <c r="Z39" t="b">
        <v>0</v>
      </c>
      <c r="AA39" t="b">
        <v>0</v>
      </c>
      <c r="AB39" t="b">
        <v>0</v>
      </c>
      <c r="AC39" t="b">
        <v>0</v>
      </c>
      <c r="AF39" s="1" t="s">
        <v>931</v>
      </c>
      <c r="AG39" s="1" t="s">
        <v>931</v>
      </c>
      <c r="AH39">
        <v>2</v>
      </c>
      <c r="AJ39" s="1" t="s">
        <v>1002</v>
      </c>
      <c r="AL39" s="1" t="s">
        <v>12</v>
      </c>
      <c r="AM39">
        <v>234999</v>
      </c>
      <c r="AN39" t="b">
        <v>1</v>
      </c>
      <c r="AP39" s="1" t="s">
        <v>12</v>
      </c>
      <c r="AR39">
        <v>130415000</v>
      </c>
      <c r="AT39" s="1" t="s">
        <v>106</v>
      </c>
    </row>
    <row r="40" spans="1:46" x14ac:dyDescent="0.2">
      <c r="A40" s="1" t="s">
        <v>7</v>
      </c>
      <c r="B40" s="1" t="s">
        <v>15</v>
      </c>
      <c r="D40">
        <v>412000</v>
      </c>
      <c r="E40" s="1" t="s">
        <v>936</v>
      </c>
      <c r="F40" s="1" t="s">
        <v>931</v>
      </c>
      <c r="G40">
        <v>42.755524000000001</v>
      </c>
      <c r="H40">
        <v>48350</v>
      </c>
      <c r="I40">
        <v>2062159941</v>
      </c>
      <c r="J40" s="1" t="s">
        <v>937</v>
      </c>
      <c r="K40" s="1" t="s">
        <v>938</v>
      </c>
      <c r="L40">
        <v>-83.573930000000004</v>
      </c>
      <c r="M40" s="1" t="s">
        <v>40</v>
      </c>
      <c r="N40">
        <v>2276</v>
      </c>
      <c r="O40" s="1" t="s">
        <v>1003</v>
      </c>
      <c r="P40" s="1" t="s">
        <v>931</v>
      </c>
      <c r="Q40" t="b">
        <v>0</v>
      </c>
      <c r="R40" t="b">
        <v>0</v>
      </c>
      <c r="S40">
        <v>3</v>
      </c>
      <c r="T40" s="1" t="s">
        <v>940</v>
      </c>
      <c r="U40">
        <v>1</v>
      </c>
      <c r="V40" s="1" t="s">
        <v>105</v>
      </c>
      <c r="W40" t="b">
        <v>0</v>
      </c>
      <c r="X40">
        <v>1708502400000</v>
      </c>
      <c r="Y40" s="1" t="s">
        <v>9</v>
      </c>
      <c r="Z40" t="b">
        <v>0</v>
      </c>
      <c r="AA40" t="b">
        <v>0</v>
      </c>
      <c r="AB40" t="b">
        <v>0</v>
      </c>
      <c r="AC40" t="b">
        <v>1</v>
      </c>
      <c r="AD40">
        <v>397500</v>
      </c>
      <c r="AF40" s="1" t="s">
        <v>931</v>
      </c>
      <c r="AG40" s="1" t="s">
        <v>931</v>
      </c>
      <c r="AH40">
        <v>3</v>
      </c>
      <c r="AJ40" s="1" t="s">
        <v>1004</v>
      </c>
      <c r="AK40">
        <v>29794583</v>
      </c>
      <c r="AL40" s="1" t="s">
        <v>12</v>
      </c>
      <c r="AM40">
        <v>412000</v>
      </c>
      <c r="AN40" t="b">
        <v>1</v>
      </c>
      <c r="AO40">
        <v>2620</v>
      </c>
      <c r="AP40" s="1" t="s">
        <v>12</v>
      </c>
      <c r="AR40">
        <v>133218000</v>
      </c>
      <c r="AS40">
        <v>5175</v>
      </c>
      <c r="AT40" s="1" t="s">
        <v>108</v>
      </c>
    </row>
    <row r="41" spans="1:46" x14ac:dyDescent="0.2">
      <c r="A41" s="1" t="s">
        <v>7</v>
      </c>
      <c r="B41" s="1" t="s">
        <v>15</v>
      </c>
      <c r="D41">
        <v>249900</v>
      </c>
      <c r="E41" s="1" t="s">
        <v>933</v>
      </c>
      <c r="F41" s="1" t="s">
        <v>934</v>
      </c>
      <c r="G41">
        <v>42.679831999999998</v>
      </c>
      <c r="H41">
        <v>48329</v>
      </c>
      <c r="I41">
        <v>24380962</v>
      </c>
      <c r="J41" s="1" t="s">
        <v>931</v>
      </c>
      <c r="K41" s="1" t="s">
        <v>931</v>
      </c>
      <c r="L41">
        <v>-83.425629999999998</v>
      </c>
      <c r="M41" s="1" t="s">
        <v>40</v>
      </c>
      <c r="N41">
        <v>1425</v>
      </c>
      <c r="O41" s="1" t="s">
        <v>931</v>
      </c>
      <c r="P41" s="1" t="s">
        <v>931</v>
      </c>
      <c r="Q41" t="b">
        <v>0</v>
      </c>
      <c r="R41" t="b">
        <v>0</v>
      </c>
      <c r="S41">
        <v>3</v>
      </c>
      <c r="T41" s="1" t="s">
        <v>931</v>
      </c>
      <c r="U41">
        <v>1</v>
      </c>
      <c r="V41" s="1" t="s">
        <v>4</v>
      </c>
      <c r="W41" t="b">
        <v>0</v>
      </c>
      <c r="Y41" s="1" t="s">
        <v>9</v>
      </c>
      <c r="Z41" t="b">
        <v>0</v>
      </c>
      <c r="AA41" t="b">
        <v>0</v>
      </c>
      <c r="AB41" t="b">
        <v>0</v>
      </c>
      <c r="AC41" t="b">
        <v>0</v>
      </c>
      <c r="AE41">
        <v>10018.799999999999</v>
      </c>
      <c r="AF41" s="1" t="s">
        <v>931</v>
      </c>
      <c r="AG41" s="1" t="s">
        <v>931</v>
      </c>
      <c r="AH41">
        <v>2</v>
      </c>
      <c r="AJ41" s="1" t="s">
        <v>1005</v>
      </c>
      <c r="AL41" s="1" t="s">
        <v>12</v>
      </c>
      <c r="AM41">
        <v>249900</v>
      </c>
      <c r="AN41" t="b">
        <v>1</v>
      </c>
      <c r="AP41" s="1" t="s">
        <v>12</v>
      </c>
      <c r="AQ41">
        <v>180580</v>
      </c>
      <c r="AR41">
        <v>133609000</v>
      </c>
      <c r="AT41" s="1" t="s">
        <v>109</v>
      </c>
    </row>
    <row r="42" spans="1:46" x14ac:dyDescent="0.2">
      <c r="A42" s="1" t="s">
        <v>7</v>
      </c>
      <c r="B42" s="1" t="s">
        <v>15</v>
      </c>
      <c r="D42">
        <v>361900</v>
      </c>
      <c r="E42" s="1" t="s">
        <v>936</v>
      </c>
      <c r="F42" s="1" t="s">
        <v>931</v>
      </c>
      <c r="G42">
        <v>42.630431999999999</v>
      </c>
      <c r="H42">
        <v>48328</v>
      </c>
      <c r="I42">
        <v>2053940669</v>
      </c>
      <c r="J42" s="1" t="s">
        <v>937</v>
      </c>
      <c r="K42" s="1" t="s">
        <v>938</v>
      </c>
      <c r="L42">
        <v>-83.358630000000005</v>
      </c>
      <c r="M42" s="1" t="s">
        <v>40</v>
      </c>
      <c r="N42">
        <v>2128</v>
      </c>
      <c r="O42" s="1" t="s">
        <v>1006</v>
      </c>
      <c r="P42" s="1" t="s">
        <v>931</v>
      </c>
      <c r="Q42" t="b">
        <v>0</v>
      </c>
      <c r="R42" t="b">
        <v>0</v>
      </c>
      <c r="S42">
        <v>3</v>
      </c>
      <c r="T42" s="1" t="s">
        <v>940</v>
      </c>
      <c r="U42">
        <v>1</v>
      </c>
      <c r="V42" s="1" t="s">
        <v>4</v>
      </c>
      <c r="W42" t="b">
        <v>0</v>
      </c>
      <c r="X42">
        <v>1709712000000</v>
      </c>
      <c r="Y42" s="1" t="s">
        <v>9</v>
      </c>
      <c r="Z42" t="b">
        <v>0</v>
      </c>
      <c r="AA42" t="b">
        <v>0</v>
      </c>
      <c r="AB42" t="b">
        <v>0</v>
      </c>
      <c r="AC42" t="b">
        <v>1</v>
      </c>
      <c r="AD42">
        <v>351600</v>
      </c>
      <c r="AF42" s="1" t="s">
        <v>931</v>
      </c>
      <c r="AG42" s="1" t="s">
        <v>931</v>
      </c>
      <c r="AH42">
        <v>3</v>
      </c>
      <c r="AJ42" s="1" t="s">
        <v>1007</v>
      </c>
      <c r="AK42">
        <v>30039280</v>
      </c>
      <c r="AL42" s="1" t="s">
        <v>12</v>
      </c>
      <c r="AM42">
        <v>361900</v>
      </c>
      <c r="AN42" t="b">
        <v>1</v>
      </c>
      <c r="AO42">
        <v>2700</v>
      </c>
      <c r="AP42" s="1" t="s">
        <v>12</v>
      </c>
      <c r="AR42">
        <v>134467000</v>
      </c>
      <c r="AS42">
        <v>2000</v>
      </c>
      <c r="AT42" s="1" t="s">
        <v>110</v>
      </c>
    </row>
    <row r="43" spans="1:46" x14ac:dyDescent="0.2">
      <c r="A43" s="1" t="s">
        <v>7</v>
      </c>
      <c r="B43" s="1" t="s">
        <v>15</v>
      </c>
      <c r="D43">
        <v>460000</v>
      </c>
      <c r="E43" s="1" t="s">
        <v>933</v>
      </c>
      <c r="F43" s="1" t="s">
        <v>934</v>
      </c>
      <c r="G43">
        <v>42.554564999999997</v>
      </c>
      <c r="H43">
        <v>48322</v>
      </c>
      <c r="I43">
        <v>24477267</v>
      </c>
      <c r="J43" s="1" t="s">
        <v>931</v>
      </c>
      <c r="K43" s="1" t="s">
        <v>931</v>
      </c>
      <c r="L43">
        <v>-83.416359999999997</v>
      </c>
      <c r="M43" s="1" t="s">
        <v>40</v>
      </c>
      <c r="N43">
        <v>3335</v>
      </c>
      <c r="O43" s="1" t="s">
        <v>931</v>
      </c>
      <c r="P43" s="1" t="s">
        <v>931</v>
      </c>
      <c r="Q43" t="b">
        <v>0</v>
      </c>
      <c r="R43" t="b">
        <v>0</v>
      </c>
      <c r="S43">
        <v>3</v>
      </c>
      <c r="T43" s="1" t="s">
        <v>931</v>
      </c>
      <c r="U43">
        <v>1</v>
      </c>
      <c r="V43" s="1" t="s">
        <v>85</v>
      </c>
      <c r="W43" t="b">
        <v>0</v>
      </c>
      <c r="Y43" s="1" t="s">
        <v>9</v>
      </c>
      <c r="Z43" t="b">
        <v>0</v>
      </c>
      <c r="AA43" t="b">
        <v>0</v>
      </c>
      <c r="AB43" t="b">
        <v>0</v>
      </c>
      <c r="AC43" t="b">
        <v>0</v>
      </c>
      <c r="AD43">
        <v>431000</v>
      </c>
      <c r="AE43">
        <v>6098.4</v>
      </c>
      <c r="AF43" s="1" t="s">
        <v>931</v>
      </c>
      <c r="AG43" s="1" t="s">
        <v>931</v>
      </c>
      <c r="AH43">
        <v>4</v>
      </c>
      <c r="AJ43" s="1" t="s">
        <v>1008</v>
      </c>
      <c r="AL43" s="1" t="s">
        <v>12</v>
      </c>
      <c r="AM43">
        <v>460000</v>
      </c>
      <c r="AN43" t="b">
        <v>1</v>
      </c>
      <c r="AO43">
        <v>3399</v>
      </c>
      <c r="AP43" s="1" t="s">
        <v>12</v>
      </c>
      <c r="AQ43">
        <v>438040</v>
      </c>
      <c r="AR43">
        <v>138593000</v>
      </c>
      <c r="AT43" s="1" t="s">
        <v>111</v>
      </c>
    </row>
    <row r="44" spans="1:46" x14ac:dyDescent="0.2">
      <c r="A44" s="1" t="s">
        <v>7</v>
      </c>
      <c r="B44" s="1" t="s">
        <v>15</v>
      </c>
      <c r="D44">
        <v>569000</v>
      </c>
      <c r="E44" s="1" t="s">
        <v>933</v>
      </c>
      <c r="F44" s="1" t="s">
        <v>934</v>
      </c>
      <c r="G44">
        <v>42.4801</v>
      </c>
      <c r="H44">
        <v>48178</v>
      </c>
      <c r="I44">
        <v>70865578</v>
      </c>
      <c r="J44" s="1" t="s">
        <v>931</v>
      </c>
      <c r="K44" s="1" t="s">
        <v>931</v>
      </c>
      <c r="L44">
        <v>-83.663314999999997</v>
      </c>
      <c r="M44" s="1" t="s">
        <v>40</v>
      </c>
      <c r="N44">
        <v>3425</v>
      </c>
      <c r="O44" s="1" t="s">
        <v>931</v>
      </c>
      <c r="P44" s="1" t="s">
        <v>931</v>
      </c>
      <c r="Q44" t="b">
        <v>0</v>
      </c>
      <c r="R44" t="b">
        <v>0</v>
      </c>
      <c r="S44">
        <v>4</v>
      </c>
      <c r="T44" s="1" t="s">
        <v>931</v>
      </c>
      <c r="U44">
        <v>1</v>
      </c>
      <c r="V44" s="1" t="s">
        <v>57</v>
      </c>
      <c r="W44" t="b">
        <v>0</v>
      </c>
      <c r="Y44" s="1" t="s">
        <v>9</v>
      </c>
      <c r="Z44" t="b">
        <v>0</v>
      </c>
      <c r="AA44" t="b">
        <v>0</v>
      </c>
      <c r="AB44" t="b">
        <v>0</v>
      </c>
      <c r="AC44" t="b">
        <v>0</v>
      </c>
      <c r="AD44">
        <v>512400</v>
      </c>
      <c r="AE44">
        <v>10454.4</v>
      </c>
      <c r="AF44" s="1" t="s">
        <v>931</v>
      </c>
      <c r="AG44" s="1" t="s">
        <v>931</v>
      </c>
      <c r="AH44">
        <v>4</v>
      </c>
      <c r="AJ44" s="1" t="s">
        <v>1009</v>
      </c>
      <c r="AL44" s="1" t="s">
        <v>12</v>
      </c>
      <c r="AM44">
        <v>569000</v>
      </c>
      <c r="AN44" t="b">
        <v>1</v>
      </c>
      <c r="AO44">
        <v>3800</v>
      </c>
      <c r="AP44" s="1" t="s">
        <v>12</v>
      </c>
      <c r="AQ44">
        <v>450480</v>
      </c>
      <c r="AR44">
        <v>169504000</v>
      </c>
      <c r="AT44" s="1" t="s">
        <v>112</v>
      </c>
    </row>
    <row r="45" spans="1:46" x14ac:dyDescent="0.2">
      <c r="A45" s="1" t="s">
        <v>7</v>
      </c>
      <c r="B45" s="1" t="s">
        <v>15</v>
      </c>
      <c r="D45">
        <v>219000</v>
      </c>
      <c r="E45" s="1" t="s">
        <v>933</v>
      </c>
      <c r="F45" s="1" t="s">
        <v>30</v>
      </c>
      <c r="G45">
        <v>42.792360000000002</v>
      </c>
      <c r="H45">
        <v>48442</v>
      </c>
      <c r="I45">
        <v>24324914</v>
      </c>
      <c r="J45" s="1" t="s">
        <v>931</v>
      </c>
      <c r="K45" s="1" t="s">
        <v>931</v>
      </c>
      <c r="L45">
        <v>-83.630489999999995</v>
      </c>
      <c r="M45" s="1" t="s">
        <v>40</v>
      </c>
      <c r="N45">
        <v>1411</v>
      </c>
      <c r="O45" s="1" t="s">
        <v>931</v>
      </c>
      <c r="P45" s="1" t="s">
        <v>931</v>
      </c>
      <c r="Q45" t="b">
        <v>0</v>
      </c>
      <c r="R45" t="b">
        <v>0</v>
      </c>
      <c r="S45">
        <v>4</v>
      </c>
      <c r="T45" s="1" t="s">
        <v>931</v>
      </c>
      <c r="U45">
        <v>-1</v>
      </c>
      <c r="V45" s="1" t="s">
        <v>114</v>
      </c>
      <c r="W45" t="b">
        <v>0</v>
      </c>
      <c r="Y45" s="1" t="s">
        <v>9</v>
      </c>
      <c r="Z45" t="b">
        <v>0</v>
      </c>
      <c r="AA45" t="b">
        <v>0</v>
      </c>
      <c r="AB45" t="b">
        <v>0</v>
      </c>
      <c r="AC45" t="b">
        <v>0</v>
      </c>
      <c r="AD45">
        <v>222900</v>
      </c>
      <c r="AE45">
        <v>0.3</v>
      </c>
      <c r="AF45" s="1" t="s">
        <v>931</v>
      </c>
      <c r="AG45" s="1" t="s">
        <v>931</v>
      </c>
      <c r="AH45">
        <v>1</v>
      </c>
      <c r="AJ45" s="1" t="s">
        <v>1010</v>
      </c>
      <c r="AL45" s="1" t="s">
        <v>12</v>
      </c>
      <c r="AM45">
        <v>219000</v>
      </c>
      <c r="AN45" t="b">
        <v>1</v>
      </c>
      <c r="AO45">
        <v>1849</v>
      </c>
      <c r="AP45" s="1" t="s">
        <v>12</v>
      </c>
      <c r="AQ45">
        <v>142020</v>
      </c>
      <c r="AT45" s="1" t="s">
        <v>113</v>
      </c>
    </row>
    <row r="46" spans="1:46" x14ac:dyDescent="0.2">
      <c r="A46" s="1" t="s">
        <v>7</v>
      </c>
      <c r="B46" s="1" t="s">
        <v>15</v>
      </c>
      <c r="D46">
        <v>549000</v>
      </c>
      <c r="E46" s="1" t="s">
        <v>957</v>
      </c>
      <c r="F46" s="1" t="s">
        <v>30</v>
      </c>
      <c r="G46">
        <v>42.772117999999999</v>
      </c>
      <c r="H46">
        <v>48348</v>
      </c>
      <c r="I46">
        <v>24353782</v>
      </c>
      <c r="J46" s="1" t="s">
        <v>931</v>
      </c>
      <c r="K46" s="1" t="s">
        <v>931</v>
      </c>
      <c r="L46">
        <v>-83.321529999999996</v>
      </c>
      <c r="M46" s="1" t="s">
        <v>40</v>
      </c>
      <c r="N46">
        <v>3621</v>
      </c>
      <c r="O46" s="1" t="s">
        <v>931</v>
      </c>
      <c r="P46" s="1" t="s">
        <v>1011</v>
      </c>
      <c r="Q46" t="b">
        <v>0</v>
      </c>
      <c r="R46" t="b">
        <v>0</v>
      </c>
      <c r="S46">
        <v>3</v>
      </c>
      <c r="T46" s="1" t="s">
        <v>931</v>
      </c>
      <c r="U46">
        <v>-1</v>
      </c>
      <c r="V46" s="1" t="s">
        <v>116</v>
      </c>
      <c r="W46" t="b">
        <v>0</v>
      </c>
      <c r="Y46" s="1" t="s">
        <v>9</v>
      </c>
      <c r="Z46" t="b">
        <v>0</v>
      </c>
      <c r="AA46" t="b">
        <v>0</v>
      </c>
      <c r="AB46" t="b">
        <v>0</v>
      </c>
      <c r="AC46" t="b">
        <v>0</v>
      </c>
      <c r="AD46">
        <v>495800</v>
      </c>
      <c r="AE46">
        <v>1.5</v>
      </c>
      <c r="AF46" s="1" t="s">
        <v>1012</v>
      </c>
      <c r="AG46" s="1" t="s">
        <v>931</v>
      </c>
      <c r="AH46">
        <v>3</v>
      </c>
      <c r="AJ46" s="1" t="s">
        <v>1013</v>
      </c>
      <c r="AL46" s="1" t="s">
        <v>12</v>
      </c>
      <c r="AM46">
        <v>549000</v>
      </c>
      <c r="AN46" t="b">
        <v>1</v>
      </c>
      <c r="AO46">
        <v>3300</v>
      </c>
      <c r="AP46" s="1" t="s">
        <v>12</v>
      </c>
      <c r="AQ46">
        <v>415200</v>
      </c>
      <c r="AT46" s="1" t="s">
        <v>115</v>
      </c>
    </row>
    <row r="47" spans="1:46" x14ac:dyDescent="0.2">
      <c r="A47" s="1" t="s">
        <v>7</v>
      </c>
      <c r="B47" s="1" t="s">
        <v>15</v>
      </c>
      <c r="C47">
        <v>1710633600000</v>
      </c>
      <c r="D47">
        <v>360000</v>
      </c>
      <c r="E47" s="1" t="s">
        <v>942</v>
      </c>
      <c r="F47" s="1" t="s">
        <v>30</v>
      </c>
      <c r="G47">
        <v>42.747055000000003</v>
      </c>
      <c r="H47">
        <v>48363</v>
      </c>
      <c r="I47">
        <v>24362578</v>
      </c>
      <c r="J47" s="1" t="s">
        <v>931</v>
      </c>
      <c r="K47" s="1" t="s">
        <v>931</v>
      </c>
      <c r="L47">
        <v>-83.175370000000001</v>
      </c>
      <c r="M47" s="1" t="s">
        <v>40</v>
      </c>
      <c r="N47">
        <v>1046</v>
      </c>
      <c r="O47" s="1" t="s">
        <v>931</v>
      </c>
      <c r="P47" s="1" t="s">
        <v>931</v>
      </c>
      <c r="Q47" t="b">
        <v>0</v>
      </c>
      <c r="R47" t="b">
        <v>0</v>
      </c>
      <c r="S47">
        <v>3</v>
      </c>
      <c r="T47" s="1" t="s">
        <v>931</v>
      </c>
      <c r="U47">
        <v>-1</v>
      </c>
      <c r="V47" s="1" t="s">
        <v>118</v>
      </c>
      <c r="W47" t="b">
        <v>0</v>
      </c>
      <c r="Y47" s="1" t="s">
        <v>9</v>
      </c>
      <c r="Z47" t="b">
        <v>0</v>
      </c>
      <c r="AA47" t="b">
        <v>0</v>
      </c>
      <c r="AB47" t="b">
        <v>0</v>
      </c>
      <c r="AC47" t="b">
        <v>0</v>
      </c>
      <c r="AD47">
        <v>291100</v>
      </c>
      <c r="AE47">
        <v>3.44</v>
      </c>
      <c r="AF47" s="1" t="s">
        <v>931</v>
      </c>
      <c r="AG47" s="1" t="s">
        <v>931</v>
      </c>
      <c r="AH47">
        <v>1</v>
      </c>
      <c r="AJ47" s="1" t="s">
        <v>1014</v>
      </c>
      <c r="AL47" s="1" t="s">
        <v>12</v>
      </c>
      <c r="AM47">
        <v>360000</v>
      </c>
      <c r="AN47" t="b">
        <v>1</v>
      </c>
      <c r="AO47">
        <v>1599</v>
      </c>
      <c r="AP47" s="1" t="s">
        <v>12</v>
      </c>
      <c r="AQ47">
        <v>211100</v>
      </c>
      <c r="AT47" s="1" t="s">
        <v>117</v>
      </c>
    </row>
    <row r="48" spans="1:46" x14ac:dyDescent="0.2">
      <c r="A48" s="1" t="s">
        <v>7</v>
      </c>
      <c r="B48" s="1" t="s">
        <v>15</v>
      </c>
      <c r="D48">
        <v>768000</v>
      </c>
      <c r="E48" s="1" t="s">
        <v>933</v>
      </c>
      <c r="F48" s="1" t="s">
        <v>30</v>
      </c>
      <c r="G48">
        <v>42.739037000000003</v>
      </c>
      <c r="H48">
        <v>48306</v>
      </c>
      <c r="I48">
        <v>24363163</v>
      </c>
      <c r="J48" s="1" t="s">
        <v>931</v>
      </c>
      <c r="K48" s="1" t="s">
        <v>931</v>
      </c>
      <c r="L48">
        <v>-83.146270000000001</v>
      </c>
      <c r="M48" s="1" t="s">
        <v>40</v>
      </c>
      <c r="N48">
        <v>5868</v>
      </c>
      <c r="O48" s="1" t="s">
        <v>931</v>
      </c>
      <c r="P48" s="1" t="s">
        <v>931</v>
      </c>
      <c r="Q48" t="b">
        <v>0</v>
      </c>
      <c r="R48" t="b">
        <v>0</v>
      </c>
      <c r="S48">
        <v>4</v>
      </c>
      <c r="T48" s="1" t="s">
        <v>931</v>
      </c>
      <c r="U48">
        <v>-1</v>
      </c>
      <c r="V48" s="1" t="s">
        <v>92</v>
      </c>
      <c r="W48" t="b">
        <v>0</v>
      </c>
      <c r="Y48" s="1" t="s">
        <v>9</v>
      </c>
      <c r="Z48" t="b">
        <v>0</v>
      </c>
      <c r="AA48" t="b">
        <v>0</v>
      </c>
      <c r="AB48" t="b">
        <v>0</v>
      </c>
      <c r="AC48" t="b">
        <v>0</v>
      </c>
      <c r="AD48">
        <v>758800</v>
      </c>
      <c r="AE48">
        <v>0.48</v>
      </c>
      <c r="AF48" s="1" t="s">
        <v>931</v>
      </c>
      <c r="AG48" s="1" t="s">
        <v>931</v>
      </c>
      <c r="AH48">
        <v>6</v>
      </c>
      <c r="AJ48" s="1" t="s">
        <v>1015</v>
      </c>
      <c r="AL48" s="1" t="s">
        <v>12</v>
      </c>
      <c r="AM48">
        <v>768000</v>
      </c>
      <c r="AN48" t="b">
        <v>1</v>
      </c>
      <c r="AO48">
        <v>4872</v>
      </c>
      <c r="AP48" s="1" t="s">
        <v>12</v>
      </c>
      <c r="AQ48">
        <v>676840</v>
      </c>
      <c r="AT48" s="1" t="s">
        <v>119</v>
      </c>
    </row>
    <row r="49" spans="1:46" x14ac:dyDescent="0.2">
      <c r="A49" s="1" t="s">
        <v>7</v>
      </c>
      <c r="B49" s="1" t="s">
        <v>946</v>
      </c>
      <c r="D49">
        <v>359900</v>
      </c>
      <c r="E49" s="1" t="s">
        <v>933</v>
      </c>
      <c r="F49" s="1" t="s">
        <v>931</v>
      </c>
      <c r="G49">
        <v>42.676422000000002</v>
      </c>
      <c r="H49">
        <v>48328</v>
      </c>
      <c r="I49">
        <v>24383448</v>
      </c>
      <c r="J49" s="1" t="s">
        <v>931</v>
      </c>
      <c r="K49" s="1" t="s">
        <v>931</v>
      </c>
      <c r="L49">
        <v>-83.352233999999996</v>
      </c>
      <c r="M49" s="1" t="s">
        <v>40</v>
      </c>
      <c r="N49">
        <v>1892</v>
      </c>
      <c r="O49" s="1" t="s">
        <v>1016</v>
      </c>
      <c r="P49" s="1" t="s">
        <v>931</v>
      </c>
      <c r="Q49" t="b">
        <v>0</v>
      </c>
      <c r="R49" t="b">
        <v>0</v>
      </c>
      <c r="S49">
        <v>2</v>
      </c>
      <c r="T49" s="1" t="s">
        <v>931</v>
      </c>
      <c r="U49">
        <v>-1</v>
      </c>
      <c r="V49" s="1" t="s">
        <v>4</v>
      </c>
      <c r="W49" t="b">
        <v>0</v>
      </c>
      <c r="Y49" s="1" t="s">
        <v>9</v>
      </c>
      <c r="Z49" t="b">
        <v>0</v>
      </c>
      <c r="AA49" t="b">
        <v>0</v>
      </c>
      <c r="AB49" t="b">
        <v>0</v>
      </c>
      <c r="AC49" t="b">
        <v>0</v>
      </c>
      <c r="AD49">
        <v>348700</v>
      </c>
      <c r="AF49" s="1" t="s">
        <v>931</v>
      </c>
      <c r="AG49" s="1" t="s">
        <v>931</v>
      </c>
      <c r="AH49">
        <v>2</v>
      </c>
      <c r="AJ49" s="1" t="s">
        <v>1017</v>
      </c>
      <c r="AL49" s="1" t="s">
        <v>12</v>
      </c>
      <c r="AM49">
        <v>359900</v>
      </c>
      <c r="AN49" t="b">
        <v>1</v>
      </c>
      <c r="AO49">
        <v>2299</v>
      </c>
      <c r="AP49" s="1" t="s">
        <v>12</v>
      </c>
      <c r="AQ49">
        <v>317940</v>
      </c>
      <c r="AT49" s="1" t="s">
        <v>120</v>
      </c>
    </row>
    <row r="50" spans="1:46" x14ac:dyDescent="0.2">
      <c r="A50" s="1" t="s">
        <v>7</v>
      </c>
      <c r="B50" s="1" t="s">
        <v>15</v>
      </c>
      <c r="D50">
        <v>379000</v>
      </c>
      <c r="E50" s="1" t="s">
        <v>933</v>
      </c>
      <c r="F50" s="1" t="s">
        <v>30</v>
      </c>
      <c r="G50">
        <v>42.656944000000003</v>
      </c>
      <c r="H50">
        <v>48328</v>
      </c>
      <c r="I50">
        <v>24389772</v>
      </c>
      <c r="J50" s="1" t="s">
        <v>931</v>
      </c>
      <c r="K50" s="1" t="s">
        <v>931</v>
      </c>
      <c r="L50">
        <v>-83.351714999999999</v>
      </c>
      <c r="M50" s="1" t="s">
        <v>40</v>
      </c>
      <c r="N50">
        <v>2661</v>
      </c>
      <c r="O50" s="1" t="s">
        <v>931</v>
      </c>
      <c r="P50" s="1" t="s">
        <v>931</v>
      </c>
      <c r="Q50" t="b">
        <v>0</v>
      </c>
      <c r="R50" t="b">
        <v>0</v>
      </c>
      <c r="S50">
        <v>4</v>
      </c>
      <c r="T50" s="1" t="s">
        <v>931</v>
      </c>
      <c r="U50">
        <v>-1</v>
      </c>
      <c r="V50" s="1" t="s">
        <v>4</v>
      </c>
      <c r="W50" t="b">
        <v>0</v>
      </c>
      <c r="Y50" s="1" t="s">
        <v>9</v>
      </c>
      <c r="Z50" t="b">
        <v>0</v>
      </c>
      <c r="AA50" t="b">
        <v>0</v>
      </c>
      <c r="AB50" t="b">
        <v>0</v>
      </c>
      <c r="AC50" t="b">
        <v>0</v>
      </c>
      <c r="AD50">
        <v>365200</v>
      </c>
      <c r="AE50">
        <v>0.45</v>
      </c>
      <c r="AF50" s="1" t="s">
        <v>931</v>
      </c>
      <c r="AG50" s="1" t="s">
        <v>931</v>
      </c>
      <c r="AH50">
        <v>2</v>
      </c>
      <c r="AJ50" s="1" t="s">
        <v>1018</v>
      </c>
      <c r="AL50" s="1" t="s">
        <v>12</v>
      </c>
      <c r="AM50">
        <v>379000</v>
      </c>
      <c r="AN50" t="b">
        <v>1</v>
      </c>
      <c r="AO50">
        <v>2949</v>
      </c>
      <c r="AP50" s="1" t="s">
        <v>12</v>
      </c>
      <c r="AQ50">
        <v>382520</v>
      </c>
      <c r="AT50" s="1" t="s">
        <v>121</v>
      </c>
    </row>
    <row r="51" spans="1:46" x14ac:dyDescent="0.2">
      <c r="A51" s="1" t="s">
        <v>7</v>
      </c>
      <c r="B51" s="1" t="s">
        <v>15</v>
      </c>
      <c r="C51">
        <v>1711065600000</v>
      </c>
      <c r="D51">
        <v>240000</v>
      </c>
      <c r="E51" s="1" t="s">
        <v>942</v>
      </c>
      <c r="F51" s="1" t="s">
        <v>934</v>
      </c>
      <c r="G51">
        <v>42.630569999999999</v>
      </c>
      <c r="H51">
        <v>48328</v>
      </c>
      <c r="I51">
        <v>24398229</v>
      </c>
      <c r="J51" s="1" t="s">
        <v>931</v>
      </c>
      <c r="K51" s="1" t="s">
        <v>931</v>
      </c>
      <c r="L51">
        <v>-83.331209999999999</v>
      </c>
      <c r="M51" s="1" t="s">
        <v>40</v>
      </c>
      <c r="N51">
        <v>1176</v>
      </c>
      <c r="O51" s="1" t="s">
        <v>931</v>
      </c>
      <c r="P51" s="1" t="s">
        <v>931</v>
      </c>
      <c r="Q51" t="b">
        <v>0</v>
      </c>
      <c r="R51" t="b">
        <v>0</v>
      </c>
      <c r="S51">
        <v>3</v>
      </c>
      <c r="T51" s="1" t="s">
        <v>931</v>
      </c>
      <c r="U51">
        <v>-1</v>
      </c>
      <c r="V51" s="1" t="s">
        <v>4</v>
      </c>
      <c r="W51" t="b">
        <v>0</v>
      </c>
      <c r="Y51" s="1" t="s">
        <v>9</v>
      </c>
      <c r="Z51" t="b">
        <v>0</v>
      </c>
      <c r="AA51" t="b">
        <v>0</v>
      </c>
      <c r="AB51" t="b">
        <v>0</v>
      </c>
      <c r="AC51" t="b">
        <v>0</v>
      </c>
      <c r="AD51">
        <v>207300</v>
      </c>
      <c r="AE51">
        <v>6534</v>
      </c>
      <c r="AF51" s="1" t="s">
        <v>931</v>
      </c>
      <c r="AG51" s="1" t="s">
        <v>931</v>
      </c>
      <c r="AH51">
        <v>2</v>
      </c>
      <c r="AJ51" s="1" t="s">
        <v>1019</v>
      </c>
      <c r="AL51" s="1" t="s">
        <v>12</v>
      </c>
      <c r="AM51">
        <v>240000</v>
      </c>
      <c r="AN51" t="b">
        <v>1</v>
      </c>
      <c r="AO51">
        <v>1697</v>
      </c>
      <c r="AP51" s="1" t="s">
        <v>12</v>
      </c>
      <c r="AQ51">
        <v>183000</v>
      </c>
      <c r="AT51" s="1" t="s">
        <v>122</v>
      </c>
    </row>
    <row r="52" spans="1:46" x14ac:dyDescent="0.2">
      <c r="A52" s="1" t="s">
        <v>7</v>
      </c>
      <c r="B52" s="1" t="s">
        <v>15</v>
      </c>
      <c r="D52">
        <v>120000</v>
      </c>
      <c r="E52" s="1" t="s">
        <v>933</v>
      </c>
      <c r="F52" s="1" t="s">
        <v>934</v>
      </c>
      <c r="G52">
        <v>42.673316999999997</v>
      </c>
      <c r="H52">
        <v>48340</v>
      </c>
      <c r="I52">
        <v>24403406</v>
      </c>
      <c r="J52" s="1" t="s">
        <v>931</v>
      </c>
      <c r="K52" s="1" t="s">
        <v>931</v>
      </c>
      <c r="L52">
        <v>-83.302019999999999</v>
      </c>
      <c r="M52" s="1" t="s">
        <v>40</v>
      </c>
      <c r="N52">
        <v>928</v>
      </c>
      <c r="O52" s="1" t="s">
        <v>931</v>
      </c>
      <c r="P52" s="1" t="s">
        <v>931</v>
      </c>
      <c r="Q52" t="b">
        <v>0</v>
      </c>
      <c r="R52" t="b">
        <v>0</v>
      </c>
      <c r="S52">
        <v>3</v>
      </c>
      <c r="T52" s="1" t="s">
        <v>931</v>
      </c>
      <c r="U52">
        <v>-1</v>
      </c>
      <c r="V52" s="1" t="s">
        <v>70</v>
      </c>
      <c r="W52" t="b">
        <v>0</v>
      </c>
      <c r="Y52" s="1" t="s">
        <v>9</v>
      </c>
      <c r="Z52" t="b">
        <v>0</v>
      </c>
      <c r="AA52" t="b">
        <v>0</v>
      </c>
      <c r="AB52" t="b">
        <v>0</v>
      </c>
      <c r="AC52" t="b">
        <v>0</v>
      </c>
      <c r="AD52">
        <v>93000</v>
      </c>
      <c r="AE52">
        <v>5227.2</v>
      </c>
      <c r="AF52" s="1" t="s">
        <v>931</v>
      </c>
      <c r="AG52" s="1" t="s">
        <v>931</v>
      </c>
      <c r="AH52">
        <v>1</v>
      </c>
      <c r="AJ52" s="1" t="s">
        <v>1020</v>
      </c>
      <c r="AL52" s="1" t="s">
        <v>12</v>
      </c>
      <c r="AM52">
        <v>120000</v>
      </c>
      <c r="AN52" t="b">
        <v>1</v>
      </c>
      <c r="AO52">
        <v>1294</v>
      </c>
      <c r="AP52" s="1" t="s">
        <v>12</v>
      </c>
      <c r="AQ52">
        <v>56120</v>
      </c>
      <c r="AT52" s="1" t="s">
        <v>123</v>
      </c>
    </row>
    <row r="53" spans="1:46" x14ac:dyDescent="0.2">
      <c r="A53" s="1" t="s">
        <v>7</v>
      </c>
      <c r="B53" s="1" t="s">
        <v>15</v>
      </c>
      <c r="C53">
        <v>1710633600000</v>
      </c>
      <c r="D53">
        <v>179999</v>
      </c>
      <c r="E53" s="1" t="s">
        <v>942</v>
      </c>
      <c r="F53" s="1" t="s">
        <v>934</v>
      </c>
      <c r="G53">
        <v>42.650970000000001</v>
      </c>
      <c r="H53">
        <v>48342</v>
      </c>
      <c r="I53">
        <v>24409222</v>
      </c>
      <c r="J53" s="1" t="s">
        <v>931</v>
      </c>
      <c r="K53" s="1" t="s">
        <v>931</v>
      </c>
      <c r="L53">
        <v>-83.255650000000003</v>
      </c>
      <c r="M53" s="1" t="s">
        <v>40</v>
      </c>
      <c r="N53">
        <v>1126</v>
      </c>
      <c r="O53" s="1" t="s">
        <v>931</v>
      </c>
      <c r="P53" s="1" t="s">
        <v>931</v>
      </c>
      <c r="Q53" t="b">
        <v>0</v>
      </c>
      <c r="R53" t="b">
        <v>0</v>
      </c>
      <c r="S53">
        <v>3</v>
      </c>
      <c r="T53" s="1" t="s">
        <v>931</v>
      </c>
      <c r="U53">
        <v>-1</v>
      </c>
      <c r="V53" s="1" t="s">
        <v>70</v>
      </c>
      <c r="W53" t="b">
        <v>0</v>
      </c>
      <c r="Y53" s="1" t="s">
        <v>9</v>
      </c>
      <c r="Z53" t="b">
        <v>0</v>
      </c>
      <c r="AA53" t="b">
        <v>0</v>
      </c>
      <c r="AB53" t="b">
        <v>0</v>
      </c>
      <c r="AC53" t="b">
        <v>0</v>
      </c>
      <c r="AD53">
        <v>101500</v>
      </c>
      <c r="AE53">
        <v>6098.4</v>
      </c>
      <c r="AF53" s="1" t="s">
        <v>931</v>
      </c>
      <c r="AG53" s="1" t="s">
        <v>931</v>
      </c>
      <c r="AH53">
        <v>1</v>
      </c>
      <c r="AJ53" s="1" t="s">
        <v>1021</v>
      </c>
      <c r="AL53" s="1" t="s">
        <v>12</v>
      </c>
      <c r="AM53">
        <v>179999</v>
      </c>
      <c r="AN53" t="b">
        <v>1</v>
      </c>
      <c r="AO53">
        <v>1394</v>
      </c>
      <c r="AP53" s="1" t="s">
        <v>12</v>
      </c>
      <c r="AQ53">
        <v>95380</v>
      </c>
      <c r="AT53" s="1" t="s">
        <v>124</v>
      </c>
    </row>
    <row r="54" spans="1:46" x14ac:dyDescent="0.2">
      <c r="A54" s="1" t="s">
        <v>7</v>
      </c>
      <c r="B54" s="1" t="s">
        <v>1022</v>
      </c>
      <c r="D54">
        <v>299000</v>
      </c>
      <c r="E54" s="1" t="s">
        <v>933</v>
      </c>
      <c r="F54" s="1" t="s">
        <v>934</v>
      </c>
      <c r="G54">
        <v>42.634064000000002</v>
      </c>
      <c r="H54">
        <v>48341</v>
      </c>
      <c r="I54">
        <v>24411881</v>
      </c>
      <c r="J54" s="1" t="s">
        <v>931</v>
      </c>
      <c r="K54" s="1" t="s">
        <v>931</v>
      </c>
      <c r="L54">
        <v>-83.305350000000004</v>
      </c>
      <c r="M54" s="1" t="s">
        <v>40</v>
      </c>
      <c r="N54">
        <v>2161</v>
      </c>
      <c r="O54" s="1" t="s">
        <v>931</v>
      </c>
      <c r="P54" s="1" t="s">
        <v>931</v>
      </c>
      <c r="Q54" t="b">
        <v>0</v>
      </c>
      <c r="R54" t="b">
        <v>0</v>
      </c>
      <c r="T54" s="1" t="s">
        <v>931</v>
      </c>
      <c r="U54">
        <v>-1</v>
      </c>
      <c r="V54" s="1" t="s">
        <v>70</v>
      </c>
      <c r="W54" t="b">
        <v>0</v>
      </c>
      <c r="Y54" s="1" t="s">
        <v>9</v>
      </c>
      <c r="Z54" t="b">
        <v>0</v>
      </c>
      <c r="AA54" t="b">
        <v>0</v>
      </c>
      <c r="AB54" t="b">
        <v>0</v>
      </c>
      <c r="AC54" t="b">
        <v>0</v>
      </c>
      <c r="AD54">
        <v>73800</v>
      </c>
      <c r="AE54">
        <v>6098.4</v>
      </c>
      <c r="AF54" s="1" t="s">
        <v>931</v>
      </c>
      <c r="AG54" s="1" t="s">
        <v>931</v>
      </c>
      <c r="AH54">
        <v>2</v>
      </c>
      <c r="AJ54" s="1" t="s">
        <v>1023</v>
      </c>
      <c r="AL54" s="1" t="s">
        <v>12</v>
      </c>
      <c r="AM54">
        <v>299000</v>
      </c>
      <c r="AN54" t="b">
        <v>1</v>
      </c>
      <c r="AO54">
        <v>1900</v>
      </c>
      <c r="AP54" s="1" t="s">
        <v>12</v>
      </c>
      <c r="AQ54">
        <v>83800</v>
      </c>
      <c r="AT54" s="1" t="s">
        <v>125</v>
      </c>
    </row>
    <row r="55" spans="1:46" x14ac:dyDescent="0.2">
      <c r="A55" s="1" t="s">
        <v>7</v>
      </c>
      <c r="B55" s="1" t="s">
        <v>15</v>
      </c>
      <c r="C55">
        <v>1711065600000</v>
      </c>
      <c r="D55">
        <v>180000</v>
      </c>
      <c r="E55" s="1" t="s">
        <v>942</v>
      </c>
      <c r="F55" s="1" t="s">
        <v>30</v>
      </c>
      <c r="G55">
        <v>42.604419999999998</v>
      </c>
      <c r="H55">
        <v>48320</v>
      </c>
      <c r="I55">
        <v>24461672</v>
      </c>
      <c r="J55" s="1" t="s">
        <v>931</v>
      </c>
      <c r="K55" s="1" t="s">
        <v>931</v>
      </c>
      <c r="L55">
        <v>-83.342420000000004</v>
      </c>
      <c r="M55" s="1" t="s">
        <v>40</v>
      </c>
      <c r="N55">
        <v>1052</v>
      </c>
      <c r="O55" s="1" t="s">
        <v>931</v>
      </c>
      <c r="P55" s="1" t="s">
        <v>931</v>
      </c>
      <c r="Q55" t="b">
        <v>0</v>
      </c>
      <c r="R55" t="b">
        <v>0</v>
      </c>
      <c r="S55">
        <v>4</v>
      </c>
      <c r="T55" s="1" t="s">
        <v>931</v>
      </c>
      <c r="U55">
        <v>-1</v>
      </c>
      <c r="V55" s="1" t="s">
        <v>127</v>
      </c>
      <c r="W55" t="b">
        <v>0</v>
      </c>
      <c r="Y55" s="1" t="s">
        <v>9</v>
      </c>
      <c r="Z55" t="b">
        <v>0</v>
      </c>
      <c r="AA55" t="b">
        <v>0</v>
      </c>
      <c r="AB55" t="b">
        <v>0</v>
      </c>
      <c r="AC55" t="b">
        <v>0</v>
      </c>
      <c r="AD55">
        <v>208100</v>
      </c>
      <c r="AE55">
        <v>0.32</v>
      </c>
      <c r="AF55" s="1" t="s">
        <v>931</v>
      </c>
      <c r="AG55" s="1" t="s">
        <v>931</v>
      </c>
      <c r="AH55">
        <v>1</v>
      </c>
      <c r="AJ55" s="1" t="s">
        <v>1024</v>
      </c>
      <c r="AL55" s="1" t="s">
        <v>12</v>
      </c>
      <c r="AM55">
        <v>180000</v>
      </c>
      <c r="AN55" t="b">
        <v>1</v>
      </c>
      <c r="AO55">
        <v>1884</v>
      </c>
      <c r="AP55" s="1" t="s">
        <v>12</v>
      </c>
      <c r="AQ55">
        <v>180160</v>
      </c>
      <c r="AT55" s="1" t="s">
        <v>126</v>
      </c>
    </row>
    <row r="56" spans="1:46" x14ac:dyDescent="0.2">
      <c r="A56" s="1" t="s">
        <v>7</v>
      </c>
      <c r="B56" s="1" t="s">
        <v>15</v>
      </c>
      <c r="D56">
        <v>3800000</v>
      </c>
      <c r="E56" s="1" t="s">
        <v>933</v>
      </c>
      <c r="F56" s="1" t="s">
        <v>30</v>
      </c>
      <c r="G56">
        <v>42.589959999999998</v>
      </c>
      <c r="H56">
        <v>48302</v>
      </c>
      <c r="I56">
        <v>24488512</v>
      </c>
      <c r="J56" s="1" t="s">
        <v>931</v>
      </c>
      <c r="K56" s="1" t="s">
        <v>931</v>
      </c>
      <c r="L56">
        <v>-83.306219999999996</v>
      </c>
      <c r="M56" s="1" t="s">
        <v>40</v>
      </c>
      <c r="N56">
        <v>6206</v>
      </c>
      <c r="O56" s="1" t="s">
        <v>931</v>
      </c>
      <c r="P56" s="1" t="s">
        <v>931</v>
      </c>
      <c r="Q56" t="b">
        <v>0</v>
      </c>
      <c r="R56" t="b">
        <v>0</v>
      </c>
      <c r="S56">
        <v>4</v>
      </c>
      <c r="T56" s="1" t="s">
        <v>931</v>
      </c>
      <c r="U56">
        <v>-1</v>
      </c>
      <c r="V56" s="1" t="s">
        <v>129</v>
      </c>
      <c r="W56" t="b">
        <v>0</v>
      </c>
      <c r="X56">
        <v>1688972400000</v>
      </c>
      <c r="Y56" s="1" t="s">
        <v>9</v>
      </c>
      <c r="Z56" t="b">
        <v>0</v>
      </c>
      <c r="AA56" t="b">
        <v>0</v>
      </c>
      <c r="AB56" t="b">
        <v>0</v>
      </c>
      <c r="AC56" t="b">
        <v>0</v>
      </c>
      <c r="AD56">
        <v>3668900</v>
      </c>
      <c r="AE56">
        <v>1</v>
      </c>
      <c r="AF56" s="1" t="s">
        <v>931</v>
      </c>
      <c r="AG56" s="1" t="s">
        <v>931</v>
      </c>
      <c r="AH56">
        <v>7</v>
      </c>
      <c r="AJ56" s="1" t="s">
        <v>1025</v>
      </c>
      <c r="AL56" s="1" t="s">
        <v>12</v>
      </c>
      <c r="AM56">
        <v>3800000</v>
      </c>
      <c r="AN56" t="b">
        <v>1</v>
      </c>
      <c r="AO56">
        <v>23876</v>
      </c>
      <c r="AP56" s="1" t="s">
        <v>12</v>
      </c>
      <c r="AQ56">
        <v>2563500</v>
      </c>
      <c r="AS56">
        <v>-395000</v>
      </c>
      <c r="AT56" s="1" t="s">
        <v>128</v>
      </c>
    </row>
    <row r="57" spans="1:46" x14ac:dyDescent="0.2">
      <c r="A57" s="1" t="s">
        <v>7</v>
      </c>
      <c r="B57" s="1" t="s">
        <v>15</v>
      </c>
      <c r="D57">
        <v>1999000</v>
      </c>
      <c r="E57" s="1" t="s">
        <v>957</v>
      </c>
      <c r="F57" s="1" t="s">
        <v>934</v>
      </c>
      <c r="G57">
        <v>42.547423999999999</v>
      </c>
      <c r="H57">
        <v>48009</v>
      </c>
      <c r="I57">
        <v>24497611</v>
      </c>
      <c r="J57" s="1" t="s">
        <v>931</v>
      </c>
      <c r="K57" s="1" t="s">
        <v>931</v>
      </c>
      <c r="L57">
        <v>-83.22269</v>
      </c>
      <c r="M57" s="1" t="s">
        <v>40</v>
      </c>
      <c r="N57">
        <v>3659</v>
      </c>
      <c r="O57" s="1" t="s">
        <v>931</v>
      </c>
      <c r="P57" s="1" t="s">
        <v>1026</v>
      </c>
      <c r="Q57" t="b">
        <v>0</v>
      </c>
      <c r="R57" t="b">
        <v>0</v>
      </c>
      <c r="S57">
        <v>4</v>
      </c>
      <c r="T57" s="1" t="s">
        <v>931</v>
      </c>
      <c r="U57">
        <v>-1</v>
      </c>
      <c r="V57" s="1" t="s">
        <v>131</v>
      </c>
      <c r="W57" t="b">
        <v>0</v>
      </c>
      <c r="Y57" s="1" t="s">
        <v>9</v>
      </c>
      <c r="Z57" t="b">
        <v>0</v>
      </c>
      <c r="AA57" t="b">
        <v>0</v>
      </c>
      <c r="AB57" t="b">
        <v>0</v>
      </c>
      <c r="AC57" t="b">
        <v>0</v>
      </c>
      <c r="AD57">
        <v>2158400</v>
      </c>
      <c r="AE57">
        <v>6098.4</v>
      </c>
      <c r="AF57" s="1" t="s">
        <v>1027</v>
      </c>
      <c r="AG57" s="1" t="s">
        <v>931</v>
      </c>
      <c r="AH57">
        <v>5</v>
      </c>
      <c r="AJ57" s="1" t="s">
        <v>1028</v>
      </c>
      <c r="AL57" s="1" t="s">
        <v>12</v>
      </c>
      <c r="AM57">
        <v>1999000</v>
      </c>
      <c r="AN57" t="b">
        <v>1</v>
      </c>
      <c r="AO57">
        <v>14095</v>
      </c>
      <c r="AP57" s="1" t="s">
        <v>12</v>
      </c>
      <c r="AQ57">
        <v>1379300</v>
      </c>
      <c r="AT57" s="1" t="s">
        <v>130</v>
      </c>
    </row>
    <row r="58" spans="1:46" x14ac:dyDescent="0.2">
      <c r="A58" s="1" t="s">
        <v>7</v>
      </c>
      <c r="B58" s="1" t="s">
        <v>15</v>
      </c>
      <c r="D58">
        <v>2275000</v>
      </c>
      <c r="E58" s="1" t="s">
        <v>936</v>
      </c>
      <c r="F58" s="1" t="s">
        <v>30</v>
      </c>
      <c r="G58">
        <v>42.543796999999998</v>
      </c>
      <c r="H58">
        <v>48301</v>
      </c>
      <c r="I58">
        <v>24503829</v>
      </c>
      <c r="J58" s="1" t="s">
        <v>931</v>
      </c>
      <c r="K58" s="1" t="s">
        <v>978</v>
      </c>
      <c r="L58">
        <v>-83.256559999999993</v>
      </c>
      <c r="M58" s="1" t="s">
        <v>40</v>
      </c>
      <c r="N58">
        <v>4951</v>
      </c>
      <c r="O58" s="1" t="s">
        <v>931</v>
      </c>
      <c r="P58" s="1" t="s">
        <v>931</v>
      </c>
      <c r="Q58" t="b">
        <v>0</v>
      </c>
      <c r="R58" t="b">
        <v>0</v>
      </c>
      <c r="S58">
        <v>5</v>
      </c>
      <c r="T58" s="1" t="s">
        <v>931</v>
      </c>
      <c r="U58">
        <v>-1</v>
      </c>
      <c r="V58" s="1" t="s">
        <v>129</v>
      </c>
      <c r="W58" t="b">
        <v>0</v>
      </c>
      <c r="X58">
        <v>1710486000000</v>
      </c>
      <c r="Y58" s="1" t="s">
        <v>9</v>
      </c>
      <c r="Z58" t="b">
        <v>0</v>
      </c>
      <c r="AA58" t="b">
        <v>0</v>
      </c>
      <c r="AB58" t="b">
        <v>0</v>
      </c>
      <c r="AC58" t="b">
        <v>0</v>
      </c>
      <c r="AD58">
        <v>2135000</v>
      </c>
      <c r="AE58">
        <v>0.55000000000000004</v>
      </c>
      <c r="AF58" s="1" t="s">
        <v>931</v>
      </c>
      <c r="AG58" s="1" t="s">
        <v>931</v>
      </c>
      <c r="AH58">
        <v>6</v>
      </c>
      <c r="AJ58" s="1" t="s">
        <v>1029</v>
      </c>
      <c r="AL58" s="1" t="s">
        <v>12</v>
      </c>
      <c r="AM58">
        <v>2275000</v>
      </c>
      <c r="AN58" t="b">
        <v>1</v>
      </c>
      <c r="AO58">
        <v>13946</v>
      </c>
      <c r="AP58" s="1" t="s">
        <v>12</v>
      </c>
      <c r="AQ58">
        <v>533720</v>
      </c>
      <c r="AS58">
        <v>25000</v>
      </c>
      <c r="AT58" s="1" t="s">
        <v>132</v>
      </c>
    </row>
    <row r="59" spans="1:46" x14ac:dyDescent="0.2">
      <c r="A59" s="1" t="s">
        <v>7</v>
      </c>
      <c r="B59" s="1" t="s">
        <v>15</v>
      </c>
      <c r="D59">
        <v>1399000</v>
      </c>
      <c r="E59" s="1" t="s">
        <v>957</v>
      </c>
      <c r="F59" s="1" t="s">
        <v>934</v>
      </c>
      <c r="G59">
        <v>42.531979999999997</v>
      </c>
      <c r="H59">
        <v>48009</v>
      </c>
      <c r="I59">
        <v>24506898</v>
      </c>
      <c r="J59" s="1" t="s">
        <v>931</v>
      </c>
      <c r="K59" s="1" t="s">
        <v>931</v>
      </c>
      <c r="L59">
        <v>-83.222300000000004</v>
      </c>
      <c r="M59" s="1" t="s">
        <v>40</v>
      </c>
      <c r="N59">
        <v>4580</v>
      </c>
      <c r="O59" s="1" t="s">
        <v>931</v>
      </c>
      <c r="P59" s="1" t="s">
        <v>1011</v>
      </c>
      <c r="Q59" t="b">
        <v>0</v>
      </c>
      <c r="R59" t="b">
        <v>1</v>
      </c>
      <c r="S59">
        <v>3</v>
      </c>
      <c r="T59" s="1" t="s">
        <v>931</v>
      </c>
      <c r="U59">
        <v>-1</v>
      </c>
      <c r="V59" s="1" t="s">
        <v>131</v>
      </c>
      <c r="W59" t="b">
        <v>0</v>
      </c>
      <c r="Y59" s="1" t="s">
        <v>9</v>
      </c>
      <c r="Z59" t="b">
        <v>0</v>
      </c>
      <c r="AA59" t="b">
        <v>0</v>
      </c>
      <c r="AB59" t="b">
        <v>0</v>
      </c>
      <c r="AC59" t="b">
        <v>0</v>
      </c>
      <c r="AD59">
        <v>972700</v>
      </c>
      <c r="AE59">
        <v>6534</v>
      </c>
      <c r="AF59" s="1" t="s">
        <v>1012</v>
      </c>
      <c r="AG59" s="1" t="s">
        <v>931</v>
      </c>
      <c r="AH59">
        <v>5</v>
      </c>
      <c r="AI59">
        <v>1</v>
      </c>
      <c r="AJ59" s="1" t="s">
        <v>1030</v>
      </c>
      <c r="AL59" s="1" t="s">
        <v>12</v>
      </c>
      <c r="AM59">
        <v>1399000</v>
      </c>
      <c r="AN59" t="b">
        <v>1</v>
      </c>
      <c r="AO59">
        <v>6361</v>
      </c>
      <c r="AP59" s="1" t="s">
        <v>12</v>
      </c>
      <c r="AQ59">
        <v>885800</v>
      </c>
      <c r="AT59" s="1" t="s">
        <v>133</v>
      </c>
    </row>
    <row r="60" spans="1:46" x14ac:dyDescent="0.2">
      <c r="A60" s="1" t="s">
        <v>7</v>
      </c>
      <c r="B60" s="1" t="s">
        <v>15</v>
      </c>
      <c r="C60">
        <v>1710806400000</v>
      </c>
      <c r="D60">
        <v>799900</v>
      </c>
      <c r="E60" s="1" t="s">
        <v>942</v>
      </c>
      <c r="F60" s="1" t="s">
        <v>30</v>
      </c>
      <c r="G60">
        <v>42.598390000000002</v>
      </c>
      <c r="H60">
        <v>48098</v>
      </c>
      <c r="I60">
        <v>24513303</v>
      </c>
      <c r="J60" s="1" t="s">
        <v>931</v>
      </c>
      <c r="K60" s="1" t="s">
        <v>931</v>
      </c>
      <c r="L60">
        <v>-83.179810000000003</v>
      </c>
      <c r="M60" s="1" t="s">
        <v>40</v>
      </c>
      <c r="N60">
        <v>4534</v>
      </c>
      <c r="O60" s="1" t="s">
        <v>931</v>
      </c>
      <c r="P60" s="1" t="s">
        <v>931</v>
      </c>
      <c r="Q60" t="b">
        <v>0</v>
      </c>
      <c r="R60" t="b">
        <v>0</v>
      </c>
      <c r="S60">
        <v>4</v>
      </c>
      <c r="T60" s="1" t="s">
        <v>931</v>
      </c>
      <c r="U60">
        <v>-1</v>
      </c>
      <c r="V60" s="1" t="s">
        <v>59</v>
      </c>
      <c r="W60" t="b">
        <v>0</v>
      </c>
      <c r="Y60" s="1" t="s">
        <v>9</v>
      </c>
      <c r="Z60" t="b">
        <v>0</v>
      </c>
      <c r="AA60" t="b">
        <v>0</v>
      </c>
      <c r="AB60" t="b">
        <v>0</v>
      </c>
      <c r="AC60" t="b">
        <v>0</v>
      </c>
      <c r="AD60">
        <v>657800</v>
      </c>
      <c r="AE60">
        <v>0.47000000000000003</v>
      </c>
      <c r="AF60" s="1" t="s">
        <v>931</v>
      </c>
      <c r="AG60" s="1" t="s">
        <v>931</v>
      </c>
      <c r="AH60">
        <v>4</v>
      </c>
      <c r="AJ60" s="1" t="s">
        <v>1031</v>
      </c>
      <c r="AL60" s="1" t="s">
        <v>12</v>
      </c>
      <c r="AM60">
        <v>799900</v>
      </c>
      <c r="AN60" t="b">
        <v>1</v>
      </c>
      <c r="AO60">
        <v>4233</v>
      </c>
      <c r="AP60" s="1" t="s">
        <v>12</v>
      </c>
      <c r="AQ60">
        <v>545220</v>
      </c>
      <c r="AT60" s="1" t="s">
        <v>134</v>
      </c>
    </row>
    <row r="61" spans="1:46" x14ac:dyDescent="0.2">
      <c r="A61" s="1" t="s">
        <v>7</v>
      </c>
      <c r="B61" s="1" t="s">
        <v>15</v>
      </c>
      <c r="D61">
        <v>429900</v>
      </c>
      <c r="E61" s="1" t="s">
        <v>933</v>
      </c>
      <c r="F61" s="1" t="s">
        <v>934</v>
      </c>
      <c r="G61">
        <v>42.60275</v>
      </c>
      <c r="H61">
        <v>48085</v>
      </c>
      <c r="I61">
        <v>24516843</v>
      </c>
      <c r="J61" s="1" t="s">
        <v>931</v>
      </c>
      <c r="K61" s="1" t="s">
        <v>931</v>
      </c>
      <c r="L61">
        <v>-83.092820000000003</v>
      </c>
      <c r="M61" s="1" t="s">
        <v>40</v>
      </c>
      <c r="N61">
        <v>3100</v>
      </c>
      <c r="O61" s="1" t="s">
        <v>931</v>
      </c>
      <c r="P61" s="1" t="s">
        <v>931</v>
      </c>
      <c r="Q61" t="b">
        <v>0</v>
      </c>
      <c r="R61" t="b">
        <v>0</v>
      </c>
      <c r="S61">
        <v>3</v>
      </c>
      <c r="T61" s="1" t="s">
        <v>931</v>
      </c>
      <c r="U61">
        <v>-1</v>
      </c>
      <c r="V61" s="1" t="s">
        <v>59</v>
      </c>
      <c r="W61" t="b">
        <v>0</v>
      </c>
      <c r="Y61" s="1" t="s">
        <v>9</v>
      </c>
      <c r="Z61" t="b">
        <v>0</v>
      </c>
      <c r="AA61" t="b">
        <v>0</v>
      </c>
      <c r="AB61" t="b">
        <v>0</v>
      </c>
      <c r="AC61" t="b">
        <v>0</v>
      </c>
      <c r="AD61">
        <v>404700</v>
      </c>
      <c r="AE61">
        <v>10454.4</v>
      </c>
      <c r="AF61" s="1" t="s">
        <v>931</v>
      </c>
      <c r="AG61" s="1" t="s">
        <v>931</v>
      </c>
      <c r="AH61">
        <v>4</v>
      </c>
      <c r="AJ61" s="1" t="s">
        <v>1032</v>
      </c>
      <c r="AL61" s="1" t="s">
        <v>12</v>
      </c>
      <c r="AM61">
        <v>429900</v>
      </c>
      <c r="AN61" t="b">
        <v>1</v>
      </c>
      <c r="AO61">
        <v>2800</v>
      </c>
      <c r="AP61" s="1" t="s">
        <v>12</v>
      </c>
      <c r="AQ61">
        <v>355360</v>
      </c>
      <c r="AT61" s="1" t="s">
        <v>135</v>
      </c>
    </row>
    <row r="62" spans="1:46" x14ac:dyDescent="0.2">
      <c r="A62" s="1" t="s">
        <v>7</v>
      </c>
      <c r="B62" s="1" t="s">
        <v>15</v>
      </c>
      <c r="D62">
        <v>434900</v>
      </c>
      <c r="E62" s="1" t="s">
        <v>933</v>
      </c>
      <c r="F62" s="1" t="s">
        <v>934</v>
      </c>
      <c r="G62">
        <v>42.571710000000003</v>
      </c>
      <c r="H62">
        <v>48083</v>
      </c>
      <c r="I62">
        <v>24525670</v>
      </c>
      <c r="J62" s="1" t="s">
        <v>931</v>
      </c>
      <c r="K62" s="1" t="s">
        <v>931</v>
      </c>
      <c r="L62">
        <v>-83.125373999999994</v>
      </c>
      <c r="M62" s="1" t="s">
        <v>40</v>
      </c>
      <c r="N62">
        <v>2407</v>
      </c>
      <c r="O62" s="1" t="s">
        <v>931</v>
      </c>
      <c r="P62" s="1" t="s">
        <v>931</v>
      </c>
      <c r="Q62" t="b">
        <v>0</v>
      </c>
      <c r="R62" t="b">
        <v>0</v>
      </c>
      <c r="S62">
        <v>4</v>
      </c>
      <c r="T62" s="1" t="s">
        <v>931</v>
      </c>
      <c r="U62">
        <v>-1</v>
      </c>
      <c r="V62" s="1" t="s">
        <v>59</v>
      </c>
      <c r="W62" t="b">
        <v>0</v>
      </c>
      <c r="Y62" s="1" t="s">
        <v>9</v>
      </c>
      <c r="Z62" t="b">
        <v>0</v>
      </c>
      <c r="AA62" t="b">
        <v>0</v>
      </c>
      <c r="AB62" t="b">
        <v>0</v>
      </c>
      <c r="AC62" t="b">
        <v>0</v>
      </c>
      <c r="AD62">
        <v>472100</v>
      </c>
      <c r="AE62">
        <v>9147.6</v>
      </c>
      <c r="AF62" s="1" t="s">
        <v>931</v>
      </c>
      <c r="AG62" s="1" t="s">
        <v>931</v>
      </c>
      <c r="AH62">
        <v>4</v>
      </c>
      <c r="AJ62" s="1" t="s">
        <v>1033</v>
      </c>
      <c r="AL62" s="1" t="s">
        <v>12</v>
      </c>
      <c r="AM62">
        <v>434900</v>
      </c>
      <c r="AN62" t="b">
        <v>1</v>
      </c>
      <c r="AO62">
        <v>3099</v>
      </c>
      <c r="AP62" s="1" t="s">
        <v>12</v>
      </c>
      <c r="AQ62">
        <v>409440</v>
      </c>
      <c r="AT62" s="1" t="s">
        <v>136</v>
      </c>
    </row>
    <row r="63" spans="1:46" x14ac:dyDescent="0.2">
      <c r="A63" s="1" t="s">
        <v>7</v>
      </c>
      <c r="B63" s="1" t="s">
        <v>946</v>
      </c>
      <c r="D63">
        <v>109500</v>
      </c>
      <c r="E63" s="1" t="s">
        <v>933</v>
      </c>
      <c r="F63" s="1" t="s">
        <v>931</v>
      </c>
      <c r="G63">
        <v>42.526836000000003</v>
      </c>
      <c r="H63">
        <v>48334</v>
      </c>
      <c r="I63">
        <v>24557402</v>
      </c>
      <c r="J63" s="1" t="s">
        <v>931</v>
      </c>
      <c r="K63" s="1" t="s">
        <v>931</v>
      </c>
      <c r="L63">
        <v>-83.353549999999998</v>
      </c>
      <c r="M63" s="1" t="s">
        <v>40</v>
      </c>
      <c r="N63">
        <v>784</v>
      </c>
      <c r="O63" s="1" t="s">
        <v>1034</v>
      </c>
      <c r="P63" s="1" t="s">
        <v>931</v>
      </c>
      <c r="Q63" t="b">
        <v>0</v>
      </c>
      <c r="R63" t="b">
        <v>0</v>
      </c>
      <c r="S63">
        <v>1</v>
      </c>
      <c r="T63" s="1" t="s">
        <v>931</v>
      </c>
      <c r="U63">
        <v>-1</v>
      </c>
      <c r="V63" s="1" t="s">
        <v>72</v>
      </c>
      <c r="W63" t="b">
        <v>0</v>
      </c>
      <c r="Y63" s="1" t="s">
        <v>9</v>
      </c>
      <c r="Z63" t="b">
        <v>0</v>
      </c>
      <c r="AA63" t="b">
        <v>0</v>
      </c>
      <c r="AB63" t="b">
        <v>0</v>
      </c>
      <c r="AC63" t="b">
        <v>0</v>
      </c>
      <c r="AD63">
        <v>111500</v>
      </c>
      <c r="AF63" s="1" t="s">
        <v>931</v>
      </c>
      <c r="AG63" s="1" t="s">
        <v>931</v>
      </c>
      <c r="AH63">
        <v>1</v>
      </c>
      <c r="AJ63" s="1" t="s">
        <v>1035</v>
      </c>
      <c r="AL63" s="1" t="s">
        <v>12</v>
      </c>
      <c r="AM63">
        <v>109500</v>
      </c>
      <c r="AN63" t="b">
        <v>1</v>
      </c>
      <c r="AO63">
        <v>1250</v>
      </c>
      <c r="AP63" s="1" t="s">
        <v>12</v>
      </c>
      <c r="AQ63">
        <v>80700</v>
      </c>
      <c r="AT63" s="1" t="s">
        <v>137</v>
      </c>
    </row>
    <row r="64" spans="1:46" x14ac:dyDescent="0.2">
      <c r="A64" s="1" t="s">
        <v>7</v>
      </c>
      <c r="B64" s="1" t="s">
        <v>15</v>
      </c>
      <c r="D64">
        <v>200000</v>
      </c>
      <c r="E64" s="1" t="s">
        <v>933</v>
      </c>
      <c r="F64" s="1" t="s">
        <v>934</v>
      </c>
      <c r="G64">
        <v>42.459408000000003</v>
      </c>
      <c r="H64">
        <v>48336</v>
      </c>
      <c r="I64">
        <v>24574792</v>
      </c>
      <c r="J64" s="1" t="s">
        <v>931</v>
      </c>
      <c r="K64" s="1" t="s">
        <v>931</v>
      </c>
      <c r="L64">
        <v>-83.353319999999997</v>
      </c>
      <c r="M64" s="1" t="s">
        <v>40</v>
      </c>
      <c r="N64">
        <v>1008</v>
      </c>
      <c r="O64" s="1" t="s">
        <v>931</v>
      </c>
      <c r="P64" s="1" t="s">
        <v>931</v>
      </c>
      <c r="Q64" t="b">
        <v>0</v>
      </c>
      <c r="R64" t="b">
        <v>0</v>
      </c>
      <c r="S64">
        <v>2</v>
      </c>
      <c r="T64" s="1" t="s">
        <v>931</v>
      </c>
      <c r="U64">
        <v>-1</v>
      </c>
      <c r="V64" s="1" t="s">
        <v>74</v>
      </c>
      <c r="W64" t="b">
        <v>0</v>
      </c>
      <c r="Y64" s="1" t="s">
        <v>9</v>
      </c>
      <c r="Z64" t="b">
        <v>0</v>
      </c>
      <c r="AA64" t="b">
        <v>0</v>
      </c>
      <c r="AB64" t="b">
        <v>0</v>
      </c>
      <c r="AC64" t="b">
        <v>0</v>
      </c>
      <c r="AD64">
        <v>192200</v>
      </c>
      <c r="AE64">
        <v>8712</v>
      </c>
      <c r="AF64" s="1" t="s">
        <v>931</v>
      </c>
      <c r="AG64" s="1" t="s">
        <v>931</v>
      </c>
      <c r="AH64">
        <v>1</v>
      </c>
      <c r="AJ64" s="1" t="s">
        <v>1036</v>
      </c>
      <c r="AL64" s="1" t="s">
        <v>12</v>
      </c>
      <c r="AM64">
        <v>200000</v>
      </c>
      <c r="AN64" t="b">
        <v>1</v>
      </c>
      <c r="AO64">
        <v>1800</v>
      </c>
      <c r="AP64" s="1" t="s">
        <v>12</v>
      </c>
      <c r="AQ64">
        <v>156480</v>
      </c>
      <c r="AT64" s="1" t="s">
        <v>138</v>
      </c>
    </row>
    <row r="65" spans="1:46" x14ac:dyDescent="0.2">
      <c r="A65" s="1" t="s">
        <v>7</v>
      </c>
      <c r="B65" s="1" t="s">
        <v>15</v>
      </c>
      <c r="D65">
        <v>179900</v>
      </c>
      <c r="E65" s="1" t="s">
        <v>933</v>
      </c>
      <c r="F65" s="1" t="s">
        <v>934</v>
      </c>
      <c r="G65">
        <v>42.452187000000002</v>
      </c>
      <c r="H65">
        <v>48336</v>
      </c>
      <c r="I65">
        <v>24582599</v>
      </c>
      <c r="J65" s="1" t="s">
        <v>931</v>
      </c>
      <c r="K65" s="1" t="s">
        <v>931</v>
      </c>
      <c r="L65">
        <v>-83.333609999999993</v>
      </c>
      <c r="M65" s="1" t="s">
        <v>40</v>
      </c>
      <c r="N65">
        <v>1104</v>
      </c>
      <c r="O65" s="1" t="s">
        <v>931</v>
      </c>
      <c r="P65" s="1" t="s">
        <v>931</v>
      </c>
      <c r="Q65" t="b">
        <v>0</v>
      </c>
      <c r="R65" t="b">
        <v>0</v>
      </c>
      <c r="S65">
        <v>3</v>
      </c>
      <c r="T65" s="1" t="s">
        <v>931</v>
      </c>
      <c r="U65">
        <v>-1</v>
      </c>
      <c r="V65" s="1" t="s">
        <v>72</v>
      </c>
      <c r="W65" t="b">
        <v>0</v>
      </c>
      <c r="Y65" s="1" t="s">
        <v>9</v>
      </c>
      <c r="Z65" t="b">
        <v>0</v>
      </c>
      <c r="AA65" t="b">
        <v>0</v>
      </c>
      <c r="AB65" t="b">
        <v>0</v>
      </c>
      <c r="AC65" t="b">
        <v>0</v>
      </c>
      <c r="AD65">
        <v>201200</v>
      </c>
      <c r="AE65">
        <v>5250</v>
      </c>
      <c r="AF65" s="1" t="s">
        <v>931</v>
      </c>
      <c r="AG65" s="1" t="s">
        <v>931</v>
      </c>
      <c r="AH65">
        <v>1</v>
      </c>
      <c r="AJ65" s="1" t="s">
        <v>1037</v>
      </c>
      <c r="AL65" s="1" t="s">
        <v>12</v>
      </c>
      <c r="AM65">
        <v>179900</v>
      </c>
      <c r="AN65" t="b">
        <v>1</v>
      </c>
      <c r="AO65">
        <v>1500</v>
      </c>
      <c r="AP65" s="1" t="s">
        <v>12</v>
      </c>
      <c r="AQ65">
        <v>169940</v>
      </c>
      <c r="AT65" s="1" t="s">
        <v>139</v>
      </c>
    </row>
    <row r="66" spans="1:46" x14ac:dyDescent="0.2">
      <c r="A66" s="1" t="s">
        <v>7</v>
      </c>
      <c r="B66" s="1" t="s">
        <v>15</v>
      </c>
      <c r="D66">
        <v>799900</v>
      </c>
      <c r="E66" s="1" t="s">
        <v>957</v>
      </c>
      <c r="F66" s="1" t="s">
        <v>30</v>
      </c>
      <c r="G66">
        <v>42.508873000000001</v>
      </c>
      <c r="H66">
        <v>48025</v>
      </c>
      <c r="I66">
        <v>24589684</v>
      </c>
      <c r="J66" s="1" t="s">
        <v>931</v>
      </c>
      <c r="K66" s="1" t="s">
        <v>931</v>
      </c>
      <c r="L66">
        <v>-83.268429999999995</v>
      </c>
      <c r="M66" s="1" t="s">
        <v>40</v>
      </c>
      <c r="N66">
        <v>2554</v>
      </c>
      <c r="O66" s="1" t="s">
        <v>931</v>
      </c>
      <c r="P66" s="1" t="s">
        <v>981</v>
      </c>
      <c r="Q66" t="b">
        <v>0</v>
      </c>
      <c r="R66" t="b">
        <v>0</v>
      </c>
      <c r="S66">
        <v>4</v>
      </c>
      <c r="T66" s="1" t="s">
        <v>931</v>
      </c>
      <c r="U66">
        <v>-1</v>
      </c>
      <c r="V66" s="1" t="s">
        <v>76</v>
      </c>
      <c r="W66" t="b">
        <v>0</v>
      </c>
      <c r="Y66" s="1" t="s">
        <v>9</v>
      </c>
      <c r="Z66" t="b">
        <v>0</v>
      </c>
      <c r="AA66" t="b">
        <v>0</v>
      </c>
      <c r="AB66" t="b">
        <v>0</v>
      </c>
      <c r="AC66" t="b">
        <v>0</v>
      </c>
      <c r="AD66">
        <v>580700</v>
      </c>
      <c r="AE66">
        <v>0.37</v>
      </c>
      <c r="AF66" s="1" t="s">
        <v>982</v>
      </c>
      <c r="AG66" s="1" t="s">
        <v>931</v>
      </c>
      <c r="AH66">
        <v>3</v>
      </c>
      <c r="AJ66" s="1" t="s">
        <v>1038</v>
      </c>
      <c r="AL66" s="1" t="s">
        <v>12</v>
      </c>
      <c r="AM66">
        <v>799900</v>
      </c>
      <c r="AN66" t="b">
        <v>1</v>
      </c>
      <c r="AO66">
        <v>3720</v>
      </c>
      <c r="AP66" s="1" t="s">
        <v>12</v>
      </c>
      <c r="AQ66">
        <v>492340</v>
      </c>
      <c r="AT66" s="1" t="s">
        <v>140</v>
      </c>
    </row>
    <row r="67" spans="1:46" x14ac:dyDescent="0.2">
      <c r="A67" s="1" t="s">
        <v>7</v>
      </c>
      <c r="B67" s="1" t="s">
        <v>946</v>
      </c>
      <c r="D67">
        <v>160000</v>
      </c>
      <c r="E67" s="1" t="s">
        <v>933</v>
      </c>
      <c r="F67" s="1" t="s">
        <v>931</v>
      </c>
      <c r="G67">
        <v>42.516109999999998</v>
      </c>
      <c r="H67">
        <v>48076</v>
      </c>
      <c r="I67">
        <v>24591260</v>
      </c>
      <c r="J67" s="1" t="s">
        <v>931</v>
      </c>
      <c r="K67" s="1" t="s">
        <v>931</v>
      </c>
      <c r="L67">
        <v>-83.227310000000003</v>
      </c>
      <c r="M67" s="1" t="s">
        <v>40</v>
      </c>
      <c r="N67">
        <v>1630</v>
      </c>
      <c r="O67" s="1" t="s">
        <v>1039</v>
      </c>
      <c r="P67" s="1" t="s">
        <v>931</v>
      </c>
      <c r="Q67" t="b">
        <v>0</v>
      </c>
      <c r="R67" t="b">
        <v>0</v>
      </c>
      <c r="S67">
        <v>3</v>
      </c>
      <c r="T67" s="1" t="s">
        <v>931</v>
      </c>
      <c r="U67">
        <v>-1</v>
      </c>
      <c r="V67" s="1" t="s">
        <v>78</v>
      </c>
      <c r="W67" t="b">
        <v>0</v>
      </c>
      <c r="Y67" s="1" t="s">
        <v>9</v>
      </c>
      <c r="Z67" t="b">
        <v>0</v>
      </c>
      <c r="AA67" t="b">
        <v>0</v>
      </c>
      <c r="AB67" t="b">
        <v>0</v>
      </c>
      <c r="AC67" t="b">
        <v>0</v>
      </c>
      <c r="AD67">
        <v>167700</v>
      </c>
      <c r="AF67" s="1" t="s">
        <v>931</v>
      </c>
      <c r="AG67" s="1" t="s">
        <v>931</v>
      </c>
      <c r="AH67">
        <v>2</v>
      </c>
      <c r="AJ67" s="1" t="s">
        <v>1040</v>
      </c>
      <c r="AL67" s="1" t="s">
        <v>12</v>
      </c>
      <c r="AM67">
        <v>160000</v>
      </c>
      <c r="AN67" t="b">
        <v>1</v>
      </c>
      <c r="AO67">
        <v>1300</v>
      </c>
      <c r="AP67" s="1" t="s">
        <v>12</v>
      </c>
      <c r="AQ67">
        <v>138760</v>
      </c>
      <c r="AT67" s="1" t="s">
        <v>141</v>
      </c>
    </row>
    <row r="68" spans="1:46" x14ac:dyDescent="0.2">
      <c r="A68" s="1" t="s">
        <v>7</v>
      </c>
      <c r="B68" s="1" t="s">
        <v>15</v>
      </c>
      <c r="D68">
        <v>199900</v>
      </c>
      <c r="E68" s="1" t="s">
        <v>933</v>
      </c>
      <c r="F68" s="1" t="s">
        <v>934</v>
      </c>
      <c r="G68">
        <v>42.44585</v>
      </c>
      <c r="H68">
        <v>48075</v>
      </c>
      <c r="I68">
        <v>24610235</v>
      </c>
      <c r="J68" s="1" t="s">
        <v>931</v>
      </c>
      <c r="K68" s="1" t="s">
        <v>931</v>
      </c>
      <c r="L68">
        <v>-83.223010000000002</v>
      </c>
      <c r="M68" s="1" t="s">
        <v>40</v>
      </c>
      <c r="N68">
        <v>1840</v>
      </c>
      <c r="O68" s="1" t="s">
        <v>931</v>
      </c>
      <c r="P68" s="1" t="s">
        <v>931</v>
      </c>
      <c r="Q68" t="b">
        <v>0</v>
      </c>
      <c r="R68" t="b">
        <v>0</v>
      </c>
      <c r="S68">
        <v>3</v>
      </c>
      <c r="T68" s="1" t="s">
        <v>931</v>
      </c>
      <c r="U68">
        <v>-1</v>
      </c>
      <c r="V68" s="1" t="s">
        <v>78</v>
      </c>
      <c r="W68" t="b">
        <v>0</v>
      </c>
      <c r="Y68" s="1" t="s">
        <v>9</v>
      </c>
      <c r="Z68" t="b">
        <v>0</v>
      </c>
      <c r="AA68" t="b">
        <v>0</v>
      </c>
      <c r="AB68" t="b">
        <v>0</v>
      </c>
      <c r="AC68" t="b">
        <v>0</v>
      </c>
      <c r="AD68">
        <v>138900</v>
      </c>
      <c r="AE68">
        <v>8276.4</v>
      </c>
      <c r="AF68" s="1" t="s">
        <v>931</v>
      </c>
      <c r="AG68" s="1" t="s">
        <v>931</v>
      </c>
      <c r="AH68">
        <v>2</v>
      </c>
      <c r="AJ68" s="1" t="s">
        <v>1041</v>
      </c>
      <c r="AL68" s="1" t="s">
        <v>12</v>
      </c>
      <c r="AM68">
        <v>199900</v>
      </c>
      <c r="AN68" t="b">
        <v>1</v>
      </c>
      <c r="AO68">
        <v>1500</v>
      </c>
      <c r="AP68" s="1" t="s">
        <v>12</v>
      </c>
      <c r="AQ68">
        <v>147980</v>
      </c>
      <c r="AT68" s="1" t="s">
        <v>142</v>
      </c>
    </row>
    <row r="69" spans="1:46" x14ac:dyDescent="0.2">
      <c r="A69" s="1" t="s">
        <v>7</v>
      </c>
      <c r="B69" s="1" t="s">
        <v>15</v>
      </c>
      <c r="D69">
        <v>800000</v>
      </c>
      <c r="E69" s="1" t="s">
        <v>957</v>
      </c>
      <c r="F69" s="1" t="s">
        <v>934</v>
      </c>
      <c r="G69">
        <v>42.484814</v>
      </c>
      <c r="H69">
        <v>48067</v>
      </c>
      <c r="I69">
        <v>24648908</v>
      </c>
      <c r="J69" s="1" t="s">
        <v>931</v>
      </c>
      <c r="K69" s="1" t="s">
        <v>931</v>
      </c>
      <c r="L69">
        <v>-83.127555999999998</v>
      </c>
      <c r="M69" s="1" t="s">
        <v>40</v>
      </c>
      <c r="N69">
        <v>2608</v>
      </c>
      <c r="O69" s="1" t="s">
        <v>931</v>
      </c>
      <c r="P69" s="1" t="s">
        <v>981</v>
      </c>
      <c r="Q69" t="b">
        <v>0</v>
      </c>
      <c r="R69" t="b">
        <v>0</v>
      </c>
      <c r="S69">
        <v>4</v>
      </c>
      <c r="T69" s="1" t="s">
        <v>931</v>
      </c>
      <c r="U69">
        <v>-1</v>
      </c>
      <c r="V69" s="1" t="s">
        <v>54</v>
      </c>
      <c r="W69" t="b">
        <v>0</v>
      </c>
      <c r="Y69" s="1" t="s">
        <v>9</v>
      </c>
      <c r="Z69" t="b">
        <v>0</v>
      </c>
      <c r="AA69" t="b">
        <v>0</v>
      </c>
      <c r="AB69" t="b">
        <v>0</v>
      </c>
      <c r="AC69" t="b">
        <v>0</v>
      </c>
      <c r="AD69">
        <v>754200</v>
      </c>
      <c r="AE69">
        <v>5662.8</v>
      </c>
      <c r="AF69" s="1" t="s">
        <v>982</v>
      </c>
      <c r="AG69" s="1" t="s">
        <v>931</v>
      </c>
      <c r="AH69">
        <v>3</v>
      </c>
      <c r="AJ69" s="1" t="s">
        <v>1042</v>
      </c>
      <c r="AL69" s="1" t="s">
        <v>12</v>
      </c>
      <c r="AM69">
        <v>800000</v>
      </c>
      <c r="AN69" t="b">
        <v>1</v>
      </c>
      <c r="AO69">
        <v>4879</v>
      </c>
      <c r="AP69" s="1" t="s">
        <v>12</v>
      </c>
      <c r="AQ69">
        <v>600280</v>
      </c>
      <c r="AT69" s="1" t="s">
        <v>143</v>
      </c>
    </row>
    <row r="70" spans="1:46" x14ac:dyDescent="0.2">
      <c r="A70" s="1" t="s">
        <v>7</v>
      </c>
      <c r="B70" s="1" t="s">
        <v>15</v>
      </c>
      <c r="D70">
        <v>199900</v>
      </c>
      <c r="E70" s="1" t="s">
        <v>933</v>
      </c>
      <c r="F70" s="1" t="s">
        <v>934</v>
      </c>
      <c r="G70">
        <v>42.485737</v>
      </c>
      <c r="H70">
        <v>48071</v>
      </c>
      <c r="I70">
        <v>24653345</v>
      </c>
      <c r="J70" s="1" t="s">
        <v>931</v>
      </c>
      <c r="K70" s="1" t="s">
        <v>931</v>
      </c>
      <c r="L70">
        <v>-83.102490000000003</v>
      </c>
      <c r="M70" s="1" t="s">
        <v>40</v>
      </c>
      <c r="N70">
        <v>1389</v>
      </c>
      <c r="O70" s="1" t="s">
        <v>931</v>
      </c>
      <c r="P70" s="1" t="s">
        <v>931</v>
      </c>
      <c r="Q70" t="b">
        <v>0</v>
      </c>
      <c r="R70" t="b">
        <v>0</v>
      </c>
      <c r="S70">
        <v>3</v>
      </c>
      <c r="T70" s="1" t="s">
        <v>931</v>
      </c>
      <c r="U70">
        <v>-1</v>
      </c>
      <c r="V70" s="1" t="s">
        <v>52</v>
      </c>
      <c r="W70" t="b">
        <v>0</v>
      </c>
      <c r="Y70" s="1" t="s">
        <v>9</v>
      </c>
      <c r="Z70" t="b">
        <v>0</v>
      </c>
      <c r="AA70" t="b">
        <v>0</v>
      </c>
      <c r="AB70" t="b">
        <v>0</v>
      </c>
      <c r="AC70" t="b">
        <v>0</v>
      </c>
      <c r="AD70">
        <v>192000</v>
      </c>
      <c r="AE70">
        <v>6098.4</v>
      </c>
      <c r="AF70" s="1" t="s">
        <v>931</v>
      </c>
      <c r="AG70" s="1" t="s">
        <v>931</v>
      </c>
      <c r="AH70">
        <v>1</v>
      </c>
      <c r="AJ70" s="1" t="s">
        <v>1043</v>
      </c>
      <c r="AL70" s="1" t="s">
        <v>12</v>
      </c>
      <c r="AM70">
        <v>199900</v>
      </c>
      <c r="AN70" t="b">
        <v>1</v>
      </c>
      <c r="AO70">
        <v>1500</v>
      </c>
      <c r="AP70" s="1" t="s">
        <v>12</v>
      </c>
      <c r="AQ70">
        <v>169440</v>
      </c>
      <c r="AT70" s="1" t="s">
        <v>144</v>
      </c>
    </row>
    <row r="71" spans="1:46" x14ac:dyDescent="0.2">
      <c r="A71" s="1" t="s">
        <v>7</v>
      </c>
      <c r="B71" s="1" t="s">
        <v>15</v>
      </c>
      <c r="D71">
        <v>130000</v>
      </c>
      <c r="E71" s="1" t="s">
        <v>933</v>
      </c>
      <c r="F71" s="1" t="s">
        <v>934</v>
      </c>
      <c r="G71">
        <v>42.481110000000001</v>
      </c>
      <c r="H71">
        <v>48071</v>
      </c>
      <c r="I71">
        <v>24653974</v>
      </c>
      <c r="J71" s="1" t="s">
        <v>931</v>
      </c>
      <c r="K71" s="1" t="s">
        <v>931</v>
      </c>
      <c r="L71">
        <v>-83.101650000000006</v>
      </c>
      <c r="M71" s="1" t="s">
        <v>40</v>
      </c>
      <c r="N71">
        <v>700</v>
      </c>
      <c r="O71" s="1" t="s">
        <v>931</v>
      </c>
      <c r="P71" s="1" t="s">
        <v>931</v>
      </c>
      <c r="Q71" t="b">
        <v>0</v>
      </c>
      <c r="R71" t="b">
        <v>0</v>
      </c>
      <c r="S71">
        <v>2</v>
      </c>
      <c r="T71" s="1" t="s">
        <v>931</v>
      </c>
      <c r="U71">
        <v>-1</v>
      </c>
      <c r="V71" s="1" t="s">
        <v>52</v>
      </c>
      <c r="W71" t="b">
        <v>0</v>
      </c>
      <c r="Y71" s="1" t="s">
        <v>9</v>
      </c>
      <c r="Z71" t="b">
        <v>0</v>
      </c>
      <c r="AA71" t="b">
        <v>0</v>
      </c>
      <c r="AB71" t="b">
        <v>0</v>
      </c>
      <c r="AC71" t="b">
        <v>0</v>
      </c>
      <c r="AD71">
        <v>140000</v>
      </c>
      <c r="AE71">
        <v>4356</v>
      </c>
      <c r="AF71" s="1" t="s">
        <v>931</v>
      </c>
      <c r="AG71" s="1" t="s">
        <v>931</v>
      </c>
      <c r="AH71">
        <v>1</v>
      </c>
      <c r="AJ71" s="1" t="s">
        <v>1044</v>
      </c>
      <c r="AL71" s="1" t="s">
        <v>12</v>
      </c>
      <c r="AM71">
        <v>130000</v>
      </c>
      <c r="AN71" t="b">
        <v>1</v>
      </c>
      <c r="AO71">
        <v>1250</v>
      </c>
      <c r="AP71" s="1" t="s">
        <v>12</v>
      </c>
      <c r="AQ71">
        <v>91680</v>
      </c>
      <c r="AT71" s="1" t="s">
        <v>145</v>
      </c>
    </row>
    <row r="72" spans="1:46" x14ac:dyDescent="0.2">
      <c r="A72" s="1" t="s">
        <v>7</v>
      </c>
      <c r="B72" s="1" t="s">
        <v>15</v>
      </c>
      <c r="D72">
        <v>219900</v>
      </c>
      <c r="E72" s="1" t="s">
        <v>933</v>
      </c>
      <c r="F72" s="1" t="s">
        <v>934</v>
      </c>
      <c r="G72">
        <v>42.472693999999997</v>
      </c>
      <c r="H72">
        <v>48030</v>
      </c>
      <c r="I72">
        <v>24655127</v>
      </c>
      <c r="J72" s="1" t="s">
        <v>931</v>
      </c>
      <c r="K72" s="1" t="s">
        <v>931</v>
      </c>
      <c r="L72">
        <v>-83.099149999999995</v>
      </c>
      <c r="M72" s="1" t="s">
        <v>40</v>
      </c>
      <c r="N72">
        <v>1964</v>
      </c>
      <c r="O72" s="1" t="s">
        <v>931</v>
      </c>
      <c r="P72" s="1" t="s">
        <v>931</v>
      </c>
      <c r="Q72" t="b">
        <v>0</v>
      </c>
      <c r="R72" t="b">
        <v>0</v>
      </c>
      <c r="S72">
        <v>4</v>
      </c>
      <c r="T72" s="1" t="s">
        <v>931</v>
      </c>
      <c r="U72">
        <v>-1</v>
      </c>
      <c r="V72" s="1" t="s">
        <v>83</v>
      </c>
      <c r="W72" t="b">
        <v>0</v>
      </c>
      <c r="Y72" s="1" t="s">
        <v>9</v>
      </c>
      <c r="Z72" t="b">
        <v>0</v>
      </c>
      <c r="AA72" t="b">
        <v>0</v>
      </c>
      <c r="AB72" t="b">
        <v>0</v>
      </c>
      <c r="AC72" t="b">
        <v>0</v>
      </c>
      <c r="AD72">
        <v>222100</v>
      </c>
      <c r="AE72">
        <v>4356</v>
      </c>
      <c r="AF72" s="1" t="s">
        <v>931</v>
      </c>
      <c r="AG72" s="1" t="s">
        <v>931</v>
      </c>
      <c r="AH72">
        <v>3</v>
      </c>
      <c r="AJ72" s="1" t="s">
        <v>1045</v>
      </c>
      <c r="AL72" s="1" t="s">
        <v>12</v>
      </c>
      <c r="AM72">
        <v>219900</v>
      </c>
      <c r="AN72" t="b">
        <v>1</v>
      </c>
      <c r="AO72">
        <v>1700</v>
      </c>
      <c r="AP72" s="1" t="s">
        <v>12</v>
      </c>
      <c r="AQ72">
        <v>109980</v>
      </c>
      <c r="AT72" s="1" t="s">
        <v>146</v>
      </c>
    </row>
    <row r="73" spans="1:46" x14ac:dyDescent="0.2">
      <c r="A73" s="1" t="s">
        <v>7</v>
      </c>
      <c r="B73" s="1" t="s">
        <v>15</v>
      </c>
      <c r="D73">
        <v>210000</v>
      </c>
      <c r="E73" s="1" t="s">
        <v>933</v>
      </c>
      <c r="F73" s="1" t="s">
        <v>934</v>
      </c>
      <c r="G73">
        <v>42.471767</v>
      </c>
      <c r="H73">
        <v>48220</v>
      </c>
      <c r="I73">
        <v>24660450</v>
      </c>
      <c r="J73" s="1" t="s">
        <v>931</v>
      </c>
      <c r="K73" s="1" t="s">
        <v>931</v>
      </c>
      <c r="L73">
        <v>-83.128820000000005</v>
      </c>
      <c r="M73" s="1" t="s">
        <v>40</v>
      </c>
      <c r="N73">
        <v>1148</v>
      </c>
      <c r="O73" s="1" t="s">
        <v>931</v>
      </c>
      <c r="P73" s="1" t="s">
        <v>931</v>
      </c>
      <c r="Q73" t="b">
        <v>0</v>
      </c>
      <c r="R73" t="b">
        <v>0</v>
      </c>
      <c r="S73">
        <v>3</v>
      </c>
      <c r="T73" s="1" t="s">
        <v>931</v>
      </c>
      <c r="U73">
        <v>-1</v>
      </c>
      <c r="V73" s="1" t="s">
        <v>148</v>
      </c>
      <c r="W73" t="b">
        <v>0</v>
      </c>
      <c r="Y73" s="1" t="s">
        <v>9</v>
      </c>
      <c r="Z73" t="b">
        <v>0</v>
      </c>
      <c r="AA73" t="b">
        <v>0</v>
      </c>
      <c r="AB73" t="b">
        <v>0</v>
      </c>
      <c r="AC73" t="b">
        <v>0</v>
      </c>
      <c r="AD73">
        <v>226800</v>
      </c>
      <c r="AE73">
        <v>8276.4</v>
      </c>
      <c r="AF73" s="1" t="s">
        <v>931</v>
      </c>
      <c r="AG73" s="1" t="s">
        <v>931</v>
      </c>
      <c r="AH73">
        <v>1</v>
      </c>
      <c r="AJ73" s="1" t="s">
        <v>1046</v>
      </c>
      <c r="AL73" s="1" t="s">
        <v>12</v>
      </c>
      <c r="AM73">
        <v>210000</v>
      </c>
      <c r="AN73" t="b">
        <v>1</v>
      </c>
      <c r="AO73">
        <v>1999</v>
      </c>
      <c r="AP73" s="1" t="s">
        <v>12</v>
      </c>
      <c r="AQ73">
        <v>220160</v>
      </c>
      <c r="AT73" s="1" t="s">
        <v>147</v>
      </c>
    </row>
    <row r="74" spans="1:46" x14ac:dyDescent="0.2">
      <c r="A74" s="1" t="s">
        <v>7</v>
      </c>
      <c r="B74" s="1" t="s">
        <v>15</v>
      </c>
      <c r="D74">
        <v>233900</v>
      </c>
      <c r="E74" s="1" t="s">
        <v>933</v>
      </c>
      <c r="F74" s="1" t="s">
        <v>30</v>
      </c>
      <c r="G74">
        <v>42.449413</v>
      </c>
      <c r="H74">
        <v>48220</v>
      </c>
      <c r="I74">
        <v>24674770</v>
      </c>
      <c r="J74" s="1" t="s">
        <v>931</v>
      </c>
      <c r="K74" s="1" t="s">
        <v>931</v>
      </c>
      <c r="L74">
        <v>-83.134995000000004</v>
      </c>
      <c r="M74" s="1" t="s">
        <v>40</v>
      </c>
      <c r="N74">
        <v>1483</v>
      </c>
      <c r="O74" s="1" t="s">
        <v>931</v>
      </c>
      <c r="P74" s="1" t="s">
        <v>931</v>
      </c>
      <c r="Q74" t="b">
        <v>0</v>
      </c>
      <c r="R74" t="b">
        <v>0</v>
      </c>
      <c r="S74">
        <v>3</v>
      </c>
      <c r="T74" s="1" t="s">
        <v>931</v>
      </c>
      <c r="U74">
        <v>-1</v>
      </c>
      <c r="V74" s="1" t="s">
        <v>148</v>
      </c>
      <c r="W74" t="b">
        <v>0</v>
      </c>
      <c r="Y74" s="1" t="s">
        <v>9</v>
      </c>
      <c r="Z74" t="b">
        <v>0</v>
      </c>
      <c r="AA74" t="b">
        <v>0</v>
      </c>
      <c r="AB74" t="b">
        <v>0</v>
      </c>
      <c r="AC74" t="b">
        <v>0</v>
      </c>
      <c r="AD74">
        <v>230300</v>
      </c>
      <c r="AE74">
        <v>0.27999999999999997</v>
      </c>
      <c r="AF74" s="1" t="s">
        <v>931</v>
      </c>
      <c r="AG74" s="1" t="s">
        <v>931</v>
      </c>
      <c r="AH74">
        <v>1</v>
      </c>
      <c r="AJ74" s="1" t="s">
        <v>1047</v>
      </c>
      <c r="AL74" s="1" t="s">
        <v>12</v>
      </c>
      <c r="AM74">
        <v>233900</v>
      </c>
      <c r="AN74" t="b">
        <v>1</v>
      </c>
      <c r="AO74">
        <v>1599</v>
      </c>
      <c r="AP74" s="1" t="s">
        <v>12</v>
      </c>
      <c r="AQ74">
        <v>239840</v>
      </c>
      <c r="AT74" s="1" t="s">
        <v>149</v>
      </c>
    </row>
    <row r="75" spans="1:46" x14ac:dyDescent="0.2">
      <c r="A75" s="1" t="s">
        <v>7</v>
      </c>
      <c r="B75" s="1" t="s">
        <v>15</v>
      </c>
      <c r="D75">
        <v>134900</v>
      </c>
      <c r="E75" s="1" t="s">
        <v>933</v>
      </c>
      <c r="F75" s="1" t="s">
        <v>934</v>
      </c>
      <c r="G75">
        <v>42.455480000000001</v>
      </c>
      <c r="H75">
        <v>48030</v>
      </c>
      <c r="I75">
        <v>24678505</v>
      </c>
      <c r="J75" s="1" t="s">
        <v>931</v>
      </c>
      <c r="K75" s="1" t="s">
        <v>931</v>
      </c>
      <c r="L75">
        <v>-83.0886</v>
      </c>
      <c r="M75" s="1" t="s">
        <v>40</v>
      </c>
      <c r="N75">
        <v>1254</v>
      </c>
      <c r="O75" s="1" t="s">
        <v>931</v>
      </c>
      <c r="P75" s="1" t="s">
        <v>931</v>
      </c>
      <c r="Q75" t="b">
        <v>0</v>
      </c>
      <c r="R75" t="b">
        <v>0</v>
      </c>
      <c r="S75">
        <v>4</v>
      </c>
      <c r="T75" s="1" t="s">
        <v>931</v>
      </c>
      <c r="U75">
        <v>-1</v>
      </c>
      <c r="V75" s="1" t="s">
        <v>83</v>
      </c>
      <c r="W75" t="b">
        <v>0</v>
      </c>
      <c r="Y75" s="1" t="s">
        <v>9</v>
      </c>
      <c r="Z75" t="b">
        <v>0</v>
      </c>
      <c r="AA75" t="b">
        <v>0</v>
      </c>
      <c r="AB75" t="b">
        <v>0</v>
      </c>
      <c r="AC75" t="b">
        <v>0</v>
      </c>
      <c r="AD75">
        <v>114500</v>
      </c>
      <c r="AE75">
        <v>4356</v>
      </c>
      <c r="AF75" s="1" t="s">
        <v>931</v>
      </c>
      <c r="AG75" s="1" t="s">
        <v>931</v>
      </c>
      <c r="AH75">
        <v>2</v>
      </c>
      <c r="AJ75" s="1" t="s">
        <v>1048</v>
      </c>
      <c r="AL75" s="1" t="s">
        <v>12</v>
      </c>
      <c r="AM75">
        <v>134900</v>
      </c>
      <c r="AN75" t="b">
        <v>1</v>
      </c>
      <c r="AO75">
        <v>1650</v>
      </c>
      <c r="AP75" s="1" t="s">
        <v>12</v>
      </c>
      <c r="AQ75">
        <v>76240</v>
      </c>
      <c r="AT75" s="1" t="s">
        <v>150</v>
      </c>
    </row>
    <row r="76" spans="1:46" x14ac:dyDescent="0.2">
      <c r="A76" s="1" t="s">
        <v>7</v>
      </c>
      <c r="B76" s="1" t="s">
        <v>15</v>
      </c>
      <c r="D76">
        <v>375000</v>
      </c>
      <c r="E76" s="1" t="s">
        <v>936</v>
      </c>
      <c r="F76" s="1" t="s">
        <v>934</v>
      </c>
      <c r="G76">
        <v>42.449368</v>
      </c>
      <c r="H76">
        <v>48030</v>
      </c>
      <c r="I76">
        <v>24679927</v>
      </c>
      <c r="J76" s="1" t="s">
        <v>931</v>
      </c>
      <c r="K76" s="1" t="s">
        <v>978</v>
      </c>
      <c r="L76">
        <v>-83.085899999999995</v>
      </c>
      <c r="M76" s="1" t="s">
        <v>40</v>
      </c>
      <c r="N76">
        <v>1890</v>
      </c>
      <c r="O76" s="1" t="s">
        <v>931</v>
      </c>
      <c r="P76" s="1" t="s">
        <v>931</v>
      </c>
      <c r="Q76" t="b">
        <v>0</v>
      </c>
      <c r="R76" t="b">
        <v>0</v>
      </c>
      <c r="S76">
        <v>3</v>
      </c>
      <c r="T76" s="1" t="s">
        <v>931</v>
      </c>
      <c r="U76">
        <v>-1</v>
      </c>
      <c r="V76" s="1" t="s">
        <v>83</v>
      </c>
      <c r="W76" t="b">
        <v>0</v>
      </c>
      <c r="X76">
        <v>1710486000000</v>
      </c>
      <c r="Y76" s="1" t="s">
        <v>9</v>
      </c>
      <c r="Z76" t="b">
        <v>0</v>
      </c>
      <c r="AA76" t="b">
        <v>0</v>
      </c>
      <c r="AB76" t="b">
        <v>0</v>
      </c>
      <c r="AC76" t="b">
        <v>0</v>
      </c>
      <c r="AD76">
        <v>399700</v>
      </c>
      <c r="AE76">
        <v>4356</v>
      </c>
      <c r="AF76" s="1" t="s">
        <v>931</v>
      </c>
      <c r="AG76" s="1" t="s">
        <v>1049</v>
      </c>
      <c r="AH76">
        <v>3</v>
      </c>
      <c r="AJ76" s="1" t="s">
        <v>1050</v>
      </c>
      <c r="AL76" s="1" t="s">
        <v>12</v>
      </c>
      <c r="AM76">
        <v>375000</v>
      </c>
      <c r="AN76" t="b">
        <v>1</v>
      </c>
      <c r="AO76">
        <v>2990</v>
      </c>
      <c r="AP76" s="1" t="s">
        <v>12</v>
      </c>
      <c r="AQ76">
        <v>16620</v>
      </c>
      <c r="AS76">
        <v>-4900</v>
      </c>
      <c r="AT76" s="1" t="s">
        <v>151</v>
      </c>
    </row>
    <row r="77" spans="1:46" x14ac:dyDescent="0.2">
      <c r="A77" s="1" t="s">
        <v>7</v>
      </c>
      <c r="B77" s="1" t="s">
        <v>946</v>
      </c>
      <c r="D77">
        <v>499900</v>
      </c>
      <c r="E77" s="1" t="s">
        <v>957</v>
      </c>
      <c r="F77" s="1" t="s">
        <v>931</v>
      </c>
      <c r="G77">
        <v>42.720790000000001</v>
      </c>
      <c r="H77">
        <v>48306</v>
      </c>
      <c r="I77">
        <v>59892973</v>
      </c>
      <c r="J77" s="1" t="s">
        <v>931</v>
      </c>
      <c r="K77" s="1" t="s">
        <v>931</v>
      </c>
      <c r="L77">
        <v>-83.208466000000001</v>
      </c>
      <c r="M77" s="1" t="s">
        <v>40</v>
      </c>
      <c r="N77">
        <v>3012</v>
      </c>
      <c r="O77" s="1" t="s">
        <v>1051</v>
      </c>
      <c r="P77" s="1" t="s">
        <v>33</v>
      </c>
      <c r="Q77" t="b">
        <v>0</v>
      </c>
      <c r="R77" t="b">
        <v>0</v>
      </c>
      <c r="S77">
        <v>2</v>
      </c>
      <c r="T77" s="1" t="s">
        <v>931</v>
      </c>
      <c r="U77">
        <v>-1</v>
      </c>
      <c r="V77" s="1" t="s">
        <v>92</v>
      </c>
      <c r="W77" t="b">
        <v>0</v>
      </c>
      <c r="Y77" s="1" t="s">
        <v>9</v>
      </c>
      <c r="Z77" t="b">
        <v>0</v>
      </c>
      <c r="AA77" t="b">
        <v>0</v>
      </c>
      <c r="AB77" t="b">
        <v>0</v>
      </c>
      <c r="AC77" t="b">
        <v>0</v>
      </c>
      <c r="AD77">
        <v>470300</v>
      </c>
      <c r="AF77" s="1" t="s">
        <v>966</v>
      </c>
      <c r="AG77" s="1" t="s">
        <v>931</v>
      </c>
      <c r="AH77">
        <v>3</v>
      </c>
      <c r="AJ77" s="1" t="s">
        <v>1052</v>
      </c>
      <c r="AL77" s="1" t="s">
        <v>12</v>
      </c>
      <c r="AM77">
        <v>499900</v>
      </c>
      <c r="AN77" t="b">
        <v>1</v>
      </c>
      <c r="AO77">
        <v>2400</v>
      </c>
      <c r="AP77" s="1" t="s">
        <v>12</v>
      </c>
      <c r="AQ77">
        <v>379020</v>
      </c>
      <c r="AT77" s="1" t="s">
        <v>152</v>
      </c>
    </row>
    <row r="78" spans="1:46" x14ac:dyDescent="0.2">
      <c r="A78" s="1" t="s">
        <v>7</v>
      </c>
      <c r="B78" s="1" t="s">
        <v>15</v>
      </c>
      <c r="D78">
        <v>869000</v>
      </c>
      <c r="E78" s="1" t="s">
        <v>957</v>
      </c>
      <c r="F78" s="1" t="s">
        <v>30</v>
      </c>
      <c r="G78">
        <v>42.800716000000001</v>
      </c>
      <c r="H78">
        <v>48371</v>
      </c>
      <c r="I78">
        <v>70849996</v>
      </c>
      <c r="J78" s="1" t="s">
        <v>931</v>
      </c>
      <c r="K78" s="1" t="s">
        <v>931</v>
      </c>
      <c r="L78">
        <v>-83.272350000000003</v>
      </c>
      <c r="M78" s="1" t="s">
        <v>40</v>
      </c>
      <c r="N78">
        <v>7337</v>
      </c>
      <c r="O78" s="1" t="s">
        <v>931</v>
      </c>
      <c r="P78" s="1" t="s">
        <v>1026</v>
      </c>
      <c r="Q78" t="b">
        <v>0</v>
      </c>
      <c r="R78" t="b">
        <v>0</v>
      </c>
      <c r="S78">
        <v>5</v>
      </c>
      <c r="T78" s="1" t="s">
        <v>931</v>
      </c>
      <c r="U78">
        <v>-1</v>
      </c>
      <c r="V78" s="1" t="s">
        <v>48</v>
      </c>
      <c r="W78" t="b">
        <v>0</v>
      </c>
      <c r="X78">
        <v>1710486000000</v>
      </c>
      <c r="Y78" s="1" t="s">
        <v>9</v>
      </c>
      <c r="Z78" t="b">
        <v>0</v>
      </c>
      <c r="AA78" t="b">
        <v>0</v>
      </c>
      <c r="AB78" t="b">
        <v>0</v>
      </c>
      <c r="AC78" t="b">
        <v>0</v>
      </c>
      <c r="AD78">
        <v>846400</v>
      </c>
      <c r="AE78">
        <v>0.76</v>
      </c>
      <c r="AF78" s="1" t="s">
        <v>1027</v>
      </c>
      <c r="AG78" s="1" t="s">
        <v>931</v>
      </c>
      <c r="AH78">
        <v>5</v>
      </c>
      <c r="AJ78" s="1" t="s">
        <v>1053</v>
      </c>
      <c r="AL78" s="1" t="s">
        <v>12</v>
      </c>
      <c r="AM78">
        <v>869000</v>
      </c>
      <c r="AN78" t="b">
        <v>1</v>
      </c>
      <c r="AO78">
        <v>5551</v>
      </c>
      <c r="AP78" s="1" t="s">
        <v>12</v>
      </c>
      <c r="AQ78">
        <v>1162960</v>
      </c>
      <c r="AS78">
        <v>10000</v>
      </c>
      <c r="AT78" s="1" t="s">
        <v>153</v>
      </c>
    </row>
    <row r="79" spans="1:46" x14ac:dyDescent="0.2">
      <c r="A79" s="1" t="s">
        <v>7</v>
      </c>
      <c r="B79" s="1" t="s">
        <v>15</v>
      </c>
      <c r="D79">
        <v>895000</v>
      </c>
      <c r="E79" s="1" t="s">
        <v>933</v>
      </c>
      <c r="F79" s="1" t="s">
        <v>30</v>
      </c>
      <c r="G79">
        <v>42.632415999999999</v>
      </c>
      <c r="H79">
        <v>48328</v>
      </c>
      <c r="I79">
        <v>70859994</v>
      </c>
      <c r="J79" s="1" t="s">
        <v>931</v>
      </c>
      <c r="K79" s="1" t="s">
        <v>931</v>
      </c>
      <c r="L79">
        <v>-83.373260000000002</v>
      </c>
      <c r="M79" s="1" t="s">
        <v>40</v>
      </c>
      <c r="N79">
        <v>2302</v>
      </c>
      <c r="O79" s="1" t="s">
        <v>931</v>
      </c>
      <c r="P79" s="1" t="s">
        <v>931</v>
      </c>
      <c r="Q79" t="b">
        <v>0</v>
      </c>
      <c r="R79" t="b">
        <v>0</v>
      </c>
      <c r="S79">
        <v>5</v>
      </c>
      <c r="T79" s="1" t="s">
        <v>931</v>
      </c>
      <c r="U79">
        <v>-1</v>
      </c>
      <c r="V79" s="1" t="s">
        <v>4</v>
      </c>
      <c r="W79" t="b">
        <v>0</v>
      </c>
      <c r="Y79" s="1" t="s">
        <v>9</v>
      </c>
      <c r="Z79" t="b">
        <v>0</v>
      </c>
      <c r="AA79" t="b">
        <v>0</v>
      </c>
      <c r="AB79" t="b">
        <v>0</v>
      </c>
      <c r="AC79" t="b">
        <v>0</v>
      </c>
      <c r="AD79">
        <v>892900</v>
      </c>
      <c r="AE79">
        <v>1.1399999999999999</v>
      </c>
      <c r="AF79" s="1" t="s">
        <v>931</v>
      </c>
      <c r="AG79" s="1" t="s">
        <v>931</v>
      </c>
      <c r="AH79">
        <v>4</v>
      </c>
      <c r="AJ79" s="1" t="s">
        <v>1054</v>
      </c>
      <c r="AL79" s="1" t="s">
        <v>12</v>
      </c>
      <c r="AM79">
        <v>895000</v>
      </c>
      <c r="AN79" t="b">
        <v>1</v>
      </c>
      <c r="AO79">
        <v>5832</v>
      </c>
      <c r="AP79" s="1" t="s">
        <v>12</v>
      </c>
      <c r="AQ79">
        <v>679180</v>
      </c>
      <c r="AT79" s="1" t="s">
        <v>154</v>
      </c>
    </row>
    <row r="80" spans="1:46" x14ac:dyDescent="0.2">
      <c r="A80" s="1" t="s">
        <v>7</v>
      </c>
      <c r="B80" s="1" t="s">
        <v>946</v>
      </c>
      <c r="C80">
        <v>1710720000000</v>
      </c>
      <c r="D80">
        <v>255000</v>
      </c>
      <c r="E80" s="1" t="s">
        <v>942</v>
      </c>
      <c r="F80" s="1" t="s">
        <v>931</v>
      </c>
      <c r="G80">
        <v>42.49709</v>
      </c>
      <c r="H80">
        <v>48377</v>
      </c>
      <c r="I80">
        <v>70878283</v>
      </c>
      <c r="J80" s="1" t="s">
        <v>931</v>
      </c>
      <c r="K80" s="1" t="s">
        <v>931</v>
      </c>
      <c r="L80">
        <v>-83.488770000000002</v>
      </c>
      <c r="M80" s="1" t="s">
        <v>40</v>
      </c>
      <c r="N80">
        <v>1051</v>
      </c>
      <c r="O80" s="1" t="s">
        <v>1055</v>
      </c>
      <c r="P80" s="1" t="s">
        <v>931</v>
      </c>
      <c r="Q80" t="b">
        <v>0</v>
      </c>
      <c r="R80" t="b">
        <v>0</v>
      </c>
      <c r="S80">
        <v>2</v>
      </c>
      <c r="T80" s="1" t="s">
        <v>931</v>
      </c>
      <c r="U80">
        <v>-1</v>
      </c>
      <c r="V80" s="1" t="s">
        <v>107</v>
      </c>
      <c r="W80" t="b">
        <v>0</v>
      </c>
      <c r="Y80" s="1" t="s">
        <v>9</v>
      </c>
      <c r="Z80" t="b">
        <v>0</v>
      </c>
      <c r="AA80" t="b">
        <v>0</v>
      </c>
      <c r="AB80" t="b">
        <v>0</v>
      </c>
      <c r="AC80" t="b">
        <v>0</v>
      </c>
      <c r="AD80">
        <v>244500</v>
      </c>
      <c r="AF80" s="1" t="s">
        <v>931</v>
      </c>
      <c r="AG80" s="1" t="s">
        <v>931</v>
      </c>
      <c r="AH80">
        <v>2</v>
      </c>
      <c r="AJ80" s="1" t="s">
        <v>1056</v>
      </c>
      <c r="AL80" s="1" t="s">
        <v>12</v>
      </c>
      <c r="AM80">
        <v>255000</v>
      </c>
      <c r="AN80" t="b">
        <v>1</v>
      </c>
      <c r="AO80">
        <v>1800</v>
      </c>
      <c r="AP80" s="1" t="s">
        <v>12</v>
      </c>
      <c r="AQ80">
        <v>186140</v>
      </c>
      <c r="AT80" s="1" t="s">
        <v>155</v>
      </c>
    </row>
    <row r="81" spans="1:46" x14ac:dyDescent="0.2">
      <c r="A81" s="1" t="s">
        <v>7</v>
      </c>
      <c r="B81" s="1" t="s">
        <v>15</v>
      </c>
      <c r="C81">
        <v>1710979200000</v>
      </c>
      <c r="D81">
        <v>475000</v>
      </c>
      <c r="E81" s="1" t="s">
        <v>942</v>
      </c>
      <c r="F81" s="1" t="s">
        <v>934</v>
      </c>
      <c r="G81">
        <v>42.464474000000003</v>
      </c>
      <c r="H81">
        <v>48220</v>
      </c>
      <c r="I81">
        <v>96266967</v>
      </c>
      <c r="J81" s="1" t="s">
        <v>931</v>
      </c>
      <c r="K81" s="1" t="s">
        <v>931</v>
      </c>
      <c r="L81">
        <v>-83.113550000000004</v>
      </c>
      <c r="M81" s="1" t="s">
        <v>40</v>
      </c>
      <c r="N81">
        <v>2926</v>
      </c>
      <c r="O81" s="1" t="s">
        <v>931</v>
      </c>
      <c r="P81" s="1" t="s">
        <v>931</v>
      </c>
      <c r="Q81" t="b">
        <v>0</v>
      </c>
      <c r="R81" t="b">
        <v>0</v>
      </c>
      <c r="S81">
        <v>3</v>
      </c>
      <c r="T81" s="1" t="s">
        <v>931</v>
      </c>
      <c r="U81">
        <v>-1</v>
      </c>
      <c r="V81" s="1" t="s">
        <v>148</v>
      </c>
      <c r="W81" t="b">
        <v>0</v>
      </c>
      <c r="Y81" s="1" t="s">
        <v>9</v>
      </c>
      <c r="Z81" t="b">
        <v>0</v>
      </c>
      <c r="AA81" t="b">
        <v>0</v>
      </c>
      <c r="AB81" t="b">
        <v>0</v>
      </c>
      <c r="AC81" t="b">
        <v>0</v>
      </c>
      <c r="AE81">
        <v>4356</v>
      </c>
      <c r="AF81" s="1" t="s">
        <v>931</v>
      </c>
      <c r="AG81" s="1" t="s">
        <v>931</v>
      </c>
      <c r="AH81">
        <v>4</v>
      </c>
      <c r="AJ81" s="1" t="s">
        <v>1057</v>
      </c>
      <c r="AL81" s="1" t="s">
        <v>12</v>
      </c>
      <c r="AM81">
        <v>475000</v>
      </c>
      <c r="AN81" t="b">
        <v>1</v>
      </c>
      <c r="AO81">
        <v>1300</v>
      </c>
      <c r="AP81" s="1" t="s">
        <v>12</v>
      </c>
      <c r="AQ81">
        <v>346120</v>
      </c>
      <c r="AT81" s="1" t="s">
        <v>156</v>
      </c>
    </row>
    <row r="82" spans="1:46" x14ac:dyDescent="0.2">
      <c r="A82" s="1" t="s">
        <v>7</v>
      </c>
      <c r="B82" s="1" t="s">
        <v>15</v>
      </c>
      <c r="D82">
        <v>1074900</v>
      </c>
      <c r="E82" s="1" t="s">
        <v>933</v>
      </c>
      <c r="F82" s="1" t="s">
        <v>934</v>
      </c>
      <c r="G82">
        <v>42.691989999999997</v>
      </c>
      <c r="H82">
        <v>48307</v>
      </c>
      <c r="I82">
        <v>122271556</v>
      </c>
      <c r="J82" s="1" t="s">
        <v>931</v>
      </c>
      <c r="K82" s="1" t="s">
        <v>931</v>
      </c>
      <c r="L82">
        <v>-83.136579999999995</v>
      </c>
      <c r="M82" s="1" t="s">
        <v>40</v>
      </c>
      <c r="N82">
        <v>3025</v>
      </c>
      <c r="O82" s="1" t="s">
        <v>931</v>
      </c>
      <c r="P82" s="1" t="s">
        <v>931</v>
      </c>
      <c r="Q82" t="b">
        <v>0</v>
      </c>
      <c r="R82" t="b">
        <v>0</v>
      </c>
      <c r="S82">
        <v>4</v>
      </c>
      <c r="T82" s="1" t="s">
        <v>931</v>
      </c>
      <c r="U82">
        <v>-1</v>
      </c>
      <c r="V82" s="1" t="s">
        <v>92</v>
      </c>
      <c r="W82" t="b">
        <v>0</v>
      </c>
      <c r="Y82" s="1" t="s">
        <v>9</v>
      </c>
      <c r="Z82" t="b">
        <v>0</v>
      </c>
      <c r="AA82" t="b">
        <v>0</v>
      </c>
      <c r="AB82" t="b">
        <v>0</v>
      </c>
      <c r="AC82" t="b">
        <v>0</v>
      </c>
      <c r="AD82">
        <v>827100</v>
      </c>
      <c r="AE82">
        <v>8712</v>
      </c>
      <c r="AF82" s="1" t="s">
        <v>931</v>
      </c>
      <c r="AG82" s="1" t="s">
        <v>931</v>
      </c>
      <c r="AH82">
        <v>3</v>
      </c>
      <c r="AJ82" s="1" t="s">
        <v>1058</v>
      </c>
      <c r="AL82" s="1" t="s">
        <v>12</v>
      </c>
      <c r="AM82">
        <v>1074900</v>
      </c>
      <c r="AN82" t="b">
        <v>1</v>
      </c>
      <c r="AO82">
        <v>5385</v>
      </c>
      <c r="AP82" s="1" t="s">
        <v>12</v>
      </c>
      <c r="AQ82">
        <v>770360</v>
      </c>
      <c r="AT82" s="1" t="s">
        <v>157</v>
      </c>
    </row>
    <row r="83" spans="1:46" x14ac:dyDescent="0.2">
      <c r="A83" s="1" t="s">
        <v>7</v>
      </c>
      <c r="B83" s="1" t="s">
        <v>15</v>
      </c>
      <c r="D83">
        <v>449900</v>
      </c>
      <c r="E83" s="1" t="s">
        <v>933</v>
      </c>
      <c r="F83" s="1" t="s">
        <v>30</v>
      </c>
      <c r="G83">
        <v>42.471713999999999</v>
      </c>
      <c r="H83">
        <v>48075</v>
      </c>
      <c r="I83">
        <v>335702989</v>
      </c>
      <c r="J83" s="1" t="s">
        <v>931</v>
      </c>
      <c r="K83" s="1" t="s">
        <v>931</v>
      </c>
      <c r="L83">
        <v>-83.231369999999998</v>
      </c>
      <c r="M83" s="1" t="s">
        <v>40</v>
      </c>
      <c r="N83">
        <v>2035</v>
      </c>
      <c r="O83" s="1" t="s">
        <v>931</v>
      </c>
      <c r="P83" s="1" t="s">
        <v>931</v>
      </c>
      <c r="Q83" t="b">
        <v>0</v>
      </c>
      <c r="R83" t="b">
        <v>0</v>
      </c>
      <c r="S83">
        <v>4</v>
      </c>
      <c r="T83" s="1" t="s">
        <v>931</v>
      </c>
      <c r="U83">
        <v>-1</v>
      </c>
      <c r="V83" s="1" t="s">
        <v>78</v>
      </c>
      <c r="W83" t="b">
        <v>0</v>
      </c>
      <c r="X83">
        <v>1710486000000</v>
      </c>
      <c r="Y83" s="1" t="s">
        <v>9</v>
      </c>
      <c r="Z83" t="b">
        <v>0</v>
      </c>
      <c r="AA83" t="b">
        <v>0</v>
      </c>
      <c r="AB83" t="b">
        <v>0</v>
      </c>
      <c r="AC83" t="b">
        <v>0</v>
      </c>
      <c r="AD83">
        <v>424500</v>
      </c>
      <c r="AE83">
        <v>0.45999999999999996</v>
      </c>
      <c r="AF83" s="1" t="s">
        <v>931</v>
      </c>
      <c r="AG83" s="1" t="s">
        <v>931</v>
      </c>
      <c r="AH83">
        <v>3</v>
      </c>
      <c r="AJ83" s="1" t="s">
        <v>1059</v>
      </c>
      <c r="AL83" s="1" t="s">
        <v>12</v>
      </c>
      <c r="AM83">
        <v>449900</v>
      </c>
      <c r="AN83" t="b">
        <v>1</v>
      </c>
      <c r="AO83">
        <v>3028</v>
      </c>
      <c r="AP83" s="1" t="s">
        <v>12</v>
      </c>
      <c r="AQ83">
        <v>386500</v>
      </c>
      <c r="AS83">
        <v>24900</v>
      </c>
      <c r="AT83" s="1" t="s">
        <v>158</v>
      </c>
    </row>
    <row r="84" spans="1:46" x14ac:dyDescent="0.2">
      <c r="A84" s="1" t="s">
        <v>7</v>
      </c>
      <c r="B84" s="1" t="s">
        <v>15</v>
      </c>
      <c r="D84">
        <v>219900</v>
      </c>
      <c r="E84" s="1" t="s">
        <v>933</v>
      </c>
      <c r="F84" s="1" t="s">
        <v>934</v>
      </c>
      <c r="G84">
        <v>42.638556999999999</v>
      </c>
      <c r="H84">
        <v>48342</v>
      </c>
      <c r="I84">
        <v>344772987</v>
      </c>
      <c r="J84" s="1" t="s">
        <v>931</v>
      </c>
      <c r="K84" s="1" t="s">
        <v>931</v>
      </c>
      <c r="L84">
        <v>-83.272350000000003</v>
      </c>
      <c r="M84" s="1" t="s">
        <v>40</v>
      </c>
      <c r="N84">
        <v>1755</v>
      </c>
      <c r="O84" s="1" t="s">
        <v>931</v>
      </c>
      <c r="P84" s="1" t="s">
        <v>931</v>
      </c>
      <c r="Q84" t="b">
        <v>0</v>
      </c>
      <c r="R84" t="b">
        <v>0</v>
      </c>
      <c r="S84">
        <v>2</v>
      </c>
      <c r="T84" s="1" t="s">
        <v>931</v>
      </c>
      <c r="U84">
        <v>-1</v>
      </c>
      <c r="V84" s="1" t="s">
        <v>70</v>
      </c>
      <c r="W84" t="b">
        <v>0</v>
      </c>
      <c r="Y84" s="1" t="s">
        <v>9</v>
      </c>
      <c r="Z84" t="b">
        <v>0</v>
      </c>
      <c r="AA84" t="b">
        <v>0</v>
      </c>
      <c r="AB84" t="b">
        <v>0</v>
      </c>
      <c r="AC84" t="b">
        <v>0</v>
      </c>
      <c r="AE84">
        <v>5227.2</v>
      </c>
      <c r="AF84" s="1" t="s">
        <v>931</v>
      </c>
      <c r="AG84" s="1" t="s">
        <v>931</v>
      </c>
      <c r="AH84">
        <v>3</v>
      </c>
      <c r="AJ84" s="1" t="s">
        <v>1060</v>
      </c>
      <c r="AL84" s="1" t="s">
        <v>12</v>
      </c>
      <c r="AM84">
        <v>219900</v>
      </c>
      <c r="AN84" t="b">
        <v>1</v>
      </c>
      <c r="AP84" s="1" t="s">
        <v>12</v>
      </c>
      <c r="AT84" s="1" t="s">
        <v>159</v>
      </c>
    </row>
    <row r="85" spans="1:46" x14ac:dyDescent="0.2">
      <c r="A85" s="1" t="s">
        <v>7</v>
      </c>
      <c r="B85" s="1" t="s">
        <v>946</v>
      </c>
      <c r="D85">
        <v>475000</v>
      </c>
      <c r="E85" s="1" t="s">
        <v>933</v>
      </c>
      <c r="F85" s="1" t="s">
        <v>931</v>
      </c>
      <c r="G85">
        <v>42.607086000000002</v>
      </c>
      <c r="H85">
        <v>48304</v>
      </c>
      <c r="I85">
        <v>344783187</v>
      </c>
      <c r="J85" s="1" t="s">
        <v>931</v>
      </c>
      <c r="K85" s="1" t="s">
        <v>931</v>
      </c>
      <c r="L85">
        <v>-83.231964000000005</v>
      </c>
      <c r="M85" s="1" t="s">
        <v>40</v>
      </c>
      <c r="N85">
        <v>2362</v>
      </c>
      <c r="O85" s="1" t="s">
        <v>931</v>
      </c>
      <c r="P85" s="1" t="s">
        <v>931</v>
      </c>
      <c r="Q85" t="b">
        <v>0</v>
      </c>
      <c r="R85" t="b">
        <v>0</v>
      </c>
      <c r="S85">
        <v>2</v>
      </c>
      <c r="T85" s="1" t="s">
        <v>931</v>
      </c>
      <c r="U85">
        <v>-1</v>
      </c>
      <c r="V85" s="1" t="s">
        <v>129</v>
      </c>
      <c r="W85" t="b">
        <v>0</v>
      </c>
      <c r="Y85" s="1" t="s">
        <v>9</v>
      </c>
      <c r="Z85" t="b">
        <v>0</v>
      </c>
      <c r="AA85" t="b">
        <v>0</v>
      </c>
      <c r="AB85" t="b">
        <v>0</v>
      </c>
      <c r="AC85" t="b">
        <v>0</v>
      </c>
      <c r="AF85" s="1" t="s">
        <v>931</v>
      </c>
      <c r="AG85" s="1" t="s">
        <v>931</v>
      </c>
      <c r="AH85">
        <v>2</v>
      </c>
      <c r="AJ85" s="1" t="s">
        <v>1061</v>
      </c>
      <c r="AL85" s="1" t="s">
        <v>12</v>
      </c>
      <c r="AM85">
        <v>475000</v>
      </c>
      <c r="AN85" t="b">
        <v>1</v>
      </c>
      <c r="AP85" s="1" t="s">
        <v>12</v>
      </c>
      <c r="AT85" s="1" t="s">
        <v>160</v>
      </c>
    </row>
    <row r="86" spans="1:46" x14ac:dyDescent="0.2">
      <c r="A86" s="1" t="s">
        <v>7</v>
      </c>
      <c r="B86" s="1" t="s">
        <v>946</v>
      </c>
      <c r="D86">
        <v>165000</v>
      </c>
      <c r="E86" s="1" t="s">
        <v>933</v>
      </c>
      <c r="F86" s="1" t="s">
        <v>931</v>
      </c>
      <c r="G86">
        <v>42.473145000000002</v>
      </c>
      <c r="H86">
        <v>48178</v>
      </c>
      <c r="I86">
        <v>344788434</v>
      </c>
      <c r="J86" s="1" t="s">
        <v>931</v>
      </c>
      <c r="K86" s="1" t="s">
        <v>931</v>
      </c>
      <c r="L86">
        <v>-83.662790000000001</v>
      </c>
      <c r="M86" s="1" t="s">
        <v>40</v>
      </c>
      <c r="N86">
        <v>1700</v>
      </c>
      <c r="O86" s="1" t="s">
        <v>1062</v>
      </c>
      <c r="P86" s="1" t="s">
        <v>931</v>
      </c>
      <c r="Q86" t="b">
        <v>0</v>
      </c>
      <c r="R86" t="b">
        <v>0</v>
      </c>
      <c r="S86">
        <v>3</v>
      </c>
      <c r="T86" s="1" t="s">
        <v>931</v>
      </c>
      <c r="U86">
        <v>-1</v>
      </c>
      <c r="V86" s="1" t="s">
        <v>57</v>
      </c>
      <c r="W86" t="b">
        <v>0</v>
      </c>
      <c r="Y86" s="1" t="s">
        <v>9</v>
      </c>
      <c r="Z86" t="b">
        <v>0</v>
      </c>
      <c r="AA86" t="b">
        <v>0</v>
      </c>
      <c r="AB86" t="b">
        <v>0</v>
      </c>
      <c r="AC86" t="b">
        <v>0</v>
      </c>
      <c r="AF86" s="1" t="s">
        <v>931</v>
      </c>
      <c r="AG86" s="1" t="s">
        <v>931</v>
      </c>
      <c r="AH86">
        <v>2</v>
      </c>
      <c r="AJ86" s="1" t="s">
        <v>1063</v>
      </c>
      <c r="AL86" s="1" t="s">
        <v>12</v>
      </c>
      <c r="AM86">
        <v>165000</v>
      </c>
      <c r="AN86" t="b">
        <v>1</v>
      </c>
      <c r="AP86" s="1" t="s">
        <v>12</v>
      </c>
      <c r="AT86" s="1" t="s">
        <v>161</v>
      </c>
    </row>
    <row r="87" spans="1:46" x14ac:dyDescent="0.2">
      <c r="A87" s="1" t="s">
        <v>7</v>
      </c>
      <c r="B87" s="1" t="s">
        <v>946</v>
      </c>
      <c r="D87">
        <v>309000</v>
      </c>
      <c r="E87" s="1" t="s">
        <v>933</v>
      </c>
      <c r="F87" s="1" t="s">
        <v>931</v>
      </c>
      <c r="G87">
        <v>42.646839999999997</v>
      </c>
      <c r="H87">
        <v>48309</v>
      </c>
      <c r="I87">
        <v>2055612034</v>
      </c>
      <c r="J87" s="1" t="s">
        <v>931</v>
      </c>
      <c r="K87" s="1" t="s">
        <v>931</v>
      </c>
      <c r="L87">
        <v>-83.161100000000005</v>
      </c>
      <c r="M87" s="1" t="s">
        <v>40</v>
      </c>
      <c r="N87">
        <v>2168</v>
      </c>
      <c r="O87" s="1" t="s">
        <v>931</v>
      </c>
      <c r="P87" s="1" t="s">
        <v>931</v>
      </c>
      <c r="Q87" t="b">
        <v>0</v>
      </c>
      <c r="R87" t="b">
        <v>0</v>
      </c>
      <c r="S87">
        <v>2</v>
      </c>
      <c r="T87" s="1" t="s">
        <v>931</v>
      </c>
      <c r="U87">
        <v>-1</v>
      </c>
      <c r="V87" s="1" t="s">
        <v>92</v>
      </c>
      <c r="W87" t="b">
        <v>0</v>
      </c>
      <c r="X87">
        <v>1697180400000</v>
      </c>
      <c r="Y87" s="1" t="s">
        <v>9</v>
      </c>
      <c r="Z87" t="b">
        <v>0</v>
      </c>
      <c r="AA87" t="b">
        <v>0</v>
      </c>
      <c r="AB87" t="b">
        <v>0</v>
      </c>
      <c r="AC87" t="b">
        <v>0</v>
      </c>
      <c r="AD87">
        <v>311400</v>
      </c>
      <c r="AF87" s="1" t="s">
        <v>931</v>
      </c>
      <c r="AG87" s="1" t="s">
        <v>931</v>
      </c>
      <c r="AH87">
        <v>4</v>
      </c>
      <c r="AJ87" s="1" t="s">
        <v>1064</v>
      </c>
      <c r="AL87" s="1" t="s">
        <v>12</v>
      </c>
      <c r="AM87">
        <v>309000</v>
      </c>
      <c r="AN87" t="b">
        <v>1</v>
      </c>
      <c r="AO87">
        <v>2700</v>
      </c>
      <c r="AP87" s="1" t="s">
        <v>12</v>
      </c>
      <c r="AS87">
        <v>-13000</v>
      </c>
      <c r="AT87" s="1" t="s">
        <v>162</v>
      </c>
    </row>
    <row r="88" spans="1:46" x14ac:dyDescent="0.2">
      <c r="A88" s="1" t="s">
        <v>7</v>
      </c>
      <c r="B88" s="1" t="s">
        <v>946</v>
      </c>
      <c r="D88">
        <v>425000</v>
      </c>
      <c r="E88" s="1" t="s">
        <v>933</v>
      </c>
      <c r="F88" s="1" t="s">
        <v>931</v>
      </c>
      <c r="G88">
        <v>42.611533999999999</v>
      </c>
      <c r="H88">
        <v>48304</v>
      </c>
      <c r="I88">
        <v>2065526159</v>
      </c>
      <c r="J88" s="1" t="s">
        <v>931</v>
      </c>
      <c r="K88" s="1" t="s">
        <v>931</v>
      </c>
      <c r="L88">
        <v>-83.214690000000004</v>
      </c>
      <c r="M88" s="1" t="s">
        <v>40</v>
      </c>
      <c r="N88">
        <v>2131</v>
      </c>
      <c r="O88" s="1" t="s">
        <v>931</v>
      </c>
      <c r="P88" s="1" t="s">
        <v>931</v>
      </c>
      <c r="Q88" t="b">
        <v>0</v>
      </c>
      <c r="R88" t="b">
        <v>0</v>
      </c>
      <c r="S88">
        <v>2</v>
      </c>
      <c r="T88" s="1" t="s">
        <v>931</v>
      </c>
      <c r="U88">
        <v>-1</v>
      </c>
      <c r="V88" s="1" t="s">
        <v>129</v>
      </c>
      <c r="W88" t="b">
        <v>0</v>
      </c>
      <c r="Y88" s="1" t="s">
        <v>9</v>
      </c>
      <c r="Z88" t="b">
        <v>0</v>
      </c>
      <c r="AA88" t="b">
        <v>0</v>
      </c>
      <c r="AB88" t="b">
        <v>0</v>
      </c>
      <c r="AC88" t="b">
        <v>0</v>
      </c>
      <c r="AF88" s="1" t="s">
        <v>931</v>
      </c>
      <c r="AG88" s="1" t="s">
        <v>931</v>
      </c>
      <c r="AH88">
        <v>3</v>
      </c>
      <c r="AJ88" s="1" t="s">
        <v>1065</v>
      </c>
      <c r="AL88" s="1" t="s">
        <v>12</v>
      </c>
      <c r="AM88">
        <v>425000</v>
      </c>
      <c r="AN88" t="b">
        <v>1</v>
      </c>
      <c r="AO88">
        <v>2600</v>
      </c>
      <c r="AP88" s="1" t="s">
        <v>12</v>
      </c>
      <c r="AT88" s="1" t="s">
        <v>163</v>
      </c>
    </row>
    <row r="89" spans="1:46" x14ac:dyDescent="0.2">
      <c r="A89" s="1" t="s">
        <v>7</v>
      </c>
      <c r="B89" s="1" t="s">
        <v>15</v>
      </c>
      <c r="D89">
        <v>384900</v>
      </c>
      <c r="E89" s="1" t="s">
        <v>933</v>
      </c>
      <c r="F89" s="1" t="s">
        <v>30</v>
      </c>
      <c r="G89">
        <v>42.760190000000001</v>
      </c>
      <c r="H89">
        <v>48350</v>
      </c>
      <c r="I89">
        <v>2075597477</v>
      </c>
      <c r="J89" s="1" t="s">
        <v>931</v>
      </c>
      <c r="K89" s="1" t="s">
        <v>931</v>
      </c>
      <c r="L89">
        <v>-83.570499999999996</v>
      </c>
      <c r="M89" s="1" t="s">
        <v>40</v>
      </c>
      <c r="N89">
        <v>1830</v>
      </c>
      <c r="O89" s="1" t="s">
        <v>931</v>
      </c>
      <c r="P89" s="1" t="s">
        <v>931</v>
      </c>
      <c r="Q89" t="b">
        <v>0</v>
      </c>
      <c r="R89" t="b">
        <v>0</v>
      </c>
      <c r="S89">
        <v>4</v>
      </c>
      <c r="T89" s="1" t="s">
        <v>931</v>
      </c>
      <c r="U89">
        <v>-1</v>
      </c>
      <c r="V89" s="1" t="s">
        <v>105</v>
      </c>
      <c r="W89" t="b">
        <v>0</v>
      </c>
      <c r="Y89" s="1" t="s">
        <v>9</v>
      </c>
      <c r="Z89" t="b">
        <v>0</v>
      </c>
      <c r="AA89" t="b">
        <v>0</v>
      </c>
      <c r="AB89" t="b">
        <v>0</v>
      </c>
      <c r="AC89" t="b">
        <v>0</v>
      </c>
      <c r="AE89">
        <v>1.03</v>
      </c>
      <c r="AF89" s="1" t="s">
        <v>931</v>
      </c>
      <c r="AG89" s="1" t="s">
        <v>931</v>
      </c>
      <c r="AH89">
        <v>3</v>
      </c>
      <c r="AJ89" s="1" t="s">
        <v>1066</v>
      </c>
      <c r="AL89" s="1" t="s">
        <v>12</v>
      </c>
      <c r="AM89">
        <v>384900</v>
      </c>
      <c r="AN89" t="b">
        <v>1</v>
      </c>
      <c r="AO89">
        <v>1399</v>
      </c>
      <c r="AP89" s="1" t="s">
        <v>12</v>
      </c>
      <c r="AT89" s="1" t="s">
        <v>164</v>
      </c>
    </row>
    <row r="90" spans="1:46" x14ac:dyDescent="0.2">
      <c r="A90" s="1" t="s">
        <v>7</v>
      </c>
      <c r="B90" s="1" t="s">
        <v>946</v>
      </c>
      <c r="D90">
        <v>179900</v>
      </c>
      <c r="E90" s="1" t="s">
        <v>957</v>
      </c>
      <c r="F90" s="1" t="s">
        <v>931</v>
      </c>
      <c r="G90">
        <v>42.516075000000001</v>
      </c>
      <c r="H90">
        <v>48073</v>
      </c>
      <c r="I90">
        <v>2090685384</v>
      </c>
      <c r="J90" s="1" t="s">
        <v>931</v>
      </c>
      <c r="K90" s="1" t="s">
        <v>931</v>
      </c>
      <c r="L90">
        <v>-83.185630000000003</v>
      </c>
      <c r="M90" s="1" t="s">
        <v>40</v>
      </c>
      <c r="N90">
        <v>1141</v>
      </c>
      <c r="O90" s="1" t="s">
        <v>931</v>
      </c>
      <c r="P90" s="1" t="s">
        <v>1067</v>
      </c>
      <c r="Q90" t="b">
        <v>0</v>
      </c>
      <c r="R90" t="b">
        <v>0</v>
      </c>
      <c r="S90">
        <v>2</v>
      </c>
      <c r="T90" s="1" t="s">
        <v>931</v>
      </c>
      <c r="U90">
        <v>-1</v>
      </c>
      <c r="V90" s="1" t="s">
        <v>54</v>
      </c>
      <c r="W90" t="b">
        <v>0</v>
      </c>
      <c r="Y90" s="1" t="s">
        <v>9</v>
      </c>
      <c r="Z90" t="b">
        <v>0</v>
      </c>
      <c r="AA90" t="b">
        <v>0</v>
      </c>
      <c r="AB90" t="b">
        <v>0</v>
      </c>
      <c r="AC90" t="b">
        <v>0</v>
      </c>
      <c r="AD90">
        <v>185900</v>
      </c>
      <c r="AF90" s="1" t="s">
        <v>1068</v>
      </c>
      <c r="AG90" s="1" t="s">
        <v>931</v>
      </c>
      <c r="AH90">
        <v>2</v>
      </c>
      <c r="AJ90" s="1" t="s">
        <v>1069</v>
      </c>
      <c r="AL90" s="1" t="s">
        <v>12</v>
      </c>
      <c r="AM90">
        <v>179900</v>
      </c>
      <c r="AN90" t="b">
        <v>1</v>
      </c>
      <c r="AO90">
        <v>1794</v>
      </c>
      <c r="AP90" s="1" t="s">
        <v>12</v>
      </c>
      <c r="AT90" s="1" t="s">
        <v>165</v>
      </c>
    </row>
    <row r="91" spans="1:46" x14ac:dyDescent="0.2">
      <c r="A91" s="1" t="s">
        <v>7</v>
      </c>
      <c r="B91" s="1" t="s">
        <v>946</v>
      </c>
      <c r="D91">
        <v>290000</v>
      </c>
      <c r="E91" s="1" t="s">
        <v>933</v>
      </c>
      <c r="F91" s="1" t="s">
        <v>931</v>
      </c>
      <c r="G91">
        <v>42.75853</v>
      </c>
      <c r="H91">
        <v>48360</v>
      </c>
      <c r="I91">
        <v>2099986216</v>
      </c>
      <c r="J91" s="1" t="s">
        <v>931</v>
      </c>
      <c r="K91" s="1" t="s">
        <v>931</v>
      </c>
      <c r="L91">
        <v>-83.247680000000003</v>
      </c>
      <c r="M91" s="1" t="s">
        <v>40</v>
      </c>
      <c r="N91">
        <v>1644</v>
      </c>
      <c r="O91" s="1" t="s">
        <v>931</v>
      </c>
      <c r="P91" s="1" t="s">
        <v>931</v>
      </c>
      <c r="Q91" t="b">
        <v>0</v>
      </c>
      <c r="R91" t="b">
        <v>0</v>
      </c>
      <c r="S91">
        <v>2</v>
      </c>
      <c r="T91" s="1" t="s">
        <v>931</v>
      </c>
      <c r="U91">
        <v>-1</v>
      </c>
      <c r="V91" s="1" t="s">
        <v>167</v>
      </c>
      <c r="W91" t="b">
        <v>0</v>
      </c>
      <c r="Y91" s="1" t="s">
        <v>9</v>
      </c>
      <c r="Z91" t="b">
        <v>0</v>
      </c>
      <c r="AA91" t="b">
        <v>0</v>
      </c>
      <c r="AB91" t="b">
        <v>0</v>
      </c>
      <c r="AC91" t="b">
        <v>0</v>
      </c>
      <c r="AD91">
        <v>271500</v>
      </c>
      <c r="AF91" s="1" t="s">
        <v>931</v>
      </c>
      <c r="AG91" s="1" t="s">
        <v>931</v>
      </c>
      <c r="AH91">
        <v>3</v>
      </c>
      <c r="AJ91" s="1" t="s">
        <v>1070</v>
      </c>
      <c r="AL91" s="1" t="s">
        <v>12</v>
      </c>
      <c r="AM91">
        <v>290000</v>
      </c>
      <c r="AN91" t="b">
        <v>1</v>
      </c>
      <c r="AO91">
        <v>2299</v>
      </c>
      <c r="AP91" s="1" t="s">
        <v>12</v>
      </c>
      <c r="AT91" s="1" t="s">
        <v>166</v>
      </c>
    </row>
    <row r="92" spans="1:46" x14ac:dyDescent="0.2">
      <c r="A92" s="1" t="s">
        <v>7</v>
      </c>
      <c r="B92" s="1" t="s">
        <v>15</v>
      </c>
      <c r="D92">
        <v>334900</v>
      </c>
      <c r="E92" s="1" t="s">
        <v>957</v>
      </c>
      <c r="F92" s="1" t="s">
        <v>30</v>
      </c>
      <c r="G92">
        <v>42.635753999999999</v>
      </c>
      <c r="H92">
        <v>48327</v>
      </c>
      <c r="I92">
        <v>24394479</v>
      </c>
      <c r="J92" s="1" t="s">
        <v>931</v>
      </c>
      <c r="K92" s="1" t="s">
        <v>931</v>
      </c>
      <c r="L92">
        <v>-83.441635000000005</v>
      </c>
      <c r="M92" s="1" t="s">
        <v>40</v>
      </c>
      <c r="N92">
        <v>1821</v>
      </c>
      <c r="O92" s="1" t="s">
        <v>931</v>
      </c>
      <c r="P92" s="1" t="s">
        <v>1026</v>
      </c>
      <c r="Q92" t="b">
        <v>0</v>
      </c>
      <c r="R92" t="b">
        <v>0</v>
      </c>
      <c r="S92">
        <v>4</v>
      </c>
      <c r="T92" s="1" t="s">
        <v>931</v>
      </c>
      <c r="U92">
        <v>2</v>
      </c>
      <c r="V92" s="1" t="s">
        <v>4</v>
      </c>
      <c r="W92" t="b">
        <v>0</v>
      </c>
      <c r="Y92" s="1" t="s">
        <v>9</v>
      </c>
      <c r="Z92" t="b">
        <v>0</v>
      </c>
      <c r="AA92" t="b">
        <v>0</v>
      </c>
      <c r="AB92" t="b">
        <v>0</v>
      </c>
      <c r="AC92" t="b">
        <v>0</v>
      </c>
      <c r="AD92">
        <v>348400</v>
      </c>
      <c r="AE92">
        <v>0.27</v>
      </c>
      <c r="AF92" s="1" t="s">
        <v>1027</v>
      </c>
      <c r="AG92" s="1" t="s">
        <v>931</v>
      </c>
      <c r="AH92">
        <v>4</v>
      </c>
      <c r="AJ92" s="1" t="s">
        <v>1071</v>
      </c>
      <c r="AL92" s="1" t="s">
        <v>12</v>
      </c>
      <c r="AM92">
        <v>334900</v>
      </c>
      <c r="AN92" t="b">
        <v>1</v>
      </c>
      <c r="AO92">
        <v>2199</v>
      </c>
      <c r="AP92" s="1" t="s">
        <v>12</v>
      </c>
      <c r="AQ92">
        <v>274480</v>
      </c>
      <c r="AR92">
        <v>185840000</v>
      </c>
      <c r="AT92" s="1" t="s">
        <v>168</v>
      </c>
    </row>
    <row r="93" spans="1:46" x14ac:dyDescent="0.2">
      <c r="A93" s="1" t="s">
        <v>7</v>
      </c>
      <c r="B93" s="1" t="s">
        <v>946</v>
      </c>
      <c r="D93">
        <v>225000</v>
      </c>
      <c r="E93" s="1" t="s">
        <v>933</v>
      </c>
      <c r="F93" s="1" t="s">
        <v>30</v>
      </c>
      <c r="G93">
        <v>42.528483999999999</v>
      </c>
      <c r="H93">
        <v>48017</v>
      </c>
      <c r="I93">
        <v>344726841</v>
      </c>
      <c r="J93" s="1" t="s">
        <v>931</v>
      </c>
      <c r="K93" s="1" t="s">
        <v>931</v>
      </c>
      <c r="L93">
        <v>-83.164590000000004</v>
      </c>
      <c r="M93" s="1" t="s">
        <v>40</v>
      </c>
      <c r="N93">
        <v>1186</v>
      </c>
      <c r="O93" s="1" t="s">
        <v>931</v>
      </c>
      <c r="P93" s="1" t="s">
        <v>931</v>
      </c>
      <c r="Q93" t="b">
        <v>0</v>
      </c>
      <c r="R93" t="b">
        <v>0</v>
      </c>
      <c r="S93">
        <v>1</v>
      </c>
      <c r="T93" s="1" t="s">
        <v>931</v>
      </c>
      <c r="U93">
        <v>2</v>
      </c>
      <c r="V93" s="1" t="s">
        <v>170</v>
      </c>
      <c r="W93" t="b">
        <v>0</v>
      </c>
      <c r="Y93" s="1" t="s">
        <v>9</v>
      </c>
      <c r="Z93" t="b">
        <v>0</v>
      </c>
      <c r="AA93" t="b">
        <v>0</v>
      </c>
      <c r="AB93" t="b">
        <v>0</v>
      </c>
      <c r="AC93" t="b">
        <v>0</v>
      </c>
      <c r="AE93">
        <v>1.64</v>
      </c>
      <c r="AF93" s="1" t="s">
        <v>931</v>
      </c>
      <c r="AG93" s="1" t="s">
        <v>931</v>
      </c>
      <c r="AH93">
        <v>2</v>
      </c>
      <c r="AJ93" s="1" t="s">
        <v>1072</v>
      </c>
      <c r="AL93" s="1" t="s">
        <v>12</v>
      </c>
      <c r="AM93">
        <v>225000</v>
      </c>
      <c r="AN93" t="b">
        <v>1</v>
      </c>
      <c r="AP93" s="1" t="s">
        <v>12</v>
      </c>
      <c r="AR93">
        <v>197479000</v>
      </c>
      <c r="AT93" s="1" t="s">
        <v>169</v>
      </c>
    </row>
    <row r="94" spans="1:46" x14ac:dyDescent="0.2">
      <c r="A94" s="1" t="s">
        <v>7</v>
      </c>
      <c r="B94" s="1" t="s">
        <v>15</v>
      </c>
      <c r="D94">
        <v>450000</v>
      </c>
      <c r="E94" s="1" t="s">
        <v>933</v>
      </c>
      <c r="F94" s="1" t="s">
        <v>30</v>
      </c>
      <c r="G94">
        <v>42.616283000000003</v>
      </c>
      <c r="H94">
        <v>48098</v>
      </c>
      <c r="I94">
        <v>24510786</v>
      </c>
      <c r="J94" s="1" t="s">
        <v>931</v>
      </c>
      <c r="K94" s="1" t="s">
        <v>931</v>
      </c>
      <c r="L94">
        <v>-83.182040000000001</v>
      </c>
      <c r="M94" s="1" t="s">
        <v>40</v>
      </c>
      <c r="N94">
        <v>2197</v>
      </c>
      <c r="O94" s="1" t="s">
        <v>931</v>
      </c>
      <c r="P94" s="1" t="s">
        <v>931</v>
      </c>
      <c r="Q94" t="b">
        <v>0</v>
      </c>
      <c r="R94" t="b">
        <v>0</v>
      </c>
      <c r="S94">
        <v>3</v>
      </c>
      <c r="T94" s="1" t="s">
        <v>931</v>
      </c>
      <c r="U94">
        <v>2</v>
      </c>
      <c r="V94" s="1" t="s">
        <v>59</v>
      </c>
      <c r="W94" t="b">
        <v>0</v>
      </c>
      <c r="Y94" s="1" t="s">
        <v>9</v>
      </c>
      <c r="Z94" t="b">
        <v>0</v>
      </c>
      <c r="AA94" t="b">
        <v>0</v>
      </c>
      <c r="AB94" t="b">
        <v>0</v>
      </c>
      <c r="AC94" t="b">
        <v>0</v>
      </c>
      <c r="AD94">
        <v>459900</v>
      </c>
      <c r="AE94">
        <v>0.31</v>
      </c>
      <c r="AF94" s="1" t="s">
        <v>931</v>
      </c>
      <c r="AG94" s="1" t="s">
        <v>931</v>
      </c>
      <c r="AH94">
        <v>3</v>
      </c>
      <c r="AJ94" s="1" t="s">
        <v>1073</v>
      </c>
      <c r="AL94" s="1" t="s">
        <v>12</v>
      </c>
      <c r="AM94">
        <v>450000</v>
      </c>
      <c r="AN94" t="b">
        <v>1</v>
      </c>
      <c r="AO94">
        <v>2700</v>
      </c>
      <c r="AP94" s="1" t="s">
        <v>12</v>
      </c>
      <c r="AQ94">
        <v>343940</v>
      </c>
      <c r="AR94">
        <v>201740000</v>
      </c>
      <c r="AT94" s="1" t="s">
        <v>171</v>
      </c>
    </row>
    <row r="95" spans="1:46" x14ac:dyDescent="0.2">
      <c r="A95" s="1" t="s">
        <v>7</v>
      </c>
      <c r="B95" s="1" t="s">
        <v>15</v>
      </c>
      <c r="D95">
        <v>749999</v>
      </c>
      <c r="E95" s="1" t="s">
        <v>936</v>
      </c>
      <c r="F95" s="1" t="s">
        <v>30</v>
      </c>
      <c r="G95">
        <v>42.712043999999999</v>
      </c>
      <c r="H95">
        <v>48350</v>
      </c>
      <c r="I95">
        <v>96267134</v>
      </c>
      <c r="J95" s="1" t="s">
        <v>931</v>
      </c>
      <c r="K95" s="1" t="s">
        <v>978</v>
      </c>
      <c r="L95">
        <v>-83.564319999999995</v>
      </c>
      <c r="M95" s="1" t="s">
        <v>40</v>
      </c>
      <c r="N95">
        <v>3186</v>
      </c>
      <c r="O95" s="1" t="s">
        <v>931</v>
      </c>
      <c r="P95" s="1" t="s">
        <v>931</v>
      </c>
      <c r="Q95" t="b">
        <v>0</v>
      </c>
      <c r="R95" t="b">
        <v>0</v>
      </c>
      <c r="S95">
        <v>4</v>
      </c>
      <c r="T95" s="1" t="s">
        <v>931</v>
      </c>
      <c r="U95">
        <v>2</v>
      </c>
      <c r="V95" s="1" t="s">
        <v>105</v>
      </c>
      <c r="W95" t="b">
        <v>0</v>
      </c>
      <c r="Y95" s="1" t="s">
        <v>9</v>
      </c>
      <c r="Z95" t="b">
        <v>0</v>
      </c>
      <c r="AA95" t="b">
        <v>0</v>
      </c>
      <c r="AB95" t="b">
        <v>0</v>
      </c>
      <c r="AC95" t="b">
        <v>0</v>
      </c>
      <c r="AD95">
        <v>741400</v>
      </c>
      <c r="AE95">
        <v>0.84000000000000008</v>
      </c>
      <c r="AF95" s="1" t="s">
        <v>931</v>
      </c>
      <c r="AG95" s="1" t="s">
        <v>931</v>
      </c>
      <c r="AH95">
        <v>4</v>
      </c>
      <c r="AJ95" s="1" t="s">
        <v>1074</v>
      </c>
      <c r="AL95" s="1" t="s">
        <v>12</v>
      </c>
      <c r="AM95">
        <v>749999</v>
      </c>
      <c r="AN95" t="b">
        <v>1</v>
      </c>
      <c r="AO95">
        <v>4867</v>
      </c>
      <c r="AP95" s="1" t="s">
        <v>12</v>
      </c>
      <c r="AQ95">
        <v>181320</v>
      </c>
      <c r="AR95">
        <v>208540000</v>
      </c>
      <c r="AT95" s="1" t="s">
        <v>172</v>
      </c>
    </row>
    <row r="96" spans="1:46" x14ac:dyDescent="0.2">
      <c r="A96" s="1" t="s">
        <v>7</v>
      </c>
      <c r="B96" s="1" t="s">
        <v>15</v>
      </c>
      <c r="D96">
        <v>525000</v>
      </c>
      <c r="E96" s="1" t="s">
        <v>933</v>
      </c>
      <c r="F96" s="1" t="s">
        <v>30</v>
      </c>
      <c r="G96">
        <v>42.777189999999997</v>
      </c>
      <c r="H96">
        <v>48363</v>
      </c>
      <c r="I96">
        <v>24361590</v>
      </c>
      <c r="J96" s="1" t="s">
        <v>931</v>
      </c>
      <c r="K96" s="1" t="s">
        <v>931</v>
      </c>
      <c r="L96">
        <v>-83.200134000000006</v>
      </c>
      <c r="M96" s="1" t="s">
        <v>40</v>
      </c>
      <c r="N96">
        <v>2822</v>
      </c>
      <c r="O96" s="1" t="s">
        <v>931</v>
      </c>
      <c r="P96" s="1" t="s">
        <v>931</v>
      </c>
      <c r="Q96" t="b">
        <v>0</v>
      </c>
      <c r="R96" t="b">
        <v>0</v>
      </c>
      <c r="S96">
        <v>4</v>
      </c>
      <c r="T96" s="1" t="s">
        <v>931</v>
      </c>
      <c r="U96">
        <v>2</v>
      </c>
      <c r="V96" s="1" t="s">
        <v>118</v>
      </c>
      <c r="W96" t="b">
        <v>0</v>
      </c>
      <c r="Y96" s="1" t="s">
        <v>9</v>
      </c>
      <c r="Z96" t="b">
        <v>0</v>
      </c>
      <c r="AA96" t="b">
        <v>0</v>
      </c>
      <c r="AB96" t="b">
        <v>0</v>
      </c>
      <c r="AC96" t="b">
        <v>0</v>
      </c>
      <c r="AD96">
        <v>522300</v>
      </c>
      <c r="AE96">
        <v>6.92</v>
      </c>
      <c r="AF96" s="1" t="s">
        <v>931</v>
      </c>
      <c r="AG96" s="1" t="s">
        <v>931</v>
      </c>
      <c r="AH96">
        <v>2</v>
      </c>
      <c r="AJ96" s="1" t="s">
        <v>1075</v>
      </c>
      <c r="AL96" s="1" t="s">
        <v>12</v>
      </c>
      <c r="AM96">
        <v>525000</v>
      </c>
      <c r="AN96" t="b">
        <v>1</v>
      </c>
      <c r="AO96">
        <v>3200</v>
      </c>
      <c r="AP96" s="1" t="s">
        <v>12</v>
      </c>
      <c r="AQ96">
        <v>420220</v>
      </c>
      <c r="AR96">
        <v>216655000</v>
      </c>
      <c r="AT96" s="1" t="s">
        <v>173</v>
      </c>
    </row>
    <row r="97" spans="1:46" x14ac:dyDescent="0.2">
      <c r="A97" s="1" t="s">
        <v>7</v>
      </c>
      <c r="B97" s="1" t="s">
        <v>15</v>
      </c>
      <c r="D97">
        <v>1500000</v>
      </c>
      <c r="E97" s="1" t="s">
        <v>933</v>
      </c>
      <c r="F97" s="1" t="s">
        <v>934</v>
      </c>
      <c r="G97">
        <v>42.533099999999997</v>
      </c>
      <c r="H97">
        <v>48009</v>
      </c>
      <c r="I97">
        <v>24506890</v>
      </c>
      <c r="J97" s="1" t="s">
        <v>931</v>
      </c>
      <c r="K97" s="1" t="s">
        <v>931</v>
      </c>
      <c r="L97">
        <v>-83.222430000000003</v>
      </c>
      <c r="M97" s="1" t="s">
        <v>40</v>
      </c>
      <c r="N97">
        <v>4506</v>
      </c>
      <c r="O97" s="1" t="s">
        <v>931</v>
      </c>
      <c r="P97" s="1" t="s">
        <v>931</v>
      </c>
      <c r="Q97" t="b">
        <v>0</v>
      </c>
      <c r="R97" t="b">
        <v>0</v>
      </c>
      <c r="S97">
        <v>4</v>
      </c>
      <c r="T97" s="1" t="s">
        <v>931</v>
      </c>
      <c r="U97">
        <v>2</v>
      </c>
      <c r="V97" s="1" t="s">
        <v>131</v>
      </c>
      <c r="W97" t="b">
        <v>0</v>
      </c>
      <c r="X97">
        <v>1708070400000</v>
      </c>
      <c r="Y97" s="1" t="s">
        <v>9</v>
      </c>
      <c r="Z97" t="b">
        <v>0</v>
      </c>
      <c r="AA97" t="b">
        <v>0</v>
      </c>
      <c r="AB97" t="b">
        <v>0</v>
      </c>
      <c r="AC97" t="b">
        <v>0</v>
      </c>
      <c r="AD97">
        <v>1436100</v>
      </c>
      <c r="AE97">
        <v>6534</v>
      </c>
      <c r="AF97" s="1" t="s">
        <v>931</v>
      </c>
      <c r="AG97" s="1" t="s">
        <v>1076</v>
      </c>
      <c r="AH97">
        <v>4</v>
      </c>
      <c r="AJ97" s="1" t="s">
        <v>1077</v>
      </c>
      <c r="AL97" s="1" t="s">
        <v>12</v>
      </c>
      <c r="AM97">
        <v>1500000</v>
      </c>
      <c r="AN97" t="b">
        <v>1</v>
      </c>
      <c r="AO97">
        <v>9784</v>
      </c>
      <c r="AP97" s="1" t="s">
        <v>12</v>
      </c>
      <c r="AQ97">
        <v>1147420</v>
      </c>
      <c r="AR97">
        <v>217158000</v>
      </c>
      <c r="AS97">
        <v>-90000</v>
      </c>
      <c r="AT97" s="1" t="s">
        <v>174</v>
      </c>
    </row>
    <row r="98" spans="1:46" x14ac:dyDescent="0.2">
      <c r="A98" s="1" t="s">
        <v>7</v>
      </c>
      <c r="B98" s="1" t="s">
        <v>15</v>
      </c>
      <c r="C98">
        <v>1710633600000</v>
      </c>
      <c r="D98">
        <v>194900</v>
      </c>
      <c r="E98" s="1" t="s">
        <v>965</v>
      </c>
      <c r="F98" s="1" t="s">
        <v>934</v>
      </c>
      <c r="G98">
        <v>42.468679999999999</v>
      </c>
      <c r="H98">
        <v>48237</v>
      </c>
      <c r="I98">
        <v>24661902</v>
      </c>
      <c r="J98" s="1" t="s">
        <v>931</v>
      </c>
      <c r="K98" s="1" t="s">
        <v>931</v>
      </c>
      <c r="L98">
        <v>-83.161659999999998</v>
      </c>
      <c r="M98" s="1" t="s">
        <v>40</v>
      </c>
      <c r="N98">
        <v>1006</v>
      </c>
      <c r="O98" s="1" t="s">
        <v>931</v>
      </c>
      <c r="P98" s="1" t="s">
        <v>958</v>
      </c>
      <c r="Q98" t="b">
        <v>0</v>
      </c>
      <c r="R98" t="b">
        <v>0</v>
      </c>
      <c r="S98">
        <v>3</v>
      </c>
      <c r="T98" s="1" t="s">
        <v>931</v>
      </c>
      <c r="U98">
        <v>2</v>
      </c>
      <c r="V98" s="1" t="s">
        <v>176</v>
      </c>
      <c r="W98" t="b">
        <v>0</v>
      </c>
      <c r="Y98" s="1" t="s">
        <v>9</v>
      </c>
      <c r="Z98" t="b">
        <v>0</v>
      </c>
      <c r="AA98" t="b">
        <v>0</v>
      </c>
      <c r="AB98" t="b">
        <v>0</v>
      </c>
      <c r="AC98" t="b">
        <v>0</v>
      </c>
      <c r="AD98">
        <v>200300</v>
      </c>
      <c r="AE98">
        <v>5662.8</v>
      </c>
      <c r="AF98" s="1" t="s">
        <v>959</v>
      </c>
      <c r="AG98" s="1" t="s">
        <v>931</v>
      </c>
      <c r="AH98">
        <v>1</v>
      </c>
      <c r="AJ98" s="1" t="s">
        <v>1078</v>
      </c>
      <c r="AL98" s="1" t="s">
        <v>12</v>
      </c>
      <c r="AM98">
        <v>194900</v>
      </c>
      <c r="AN98" t="b">
        <v>1</v>
      </c>
      <c r="AO98">
        <v>1650</v>
      </c>
      <c r="AP98" s="1" t="s">
        <v>12</v>
      </c>
      <c r="AQ98">
        <v>172600</v>
      </c>
      <c r="AR98">
        <v>223310000</v>
      </c>
      <c r="AT98" s="1" t="s">
        <v>175</v>
      </c>
    </row>
    <row r="99" spans="1:46" x14ac:dyDescent="0.2">
      <c r="A99" s="1" t="s">
        <v>7</v>
      </c>
      <c r="B99" s="1" t="s">
        <v>15</v>
      </c>
      <c r="D99">
        <v>249900</v>
      </c>
      <c r="E99" s="1" t="s">
        <v>933</v>
      </c>
      <c r="F99" s="1" t="s">
        <v>934</v>
      </c>
      <c r="G99">
        <v>42.465828000000002</v>
      </c>
      <c r="H99">
        <v>48237</v>
      </c>
      <c r="I99">
        <v>24665766</v>
      </c>
      <c r="J99" s="1" t="s">
        <v>931</v>
      </c>
      <c r="K99" s="1" t="s">
        <v>931</v>
      </c>
      <c r="L99">
        <v>-83.171499999999995</v>
      </c>
      <c r="M99" s="1" t="s">
        <v>40</v>
      </c>
      <c r="N99">
        <v>1788</v>
      </c>
      <c r="O99" s="1" t="s">
        <v>931</v>
      </c>
      <c r="P99" s="1" t="s">
        <v>931</v>
      </c>
      <c r="Q99" t="b">
        <v>0</v>
      </c>
      <c r="R99" t="b">
        <v>0</v>
      </c>
      <c r="S99">
        <v>3</v>
      </c>
      <c r="T99" s="1" t="s">
        <v>931</v>
      </c>
      <c r="U99">
        <v>2</v>
      </c>
      <c r="V99" s="1" t="s">
        <v>176</v>
      </c>
      <c r="W99" t="b">
        <v>0</v>
      </c>
      <c r="Y99" s="1" t="s">
        <v>9</v>
      </c>
      <c r="Z99" t="b">
        <v>0</v>
      </c>
      <c r="AA99" t="b">
        <v>0</v>
      </c>
      <c r="AB99" t="b">
        <v>0</v>
      </c>
      <c r="AC99" t="b">
        <v>0</v>
      </c>
      <c r="AD99">
        <v>214500</v>
      </c>
      <c r="AE99">
        <v>7405.2</v>
      </c>
      <c r="AF99" s="1" t="s">
        <v>931</v>
      </c>
      <c r="AG99" s="1" t="s">
        <v>931</v>
      </c>
      <c r="AH99">
        <v>2</v>
      </c>
      <c r="AJ99" s="1" t="s">
        <v>1079</v>
      </c>
      <c r="AL99" s="1" t="s">
        <v>12</v>
      </c>
      <c r="AM99">
        <v>249900</v>
      </c>
      <c r="AN99" t="b">
        <v>1</v>
      </c>
      <c r="AO99">
        <v>1949</v>
      </c>
      <c r="AP99" s="1" t="s">
        <v>12</v>
      </c>
      <c r="AQ99">
        <v>212000</v>
      </c>
      <c r="AR99">
        <v>223431000</v>
      </c>
      <c r="AT99" s="1" t="s">
        <v>177</v>
      </c>
    </row>
    <row r="100" spans="1:46" x14ac:dyDescent="0.2">
      <c r="A100" s="1" t="s">
        <v>7</v>
      </c>
      <c r="B100" s="1" t="s">
        <v>15</v>
      </c>
      <c r="D100">
        <v>525000</v>
      </c>
      <c r="E100" s="1" t="s">
        <v>942</v>
      </c>
      <c r="F100" s="1" t="s">
        <v>934</v>
      </c>
      <c r="G100">
        <v>42.584823999999998</v>
      </c>
      <c r="H100">
        <v>48381</v>
      </c>
      <c r="I100">
        <v>117586930</v>
      </c>
      <c r="J100" s="1" t="s">
        <v>931</v>
      </c>
      <c r="K100" s="1" t="s">
        <v>931</v>
      </c>
      <c r="L100">
        <v>-83.590096000000003</v>
      </c>
      <c r="M100" s="1" t="s">
        <v>40</v>
      </c>
      <c r="N100">
        <v>3154</v>
      </c>
      <c r="O100" s="1" t="s">
        <v>931</v>
      </c>
      <c r="P100" s="1" t="s">
        <v>931</v>
      </c>
      <c r="Q100" t="b">
        <v>0</v>
      </c>
      <c r="R100" t="b">
        <v>0</v>
      </c>
      <c r="S100">
        <v>5</v>
      </c>
      <c r="T100" s="1" t="s">
        <v>931</v>
      </c>
      <c r="U100">
        <v>2</v>
      </c>
      <c r="V100" s="1" t="s">
        <v>63</v>
      </c>
      <c r="W100" t="b">
        <v>0</v>
      </c>
      <c r="X100">
        <v>1662447600000</v>
      </c>
      <c r="Y100" s="1" t="s">
        <v>9</v>
      </c>
      <c r="Z100" t="b">
        <v>0</v>
      </c>
      <c r="AA100" t="b">
        <v>0</v>
      </c>
      <c r="AB100" t="b">
        <v>0</v>
      </c>
      <c r="AC100" t="b">
        <v>0</v>
      </c>
      <c r="AD100">
        <v>508300</v>
      </c>
      <c r="AE100">
        <v>8276.4</v>
      </c>
      <c r="AF100" s="1" t="s">
        <v>931</v>
      </c>
      <c r="AG100" s="1" t="s">
        <v>931</v>
      </c>
      <c r="AH100">
        <v>4</v>
      </c>
      <c r="AJ100" s="1" t="s">
        <v>1080</v>
      </c>
      <c r="AL100" s="1" t="s">
        <v>12</v>
      </c>
      <c r="AM100">
        <v>525000</v>
      </c>
      <c r="AN100" t="b">
        <v>1</v>
      </c>
      <c r="AO100">
        <v>3300</v>
      </c>
      <c r="AP100" s="1" t="s">
        <v>12</v>
      </c>
      <c r="AQ100">
        <v>462760</v>
      </c>
      <c r="AR100">
        <v>231669000</v>
      </c>
      <c r="AS100">
        <v>30001</v>
      </c>
      <c r="AT100" s="1" t="s">
        <v>178</v>
      </c>
    </row>
    <row r="101" spans="1:46" x14ac:dyDescent="0.2">
      <c r="A101" s="1" t="s">
        <v>7</v>
      </c>
      <c r="B101" s="1" t="s">
        <v>1081</v>
      </c>
      <c r="D101">
        <v>365990</v>
      </c>
      <c r="E101" s="1" t="s">
        <v>936</v>
      </c>
      <c r="F101" s="1" t="s">
        <v>931</v>
      </c>
      <c r="G101">
        <v>42.73386</v>
      </c>
      <c r="H101">
        <v>48346</v>
      </c>
      <c r="I101">
        <v>2061836477</v>
      </c>
      <c r="J101" s="1" t="s">
        <v>937</v>
      </c>
      <c r="K101" s="1" t="s">
        <v>938</v>
      </c>
      <c r="L101">
        <v>-83.386619999999994</v>
      </c>
      <c r="M101" s="1" t="s">
        <v>40</v>
      </c>
      <c r="N101">
        <v>1883</v>
      </c>
      <c r="O101" s="1" t="s">
        <v>1082</v>
      </c>
      <c r="P101" s="1" t="s">
        <v>931</v>
      </c>
      <c r="Q101" t="b">
        <v>0</v>
      </c>
      <c r="R101" t="b">
        <v>0</v>
      </c>
      <c r="S101">
        <v>3</v>
      </c>
      <c r="T101" s="1" t="s">
        <v>940</v>
      </c>
      <c r="U101">
        <v>2</v>
      </c>
      <c r="V101" s="1" t="s">
        <v>116</v>
      </c>
      <c r="W101" t="b">
        <v>0</v>
      </c>
      <c r="Y101" s="1" t="s">
        <v>9</v>
      </c>
      <c r="Z101" t="b">
        <v>0</v>
      </c>
      <c r="AA101" t="b">
        <v>0</v>
      </c>
      <c r="AB101" t="b">
        <v>0</v>
      </c>
      <c r="AC101" t="b">
        <v>1</v>
      </c>
      <c r="AD101">
        <v>356400</v>
      </c>
      <c r="AF101" s="1" t="s">
        <v>931</v>
      </c>
      <c r="AG101" s="1" t="s">
        <v>931</v>
      </c>
      <c r="AH101">
        <v>3</v>
      </c>
      <c r="AJ101" s="1" t="s">
        <v>1083</v>
      </c>
      <c r="AK101">
        <v>29532247</v>
      </c>
      <c r="AL101" s="1" t="s">
        <v>12</v>
      </c>
      <c r="AM101">
        <v>365990</v>
      </c>
      <c r="AN101" t="b">
        <v>1</v>
      </c>
      <c r="AO101">
        <v>2495</v>
      </c>
      <c r="AP101" s="1" t="s">
        <v>12</v>
      </c>
      <c r="AR101">
        <v>233129000</v>
      </c>
      <c r="AT101" s="1" t="s">
        <v>179</v>
      </c>
    </row>
    <row r="102" spans="1:46" x14ac:dyDescent="0.2">
      <c r="A102" s="1" t="s">
        <v>7</v>
      </c>
      <c r="B102" s="1" t="s">
        <v>15</v>
      </c>
      <c r="D102">
        <v>419000</v>
      </c>
      <c r="E102" s="1" t="s">
        <v>933</v>
      </c>
      <c r="F102" s="1" t="s">
        <v>934</v>
      </c>
      <c r="G102">
        <v>42.669834000000002</v>
      </c>
      <c r="H102">
        <v>48383</v>
      </c>
      <c r="I102">
        <v>70855773</v>
      </c>
      <c r="J102" s="1" t="s">
        <v>931</v>
      </c>
      <c r="K102" s="1" t="s">
        <v>931</v>
      </c>
      <c r="L102">
        <v>-83.544075000000007</v>
      </c>
      <c r="M102" s="1" t="s">
        <v>40</v>
      </c>
      <c r="N102">
        <v>1946</v>
      </c>
      <c r="O102" s="1" t="s">
        <v>931</v>
      </c>
      <c r="P102" s="1" t="s">
        <v>931</v>
      </c>
      <c r="Q102" t="b">
        <v>0</v>
      </c>
      <c r="R102" t="b">
        <v>0</v>
      </c>
      <c r="S102">
        <v>3</v>
      </c>
      <c r="T102" s="1" t="s">
        <v>931</v>
      </c>
      <c r="U102">
        <v>2</v>
      </c>
      <c r="V102" s="1" t="s">
        <v>67</v>
      </c>
      <c r="W102" t="b">
        <v>0</v>
      </c>
      <c r="Y102" s="1" t="s">
        <v>9</v>
      </c>
      <c r="Z102" t="b">
        <v>0</v>
      </c>
      <c r="AA102" t="b">
        <v>0</v>
      </c>
      <c r="AB102" t="b">
        <v>0</v>
      </c>
      <c r="AC102" t="b">
        <v>0</v>
      </c>
      <c r="AD102">
        <v>318000</v>
      </c>
      <c r="AE102">
        <v>4791.6000000000004</v>
      </c>
      <c r="AF102" s="1" t="s">
        <v>931</v>
      </c>
      <c r="AG102" s="1" t="s">
        <v>931</v>
      </c>
      <c r="AH102">
        <v>2</v>
      </c>
      <c r="AJ102" s="1" t="s">
        <v>1084</v>
      </c>
      <c r="AL102" s="1" t="s">
        <v>12</v>
      </c>
      <c r="AM102">
        <v>419000</v>
      </c>
      <c r="AN102" t="b">
        <v>1</v>
      </c>
      <c r="AO102">
        <v>2199</v>
      </c>
      <c r="AP102" s="1" t="s">
        <v>12</v>
      </c>
      <c r="AQ102">
        <v>260740</v>
      </c>
      <c r="AR102">
        <v>233259000</v>
      </c>
      <c r="AT102" s="1" t="s">
        <v>180</v>
      </c>
    </row>
    <row r="103" spans="1:46" x14ac:dyDescent="0.2">
      <c r="A103" s="1" t="s">
        <v>7</v>
      </c>
      <c r="B103" s="1" t="s">
        <v>15</v>
      </c>
      <c r="D103">
        <v>1465900</v>
      </c>
      <c r="E103" s="1" t="s">
        <v>936</v>
      </c>
      <c r="F103" s="1" t="s">
        <v>931</v>
      </c>
      <c r="G103">
        <v>42.730507000000003</v>
      </c>
      <c r="H103">
        <v>48306</v>
      </c>
      <c r="I103">
        <v>2057694298</v>
      </c>
      <c r="J103" s="1" t="s">
        <v>937</v>
      </c>
      <c r="K103" s="1" t="s">
        <v>938</v>
      </c>
      <c r="L103">
        <v>-83.195809999999994</v>
      </c>
      <c r="M103" s="1" t="s">
        <v>40</v>
      </c>
      <c r="N103">
        <v>5714</v>
      </c>
      <c r="O103" s="1" t="s">
        <v>1085</v>
      </c>
      <c r="P103" s="1" t="s">
        <v>931</v>
      </c>
      <c r="Q103" t="b">
        <v>0</v>
      </c>
      <c r="R103" t="b">
        <v>0</v>
      </c>
      <c r="S103">
        <v>4</v>
      </c>
      <c r="T103" s="1" t="s">
        <v>940</v>
      </c>
      <c r="U103">
        <v>2</v>
      </c>
      <c r="V103" s="1" t="s">
        <v>92</v>
      </c>
      <c r="W103" t="b">
        <v>0</v>
      </c>
      <c r="Y103" s="1" t="s">
        <v>9</v>
      </c>
      <c r="Z103" t="b">
        <v>0</v>
      </c>
      <c r="AA103" t="b">
        <v>0</v>
      </c>
      <c r="AB103" t="b">
        <v>0</v>
      </c>
      <c r="AC103" t="b">
        <v>1</v>
      </c>
      <c r="AD103">
        <v>1436300</v>
      </c>
      <c r="AF103" s="1" t="s">
        <v>931</v>
      </c>
      <c r="AG103" s="1" t="s">
        <v>931</v>
      </c>
      <c r="AH103">
        <v>4</v>
      </c>
      <c r="AJ103" s="1" t="s">
        <v>1086</v>
      </c>
      <c r="AK103">
        <v>29828558</v>
      </c>
      <c r="AL103" s="1" t="s">
        <v>12</v>
      </c>
      <c r="AM103">
        <v>1465900</v>
      </c>
      <c r="AN103" t="b">
        <v>1</v>
      </c>
      <c r="AO103">
        <v>9353</v>
      </c>
      <c r="AP103" s="1" t="s">
        <v>12</v>
      </c>
      <c r="AR103">
        <v>237559000</v>
      </c>
      <c r="AT103" s="1" t="s">
        <v>181</v>
      </c>
    </row>
    <row r="104" spans="1:46" x14ac:dyDescent="0.2">
      <c r="A104" s="1" t="s">
        <v>7</v>
      </c>
      <c r="B104" s="1" t="s">
        <v>15</v>
      </c>
      <c r="D104">
        <v>395000</v>
      </c>
      <c r="E104" s="1" t="s">
        <v>933</v>
      </c>
      <c r="F104" s="1" t="s">
        <v>934</v>
      </c>
      <c r="G104">
        <v>42.439075000000003</v>
      </c>
      <c r="H104">
        <v>48167</v>
      </c>
      <c r="I104">
        <v>70866880</v>
      </c>
      <c r="J104" s="1" t="s">
        <v>931</v>
      </c>
      <c r="K104" s="1" t="s">
        <v>931</v>
      </c>
      <c r="L104">
        <v>-83.480575999999999</v>
      </c>
      <c r="M104" s="1" t="s">
        <v>40</v>
      </c>
      <c r="N104">
        <v>782</v>
      </c>
      <c r="O104" s="1" t="s">
        <v>931</v>
      </c>
      <c r="P104" s="1" t="s">
        <v>931</v>
      </c>
      <c r="Q104" t="b">
        <v>0</v>
      </c>
      <c r="R104" t="b">
        <v>0</v>
      </c>
      <c r="S104">
        <v>2</v>
      </c>
      <c r="T104" s="1" t="s">
        <v>931</v>
      </c>
      <c r="U104">
        <v>2</v>
      </c>
      <c r="V104" s="1" t="s">
        <v>61</v>
      </c>
      <c r="W104" t="b">
        <v>0</v>
      </c>
      <c r="Y104" s="1" t="s">
        <v>9</v>
      </c>
      <c r="Z104" t="b">
        <v>0</v>
      </c>
      <c r="AA104" t="b">
        <v>0</v>
      </c>
      <c r="AB104" t="b">
        <v>0</v>
      </c>
      <c r="AC104" t="b">
        <v>0</v>
      </c>
      <c r="AD104">
        <v>405300</v>
      </c>
      <c r="AE104">
        <v>10454.4</v>
      </c>
      <c r="AF104" s="1" t="s">
        <v>931</v>
      </c>
      <c r="AG104" s="1" t="s">
        <v>931</v>
      </c>
      <c r="AH104">
        <v>1</v>
      </c>
      <c r="AJ104" s="1" t="s">
        <v>1087</v>
      </c>
      <c r="AL104" s="1" t="s">
        <v>12</v>
      </c>
      <c r="AM104">
        <v>395000</v>
      </c>
      <c r="AN104" t="b">
        <v>1</v>
      </c>
      <c r="AO104">
        <v>1350</v>
      </c>
      <c r="AP104" s="1" t="s">
        <v>12</v>
      </c>
      <c r="AQ104">
        <v>309600</v>
      </c>
      <c r="AR104">
        <v>256296000</v>
      </c>
      <c r="AT104" s="1" t="s">
        <v>182</v>
      </c>
    </row>
    <row r="105" spans="1:46" x14ac:dyDescent="0.2">
      <c r="A105" s="1" t="s">
        <v>7</v>
      </c>
      <c r="B105" s="1" t="s">
        <v>946</v>
      </c>
      <c r="D105">
        <v>199900</v>
      </c>
      <c r="E105" s="1" t="s">
        <v>933</v>
      </c>
      <c r="F105" s="1" t="s">
        <v>30</v>
      </c>
      <c r="G105">
        <v>42.652946</v>
      </c>
      <c r="H105">
        <v>48309</v>
      </c>
      <c r="I105">
        <v>2075166137</v>
      </c>
      <c r="J105" s="1" t="s">
        <v>931</v>
      </c>
      <c r="K105" s="1" t="s">
        <v>931</v>
      </c>
      <c r="L105">
        <v>-83.17004</v>
      </c>
      <c r="M105" s="1" t="s">
        <v>40</v>
      </c>
      <c r="N105">
        <v>1057</v>
      </c>
      <c r="O105" s="1" t="s">
        <v>931</v>
      </c>
      <c r="P105" s="1" t="s">
        <v>931</v>
      </c>
      <c r="Q105" t="b">
        <v>0</v>
      </c>
      <c r="R105" t="b">
        <v>0</v>
      </c>
      <c r="S105">
        <v>2</v>
      </c>
      <c r="T105" s="1" t="s">
        <v>931</v>
      </c>
      <c r="U105">
        <v>3</v>
      </c>
      <c r="V105" s="1" t="s">
        <v>92</v>
      </c>
      <c r="W105" t="b">
        <v>0</v>
      </c>
      <c r="Y105" s="1" t="s">
        <v>9</v>
      </c>
      <c r="Z105" t="b">
        <v>0</v>
      </c>
      <c r="AA105" t="b">
        <v>0</v>
      </c>
      <c r="AB105" t="b">
        <v>0</v>
      </c>
      <c r="AC105" t="b">
        <v>0</v>
      </c>
      <c r="AD105">
        <v>205000</v>
      </c>
      <c r="AE105">
        <v>55.09</v>
      </c>
      <c r="AF105" s="1" t="s">
        <v>931</v>
      </c>
      <c r="AG105" s="1" t="s">
        <v>931</v>
      </c>
      <c r="AH105">
        <v>1</v>
      </c>
      <c r="AJ105" s="1" t="s">
        <v>1088</v>
      </c>
      <c r="AL105" s="1" t="s">
        <v>12</v>
      </c>
      <c r="AM105">
        <v>199900</v>
      </c>
      <c r="AN105" t="b">
        <v>1</v>
      </c>
      <c r="AO105">
        <v>1550</v>
      </c>
      <c r="AP105" s="1" t="s">
        <v>12</v>
      </c>
      <c r="AR105">
        <v>259733000</v>
      </c>
      <c r="AT105" s="1" t="s">
        <v>183</v>
      </c>
    </row>
    <row r="106" spans="1:46" x14ac:dyDescent="0.2">
      <c r="A106" s="1" t="s">
        <v>7</v>
      </c>
      <c r="B106" s="1" t="s">
        <v>15</v>
      </c>
      <c r="D106">
        <v>584990</v>
      </c>
      <c r="E106" s="1" t="s">
        <v>936</v>
      </c>
      <c r="F106" s="1" t="s">
        <v>931</v>
      </c>
      <c r="G106">
        <v>42.447580000000002</v>
      </c>
      <c r="H106">
        <v>48178</v>
      </c>
      <c r="I106">
        <v>2058927813</v>
      </c>
      <c r="J106" s="1" t="s">
        <v>937</v>
      </c>
      <c r="K106" s="1" t="s">
        <v>938</v>
      </c>
      <c r="L106">
        <v>-83.61909</v>
      </c>
      <c r="M106" s="1" t="s">
        <v>40</v>
      </c>
      <c r="N106">
        <v>3277</v>
      </c>
      <c r="O106" s="1" t="s">
        <v>1089</v>
      </c>
      <c r="P106" s="1" t="s">
        <v>931</v>
      </c>
      <c r="Q106" t="b">
        <v>0</v>
      </c>
      <c r="R106" t="b">
        <v>0</v>
      </c>
      <c r="S106">
        <v>4</v>
      </c>
      <c r="T106" s="1" t="s">
        <v>940</v>
      </c>
      <c r="U106">
        <v>3</v>
      </c>
      <c r="V106" s="1" t="s">
        <v>57</v>
      </c>
      <c r="W106" t="b">
        <v>0</v>
      </c>
      <c r="X106">
        <v>1709107200000</v>
      </c>
      <c r="Y106" s="1" t="s">
        <v>9</v>
      </c>
      <c r="Z106" t="b">
        <v>0</v>
      </c>
      <c r="AA106" t="b">
        <v>0</v>
      </c>
      <c r="AB106" t="b">
        <v>0</v>
      </c>
      <c r="AC106" t="b">
        <v>1</v>
      </c>
      <c r="AD106">
        <v>565100</v>
      </c>
      <c r="AF106" s="1" t="s">
        <v>931</v>
      </c>
      <c r="AG106" s="1" t="s">
        <v>931</v>
      </c>
      <c r="AH106">
        <v>2</v>
      </c>
      <c r="AJ106" s="1" t="s">
        <v>1090</v>
      </c>
      <c r="AK106">
        <v>29661711</v>
      </c>
      <c r="AL106" s="1" t="s">
        <v>12</v>
      </c>
      <c r="AM106">
        <v>584990</v>
      </c>
      <c r="AN106" t="b">
        <v>1</v>
      </c>
      <c r="AO106">
        <v>3654</v>
      </c>
      <c r="AP106" s="1" t="s">
        <v>12</v>
      </c>
      <c r="AR106">
        <v>263524000</v>
      </c>
      <c r="AS106">
        <v>10000</v>
      </c>
      <c r="AT106" s="1" t="s">
        <v>184</v>
      </c>
    </row>
    <row r="107" spans="1:46" x14ac:dyDescent="0.2">
      <c r="A107" s="1" t="s">
        <v>7</v>
      </c>
      <c r="B107" s="1" t="s">
        <v>15</v>
      </c>
      <c r="D107">
        <v>400000</v>
      </c>
      <c r="E107" s="1" t="s">
        <v>957</v>
      </c>
      <c r="F107" s="1" t="s">
        <v>30</v>
      </c>
      <c r="G107">
        <v>42.777374000000002</v>
      </c>
      <c r="H107">
        <v>48350</v>
      </c>
      <c r="I107">
        <v>24338791</v>
      </c>
      <c r="J107" s="1" t="s">
        <v>931</v>
      </c>
      <c r="K107" s="1" t="s">
        <v>931</v>
      </c>
      <c r="L107">
        <v>-83.552250000000001</v>
      </c>
      <c r="M107" s="1" t="s">
        <v>40</v>
      </c>
      <c r="N107">
        <v>1900</v>
      </c>
      <c r="O107" s="1" t="s">
        <v>931</v>
      </c>
      <c r="P107" s="1" t="s">
        <v>1026</v>
      </c>
      <c r="Q107" t="b">
        <v>0</v>
      </c>
      <c r="R107" t="b">
        <v>0</v>
      </c>
      <c r="S107">
        <v>3</v>
      </c>
      <c r="T107" s="1" t="s">
        <v>931</v>
      </c>
      <c r="U107">
        <v>-1</v>
      </c>
      <c r="V107" s="1" t="s">
        <v>105</v>
      </c>
      <c r="W107" t="b">
        <v>0</v>
      </c>
      <c r="Y107" s="1" t="s">
        <v>9</v>
      </c>
      <c r="Z107" t="b">
        <v>0</v>
      </c>
      <c r="AA107" t="b">
        <v>0</v>
      </c>
      <c r="AB107" t="b">
        <v>0</v>
      </c>
      <c r="AC107" t="b">
        <v>0</v>
      </c>
      <c r="AD107">
        <v>413200</v>
      </c>
      <c r="AE107">
        <v>7.56</v>
      </c>
      <c r="AF107" s="1" t="s">
        <v>1027</v>
      </c>
      <c r="AG107" s="1" t="s">
        <v>931</v>
      </c>
      <c r="AH107">
        <v>2</v>
      </c>
      <c r="AJ107" s="1" t="s">
        <v>1091</v>
      </c>
      <c r="AL107" s="1" t="s">
        <v>12</v>
      </c>
      <c r="AM107">
        <v>400000</v>
      </c>
      <c r="AN107" t="b">
        <v>1</v>
      </c>
      <c r="AO107">
        <v>1900</v>
      </c>
      <c r="AP107" s="1" t="s">
        <v>12</v>
      </c>
      <c r="AQ107">
        <v>367640</v>
      </c>
      <c r="AT107" s="1" t="s">
        <v>185</v>
      </c>
    </row>
    <row r="108" spans="1:46" x14ac:dyDescent="0.2">
      <c r="A108" s="1" t="s">
        <v>7</v>
      </c>
      <c r="B108" s="1" t="s">
        <v>15</v>
      </c>
      <c r="D108">
        <v>400000</v>
      </c>
      <c r="E108" s="1" t="s">
        <v>933</v>
      </c>
      <c r="F108" s="1" t="s">
        <v>30</v>
      </c>
      <c r="G108">
        <v>42.72146</v>
      </c>
      <c r="H108">
        <v>48346</v>
      </c>
      <c r="I108">
        <v>24349128</v>
      </c>
      <c r="J108" s="1" t="s">
        <v>931</v>
      </c>
      <c r="K108" s="1" t="s">
        <v>931</v>
      </c>
      <c r="L108">
        <v>-83.410570000000007</v>
      </c>
      <c r="M108" s="1" t="s">
        <v>40</v>
      </c>
      <c r="N108">
        <v>1881</v>
      </c>
      <c r="O108" s="1" t="s">
        <v>931</v>
      </c>
      <c r="P108" s="1" t="s">
        <v>931</v>
      </c>
      <c r="Q108" t="b">
        <v>0</v>
      </c>
      <c r="R108" t="b">
        <v>0</v>
      </c>
      <c r="S108">
        <v>4</v>
      </c>
      <c r="T108" s="1" t="s">
        <v>931</v>
      </c>
      <c r="U108">
        <v>-1</v>
      </c>
      <c r="V108" s="1" t="s">
        <v>116</v>
      </c>
      <c r="W108" t="b">
        <v>0</v>
      </c>
      <c r="Y108" s="1" t="s">
        <v>9</v>
      </c>
      <c r="Z108" t="b">
        <v>0</v>
      </c>
      <c r="AA108" t="b">
        <v>0</v>
      </c>
      <c r="AB108" t="b">
        <v>0</v>
      </c>
      <c r="AC108" t="b">
        <v>0</v>
      </c>
      <c r="AD108">
        <v>400600</v>
      </c>
      <c r="AE108">
        <v>0.36</v>
      </c>
      <c r="AF108" s="1" t="s">
        <v>931</v>
      </c>
      <c r="AG108" s="1" t="s">
        <v>931</v>
      </c>
      <c r="AH108">
        <v>3</v>
      </c>
      <c r="AJ108" s="1" t="s">
        <v>1092</v>
      </c>
      <c r="AL108" s="1" t="s">
        <v>12</v>
      </c>
      <c r="AM108">
        <v>400000</v>
      </c>
      <c r="AN108" t="b">
        <v>1</v>
      </c>
      <c r="AO108">
        <v>2500</v>
      </c>
      <c r="AP108" s="1" t="s">
        <v>12</v>
      </c>
      <c r="AQ108">
        <v>309200</v>
      </c>
      <c r="AT108" s="1" t="s">
        <v>186</v>
      </c>
    </row>
    <row r="109" spans="1:46" x14ac:dyDescent="0.2">
      <c r="A109" s="1" t="s">
        <v>7</v>
      </c>
      <c r="B109" s="1" t="s">
        <v>15</v>
      </c>
      <c r="D109">
        <v>397900</v>
      </c>
      <c r="E109" s="1" t="s">
        <v>933</v>
      </c>
      <c r="F109" s="1" t="s">
        <v>30</v>
      </c>
      <c r="G109">
        <v>42.779423000000001</v>
      </c>
      <c r="H109">
        <v>48362</v>
      </c>
      <c r="I109">
        <v>24355569</v>
      </c>
      <c r="J109" s="1" t="s">
        <v>931</v>
      </c>
      <c r="K109" s="1" t="s">
        <v>931</v>
      </c>
      <c r="L109">
        <v>-83.223230000000001</v>
      </c>
      <c r="M109" s="1" t="s">
        <v>40</v>
      </c>
      <c r="N109">
        <v>1796</v>
      </c>
      <c r="O109" s="1" t="s">
        <v>931</v>
      </c>
      <c r="P109" s="1" t="s">
        <v>931</v>
      </c>
      <c r="Q109" t="b">
        <v>0</v>
      </c>
      <c r="R109" t="b">
        <v>0</v>
      </c>
      <c r="S109">
        <v>3</v>
      </c>
      <c r="T109" s="1" t="s">
        <v>931</v>
      </c>
      <c r="U109">
        <v>-1</v>
      </c>
      <c r="V109" s="1" t="s">
        <v>167</v>
      </c>
      <c r="W109" t="b">
        <v>0</v>
      </c>
      <c r="Y109" s="1" t="s">
        <v>9</v>
      </c>
      <c r="Z109" t="b">
        <v>0</v>
      </c>
      <c r="AA109" t="b">
        <v>0</v>
      </c>
      <c r="AB109" t="b">
        <v>0</v>
      </c>
      <c r="AC109" t="b">
        <v>0</v>
      </c>
      <c r="AD109">
        <v>265300</v>
      </c>
      <c r="AE109">
        <v>2</v>
      </c>
      <c r="AF109" s="1" t="s">
        <v>931</v>
      </c>
      <c r="AG109" s="1" t="s">
        <v>931</v>
      </c>
      <c r="AH109">
        <v>2</v>
      </c>
      <c r="AJ109" s="1" t="s">
        <v>1093</v>
      </c>
      <c r="AL109" s="1" t="s">
        <v>12</v>
      </c>
      <c r="AM109">
        <v>397900</v>
      </c>
      <c r="AN109" t="b">
        <v>1</v>
      </c>
      <c r="AO109">
        <v>2299</v>
      </c>
      <c r="AP109" s="1" t="s">
        <v>12</v>
      </c>
      <c r="AQ109">
        <v>165680</v>
      </c>
      <c r="AT109" s="1" t="s">
        <v>187</v>
      </c>
    </row>
    <row r="110" spans="1:46" x14ac:dyDescent="0.2">
      <c r="A110" s="1" t="s">
        <v>7</v>
      </c>
      <c r="B110" s="1" t="s">
        <v>15</v>
      </c>
      <c r="D110">
        <v>395000</v>
      </c>
      <c r="E110" s="1" t="s">
        <v>933</v>
      </c>
      <c r="F110" s="1" t="s">
        <v>934</v>
      </c>
      <c r="G110">
        <v>42.739913999999999</v>
      </c>
      <c r="H110">
        <v>48360</v>
      </c>
      <c r="I110">
        <v>24357468</v>
      </c>
      <c r="J110" s="1" t="s">
        <v>931</v>
      </c>
      <c r="K110" s="1" t="s">
        <v>931</v>
      </c>
      <c r="L110">
        <v>-83.295060000000007</v>
      </c>
      <c r="M110" s="1" t="s">
        <v>40</v>
      </c>
      <c r="N110">
        <v>3256</v>
      </c>
      <c r="O110" s="1" t="s">
        <v>931</v>
      </c>
      <c r="P110" s="1" t="s">
        <v>931</v>
      </c>
      <c r="Q110" t="b">
        <v>0</v>
      </c>
      <c r="R110" t="b">
        <v>0</v>
      </c>
      <c r="S110">
        <v>4</v>
      </c>
      <c r="T110" s="1" t="s">
        <v>931</v>
      </c>
      <c r="U110">
        <v>-1</v>
      </c>
      <c r="V110" s="1" t="s">
        <v>167</v>
      </c>
      <c r="W110" t="b">
        <v>0</v>
      </c>
      <c r="Y110" s="1" t="s">
        <v>9</v>
      </c>
      <c r="Z110" t="b">
        <v>0</v>
      </c>
      <c r="AA110" t="b">
        <v>0</v>
      </c>
      <c r="AB110" t="b">
        <v>0</v>
      </c>
      <c r="AC110" t="b">
        <v>0</v>
      </c>
      <c r="AD110">
        <v>396600</v>
      </c>
      <c r="AE110">
        <v>9583.2000000000007</v>
      </c>
      <c r="AF110" s="1" t="s">
        <v>931</v>
      </c>
      <c r="AG110" s="1" t="s">
        <v>931</v>
      </c>
      <c r="AH110">
        <v>4</v>
      </c>
      <c r="AJ110" s="1" t="s">
        <v>1094</v>
      </c>
      <c r="AL110" s="1" t="s">
        <v>12</v>
      </c>
      <c r="AM110">
        <v>395000</v>
      </c>
      <c r="AN110" t="b">
        <v>1</v>
      </c>
      <c r="AO110">
        <v>2600</v>
      </c>
      <c r="AP110" s="1" t="s">
        <v>12</v>
      </c>
      <c r="AQ110">
        <v>305160</v>
      </c>
      <c r="AT110" s="1" t="s">
        <v>188</v>
      </c>
    </row>
    <row r="111" spans="1:46" x14ac:dyDescent="0.2">
      <c r="A111" s="1" t="s">
        <v>7</v>
      </c>
      <c r="B111" s="1" t="s">
        <v>15</v>
      </c>
      <c r="D111">
        <v>199900</v>
      </c>
      <c r="E111" s="1" t="s">
        <v>933</v>
      </c>
      <c r="F111" s="1" t="s">
        <v>30</v>
      </c>
      <c r="G111">
        <v>42.682834999999997</v>
      </c>
      <c r="H111">
        <v>48329</v>
      </c>
      <c r="I111">
        <v>24380912</v>
      </c>
      <c r="J111" s="1" t="s">
        <v>931</v>
      </c>
      <c r="K111" s="1" t="s">
        <v>931</v>
      </c>
      <c r="L111">
        <v>-83.411240000000006</v>
      </c>
      <c r="M111" s="1" t="s">
        <v>40</v>
      </c>
      <c r="N111">
        <v>1204</v>
      </c>
      <c r="O111" s="1" t="s">
        <v>931</v>
      </c>
      <c r="P111" s="1" t="s">
        <v>931</v>
      </c>
      <c r="Q111" t="b">
        <v>0</v>
      </c>
      <c r="R111" t="b">
        <v>0</v>
      </c>
      <c r="S111">
        <v>3</v>
      </c>
      <c r="T111" s="1" t="s">
        <v>931</v>
      </c>
      <c r="U111">
        <v>-1</v>
      </c>
      <c r="V111" s="1" t="s">
        <v>4</v>
      </c>
      <c r="W111" t="b">
        <v>0</v>
      </c>
      <c r="Y111" s="1" t="s">
        <v>9</v>
      </c>
      <c r="Z111" t="b">
        <v>0</v>
      </c>
      <c r="AA111" t="b">
        <v>0</v>
      </c>
      <c r="AB111" t="b">
        <v>0</v>
      </c>
      <c r="AC111" t="b">
        <v>0</v>
      </c>
      <c r="AD111">
        <v>267200</v>
      </c>
      <c r="AE111">
        <v>0.33999999999999997</v>
      </c>
      <c r="AF111" s="1" t="s">
        <v>931</v>
      </c>
      <c r="AG111" s="1" t="s">
        <v>931</v>
      </c>
      <c r="AH111">
        <v>2</v>
      </c>
      <c r="AJ111" s="1" t="s">
        <v>1095</v>
      </c>
      <c r="AL111" s="1" t="s">
        <v>12</v>
      </c>
      <c r="AM111">
        <v>199900</v>
      </c>
      <c r="AN111" t="b">
        <v>1</v>
      </c>
      <c r="AO111">
        <v>1994</v>
      </c>
      <c r="AP111" s="1" t="s">
        <v>12</v>
      </c>
      <c r="AQ111">
        <v>221940</v>
      </c>
      <c r="AT111" s="1" t="s">
        <v>189</v>
      </c>
    </row>
    <row r="112" spans="1:46" x14ac:dyDescent="0.2">
      <c r="A112" s="1" t="s">
        <v>7</v>
      </c>
      <c r="B112" s="1" t="s">
        <v>15</v>
      </c>
      <c r="C112">
        <v>1710806400000</v>
      </c>
      <c r="D112">
        <v>150000</v>
      </c>
      <c r="E112" s="1" t="s">
        <v>942</v>
      </c>
      <c r="F112" s="1" t="s">
        <v>934</v>
      </c>
      <c r="G112">
        <v>42.635993999999997</v>
      </c>
      <c r="H112">
        <v>48328</v>
      </c>
      <c r="I112">
        <v>24391450</v>
      </c>
      <c r="J112" s="1" t="s">
        <v>931</v>
      </c>
      <c r="K112" s="1" t="s">
        <v>931</v>
      </c>
      <c r="L112">
        <v>-83.335049999999995</v>
      </c>
      <c r="M112" s="1" t="s">
        <v>40</v>
      </c>
      <c r="N112">
        <v>1094</v>
      </c>
      <c r="O112" s="1" t="s">
        <v>931</v>
      </c>
      <c r="P112" s="1" t="s">
        <v>931</v>
      </c>
      <c r="Q112" t="b">
        <v>0</v>
      </c>
      <c r="R112" t="b">
        <v>0</v>
      </c>
      <c r="S112">
        <v>2</v>
      </c>
      <c r="T112" s="1" t="s">
        <v>931</v>
      </c>
      <c r="U112">
        <v>-1</v>
      </c>
      <c r="V112" s="1" t="s">
        <v>4</v>
      </c>
      <c r="W112" t="b">
        <v>0</v>
      </c>
      <c r="Y112" s="1" t="s">
        <v>9</v>
      </c>
      <c r="Z112" t="b">
        <v>0</v>
      </c>
      <c r="AA112" t="b">
        <v>0</v>
      </c>
      <c r="AB112" t="b">
        <v>0</v>
      </c>
      <c r="AC112" t="b">
        <v>0</v>
      </c>
      <c r="AD112">
        <v>169600</v>
      </c>
      <c r="AE112">
        <v>10018.799999999999</v>
      </c>
      <c r="AF112" s="1" t="s">
        <v>931</v>
      </c>
      <c r="AG112" s="1" t="s">
        <v>931</v>
      </c>
      <c r="AH112">
        <v>1</v>
      </c>
      <c r="AJ112" s="1" t="s">
        <v>1096</v>
      </c>
      <c r="AL112" s="1" t="s">
        <v>12</v>
      </c>
      <c r="AM112">
        <v>150000</v>
      </c>
      <c r="AN112" t="b">
        <v>1</v>
      </c>
      <c r="AO112">
        <v>1599</v>
      </c>
      <c r="AP112" s="1" t="s">
        <v>12</v>
      </c>
      <c r="AQ112">
        <v>152580</v>
      </c>
      <c r="AT112" s="1" t="s">
        <v>190</v>
      </c>
    </row>
    <row r="113" spans="1:46" x14ac:dyDescent="0.2">
      <c r="A113" s="1" t="s">
        <v>7</v>
      </c>
      <c r="B113" s="1" t="s">
        <v>15</v>
      </c>
      <c r="D113">
        <v>125000</v>
      </c>
      <c r="E113" s="1" t="s">
        <v>933</v>
      </c>
      <c r="F113" s="1" t="s">
        <v>934</v>
      </c>
      <c r="G113">
        <v>42.653576000000001</v>
      </c>
      <c r="H113">
        <v>48342</v>
      </c>
      <c r="I113">
        <v>24407338</v>
      </c>
      <c r="J113" s="1" t="s">
        <v>931</v>
      </c>
      <c r="K113" s="1" t="s">
        <v>931</v>
      </c>
      <c r="L113">
        <v>-83.280850000000001</v>
      </c>
      <c r="M113" s="1" t="s">
        <v>40</v>
      </c>
      <c r="N113">
        <v>1024</v>
      </c>
      <c r="O113" s="1" t="s">
        <v>931</v>
      </c>
      <c r="P113" s="1" t="s">
        <v>931</v>
      </c>
      <c r="Q113" t="b">
        <v>0</v>
      </c>
      <c r="R113" t="b">
        <v>0</v>
      </c>
      <c r="S113">
        <v>2</v>
      </c>
      <c r="T113" s="1" t="s">
        <v>931</v>
      </c>
      <c r="U113">
        <v>-1</v>
      </c>
      <c r="V113" s="1" t="s">
        <v>70</v>
      </c>
      <c r="W113" t="b">
        <v>0</v>
      </c>
      <c r="Y113" s="1" t="s">
        <v>9</v>
      </c>
      <c r="Z113" t="b">
        <v>0</v>
      </c>
      <c r="AA113" t="b">
        <v>0</v>
      </c>
      <c r="AB113" t="b">
        <v>0</v>
      </c>
      <c r="AC113" t="b">
        <v>0</v>
      </c>
      <c r="AD113">
        <v>127300</v>
      </c>
      <c r="AE113">
        <v>7405.2</v>
      </c>
      <c r="AF113" s="1" t="s">
        <v>931</v>
      </c>
      <c r="AG113" s="1" t="s">
        <v>931</v>
      </c>
      <c r="AH113">
        <v>1</v>
      </c>
      <c r="AJ113" s="1" t="s">
        <v>1097</v>
      </c>
      <c r="AL113" s="1" t="s">
        <v>12</v>
      </c>
      <c r="AM113">
        <v>125000</v>
      </c>
      <c r="AN113" t="b">
        <v>1</v>
      </c>
      <c r="AO113">
        <v>1250</v>
      </c>
      <c r="AP113" s="1" t="s">
        <v>12</v>
      </c>
      <c r="AQ113">
        <v>47480</v>
      </c>
      <c r="AT113" s="1" t="s">
        <v>191</v>
      </c>
    </row>
    <row r="114" spans="1:46" x14ac:dyDescent="0.2">
      <c r="A114" s="1" t="s">
        <v>7</v>
      </c>
      <c r="B114" s="1" t="s">
        <v>15</v>
      </c>
      <c r="D114">
        <v>146000</v>
      </c>
      <c r="E114" s="1" t="s">
        <v>957</v>
      </c>
      <c r="F114" s="1" t="s">
        <v>934</v>
      </c>
      <c r="G114">
        <v>42.640681999999998</v>
      </c>
      <c r="H114">
        <v>48342</v>
      </c>
      <c r="I114">
        <v>24410729</v>
      </c>
      <c r="J114" s="1" t="s">
        <v>931</v>
      </c>
      <c r="K114" s="1" t="s">
        <v>931</v>
      </c>
      <c r="L114">
        <v>-83.273444999999995</v>
      </c>
      <c r="M114" s="1" t="s">
        <v>40</v>
      </c>
      <c r="N114">
        <v>932</v>
      </c>
      <c r="O114" s="1" t="s">
        <v>931</v>
      </c>
      <c r="P114" s="1" t="s">
        <v>1098</v>
      </c>
      <c r="Q114" t="b">
        <v>0</v>
      </c>
      <c r="R114" t="b">
        <v>0</v>
      </c>
      <c r="S114">
        <v>3</v>
      </c>
      <c r="T114" s="1" t="s">
        <v>931</v>
      </c>
      <c r="U114">
        <v>-1</v>
      </c>
      <c r="V114" s="1" t="s">
        <v>70</v>
      </c>
      <c r="W114" t="b">
        <v>0</v>
      </c>
      <c r="Y114" s="1" t="s">
        <v>9</v>
      </c>
      <c r="Z114" t="b">
        <v>0</v>
      </c>
      <c r="AA114" t="b">
        <v>0</v>
      </c>
      <c r="AB114" t="b">
        <v>0</v>
      </c>
      <c r="AC114" t="b">
        <v>0</v>
      </c>
      <c r="AD114">
        <v>137700</v>
      </c>
      <c r="AE114">
        <v>10018.799999999999</v>
      </c>
      <c r="AF114" s="1" t="s">
        <v>1099</v>
      </c>
      <c r="AG114" s="1" t="s">
        <v>931</v>
      </c>
      <c r="AH114">
        <v>1</v>
      </c>
      <c r="AJ114" s="1" t="s">
        <v>1100</v>
      </c>
      <c r="AL114" s="1" t="s">
        <v>12</v>
      </c>
      <c r="AM114">
        <v>146000</v>
      </c>
      <c r="AN114" t="b">
        <v>1</v>
      </c>
      <c r="AO114">
        <v>1297</v>
      </c>
      <c r="AP114" s="1" t="s">
        <v>12</v>
      </c>
      <c r="AQ114">
        <v>59980</v>
      </c>
      <c r="AT114" s="1" t="s">
        <v>192</v>
      </c>
    </row>
    <row r="115" spans="1:46" x14ac:dyDescent="0.2">
      <c r="A115" s="1" t="s">
        <v>7</v>
      </c>
      <c r="B115" s="1" t="s">
        <v>15</v>
      </c>
      <c r="D115">
        <v>239900</v>
      </c>
      <c r="E115" s="1" t="s">
        <v>933</v>
      </c>
      <c r="F115" s="1" t="s">
        <v>30</v>
      </c>
      <c r="G115">
        <v>42.638210000000001</v>
      </c>
      <c r="H115">
        <v>48341</v>
      </c>
      <c r="I115">
        <v>24412540</v>
      </c>
      <c r="J115" s="1" t="s">
        <v>931</v>
      </c>
      <c r="K115" s="1" t="s">
        <v>931</v>
      </c>
      <c r="L115">
        <v>-83.317999999999998</v>
      </c>
      <c r="M115" s="1" t="s">
        <v>40</v>
      </c>
      <c r="N115">
        <v>3000</v>
      </c>
      <c r="O115" s="1" t="s">
        <v>931</v>
      </c>
      <c r="P115" s="1" t="s">
        <v>931</v>
      </c>
      <c r="Q115" t="b">
        <v>0</v>
      </c>
      <c r="R115" t="b">
        <v>0</v>
      </c>
      <c r="S115">
        <v>4</v>
      </c>
      <c r="T115" s="1" t="s">
        <v>931</v>
      </c>
      <c r="U115">
        <v>-1</v>
      </c>
      <c r="V115" s="1" t="s">
        <v>70</v>
      </c>
      <c r="W115" t="b">
        <v>0</v>
      </c>
      <c r="Y115" s="1" t="s">
        <v>9</v>
      </c>
      <c r="Z115" t="b">
        <v>0</v>
      </c>
      <c r="AA115" t="b">
        <v>0</v>
      </c>
      <c r="AB115" t="b">
        <v>0</v>
      </c>
      <c r="AC115" t="b">
        <v>0</v>
      </c>
      <c r="AE115">
        <v>0.45999999999999996</v>
      </c>
      <c r="AF115" s="1" t="s">
        <v>931</v>
      </c>
      <c r="AG115" s="1" t="s">
        <v>931</v>
      </c>
      <c r="AH115">
        <v>2</v>
      </c>
      <c r="AJ115" s="1" t="s">
        <v>1101</v>
      </c>
      <c r="AL115" s="1" t="s">
        <v>12</v>
      </c>
      <c r="AM115">
        <v>239900</v>
      </c>
      <c r="AN115" t="b">
        <v>1</v>
      </c>
      <c r="AO115">
        <v>2700</v>
      </c>
      <c r="AP115" s="1" t="s">
        <v>12</v>
      </c>
      <c r="AQ115">
        <v>93220</v>
      </c>
      <c r="AT115" s="1" t="s">
        <v>193</v>
      </c>
    </row>
    <row r="116" spans="1:46" x14ac:dyDescent="0.2">
      <c r="A116" s="1" t="s">
        <v>7</v>
      </c>
      <c r="B116" s="1" t="s">
        <v>15</v>
      </c>
      <c r="D116">
        <v>664900</v>
      </c>
      <c r="E116" s="1" t="s">
        <v>933</v>
      </c>
      <c r="F116" s="1" t="s">
        <v>30</v>
      </c>
      <c r="G116">
        <v>42.702938000000003</v>
      </c>
      <c r="H116">
        <v>48306</v>
      </c>
      <c r="I116">
        <v>24421661</v>
      </c>
      <c r="J116" s="1" t="s">
        <v>931</v>
      </c>
      <c r="K116" s="1" t="s">
        <v>931</v>
      </c>
      <c r="L116">
        <v>-83.207920000000001</v>
      </c>
      <c r="M116" s="1" t="s">
        <v>40</v>
      </c>
      <c r="N116">
        <v>4926</v>
      </c>
      <c r="O116" s="1" t="s">
        <v>931</v>
      </c>
      <c r="P116" s="1" t="s">
        <v>931</v>
      </c>
      <c r="Q116" t="b">
        <v>0</v>
      </c>
      <c r="R116" t="b">
        <v>0</v>
      </c>
      <c r="S116">
        <v>4</v>
      </c>
      <c r="T116" s="1" t="s">
        <v>931</v>
      </c>
      <c r="U116">
        <v>-1</v>
      </c>
      <c r="V116" s="1" t="s">
        <v>195</v>
      </c>
      <c r="W116" t="b">
        <v>0</v>
      </c>
      <c r="Y116" s="1" t="s">
        <v>9</v>
      </c>
      <c r="Z116" t="b">
        <v>0</v>
      </c>
      <c r="AA116" t="b">
        <v>0</v>
      </c>
      <c r="AB116" t="b">
        <v>0</v>
      </c>
      <c r="AC116" t="b">
        <v>0</v>
      </c>
      <c r="AD116">
        <v>680300</v>
      </c>
      <c r="AE116">
        <v>0.28999999999999998</v>
      </c>
      <c r="AF116" s="1" t="s">
        <v>931</v>
      </c>
      <c r="AG116" s="1" t="s">
        <v>931</v>
      </c>
      <c r="AH116">
        <v>3</v>
      </c>
      <c r="AJ116" s="1" t="s">
        <v>1102</v>
      </c>
      <c r="AL116" s="1" t="s">
        <v>12</v>
      </c>
      <c r="AM116">
        <v>664900</v>
      </c>
      <c r="AN116" t="b">
        <v>1</v>
      </c>
      <c r="AO116">
        <v>3854</v>
      </c>
      <c r="AP116" s="1" t="s">
        <v>12</v>
      </c>
      <c r="AQ116">
        <v>527160</v>
      </c>
      <c r="AT116" s="1" t="s">
        <v>194</v>
      </c>
    </row>
    <row r="117" spans="1:46" x14ac:dyDescent="0.2">
      <c r="A117" s="1" t="s">
        <v>7</v>
      </c>
      <c r="B117" s="1" t="s">
        <v>15</v>
      </c>
      <c r="D117">
        <v>599500</v>
      </c>
      <c r="E117" s="1" t="s">
        <v>933</v>
      </c>
      <c r="F117" s="1" t="s">
        <v>30</v>
      </c>
      <c r="G117">
        <v>42.699061999999998</v>
      </c>
      <c r="H117">
        <v>48306</v>
      </c>
      <c r="I117">
        <v>24422076</v>
      </c>
      <c r="J117" s="1" t="s">
        <v>931</v>
      </c>
      <c r="K117" s="1" t="s">
        <v>931</v>
      </c>
      <c r="L117">
        <v>-83.212620000000001</v>
      </c>
      <c r="M117" s="1" t="s">
        <v>40</v>
      </c>
      <c r="N117">
        <v>4077</v>
      </c>
      <c r="O117" s="1" t="s">
        <v>931</v>
      </c>
      <c r="P117" s="1" t="s">
        <v>931</v>
      </c>
      <c r="Q117" t="b">
        <v>0</v>
      </c>
      <c r="R117" t="b">
        <v>0</v>
      </c>
      <c r="S117">
        <v>4</v>
      </c>
      <c r="T117" s="1" t="s">
        <v>931</v>
      </c>
      <c r="U117">
        <v>-1</v>
      </c>
      <c r="V117" s="1" t="s">
        <v>195</v>
      </c>
      <c r="W117" t="b">
        <v>0</v>
      </c>
      <c r="Y117" s="1" t="s">
        <v>9</v>
      </c>
      <c r="Z117" t="b">
        <v>0</v>
      </c>
      <c r="AA117" t="b">
        <v>0</v>
      </c>
      <c r="AB117" t="b">
        <v>0</v>
      </c>
      <c r="AC117" t="b">
        <v>0</v>
      </c>
      <c r="AD117">
        <v>569500</v>
      </c>
      <c r="AE117">
        <v>0.27</v>
      </c>
      <c r="AF117" s="1" t="s">
        <v>931</v>
      </c>
      <c r="AG117" s="1" t="s">
        <v>931</v>
      </c>
      <c r="AH117">
        <v>4</v>
      </c>
      <c r="AJ117" s="1" t="s">
        <v>1103</v>
      </c>
      <c r="AL117" s="1" t="s">
        <v>12</v>
      </c>
      <c r="AM117">
        <v>599500</v>
      </c>
      <c r="AN117" t="b">
        <v>1</v>
      </c>
      <c r="AO117">
        <v>3661</v>
      </c>
      <c r="AP117" s="1" t="s">
        <v>12</v>
      </c>
      <c r="AQ117">
        <v>465920</v>
      </c>
      <c r="AT117" s="1" t="s">
        <v>196</v>
      </c>
    </row>
    <row r="118" spans="1:46" x14ac:dyDescent="0.2">
      <c r="A118" s="1" t="s">
        <v>7</v>
      </c>
      <c r="B118" s="1" t="s">
        <v>15</v>
      </c>
      <c r="D118">
        <v>179000</v>
      </c>
      <c r="E118" s="1" t="s">
        <v>933</v>
      </c>
      <c r="F118" s="1" t="s">
        <v>934</v>
      </c>
      <c r="G118">
        <v>42.637219999999999</v>
      </c>
      <c r="H118">
        <v>48307</v>
      </c>
      <c r="I118">
        <v>24435553</v>
      </c>
      <c r="J118" s="1" t="s">
        <v>931</v>
      </c>
      <c r="K118" s="1" t="s">
        <v>931</v>
      </c>
      <c r="L118">
        <v>-83.105810000000005</v>
      </c>
      <c r="M118" s="1" t="s">
        <v>40</v>
      </c>
      <c r="N118">
        <v>701</v>
      </c>
      <c r="O118" s="1" t="s">
        <v>931</v>
      </c>
      <c r="P118" s="1" t="s">
        <v>931</v>
      </c>
      <c r="Q118" t="b">
        <v>0</v>
      </c>
      <c r="R118" t="b">
        <v>0</v>
      </c>
      <c r="S118">
        <v>1</v>
      </c>
      <c r="T118" s="1" t="s">
        <v>931</v>
      </c>
      <c r="U118">
        <v>-1</v>
      </c>
      <c r="V118" s="1" t="s">
        <v>195</v>
      </c>
      <c r="W118" t="b">
        <v>0</v>
      </c>
      <c r="Y118" s="1" t="s">
        <v>9</v>
      </c>
      <c r="Z118" t="b">
        <v>0</v>
      </c>
      <c r="AA118" t="b">
        <v>0</v>
      </c>
      <c r="AB118" t="b">
        <v>0</v>
      </c>
      <c r="AC118" t="b">
        <v>0</v>
      </c>
      <c r="AD118">
        <v>136500</v>
      </c>
      <c r="AE118">
        <v>5662.8</v>
      </c>
      <c r="AF118" s="1" t="s">
        <v>931</v>
      </c>
      <c r="AG118" s="1" t="s">
        <v>931</v>
      </c>
      <c r="AH118">
        <v>1</v>
      </c>
      <c r="AJ118" s="1" t="s">
        <v>1104</v>
      </c>
      <c r="AL118" s="1" t="s">
        <v>12</v>
      </c>
      <c r="AM118">
        <v>179000</v>
      </c>
      <c r="AN118" t="b">
        <v>1</v>
      </c>
      <c r="AO118">
        <v>1098</v>
      </c>
      <c r="AP118" s="1" t="s">
        <v>12</v>
      </c>
      <c r="AQ118">
        <v>106440</v>
      </c>
      <c r="AT118" s="1" t="s">
        <v>197</v>
      </c>
    </row>
    <row r="119" spans="1:46" x14ac:dyDescent="0.2">
      <c r="A119" s="1" t="s">
        <v>7</v>
      </c>
      <c r="B119" s="1" t="s">
        <v>15</v>
      </c>
      <c r="D119">
        <v>289900</v>
      </c>
      <c r="E119" s="1" t="s">
        <v>933</v>
      </c>
      <c r="F119" s="1" t="s">
        <v>934</v>
      </c>
      <c r="G119">
        <v>42.638534999999997</v>
      </c>
      <c r="H119">
        <v>48309</v>
      </c>
      <c r="I119">
        <v>24438544</v>
      </c>
      <c r="J119" s="1" t="s">
        <v>931</v>
      </c>
      <c r="K119" s="1" t="s">
        <v>931</v>
      </c>
      <c r="L119">
        <v>-83.156940000000006</v>
      </c>
      <c r="M119" s="1" t="s">
        <v>40</v>
      </c>
      <c r="N119">
        <v>2170</v>
      </c>
      <c r="O119" s="1" t="s">
        <v>931</v>
      </c>
      <c r="P119" s="1" t="s">
        <v>931</v>
      </c>
      <c r="Q119" t="b">
        <v>0</v>
      </c>
      <c r="R119" t="b">
        <v>0</v>
      </c>
      <c r="S119">
        <v>3</v>
      </c>
      <c r="T119" s="1" t="s">
        <v>931</v>
      </c>
      <c r="U119">
        <v>-1</v>
      </c>
      <c r="V119" s="1" t="s">
        <v>195</v>
      </c>
      <c r="W119" t="b">
        <v>0</v>
      </c>
      <c r="Y119" s="1" t="s">
        <v>9</v>
      </c>
      <c r="Z119" t="b">
        <v>0</v>
      </c>
      <c r="AA119" t="b">
        <v>0</v>
      </c>
      <c r="AB119" t="b">
        <v>0</v>
      </c>
      <c r="AC119" t="b">
        <v>0</v>
      </c>
      <c r="AD119">
        <v>302800</v>
      </c>
      <c r="AE119">
        <v>7020</v>
      </c>
      <c r="AF119" s="1" t="s">
        <v>931</v>
      </c>
      <c r="AG119" s="1" t="s">
        <v>931</v>
      </c>
      <c r="AH119">
        <v>3</v>
      </c>
      <c r="AJ119" s="1" t="s">
        <v>1105</v>
      </c>
      <c r="AL119" s="1" t="s">
        <v>12</v>
      </c>
      <c r="AM119">
        <v>289900</v>
      </c>
      <c r="AN119" t="b">
        <v>1</v>
      </c>
      <c r="AO119">
        <v>1999</v>
      </c>
      <c r="AP119" s="1" t="s">
        <v>12</v>
      </c>
      <c r="AQ119">
        <v>238860</v>
      </c>
      <c r="AT119" s="1" t="s">
        <v>198</v>
      </c>
    </row>
    <row r="120" spans="1:46" x14ac:dyDescent="0.2">
      <c r="A120" s="1" t="s">
        <v>7</v>
      </c>
      <c r="B120" s="1" t="s">
        <v>15</v>
      </c>
      <c r="D120">
        <v>999500</v>
      </c>
      <c r="E120" s="1" t="s">
        <v>957</v>
      </c>
      <c r="F120" s="1" t="s">
        <v>30</v>
      </c>
      <c r="G120">
        <v>42.625590000000003</v>
      </c>
      <c r="H120">
        <v>48309</v>
      </c>
      <c r="I120">
        <v>24439972</v>
      </c>
      <c r="J120" s="1" t="s">
        <v>931</v>
      </c>
      <c r="K120" s="1" t="s">
        <v>931</v>
      </c>
      <c r="L120">
        <v>-83.181529999999995</v>
      </c>
      <c r="M120" s="1" t="s">
        <v>40</v>
      </c>
      <c r="N120">
        <v>5701</v>
      </c>
      <c r="O120" s="1" t="s">
        <v>931</v>
      </c>
      <c r="P120" s="1" t="s">
        <v>1026</v>
      </c>
      <c r="Q120" t="b">
        <v>0</v>
      </c>
      <c r="R120" t="b">
        <v>0</v>
      </c>
      <c r="S120">
        <v>4</v>
      </c>
      <c r="T120" s="1" t="s">
        <v>931</v>
      </c>
      <c r="U120">
        <v>-1</v>
      </c>
      <c r="V120" s="1" t="s">
        <v>195</v>
      </c>
      <c r="W120" t="b">
        <v>0</v>
      </c>
      <c r="Y120" s="1" t="s">
        <v>9</v>
      </c>
      <c r="Z120" t="b">
        <v>0</v>
      </c>
      <c r="AA120" t="b">
        <v>0</v>
      </c>
      <c r="AB120" t="b">
        <v>0</v>
      </c>
      <c r="AC120" t="b">
        <v>0</v>
      </c>
      <c r="AD120">
        <v>852500</v>
      </c>
      <c r="AE120">
        <v>0.27</v>
      </c>
      <c r="AF120" s="1" t="s">
        <v>1027</v>
      </c>
      <c r="AG120" s="1" t="s">
        <v>931</v>
      </c>
      <c r="AH120">
        <v>4</v>
      </c>
      <c r="AJ120" s="1" t="s">
        <v>1106</v>
      </c>
      <c r="AL120" s="1" t="s">
        <v>12</v>
      </c>
      <c r="AM120">
        <v>999500</v>
      </c>
      <c r="AN120" t="b">
        <v>1</v>
      </c>
      <c r="AO120">
        <v>5506</v>
      </c>
      <c r="AP120" s="1" t="s">
        <v>12</v>
      </c>
      <c r="AQ120">
        <v>775040</v>
      </c>
      <c r="AT120" s="1" t="s">
        <v>199</v>
      </c>
    </row>
    <row r="121" spans="1:46" x14ac:dyDescent="0.2">
      <c r="A121" s="1" t="s">
        <v>7</v>
      </c>
      <c r="B121" s="1" t="s">
        <v>15</v>
      </c>
      <c r="D121">
        <v>975000</v>
      </c>
      <c r="E121" s="1" t="s">
        <v>933</v>
      </c>
      <c r="F121" s="1" t="s">
        <v>30</v>
      </c>
      <c r="G121">
        <v>42.55997</v>
      </c>
      <c r="H121">
        <v>48380</v>
      </c>
      <c r="I121">
        <v>24445585</v>
      </c>
      <c r="J121" s="1" t="s">
        <v>931</v>
      </c>
      <c r="K121" s="1" t="s">
        <v>931</v>
      </c>
      <c r="L121">
        <v>-83.668909999999997</v>
      </c>
      <c r="M121" s="1" t="s">
        <v>40</v>
      </c>
      <c r="N121">
        <v>6718</v>
      </c>
      <c r="O121" s="1" t="s">
        <v>931</v>
      </c>
      <c r="P121" s="1" t="s">
        <v>931</v>
      </c>
      <c r="Q121" t="b">
        <v>0</v>
      </c>
      <c r="R121" t="b">
        <v>0</v>
      </c>
      <c r="S121">
        <v>4</v>
      </c>
      <c r="T121" s="1" t="s">
        <v>931</v>
      </c>
      <c r="U121">
        <v>-1</v>
      </c>
      <c r="V121" s="1" t="s">
        <v>63</v>
      </c>
      <c r="W121" t="b">
        <v>0</v>
      </c>
      <c r="Y121" s="1" t="s">
        <v>9</v>
      </c>
      <c r="Z121" t="b">
        <v>0</v>
      </c>
      <c r="AA121" t="b">
        <v>0</v>
      </c>
      <c r="AB121" t="b">
        <v>0</v>
      </c>
      <c r="AC121" t="b">
        <v>0</v>
      </c>
      <c r="AD121">
        <v>594800</v>
      </c>
      <c r="AE121">
        <v>2.37</v>
      </c>
      <c r="AF121" s="1" t="s">
        <v>931</v>
      </c>
      <c r="AG121" s="1" t="s">
        <v>931</v>
      </c>
      <c r="AH121">
        <v>5</v>
      </c>
      <c r="AJ121" s="1" t="s">
        <v>1107</v>
      </c>
      <c r="AL121" s="1" t="s">
        <v>12</v>
      </c>
      <c r="AM121">
        <v>975000</v>
      </c>
      <c r="AN121" t="b">
        <v>1</v>
      </c>
      <c r="AO121">
        <v>3837</v>
      </c>
      <c r="AP121" s="1" t="s">
        <v>12</v>
      </c>
      <c r="AQ121">
        <v>767980</v>
      </c>
      <c r="AT121" s="1" t="s">
        <v>200</v>
      </c>
    </row>
    <row r="122" spans="1:46" x14ac:dyDescent="0.2">
      <c r="A122" s="1" t="s">
        <v>7</v>
      </c>
      <c r="B122" s="1" t="s">
        <v>15</v>
      </c>
      <c r="D122">
        <v>479000</v>
      </c>
      <c r="E122" s="1" t="s">
        <v>933</v>
      </c>
      <c r="F122" s="1" t="s">
        <v>30</v>
      </c>
      <c r="G122">
        <v>42.559685000000002</v>
      </c>
      <c r="H122">
        <v>48390</v>
      </c>
      <c r="I122">
        <v>24453069</v>
      </c>
      <c r="J122" s="1" t="s">
        <v>931</v>
      </c>
      <c r="K122" s="1" t="s">
        <v>931</v>
      </c>
      <c r="L122">
        <v>-83.497870000000006</v>
      </c>
      <c r="M122" s="1" t="s">
        <v>40</v>
      </c>
      <c r="N122">
        <v>2568</v>
      </c>
      <c r="O122" s="1" t="s">
        <v>931</v>
      </c>
      <c r="P122" s="1" t="s">
        <v>931</v>
      </c>
      <c r="Q122" t="b">
        <v>0</v>
      </c>
      <c r="R122" t="b">
        <v>0</v>
      </c>
      <c r="S122">
        <v>5</v>
      </c>
      <c r="T122" s="1" t="s">
        <v>931</v>
      </c>
      <c r="U122">
        <v>-1</v>
      </c>
      <c r="V122" s="1" t="s">
        <v>202</v>
      </c>
      <c r="W122" t="b">
        <v>0</v>
      </c>
      <c r="Y122" s="1" t="s">
        <v>9</v>
      </c>
      <c r="Z122" t="b">
        <v>0</v>
      </c>
      <c r="AA122" t="b">
        <v>0</v>
      </c>
      <c r="AB122" t="b">
        <v>0</v>
      </c>
      <c r="AC122" t="b">
        <v>0</v>
      </c>
      <c r="AD122">
        <v>411100</v>
      </c>
      <c r="AE122">
        <v>0.47000000000000003</v>
      </c>
      <c r="AF122" s="1" t="s">
        <v>931</v>
      </c>
      <c r="AG122" s="1" t="s">
        <v>931</v>
      </c>
      <c r="AH122">
        <v>3</v>
      </c>
      <c r="AJ122" s="1" t="s">
        <v>1108</v>
      </c>
      <c r="AL122" s="1" t="s">
        <v>12</v>
      </c>
      <c r="AM122">
        <v>479000</v>
      </c>
      <c r="AN122" t="b">
        <v>1</v>
      </c>
      <c r="AO122">
        <v>3099</v>
      </c>
      <c r="AP122" s="1" t="s">
        <v>12</v>
      </c>
      <c r="AQ122">
        <v>313500</v>
      </c>
      <c r="AT122" s="1" t="s">
        <v>201</v>
      </c>
    </row>
    <row r="123" spans="1:46" x14ac:dyDescent="0.2">
      <c r="A123" s="1" t="s">
        <v>7</v>
      </c>
      <c r="B123" s="1" t="s">
        <v>15</v>
      </c>
      <c r="D123">
        <v>539000</v>
      </c>
      <c r="E123" s="1" t="s">
        <v>933</v>
      </c>
      <c r="F123" s="1" t="s">
        <v>30</v>
      </c>
      <c r="G123">
        <v>42.592407000000001</v>
      </c>
      <c r="H123">
        <v>48324</v>
      </c>
      <c r="I123">
        <v>24465052</v>
      </c>
      <c r="J123" s="1" t="s">
        <v>931</v>
      </c>
      <c r="K123" s="1" t="s">
        <v>931</v>
      </c>
      <c r="L123">
        <v>-83.439940000000007</v>
      </c>
      <c r="M123" s="1" t="s">
        <v>40</v>
      </c>
      <c r="N123">
        <v>4150</v>
      </c>
      <c r="O123" s="1" t="s">
        <v>931</v>
      </c>
      <c r="P123" s="1" t="s">
        <v>931</v>
      </c>
      <c r="Q123" t="b">
        <v>0</v>
      </c>
      <c r="R123" t="b">
        <v>0</v>
      </c>
      <c r="S123">
        <v>5</v>
      </c>
      <c r="T123" s="1" t="s">
        <v>931</v>
      </c>
      <c r="U123">
        <v>-1</v>
      </c>
      <c r="V123" s="1" t="s">
        <v>85</v>
      </c>
      <c r="W123" t="b">
        <v>0</v>
      </c>
      <c r="Y123" s="1" t="s">
        <v>9</v>
      </c>
      <c r="Z123" t="b">
        <v>0</v>
      </c>
      <c r="AA123" t="b">
        <v>0</v>
      </c>
      <c r="AB123" t="b">
        <v>0</v>
      </c>
      <c r="AC123" t="b">
        <v>0</v>
      </c>
      <c r="AD123">
        <v>547400</v>
      </c>
      <c r="AE123">
        <v>0.5</v>
      </c>
      <c r="AF123" s="1" t="s">
        <v>931</v>
      </c>
      <c r="AG123" s="1" t="s">
        <v>931</v>
      </c>
      <c r="AH123">
        <v>4</v>
      </c>
      <c r="AJ123" s="1" t="s">
        <v>1109</v>
      </c>
      <c r="AL123" s="1" t="s">
        <v>12</v>
      </c>
      <c r="AM123">
        <v>539000</v>
      </c>
      <c r="AN123" t="b">
        <v>1</v>
      </c>
      <c r="AO123">
        <v>3546</v>
      </c>
      <c r="AP123" s="1" t="s">
        <v>12</v>
      </c>
      <c r="AQ123">
        <v>455080</v>
      </c>
      <c r="AT123" s="1" t="s">
        <v>203</v>
      </c>
    </row>
    <row r="124" spans="1:46" x14ac:dyDescent="0.2">
      <c r="A124" s="1" t="s">
        <v>7</v>
      </c>
      <c r="B124" s="1" t="s">
        <v>15</v>
      </c>
      <c r="D124">
        <v>505000</v>
      </c>
      <c r="E124" s="1" t="s">
        <v>933</v>
      </c>
      <c r="F124" s="1" t="s">
        <v>30</v>
      </c>
      <c r="G124">
        <v>42.609639999999999</v>
      </c>
      <c r="H124">
        <v>48304</v>
      </c>
      <c r="I124">
        <v>24484155</v>
      </c>
      <c r="J124" s="1" t="s">
        <v>931</v>
      </c>
      <c r="K124" s="1" t="s">
        <v>931</v>
      </c>
      <c r="L124">
        <v>-83.224815000000007</v>
      </c>
      <c r="M124" s="1" t="s">
        <v>40</v>
      </c>
      <c r="N124">
        <v>2955</v>
      </c>
      <c r="O124" s="1" t="s">
        <v>931</v>
      </c>
      <c r="P124" s="1" t="s">
        <v>931</v>
      </c>
      <c r="Q124" t="b">
        <v>0</v>
      </c>
      <c r="R124" t="b">
        <v>0</v>
      </c>
      <c r="S124">
        <v>4</v>
      </c>
      <c r="T124" s="1" t="s">
        <v>931</v>
      </c>
      <c r="U124">
        <v>-1</v>
      </c>
      <c r="V124" s="1" t="s">
        <v>129</v>
      </c>
      <c r="W124" t="b">
        <v>0</v>
      </c>
      <c r="Y124" s="1" t="s">
        <v>9</v>
      </c>
      <c r="Z124" t="b">
        <v>0</v>
      </c>
      <c r="AA124" t="b">
        <v>0</v>
      </c>
      <c r="AB124" t="b">
        <v>0</v>
      </c>
      <c r="AC124" t="b">
        <v>0</v>
      </c>
      <c r="AD124">
        <v>434500</v>
      </c>
      <c r="AE124">
        <v>0.37</v>
      </c>
      <c r="AF124" s="1" t="s">
        <v>931</v>
      </c>
      <c r="AG124" s="1" t="s">
        <v>931</v>
      </c>
      <c r="AH124">
        <v>3</v>
      </c>
      <c r="AJ124" s="1" t="s">
        <v>1110</v>
      </c>
      <c r="AL124" s="1" t="s">
        <v>12</v>
      </c>
      <c r="AM124">
        <v>505000</v>
      </c>
      <c r="AN124" t="b">
        <v>1</v>
      </c>
      <c r="AO124">
        <v>2999</v>
      </c>
      <c r="AP124" s="1" t="s">
        <v>12</v>
      </c>
      <c r="AQ124">
        <v>332120</v>
      </c>
      <c r="AT124" s="1" t="s">
        <v>204</v>
      </c>
    </row>
    <row r="125" spans="1:46" x14ac:dyDescent="0.2">
      <c r="A125" s="1" t="s">
        <v>7</v>
      </c>
      <c r="B125" s="1" t="s">
        <v>946</v>
      </c>
      <c r="D125">
        <v>194000</v>
      </c>
      <c r="E125" s="1" t="s">
        <v>933</v>
      </c>
      <c r="F125" s="1" t="s">
        <v>931</v>
      </c>
      <c r="G125">
        <v>42.610419999999998</v>
      </c>
      <c r="H125">
        <v>48302</v>
      </c>
      <c r="I125">
        <v>24487890</v>
      </c>
      <c r="J125" s="1" t="s">
        <v>931</v>
      </c>
      <c r="K125" s="1" t="s">
        <v>931</v>
      </c>
      <c r="L125">
        <v>-83.306304999999995</v>
      </c>
      <c r="M125" s="1" t="s">
        <v>40</v>
      </c>
      <c r="N125">
        <v>1212</v>
      </c>
      <c r="O125" s="1" t="s">
        <v>1111</v>
      </c>
      <c r="P125" s="1" t="s">
        <v>931</v>
      </c>
      <c r="Q125" t="b">
        <v>0</v>
      </c>
      <c r="R125" t="b">
        <v>0</v>
      </c>
      <c r="S125">
        <v>2</v>
      </c>
      <c r="T125" s="1" t="s">
        <v>931</v>
      </c>
      <c r="U125">
        <v>-1</v>
      </c>
      <c r="V125" s="1" t="s">
        <v>129</v>
      </c>
      <c r="W125" t="b">
        <v>0</v>
      </c>
      <c r="Y125" s="1" t="s">
        <v>9</v>
      </c>
      <c r="Z125" t="b">
        <v>0</v>
      </c>
      <c r="AA125" t="b">
        <v>0</v>
      </c>
      <c r="AB125" t="b">
        <v>0</v>
      </c>
      <c r="AC125" t="b">
        <v>0</v>
      </c>
      <c r="AD125">
        <v>193600</v>
      </c>
      <c r="AF125" s="1" t="s">
        <v>931</v>
      </c>
      <c r="AG125" s="1" t="s">
        <v>931</v>
      </c>
      <c r="AH125">
        <v>2</v>
      </c>
      <c r="AJ125" s="1" t="s">
        <v>1112</v>
      </c>
      <c r="AL125" s="1" t="s">
        <v>12</v>
      </c>
      <c r="AM125">
        <v>194000</v>
      </c>
      <c r="AN125" t="b">
        <v>1</v>
      </c>
      <c r="AO125">
        <v>1690</v>
      </c>
      <c r="AP125" s="1" t="s">
        <v>12</v>
      </c>
      <c r="AQ125">
        <v>166220</v>
      </c>
      <c r="AT125" s="1" t="s">
        <v>205</v>
      </c>
    </row>
    <row r="126" spans="1:46" x14ac:dyDescent="0.2">
      <c r="A126" s="1" t="s">
        <v>7</v>
      </c>
      <c r="B126" s="1" t="s">
        <v>946</v>
      </c>
      <c r="D126">
        <v>230000</v>
      </c>
      <c r="E126" s="1" t="s">
        <v>933</v>
      </c>
      <c r="F126" s="1" t="s">
        <v>931</v>
      </c>
      <c r="G126">
        <v>42.598075999999999</v>
      </c>
      <c r="H126">
        <v>48304</v>
      </c>
      <c r="I126">
        <v>24489805</v>
      </c>
      <c r="J126" s="1" t="s">
        <v>931</v>
      </c>
      <c r="K126" s="1" t="s">
        <v>931</v>
      </c>
      <c r="L126">
        <v>-83.257189999999994</v>
      </c>
      <c r="M126" s="1" t="s">
        <v>40</v>
      </c>
      <c r="N126">
        <v>1516</v>
      </c>
      <c r="O126" s="1" t="s">
        <v>1113</v>
      </c>
      <c r="P126" s="1" t="s">
        <v>931</v>
      </c>
      <c r="Q126" t="b">
        <v>0</v>
      </c>
      <c r="R126" t="b">
        <v>0</v>
      </c>
      <c r="S126">
        <v>2</v>
      </c>
      <c r="T126" s="1" t="s">
        <v>931</v>
      </c>
      <c r="U126">
        <v>-1</v>
      </c>
      <c r="V126" s="1" t="s">
        <v>129</v>
      </c>
      <c r="W126" t="b">
        <v>0</v>
      </c>
      <c r="Y126" s="1" t="s">
        <v>9</v>
      </c>
      <c r="Z126" t="b">
        <v>0</v>
      </c>
      <c r="AA126" t="b">
        <v>0</v>
      </c>
      <c r="AB126" t="b">
        <v>0</v>
      </c>
      <c r="AC126" t="b">
        <v>0</v>
      </c>
      <c r="AD126">
        <v>213500</v>
      </c>
      <c r="AF126" s="1" t="s">
        <v>931</v>
      </c>
      <c r="AG126" s="1" t="s">
        <v>931</v>
      </c>
      <c r="AH126">
        <v>2</v>
      </c>
      <c r="AJ126" s="1" t="s">
        <v>1114</v>
      </c>
      <c r="AL126" s="1" t="s">
        <v>12</v>
      </c>
      <c r="AM126">
        <v>230000</v>
      </c>
      <c r="AN126" t="b">
        <v>1</v>
      </c>
      <c r="AO126">
        <v>1939</v>
      </c>
      <c r="AP126" s="1" t="s">
        <v>12</v>
      </c>
      <c r="AQ126">
        <v>177320</v>
      </c>
      <c r="AT126" s="1" t="s">
        <v>206</v>
      </c>
    </row>
    <row r="127" spans="1:46" x14ac:dyDescent="0.2">
      <c r="A127" s="1" t="s">
        <v>7</v>
      </c>
      <c r="B127" s="1" t="s">
        <v>15</v>
      </c>
      <c r="D127">
        <v>374000</v>
      </c>
      <c r="E127" s="1" t="s">
        <v>933</v>
      </c>
      <c r="F127" s="1" t="s">
        <v>30</v>
      </c>
      <c r="G127">
        <v>42.588222999999999</v>
      </c>
      <c r="H127">
        <v>48302</v>
      </c>
      <c r="I127">
        <v>24492725</v>
      </c>
      <c r="J127" s="1" t="s">
        <v>931</v>
      </c>
      <c r="K127" s="1" t="s">
        <v>931</v>
      </c>
      <c r="L127">
        <v>-83.278559999999999</v>
      </c>
      <c r="M127" s="1" t="s">
        <v>40</v>
      </c>
      <c r="N127">
        <v>1415</v>
      </c>
      <c r="O127" s="1" t="s">
        <v>931</v>
      </c>
      <c r="P127" s="1" t="s">
        <v>931</v>
      </c>
      <c r="Q127" t="b">
        <v>0</v>
      </c>
      <c r="R127" t="b">
        <v>0</v>
      </c>
      <c r="S127">
        <v>3</v>
      </c>
      <c r="T127" s="1" t="s">
        <v>931</v>
      </c>
      <c r="U127">
        <v>-1</v>
      </c>
      <c r="V127" s="1" t="s">
        <v>129</v>
      </c>
      <c r="W127" t="b">
        <v>0</v>
      </c>
      <c r="Y127" s="1" t="s">
        <v>9</v>
      </c>
      <c r="Z127" t="b">
        <v>0</v>
      </c>
      <c r="AA127" t="b">
        <v>0</v>
      </c>
      <c r="AB127" t="b">
        <v>0</v>
      </c>
      <c r="AC127" t="b">
        <v>0</v>
      </c>
      <c r="AD127">
        <v>380000</v>
      </c>
      <c r="AE127">
        <v>0.54</v>
      </c>
      <c r="AF127" s="1" t="s">
        <v>931</v>
      </c>
      <c r="AG127" s="1" t="s">
        <v>931</v>
      </c>
      <c r="AH127">
        <v>2</v>
      </c>
      <c r="AJ127" s="1" t="s">
        <v>1115</v>
      </c>
      <c r="AL127" s="1" t="s">
        <v>12</v>
      </c>
      <c r="AM127">
        <v>374000</v>
      </c>
      <c r="AN127" t="b">
        <v>1</v>
      </c>
      <c r="AO127">
        <v>2297</v>
      </c>
      <c r="AP127" s="1" t="s">
        <v>12</v>
      </c>
      <c r="AQ127">
        <v>251920</v>
      </c>
      <c r="AT127" s="1" t="s">
        <v>207</v>
      </c>
    </row>
    <row r="128" spans="1:46" x14ac:dyDescent="0.2">
      <c r="A128" s="1" t="s">
        <v>7</v>
      </c>
      <c r="B128" s="1" t="s">
        <v>15</v>
      </c>
      <c r="C128">
        <v>1710806400000</v>
      </c>
      <c r="D128">
        <v>720000</v>
      </c>
      <c r="E128" s="1" t="s">
        <v>942</v>
      </c>
      <c r="F128" s="1" t="s">
        <v>30</v>
      </c>
      <c r="G128">
        <v>42.566850000000002</v>
      </c>
      <c r="H128">
        <v>48302</v>
      </c>
      <c r="I128">
        <v>24494358</v>
      </c>
      <c r="J128" s="1" t="s">
        <v>931</v>
      </c>
      <c r="K128" s="1" t="s">
        <v>931</v>
      </c>
      <c r="L128">
        <v>-83.315510000000003</v>
      </c>
      <c r="M128" s="1" t="s">
        <v>40</v>
      </c>
      <c r="N128">
        <v>3163</v>
      </c>
      <c r="O128" s="1" t="s">
        <v>931</v>
      </c>
      <c r="P128" s="1" t="s">
        <v>931</v>
      </c>
      <c r="Q128" t="b">
        <v>0</v>
      </c>
      <c r="R128" t="b">
        <v>0</v>
      </c>
      <c r="S128">
        <v>3</v>
      </c>
      <c r="T128" s="1" t="s">
        <v>931</v>
      </c>
      <c r="U128">
        <v>-1</v>
      </c>
      <c r="V128" s="1" t="s">
        <v>129</v>
      </c>
      <c r="W128" t="b">
        <v>0</v>
      </c>
      <c r="X128">
        <v>1686812400000</v>
      </c>
      <c r="Y128" s="1" t="s">
        <v>9</v>
      </c>
      <c r="Z128" t="b">
        <v>0</v>
      </c>
      <c r="AA128" t="b">
        <v>0</v>
      </c>
      <c r="AB128" t="b">
        <v>0</v>
      </c>
      <c r="AC128" t="b">
        <v>0</v>
      </c>
      <c r="AD128">
        <v>694700</v>
      </c>
      <c r="AE128">
        <v>1.2</v>
      </c>
      <c r="AF128" s="1" t="s">
        <v>931</v>
      </c>
      <c r="AG128" s="1" t="s">
        <v>931</v>
      </c>
      <c r="AH128">
        <v>4</v>
      </c>
      <c r="AJ128" s="1" t="s">
        <v>1116</v>
      </c>
      <c r="AL128" s="1" t="s">
        <v>12</v>
      </c>
      <c r="AM128">
        <v>720000</v>
      </c>
      <c r="AN128" t="b">
        <v>1</v>
      </c>
      <c r="AO128">
        <v>4472</v>
      </c>
      <c r="AP128" s="1" t="s">
        <v>12</v>
      </c>
      <c r="AQ128">
        <v>572140</v>
      </c>
      <c r="AS128">
        <v>-30000</v>
      </c>
      <c r="AT128" s="1" t="s">
        <v>208</v>
      </c>
    </row>
    <row r="129" spans="1:46" x14ac:dyDescent="0.2">
      <c r="A129" s="1" t="s">
        <v>7</v>
      </c>
      <c r="B129" s="1" t="s">
        <v>946</v>
      </c>
      <c r="D129">
        <v>339000</v>
      </c>
      <c r="E129" s="1" t="s">
        <v>933</v>
      </c>
      <c r="F129" s="1" t="s">
        <v>931</v>
      </c>
      <c r="G129">
        <v>42.553080000000001</v>
      </c>
      <c r="H129">
        <v>48009</v>
      </c>
      <c r="I129">
        <v>24497437</v>
      </c>
      <c r="J129" s="1" t="s">
        <v>931</v>
      </c>
      <c r="K129" s="1" t="s">
        <v>931</v>
      </c>
      <c r="L129">
        <v>-83.220140000000001</v>
      </c>
      <c r="M129" s="1" t="s">
        <v>40</v>
      </c>
      <c r="N129">
        <v>889</v>
      </c>
      <c r="O129" s="1" t="s">
        <v>1117</v>
      </c>
      <c r="P129" s="1" t="s">
        <v>931</v>
      </c>
      <c r="Q129" t="b">
        <v>0</v>
      </c>
      <c r="R129" t="b">
        <v>0</v>
      </c>
      <c r="S129">
        <v>2</v>
      </c>
      <c r="T129" s="1" t="s">
        <v>931</v>
      </c>
      <c r="U129">
        <v>-1</v>
      </c>
      <c r="V129" s="1" t="s">
        <v>131</v>
      </c>
      <c r="W129" t="b">
        <v>0</v>
      </c>
      <c r="Y129" s="1" t="s">
        <v>9</v>
      </c>
      <c r="Z129" t="b">
        <v>0</v>
      </c>
      <c r="AA129" t="b">
        <v>0</v>
      </c>
      <c r="AB129" t="b">
        <v>0</v>
      </c>
      <c r="AC129" t="b">
        <v>0</v>
      </c>
      <c r="AD129">
        <v>278500</v>
      </c>
      <c r="AF129" s="1" t="s">
        <v>931</v>
      </c>
      <c r="AG129" s="1" t="s">
        <v>931</v>
      </c>
      <c r="AH129">
        <v>1</v>
      </c>
      <c r="AJ129" s="1" t="s">
        <v>1118</v>
      </c>
      <c r="AL129" s="1" t="s">
        <v>12</v>
      </c>
      <c r="AM129">
        <v>339000</v>
      </c>
      <c r="AN129" t="b">
        <v>1</v>
      </c>
      <c r="AO129">
        <v>1425</v>
      </c>
      <c r="AP129" s="1" t="s">
        <v>12</v>
      </c>
      <c r="AQ129">
        <v>245020</v>
      </c>
      <c r="AT129" s="1" t="s">
        <v>209</v>
      </c>
    </row>
    <row r="130" spans="1:46" x14ac:dyDescent="0.2">
      <c r="A130" s="1" t="s">
        <v>7</v>
      </c>
      <c r="B130" s="1" t="s">
        <v>15</v>
      </c>
      <c r="D130">
        <v>1850000</v>
      </c>
      <c r="E130" s="1" t="s">
        <v>957</v>
      </c>
      <c r="F130" s="1" t="s">
        <v>30</v>
      </c>
      <c r="G130">
        <v>42.556399999999996</v>
      </c>
      <c r="H130">
        <v>48009</v>
      </c>
      <c r="I130">
        <v>24498407</v>
      </c>
      <c r="J130" s="1" t="s">
        <v>931</v>
      </c>
      <c r="K130" s="1" t="s">
        <v>931</v>
      </c>
      <c r="L130">
        <v>-83.227699999999999</v>
      </c>
      <c r="M130" s="1" t="s">
        <v>40</v>
      </c>
      <c r="N130">
        <v>3728</v>
      </c>
      <c r="O130" s="1" t="s">
        <v>931</v>
      </c>
      <c r="P130" s="1" t="s">
        <v>1011</v>
      </c>
      <c r="Q130" t="b">
        <v>0</v>
      </c>
      <c r="R130" t="b">
        <v>0</v>
      </c>
      <c r="S130">
        <v>3</v>
      </c>
      <c r="T130" s="1" t="s">
        <v>931</v>
      </c>
      <c r="U130">
        <v>-1</v>
      </c>
      <c r="V130" s="1" t="s">
        <v>131</v>
      </c>
      <c r="W130" t="b">
        <v>0</v>
      </c>
      <c r="Y130" s="1" t="s">
        <v>9</v>
      </c>
      <c r="Z130" t="b">
        <v>0</v>
      </c>
      <c r="AA130" t="b">
        <v>0</v>
      </c>
      <c r="AB130" t="b">
        <v>0</v>
      </c>
      <c r="AC130" t="b">
        <v>0</v>
      </c>
      <c r="AD130">
        <v>1865200</v>
      </c>
      <c r="AE130">
        <v>0.5</v>
      </c>
      <c r="AF130" s="1" t="s">
        <v>1012</v>
      </c>
      <c r="AG130" s="1" t="s">
        <v>931</v>
      </c>
      <c r="AH130">
        <v>4</v>
      </c>
      <c r="AJ130" s="1" t="s">
        <v>1119</v>
      </c>
      <c r="AL130" s="1" t="s">
        <v>12</v>
      </c>
      <c r="AM130">
        <v>1850000</v>
      </c>
      <c r="AN130" t="b">
        <v>1</v>
      </c>
      <c r="AO130">
        <v>8796</v>
      </c>
      <c r="AP130" s="1" t="s">
        <v>12</v>
      </c>
      <c r="AQ130">
        <v>1289500</v>
      </c>
      <c r="AT130" s="1" t="s">
        <v>210</v>
      </c>
    </row>
    <row r="131" spans="1:46" x14ac:dyDescent="0.2">
      <c r="A131" s="1" t="s">
        <v>7</v>
      </c>
      <c r="B131" s="1" t="s">
        <v>15</v>
      </c>
      <c r="D131">
        <v>475000</v>
      </c>
      <c r="E131" s="1" t="s">
        <v>957</v>
      </c>
      <c r="F131" s="1" t="s">
        <v>934</v>
      </c>
      <c r="G131">
        <v>42.553382999999997</v>
      </c>
      <c r="H131">
        <v>48009</v>
      </c>
      <c r="I131">
        <v>24531890</v>
      </c>
      <c r="J131" s="1" t="s">
        <v>931</v>
      </c>
      <c r="K131" s="1" t="s">
        <v>931</v>
      </c>
      <c r="L131">
        <v>-83.194040000000001</v>
      </c>
      <c r="M131" s="1" t="s">
        <v>40</v>
      </c>
      <c r="N131">
        <v>1744</v>
      </c>
      <c r="O131" s="1" t="s">
        <v>931</v>
      </c>
      <c r="P131" s="1" t="s">
        <v>1026</v>
      </c>
      <c r="Q131" t="b">
        <v>0</v>
      </c>
      <c r="R131" t="b">
        <v>0</v>
      </c>
      <c r="S131">
        <v>3</v>
      </c>
      <c r="T131" s="1" t="s">
        <v>931</v>
      </c>
      <c r="U131">
        <v>-1</v>
      </c>
      <c r="V131" s="1" t="s">
        <v>131</v>
      </c>
      <c r="W131" t="b">
        <v>0</v>
      </c>
      <c r="Y131" s="1" t="s">
        <v>9</v>
      </c>
      <c r="Z131" t="b">
        <v>0</v>
      </c>
      <c r="AA131" t="b">
        <v>0</v>
      </c>
      <c r="AB131" t="b">
        <v>0</v>
      </c>
      <c r="AC131" t="b">
        <v>0</v>
      </c>
      <c r="AD131">
        <v>409500</v>
      </c>
      <c r="AE131">
        <v>6969.6</v>
      </c>
      <c r="AF131" s="1" t="s">
        <v>1027</v>
      </c>
      <c r="AG131" s="1" t="s">
        <v>931</v>
      </c>
      <c r="AH131">
        <v>2</v>
      </c>
      <c r="AJ131" s="1" t="s">
        <v>1120</v>
      </c>
      <c r="AL131" s="1" t="s">
        <v>12</v>
      </c>
      <c r="AM131">
        <v>475000</v>
      </c>
      <c r="AN131" t="b">
        <v>1</v>
      </c>
      <c r="AO131">
        <v>2500</v>
      </c>
      <c r="AP131" s="1" t="s">
        <v>12</v>
      </c>
      <c r="AQ131">
        <v>326000</v>
      </c>
      <c r="AT131" s="1" t="s">
        <v>211</v>
      </c>
    </row>
    <row r="132" spans="1:46" x14ac:dyDescent="0.2">
      <c r="A132" s="1" t="s">
        <v>7</v>
      </c>
      <c r="B132" s="1" t="s">
        <v>15</v>
      </c>
      <c r="D132">
        <v>299900</v>
      </c>
      <c r="E132" s="1" t="s">
        <v>933</v>
      </c>
      <c r="F132" s="1" t="s">
        <v>30</v>
      </c>
      <c r="G132">
        <v>42.513060000000003</v>
      </c>
      <c r="H132">
        <v>48334</v>
      </c>
      <c r="I132">
        <v>24565362</v>
      </c>
      <c r="J132" s="1" t="s">
        <v>931</v>
      </c>
      <c r="K132" s="1" t="s">
        <v>931</v>
      </c>
      <c r="L132">
        <v>-83.370514</v>
      </c>
      <c r="M132" s="1" t="s">
        <v>40</v>
      </c>
      <c r="N132">
        <v>1657</v>
      </c>
      <c r="O132" s="1" t="s">
        <v>931</v>
      </c>
      <c r="P132" s="1" t="s">
        <v>931</v>
      </c>
      <c r="Q132" t="b">
        <v>0</v>
      </c>
      <c r="R132" t="b">
        <v>0</v>
      </c>
      <c r="S132">
        <v>3</v>
      </c>
      <c r="T132" s="1" t="s">
        <v>931</v>
      </c>
      <c r="U132">
        <v>-1</v>
      </c>
      <c r="V132" s="1" t="s">
        <v>72</v>
      </c>
      <c r="W132" t="b">
        <v>0</v>
      </c>
      <c r="Y132" s="1" t="s">
        <v>9</v>
      </c>
      <c r="Z132" t="b">
        <v>0</v>
      </c>
      <c r="AA132" t="b">
        <v>0</v>
      </c>
      <c r="AB132" t="b">
        <v>0</v>
      </c>
      <c r="AC132" t="b">
        <v>0</v>
      </c>
      <c r="AD132">
        <v>300700</v>
      </c>
      <c r="AE132">
        <v>0.33746556473829203</v>
      </c>
      <c r="AF132" s="1" t="s">
        <v>931</v>
      </c>
      <c r="AG132" s="1" t="s">
        <v>931</v>
      </c>
      <c r="AH132">
        <v>2</v>
      </c>
      <c r="AJ132" s="1" t="s">
        <v>1121</v>
      </c>
      <c r="AL132" s="1" t="s">
        <v>12</v>
      </c>
      <c r="AM132">
        <v>299900</v>
      </c>
      <c r="AN132" t="b">
        <v>1</v>
      </c>
      <c r="AO132">
        <v>2199</v>
      </c>
      <c r="AP132" s="1" t="s">
        <v>12</v>
      </c>
      <c r="AQ132">
        <v>240400</v>
      </c>
      <c r="AT132" s="1" t="s">
        <v>212</v>
      </c>
    </row>
    <row r="133" spans="1:46" x14ac:dyDescent="0.2">
      <c r="A133" s="1" t="s">
        <v>7</v>
      </c>
      <c r="B133" s="1" t="s">
        <v>15</v>
      </c>
      <c r="D133">
        <v>329000</v>
      </c>
      <c r="E133" s="1" t="s">
        <v>933</v>
      </c>
      <c r="F133" s="1" t="s">
        <v>30</v>
      </c>
      <c r="G133">
        <v>42.497475000000001</v>
      </c>
      <c r="H133">
        <v>48334</v>
      </c>
      <c r="I133">
        <v>24567809</v>
      </c>
      <c r="J133" s="1" t="s">
        <v>931</v>
      </c>
      <c r="K133" s="1" t="s">
        <v>931</v>
      </c>
      <c r="L133">
        <v>-83.327354</v>
      </c>
      <c r="M133" s="1" t="s">
        <v>40</v>
      </c>
      <c r="N133">
        <v>1795</v>
      </c>
      <c r="O133" s="1" t="s">
        <v>931</v>
      </c>
      <c r="P133" s="1" t="s">
        <v>931</v>
      </c>
      <c r="Q133" t="b">
        <v>0</v>
      </c>
      <c r="R133" t="b">
        <v>0</v>
      </c>
      <c r="S133">
        <v>3</v>
      </c>
      <c r="T133" s="1" t="s">
        <v>931</v>
      </c>
      <c r="U133">
        <v>-1</v>
      </c>
      <c r="V133" s="1" t="s">
        <v>72</v>
      </c>
      <c r="W133" t="b">
        <v>0</v>
      </c>
      <c r="Y133" s="1" t="s">
        <v>9</v>
      </c>
      <c r="Z133" t="b">
        <v>0</v>
      </c>
      <c r="AA133" t="b">
        <v>0</v>
      </c>
      <c r="AB133" t="b">
        <v>0</v>
      </c>
      <c r="AC133" t="b">
        <v>0</v>
      </c>
      <c r="AD133">
        <v>335200</v>
      </c>
      <c r="AE133">
        <v>0.33999999999999997</v>
      </c>
      <c r="AF133" s="1" t="s">
        <v>931</v>
      </c>
      <c r="AG133" s="1" t="s">
        <v>931</v>
      </c>
      <c r="AH133">
        <v>2</v>
      </c>
      <c r="AJ133" s="1" t="s">
        <v>1122</v>
      </c>
      <c r="AL133" s="1" t="s">
        <v>12</v>
      </c>
      <c r="AM133">
        <v>329000</v>
      </c>
      <c r="AN133" t="b">
        <v>1</v>
      </c>
      <c r="AO133">
        <v>2399</v>
      </c>
      <c r="AP133" s="1" t="s">
        <v>12</v>
      </c>
      <c r="AQ133">
        <v>308680</v>
      </c>
      <c r="AT133" s="1" t="s">
        <v>213</v>
      </c>
    </row>
    <row r="134" spans="1:46" x14ac:dyDescent="0.2">
      <c r="A134" s="1" t="s">
        <v>7</v>
      </c>
      <c r="B134" s="1" t="s">
        <v>15</v>
      </c>
      <c r="D134">
        <v>600000</v>
      </c>
      <c r="E134" s="1" t="s">
        <v>933</v>
      </c>
      <c r="F134" s="1" t="s">
        <v>30</v>
      </c>
      <c r="G134">
        <v>42.486379999999997</v>
      </c>
      <c r="H134">
        <v>48331</v>
      </c>
      <c r="I134">
        <v>24569818</v>
      </c>
      <c r="J134" s="1" t="s">
        <v>931</v>
      </c>
      <c r="K134" s="1" t="s">
        <v>931</v>
      </c>
      <c r="L134">
        <v>-83.400750000000002</v>
      </c>
      <c r="M134" s="1" t="s">
        <v>40</v>
      </c>
      <c r="N134">
        <v>4348</v>
      </c>
      <c r="O134" s="1" t="s">
        <v>931</v>
      </c>
      <c r="P134" s="1" t="s">
        <v>931</v>
      </c>
      <c r="Q134" t="b">
        <v>0</v>
      </c>
      <c r="R134" t="b">
        <v>0</v>
      </c>
      <c r="S134">
        <v>4</v>
      </c>
      <c r="T134" s="1" t="s">
        <v>931</v>
      </c>
      <c r="U134">
        <v>-1</v>
      </c>
      <c r="V134" s="1" t="s">
        <v>72</v>
      </c>
      <c r="W134" t="b">
        <v>0</v>
      </c>
      <c r="Y134" s="1" t="s">
        <v>9</v>
      </c>
      <c r="Z134" t="b">
        <v>0</v>
      </c>
      <c r="AA134" t="b">
        <v>0</v>
      </c>
      <c r="AB134" t="b">
        <v>0</v>
      </c>
      <c r="AC134" t="b">
        <v>0</v>
      </c>
      <c r="AD134">
        <v>547400</v>
      </c>
      <c r="AE134">
        <v>0.98000000000000009</v>
      </c>
      <c r="AF134" s="1" t="s">
        <v>931</v>
      </c>
      <c r="AG134" s="1" t="s">
        <v>931</v>
      </c>
      <c r="AH134">
        <v>4</v>
      </c>
      <c r="AJ134" s="1" t="s">
        <v>1123</v>
      </c>
      <c r="AL134" s="1" t="s">
        <v>12</v>
      </c>
      <c r="AM134">
        <v>600000</v>
      </c>
      <c r="AN134" t="b">
        <v>1</v>
      </c>
      <c r="AO134">
        <v>3531</v>
      </c>
      <c r="AP134" s="1" t="s">
        <v>12</v>
      </c>
      <c r="AQ134">
        <v>537040</v>
      </c>
      <c r="AT134" s="1" t="s">
        <v>214</v>
      </c>
    </row>
    <row r="135" spans="1:46" x14ac:dyDescent="0.2">
      <c r="A135" s="1" t="s">
        <v>7</v>
      </c>
      <c r="B135" s="1" t="s">
        <v>15</v>
      </c>
      <c r="D135">
        <v>400000</v>
      </c>
      <c r="E135" s="1" t="s">
        <v>957</v>
      </c>
      <c r="F135" s="1" t="s">
        <v>30</v>
      </c>
      <c r="G135">
        <v>42.466602000000002</v>
      </c>
      <c r="H135">
        <v>48336</v>
      </c>
      <c r="I135">
        <v>24573528</v>
      </c>
      <c r="J135" s="1" t="s">
        <v>931</v>
      </c>
      <c r="K135" s="1" t="s">
        <v>931</v>
      </c>
      <c r="L135">
        <v>-83.326220000000006</v>
      </c>
      <c r="M135" s="1" t="s">
        <v>40</v>
      </c>
      <c r="N135">
        <v>2514</v>
      </c>
      <c r="O135" s="1" t="s">
        <v>931</v>
      </c>
      <c r="P135" s="1" t="s">
        <v>1124</v>
      </c>
      <c r="Q135" t="b">
        <v>0</v>
      </c>
      <c r="R135" t="b">
        <v>0</v>
      </c>
      <c r="S135">
        <v>4</v>
      </c>
      <c r="T135" s="1" t="s">
        <v>931</v>
      </c>
      <c r="U135">
        <v>-1</v>
      </c>
      <c r="V135" s="1" t="s">
        <v>72</v>
      </c>
      <c r="W135" t="b">
        <v>0</v>
      </c>
      <c r="Y135" s="1" t="s">
        <v>9</v>
      </c>
      <c r="Z135" t="b">
        <v>0</v>
      </c>
      <c r="AA135" t="b">
        <v>0</v>
      </c>
      <c r="AB135" t="b">
        <v>0</v>
      </c>
      <c r="AC135" t="b">
        <v>0</v>
      </c>
      <c r="AD135">
        <v>354400</v>
      </c>
      <c r="AE135">
        <v>0.59000000000000008</v>
      </c>
      <c r="AF135" s="1" t="s">
        <v>1125</v>
      </c>
      <c r="AG135" s="1" t="s">
        <v>931</v>
      </c>
      <c r="AH135">
        <v>3</v>
      </c>
      <c r="AJ135" s="1" t="s">
        <v>1126</v>
      </c>
      <c r="AL135" s="1" t="s">
        <v>12</v>
      </c>
      <c r="AM135">
        <v>400000</v>
      </c>
      <c r="AN135" t="b">
        <v>1</v>
      </c>
      <c r="AO135">
        <v>2800</v>
      </c>
      <c r="AP135" s="1" t="s">
        <v>12</v>
      </c>
      <c r="AQ135">
        <v>333260</v>
      </c>
      <c r="AT135" s="1" t="s">
        <v>215</v>
      </c>
    </row>
    <row r="136" spans="1:46" x14ac:dyDescent="0.2">
      <c r="A136" s="1" t="s">
        <v>7</v>
      </c>
      <c r="B136" s="1" t="s">
        <v>15</v>
      </c>
      <c r="D136">
        <v>285000</v>
      </c>
      <c r="E136" s="1" t="s">
        <v>933</v>
      </c>
      <c r="F136" s="1" t="s">
        <v>934</v>
      </c>
      <c r="G136">
        <v>42.468432999999997</v>
      </c>
      <c r="H136">
        <v>48336</v>
      </c>
      <c r="I136">
        <v>24576054</v>
      </c>
      <c r="J136" s="1" t="s">
        <v>931</v>
      </c>
      <c r="K136" s="1" t="s">
        <v>931</v>
      </c>
      <c r="L136">
        <v>-83.360460000000003</v>
      </c>
      <c r="M136" s="1" t="s">
        <v>40</v>
      </c>
      <c r="N136">
        <v>1836</v>
      </c>
      <c r="O136" s="1" t="s">
        <v>931</v>
      </c>
      <c r="P136" s="1" t="s">
        <v>931</v>
      </c>
      <c r="Q136" t="b">
        <v>0</v>
      </c>
      <c r="R136" t="b">
        <v>0</v>
      </c>
      <c r="S136">
        <v>3</v>
      </c>
      <c r="T136" s="1" t="s">
        <v>931</v>
      </c>
      <c r="U136">
        <v>-1</v>
      </c>
      <c r="V136" s="1" t="s">
        <v>74</v>
      </c>
      <c r="W136" t="b">
        <v>0</v>
      </c>
      <c r="Y136" s="1" t="s">
        <v>9</v>
      </c>
      <c r="Z136" t="b">
        <v>0</v>
      </c>
      <c r="AA136" t="b">
        <v>0</v>
      </c>
      <c r="AB136" t="b">
        <v>0</v>
      </c>
      <c r="AC136" t="b">
        <v>0</v>
      </c>
      <c r="AD136">
        <v>301200</v>
      </c>
      <c r="AE136">
        <v>6969.6</v>
      </c>
      <c r="AF136" s="1" t="s">
        <v>931</v>
      </c>
      <c r="AG136" s="1" t="s">
        <v>931</v>
      </c>
      <c r="AH136">
        <v>2</v>
      </c>
      <c r="AJ136" s="1" t="s">
        <v>1127</v>
      </c>
      <c r="AL136" s="1" t="s">
        <v>12</v>
      </c>
      <c r="AM136">
        <v>285000</v>
      </c>
      <c r="AN136" t="b">
        <v>1</v>
      </c>
      <c r="AO136">
        <v>2400</v>
      </c>
      <c r="AP136" s="1" t="s">
        <v>12</v>
      </c>
      <c r="AQ136">
        <v>221840</v>
      </c>
      <c r="AT136" s="1" t="s">
        <v>216</v>
      </c>
    </row>
    <row r="137" spans="1:46" x14ac:dyDescent="0.2">
      <c r="A137" s="1" t="s">
        <v>7</v>
      </c>
      <c r="B137" s="1" t="s">
        <v>15</v>
      </c>
      <c r="D137">
        <v>239000</v>
      </c>
      <c r="E137" s="1" t="s">
        <v>933</v>
      </c>
      <c r="F137" s="1" t="s">
        <v>934</v>
      </c>
      <c r="G137">
        <v>42.467686</v>
      </c>
      <c r="H137">
        <v>48336</v>
      </c>
      <c r="I137">
        <v>24576083</v>
      </c>
      <c r="J137" s="1" t="s">
        <v>931</v>
      </c>
      <c r="K137" s="1" t="s">
        <v>931</v>
      </c>
      <c r="L137">
        <v>-83.357444999999998</v>
      </c>
      <c r="M137" s="1" t="s">
        <v>40</v>
      </c>
      <c r="N137">
        <v>1618</v>
      </c>
      <c r="O137" s="1" t="s">
        <v>931</v>
      </c>
      <c r="P137" s="1" t="s">
        <v>931</v>
      </c>
      <c r="Q137" t="b">
        <v>0</v>
      </c>
      <c r="R137" t="b">
        <v>0</v>
      </c>
      <c r="S137">
        <v>3</v>
      </c>
      <c r="T137" s="1" t="s">
        <v>931</v>
      </c>
      <c r="U137">
        <v>-1</v>
      </c>
      <c r="V137" s="1" t="s">
        <v>74</v>
      </c>
      <c r="W137" t="b">
        <v>0</v>
      </c>
      <c r="Y137" s="1" t="s">
        <v>9</v>
      </c>
      <c r="Z137" t="b">
        <v>0</v>
      </c>
      <c r="AA137" t="b">
        <v>0</v>
      </c>
      <c r="AB137" t="b">
        <v>0</v>
      </c>
      <c r="AC137" t="b">
        <v>0</v>
      </c>
      <c r="AD137">
        <v>264100</v>
      </c>
      <c r="AE137">
        <v>6534</v>
      </c>
      <c r="AF137" s="1" t="s">
        <v>931</v>
      </c>
      <c r="AG137" s="1" t="s">
        <v>931</v>
      </c>
      <c r="AH137">
        <v>1</v>
      </c>
      <c r="AJ137" s="1" t="s">
        <v>1128</v>
      </c>
      <c r="AL137" s="1" t="s">
        <v>12</v>
      </c>
      <c r="AM137">
        <v>239000</v>
      </c>
      <c r="AN137" t="b">
        <v>1</v>
      </c>
      <c r="AO137">
        <v>1749</v>
      </c>
      <c r="AP137" s="1" t="s">
        <v>12</v>
      </c>
      <c r="AQ137">
        <v>235900</v>
      </c>
      <c r="AT137" s="1" t="s">
        <v>217</v>
      </c>
    </row>
    <row r="138" spans="1:46" x14ac:dyDescent="0.2">
      <c r="A138" s="1" t="s">
        <v>7</v>
      </c>
      <c r="B138" s="1" t="s">
        <v>15</v>
      </c>
      <c r="D138">
        <v>699900</v>
      </c>
      <c r="E138" s="1" t="s">
        <v>957</v>
      </c>
      <c r="F138" s="1" t="s">
        <v>30</v>
      </c>
      <c r="G138">
        <v>42.511271999999998</v>
      </c>
      <c r="H138">
        <v>48025</v>
      </c>
      <c r="I138">
        <v>24588731</v>
      </c>
      <c r="J138" s="1" t="s">
        <v>931</v>
      </c>
      <c r="K138" s="1" t="s">
        <v>931</v>
      </c>
      <c r="L138">
        <v>-83.299149999999997</v>
      </c>
      <c r="M138" s="1" t="s">
        <v>40</v>
      </c>
      <c r="N138">
        <v>2609</v>
      </c>
      <c r="O138" s="1" t="s">
        <v>931</v>
      </c>
      <c r="P138" s="1" t="s">
        <v>1026</v>
      </c>
      <c r="Q138" t="b">
        <v>0</v>
      </c>
      <c r="R138" t="b">
        <v>0</v>
      </c>
      <c r="S138">
        <v>4</v>
      </c>
      <c r="T138" s="1" t="s">
        <v>931</v>
      </c>
      <c r="U138">
        <v>-1</v>
      </c>
      <c r="V138" s="1" t="s">
        <v>219</v>
      </c>
      <c r="W138" t="b">
        <v>0</v>
      </c>
      <c r="Y138" s="1" t="s">
        <v>9</v>
      </c>
      <c r="Z138" t="b">
        <v>0</v>
      </c>
      <c r="AA138" t="b">
        <v>0</v>
      </c>
      <c r="AB138" t="b">
        <v>0</v>
      </c>
      <c r="AC138" t="b">
        <v>0</v>
      </c>
      <c r="AD138">
        <v>576100</v>
      </c>
      <c r="AE138">
        <v>0.7</v>
      </c>
      <c r="AF138" s="1" t="s">
        <v>1027</v>
      </c>
      <c r="AG138" s="1" t="s">
        <v>931</v>
      </c>
      <c r="AH138">
        <v>3</v>
      </c>
      <c r="AJ138" s="1" t="s">
        <v>1129</v>
      </c>
      <c r="AL138" s="1" t="s">
        <v>12</v>
      </c>
      <c r="AM138">
        <v>699900</v>
      </c>
      <c r="AN138" t="b">
        <v>1</v>
      </c>
      <c r="AO138">
        <v>3678</v>
      </c>
      <c r="AP138" s="1" t="s">
        <v>12</v>
      </c>
      <c r="AQ138">
        <v>520400</v>
      </c>
      <c r="AT138" s="1" t="s">
        <v>218</v>
      </c>
    </row>
    <row r="139" spans="1:46" x14ac:dyDescent="0.2">
      <c r="A139" s="1" t="s">
        <v>7</v>
      </c>
      <c r="B139" s="1" t="s">
        <v>15</v>
      </c>
      <c r="D139">
        <v>355000</v>
      </c>
      <c r="E139" s="1" t="s">
        <v>933</v>
      </c>
      <c r="F139" s="1" t="s">
        <v>934</v>
      </c>
      <c r="G139">
        <v>42.50065</v>
      </c>
      <c r="H139">
        <v>48076</v>
      </c>
      <c r="I139">
        <v>24593710</v>
      </c>
      <c r="J139" s="1" t="s">
        <v>931</v>
      </c>
      <c r="K139" s="1" t="s">
        <v>931</v>
      </c>
      <c r="L139">
        <v>-83.219570000000004</v>
      </c>
      <c r="M139" s="1" t="s">
        <v>40</v>
      </c>
      <c r="N139">
        <v>2610</v>
      </c>
      <c r="O139" s="1" t="s">
        <v>931</v>
      </c>
      <c r="P139" s="1" t="s">
        <v>931</v>
      </c>
      <c r="Q139" t="b">
        <v>0</v>
      </c>
      <c r="R139" t="b">
        <v>0</v>
      </c>
      <c r="S139">
        <v>4</v>
      </c>
      <c r="T139" s="1" t="s">
        <v>931</v>
      </c>
      <c r="U139">
        <v>-1</v>
      </c>
      <c r="V139" s="1" t="s">
        <v>221</v>
      </c>
      <c r="W139" t="b">
        <v>0</v>
      </c>
      <c r="Y139" s="1" t="s">
        <v>9</v>
      </c>
      <c r="Z139" t="b">
        <v>0</v>
      </c>
      <c r="AA139" t="b">
        <v>0</v>
      </c>
      <c r="AB139" t="b">
        <v>0</v>
      </c>
      <c r="AC139" t="b">
        <v>0</v>
      </c>
      <c r="AD139">
        <v>347300</v>
      </c>
      <c r="AE139">
        <v>7405.2</v>
      </c>
      <c r="AF139" s="1" t="s">
        <v>931</v>
      </c>
      <c r="AG139" s="1" t="s">
        <v>931</v>
      </c>
      <c r="AH139">
        <v>3</v>
      </c>
      <c r="AJ139" s="1" t="s">
        <v>1130</v>
      </c>
      <c r="AL139" s="1" t="s">
        <v>12</v>
      </c>
      <c r="AM139">
        <v>355000</v>
      </c>
      <c r="AN139" t="b">
        <v>1</v>
      </c>
      <c r="AO139">
        <v>2800</v>
      </c>
      <c r="AP139" s="1" t="s">
        <v>12</v>
      </c>
      <c r="AQ139">
        <v>258460</v>
      </c>
      <c r="AT139" s="1" t="s">
        <v>220</v>
      </c>
    </row>
    <row r="140" spans="1:46" x14ac:dyDescent="0.2">
      <c r="A140" s="1" t="s">
        <v>7</v>
      </c>
      <c r="B140" s="1" t="s">
        <v>15</v>
      </c>
      <c r="D140">
        <v>271000</v>
      </c>
      <c r="E140" s="1" t="s">
        <v>933</v>
      </c>
      <c r="F140" s="1" t="s">
        <v>934</v>
      </c>
      <c r="G140">
        <v>42.513424000000001</v>
      </c>
      <c r="H140">
        <v>48071</v>
      </c>
      <c r="I140">
        <v>24627962</v>
      </c>
      <c r="J140" s="1" t="s">
        <v>931</v>
      </c>
      <c r="K140" s="1" t="s">
        <v>931</v>
      </c>
      <c r="L140">
        <v>-83.104575999999994</v>
      </c>
      <c r="M140" s="1" t="s">
        <v>40</v>
      </c>
      <c r="N140">
        <v>2200</v>
      </c>
      <c r="O140" s="1" t="s">
        <v>931</v>
      </c>
      <c r="P140" s="1" t="s">
        <v>931</v>
      </c>
      <c r="Q140" t="b">
        <v>0</v>
      </c>
      <c r="R140" t="b">
        <v>0</v>
      </c>
      <c r="S140">
        <v>3</v>
      </c>
      <c r="T140" s="1" t="s">
        <v>931</v>
      </c>
      <c r="U140">
        <v>-1</v>
      </c>
      <c r="V140" s="1" t="s">
        <v>52</v>
      </c>
      <c r="W140" t="b">
        <v>0</v>
      </c>
      <c r="Y140" s="1" t="s">
        <v>9</v>
      </c>
      <c r="Z140" t="b">
        <v>0</v>
      </c>
      <c r="AA140" t="b">
        <v>0</v>
      </c>
      <c r="AB140" t="b">
        <v>0</v>
      </c>
      <c r="AC140" t="b">
        <v>0</v>
      </c>
      <c r="AD140">
        <v>270600</v>
      </c>
      <c r="AE140">
        <v>5227.2</v>
      </c>
      <c r="AF140" s="1" t="s">
        <v>931</v>
      </c>
      <c r="AG140" s="1" t="s">
        <v>931</v>
      </c>
      <c r="AH140">
        <v>3</v>
      </c>
      <c r="AJ140" s="1" t="s">
        <v>1131</v>
      </c>
      <c r="AL140" s="1" t="s">
        <v>12</v>
      </c>
      <c r="AM140">
        <v>271000</v>
      </c>
      <c r="AN140" t="b">
        <v>1</v>
      </c>
      <c r="AO140">
        <v>1949</v>
      </c>
      <c r="AP140" s="1" t="s">
        <v>12</v>
      </c>
      <c r="AQ140">
        <v>215080</v>
      </c>
      <c r="AT140" s="1" t="s">
        <v>222</v>
      </c>
    </row>
    <row r="141" spans="1:46" x14ac:dyDescent="0.2">
      <c r="A141" s="1" t="s">
        <v>7</v>
      </c>
      <c r="B141" s="1" t="s">
        <v>15</v>
      </c>
      <c r="D141">
        <v>265000</v>
      </c>
      <c r="E141" s="1" t="s">
        <v>933</v>
      </c>
      <c r="F141" s="1" t="s">
        <v>934</v>
      </c>
      <c r="G141">
        <v>42.510016999999998</v>
      </c>
      <c r="H141">
        <v>48071</v>
      </c>
      <c r="I141">
        <v>24629271</v>
      </c>
      <c r="J141" s="1" t="s">
        <v>931</v>
      </c>
      <c r="K141" s="1" t="s">
        <v>931</v>
      </c>
      <c r="L141">
        <v>-83.087869999999995</v>
      </c>
      <c r="M141" s="1" t="s">
        <v>40</v>
      </c>
      <c r="N141">
        <v>1056</v>
      </c>
      <c r="O141" s="1" t="s">
        <v>931</v>
      </c>
      <c r="P141" s="1" t="s">
        <v>931</v>
      </c>
      <c r="Q141" t="b">
        <v>0</v>
      </c>
      <c r="R141" t="b">
        <v>0</v>
      </c>
      <c r="S141">
        <v>3</v>
      </c>
      <c r="T141" s="1" t="s">
        <v>931</v>
      </c>
      <c r="U141">
        <v>-1</v>
      </c>
      <c r="V141" s="1" t="s">
        <v>52</v>
      </c>
      <c r="W141" t="b">
        <v>0</v>
      </c>
      <c r="Y141" s="1" t="s">
        <v>9</v>
      </c>
      <c r="Z141" t="b">
        <v>0</v>
      </c>
      <c r="AA141" t="b">
        <v>0</v>
      </c>
      <c r="AB141" t="b">
        <v>0</v>
      </c>
      <c r="AC141" t="b">
        <v>0</v>
      </c>
      <c r="AD141">
        <v>229200</v>
      </c>
      <c r="AE141">
        <v>5662.8</v>
      </c>
      <c r="AF141" s="1" t="s">
        <v>931</v>
      </c>
      <c r="AG141" s="1" t="s">
        <v>931</v>
      </c>
      <c r="AH141">
        <v>2</v>
      </c>
      <c r="AJ141" s="1" t="s">
        <v>1132</v>
      </c>
      <c r="AL141" s="1" t="s">
        <v>12</v>
      </c>
      <c r="AM141">
        <v>265000</v>
      </c>
      <c r="AN141" t="b">
        <v>1</v>
      </c>
      <c r="AO141">
        <v>1599</v>
      </c>
      <c r="AP141" s="1" t="s">
        <v>12</v>
      </c>
      <c r="AQ141">
        <v>172060</v>
      </c>
      <c r="AT141" s="1" t="s">
        <v>223</v>
      </c>
    </row>
    <row r="142" spans="1:46" x14ac:dyDescent="0.2">
      <c r="A142" s="1" t="s">
        <v>7</v>
      </c>
      <c r="B142" s="1" t="s">
        <v>15</v>
      </c>
      <c r="D142">
        <v>399900</v>
      </c>
      <c r="E142" s="1" t="s">
        <v>957</v>
      </c>
      <c r="F142" s="1" t="s">
        <v>934</v>
      </c>
      <c r="G142">
        <v>42.487606</v>
      </c>
      <c r="H142">
        <v>48070</v>
      </c>
      <c r="I142">
        <v>24644730</v>
      </c>
      <c r="J142" s="1" t="s">
        <v>931</v>
      </c>
      <c r="K142" s="1" t="s">
        <v>931</v>
      </c>
      <c r="L142">
        <v>-83.182199999999995</v>
      </c>
      <c r="M142" s="1" t="s">
        <v>40</v>
      </c>
      <c r="N142">
        <v>1439</v>
      </c>
      <c r="O142" s="1" t="s">
        <v>931</v>
      </c>
      <c r="P142" s="1" t="s">
        <v>33</v>
      </c>
      <c r="Q142" t="b">
        <v>0</v>
      </c>
      <c r="R142" t="b">
        <v>0</v>
      </c>
      <c r="S142">
        <v>3</v>
      </c>
      <c r="T142" s="1" t="s">
        <v>931</v>
      </c>
      <c r="U142">
        <v>-1</v>
      </c>
      <c r="V142" s="1" t="s">
        <v>225</v>
      </c>
      <c r="W142" t="b">
        <v>0</v>
      </c>
      <c r="Y142" s="1" t="s">
        <v>9</v>
      </c>
      <c r="Z142" t="b">
        <v>0</v>
      </c>
      <c r="AA142" t="b">
        <v>0</v>
      </c>
      <c r="AB142" t="b">
        <v>0</v>
      </c>
      <c r="AC142" t="b">
        <v>0</v>
      </c>
      <c r="AD142">
        <v>384700</v>
      </c>
      <c r="AE142">
        <v>8276.4</v>
      </c>
      <c r="AF142" s="1" t="s">
        <v>966</v>
      </c>
      <c r="AG142" s="1" t="s">
        <v>931</v>
      </c>
      <c r="AH142">
        <v>2</v>
      </c>
      <c r="AI142">
        <v>1</v>
      </c>
      <c r="AJ142" s="1" t="s">
        <v>1133</v>
      </c>
      <c r="AL142" s="1" t="s">
        <v>12</v>
      </c>
      <c r="AM142">
        <v>399900</v>
      </c>
      <c r="AN142" t="b">
        <v>1</v>
      </c>
      <c r="AO142">
        <v>2149</v>
      </c>
      <c r="AP142" s="1" t="s">
        <v>12</v>
      </c>
      <c r="AQ142">
        <v>333140</v>
      </c>
      <c r="AT142" s="1" t="s">
        <v>224</v>
      </c>
    </row>
    <row r="143" spans="1:46" x14ac:dyDescent="0.2">
      <c r="A143" s="1" t="s">
        <v>7</v>
      </c>
      <c r="B143" s="1" t="s">
        <v>15</v>
      </c>
      <c r="D143">
        <v>999000</v>
      </c>
      <c r="E143" s="1" t="s">
        <v>933</v>
      </c>
      <c r="F143" s="1" t="s">
        <v>30</v>
      </c>
      <c r="G143">
        <v>42.482525000000003</v>
      </c>
      <c r="H143">
        <v>48070</v>
      </c>
      <c r="I143">
        <v>24647220</v>
      </c>
      <c r="J143" s="1" t="s">
        <v>931</v>
      </c>
      <c r="K143" s="1" t="s">
        <v>931</v>
      </c>
      <c r="L143">
        <v>-83.161000000000001</v>
      </c>
      <c r="M143" s="1" t="s">
        <v>40</v>
      </c>
      <c r="N143">
        <v>3353</v>
      </c>
      <c r="O143" s="1" t="s">
        <v>931</v>
      </c>
      <c r="P143" s="1" t="s">
        <v>931</v>
      </c>
      <c r="Q143" t="b">
        <v>0</v>
      </c>
      <c r="R143" t="b">
        <v>0</v>
      </c>
      <c r="S143">
        <v>3</v>
      </c>
      <c r="T143" s="1" t="s">
        <v>931</v>
      </c>
      <c r="U143">
        <v>-1</v>
      </c>
      <c r="V143" s="1" t="s">
        <v>225</v>
      </c>
      <c r="W143" t="b">
        <v>0</v>
      </c>
      <c r="Y143" s="1" t="s">
        <v>9</v>
      </c>
      <c r="Z143" t="b">
        <v>0</v>
      </c>
      <c r="AA143" t="b">
        <v>0</v>
      </c>
      <c r="AB143" t="b">
        <v>0</v>
      </c>
      <c r="AC143" t="b">
        <v>0</v>
      </c>
      <c r="AD143">
        <v>1121700</v>
      </c>
      <c r="AE143">
        <v>0.36</v>
      </c>
      <c r="AF143" s="1" t="s">
        <v>931</v>
      </c>
      <c r="AG143" s="1" t="s">
        <v>931</v>
      </c>
      <c r="AH143">
        <v>3</v>
      </c>
      <c r="AJ143" s="1" t="s">
        <v>1134</v>
      </c>
      <c r="AL143" s="1" t="s">
        <v>12</v>
      </c>
      <c r="AM143">
        <v>999000</v>
      </c>
      <c r="AN143" t="b">
        <v>1</v>
      </c>
      <c r="AO143">
        <v>7348</v>
      </c>
      <c r="AP143" s="1" t="s">
        <v>12</v>
      </c>
      <c r="AQ143">
        <v>799540</v>
      </c>
      <c r="AT143" s="1" t="s">
        <v>226</v>
      </c>
    </row>
    <row r="144" spans="1:46" x14ac:dyDescent="0.2">
      <c r="A144" s="1" t="s">
        <v>7</v>
      </c>
      <c r="B144" s="1" t="s">
        <v>15</v>
      </c>
      <c r="D144">
        <v>265000</v>
      </c>
      <c r="E144" s="1" t="s">
        <v>933</v>
      </c>
      <c r="F144" s="1" t="s">
        <v>934</v>
      </c>
      <c r="G144">
        <v>42.474884000000003</v>
      </c>
      <c r="H144">
        <v>48220</v>
      </c>
      <c r="I144">
        <v>24657343</v>
      </c>
      <c r="J144" s="1" t="s">
        <v>931</v>
      </c>
      <c r="K144" s="1" t="s">
        <v>931</v>
      </c>
      <c r="L144">
        <v>-83.11515</v>
      </c>
      <c r="M144" s="1" t="s">
        <v>40</v>
      </c>
      <c r="N144">
        <v>2010</v>
      </c>
      <c r="O144" s="1" t="s">
        <v>931</v>
      </c>
      <c r="P144" s="1" t="s">
        <v>931</v>
      </c>
      <c r="Q144" t="b">
        <v>0</v>
      </c>
      <c r="R144" t="b">
        <v>0</v>
      </c>
      <c r="S144">
        <v>3</v>
      </c>
      <c r="T144" s="1" t="s">
        <v>931</v>
      </c>
      <c r="U144">
        <v>-1</v>
      </c>
      <c r="V144" s="1" t="s">
        <v>148</v>
      </c>
      <c r="W144" t="b">
        <v>0</v>
      </c>
      <c r="Y144" s="1" t="s">
        <v>9</v>
      </c>
      <c r="Z144" t="b">
        <v>0</v>
      </c>
      <c r="AA144" t="b">
        <v>0</v>
      </c>
      <c r="AB144" t="b">
        <v>0</v>
      </c>
      <c r="AC144" t="b">
        <v>0</v>
      </c>
      <c r="AD144">
        <v>273100</v>
      </c>
      <c r="AE144">
        <v>5227.2</v>
      </c>
      <c r="AF144" s="1" t="s">
        <v>931</v>
      </c>
      <c r="AG144" s="1" t="s">
        <v>931</v>
      </c>
      <c r="AH144">
        <v>2</v>
      </c>
      <c r="AJ144" s="1" t="s">
        <v>1135</v>
      </c>
      <c r="AL144" s="1" t="s">
        <v>12</v>
      </c>
      <c r="AM144">
        <v>265000</v>
      </c>
      <c r="AN144" t="b">
        <v>1</v>
      </c>
      <c r="AO144">
        <v>2199</v>
      </c>
      <c r="AP144" s="1" t="s">
        <v>12</v>
      </c>
      <c r="AQ144">
        <v>205840</v>
      </c>
      <c r="AT144" s="1" t="s">
        <v>227</v>
      </c>
    </row>
    <row r="145" spans="1:46" x14ac:dyDescent="0.2">
      <c r="A145" s="1" t="s">
        <v>7</v>
      </c>
      <c r="B145" s="1" t="s">
        <v>15</v>
      </c>
      <c r="D145">
        <v>129900</v>
      </c>
      <c r="E145" s="1" t="s">
        <v>930</v>
      </c>
      <c r="F145" s="1" t="s">
        <v>934</v>
      </c>
      <c r="G145">
        <v>42.474808000000003</v>
      </c>
      <c r="H145">
        <v>48030</v>
      </c>
      <c r="I145">
        <v>24657996</v>
      </c>
      <c r="J145" s="1" t="s">
        <v>931</v>
      </c>
      <c r="K145" s="1" t="s">
        <v>931</v>
      </c>
      <c r="L145">
        <v>-83.107370000000003</v>
      </c>
      <c r="M145" s="1" t="s">
        <v>40</v>
      </c>
      <c r="N145">
        <v>1494</v>
      </c>
      <c r="O145" s="1" t="s">
        <v>931</v>
      </c>
      <c r="P145" s="1" t="s">
        <v>931</v>
      </c>
      <c r="Q145" t="b">
        <v>0</v>
      </c>
      <c r="R145" t="b">
        <v>0</v>
      </c>
      <c r="S145">
        <v>5</v>
      </c>
      <c r="T145" s="1" t="s">
        <v>931</v>
      </c>
      <c r="U145">
        <v>-1</v>
      </c>
      <c r="V145" s="1" t="s">
        <v>83</v>
      </c>
      <c r="W145" t="b">
        <v>0</v>
      </c>
      <c r="Y145" s="1" t="s">
        <v>9</v>
      </c>
      <c r="Z145" t="b">
        <v>0</v>
      </c>
      <c r="AA145" t="b">
        <v>0</v>
      </c>
      <c r="AB145" t="b">
        <v>0</v>
      </c>
      <c r="AC145" t="b">
        <v>0</v>
      </c>
      <c r="AD145">
        <v>190500</v>
      </c>
      <c r="AE145">
        <v>7840.8</v>
      </c>
      <c r="AF145" s="1" t="s">
        <v>931</v>
      </c>
      <c r="AG145" s="1" t="s">
        <v>931</v>
      </c>
      <c r="AH145">
        <v>2</v>
      </c>
      <c r="AJ145" s="1" t="s">
        <v>1136</v>
      </c>
      <c r="AL145" s="1" t="s">
        <v>12</v>
      </c>
      <c r="AM145">
        <v>129900</v>
      </c>
      <c r="AN145" t="b">
        <v>1</v>
      </c>
      <c r="AO145">
        <v>1798</v>
      </c>
      <c r="AP145" s="1" t="s">
        <v>12</v>
      </c>
      <c r="AQ145">
        <v>122780</v>
      </c>
      <c r="AT145" s="1" t="s">
        <v>228</v>
      </c>
    </row>
    <row r="146" spans="1:46" x14ac:dyDescent="0.2">
      <c r="A146" s="1" t="s">
        <v>7</v>
      </c>
      <c r="B146" s="1" t="s">
        <v>15</v>
      </c>
      <c r="D146">
        <v>199900</v>
      </c>
      <c r="E146" s="1" t="s">
        <v>930</v>
      </c>
      <c r="F146" s="1" t="s">
        <v>934</v>
      </c>
      <c r="G146">
        <v>42.468024999999997</v>
      </c>
      <c r="H146">
        <v>48220</v>
      </c>
      <c r="I146">
        <v>24658915</v>
      </c>
      <c r="J146" s="1" t="s">
        <v>931</v>
      </c>
      <c r="K146" s="1" t="s">
        <v>931</v>
      </c>
      <c r="L146">
        <v>-83.112305000000006</v>
      </c>
      <c r="M146" s="1" t="s">
        <v>40</v>
      </c>
      <c r="N146">
        <v>796</v>
      </c>
      <c r="O146" s="1" t="s">
        <v>931</v>
      </c>
      <c r="P146" s="1" t="s">
        <v>931</v>
      </c>
      <c r="Q146" t="b">
        <v>0</v>
      </c>
      <c r="R146" t="b">
        <v>0</v>
      </c>
      <c r="S146">
        <v>2</v>
      </c>
      <c r="T146" s="1" t="s">
        <v>931</v>
      </c>
      <c r="U146">
        <v>-1</v>
      </c>
      <c r="V146" s="1" t="s">
        <v>148</v>
      </c>
      <c r="W146" t="b">
        <v>0</v>
      </c>
      <c r="Y146" s="1" t="s">
        <v>9</v>
      </c>
      <c r="Z146" t="b">
        <v>0</v>
      </c>
      <c r="AA146" t="b">
        <v>0</v>
      </c>
      <c r="AB146" t="b">
        <v>0</v>
      </c>
      <c r="AC146" t="b">
        <v>0</v>
      </c>
      <c r="AD146">
        <v>188100</v>
      </c>
      <c r="AE146">
        <v>4356</v>
      </c>
      <c r="AF146" s="1" t="s">
        <v>931</v>
      </c>
      <c r="AG146" s="1" t="s">
        <v>931</v>
      </c>
      <c r="AH146">
        <v>2</v>
      </c>
      <c r="AJ146" s="1" t="s">
        <v>1137</v>
      </c>
      <c r="AL146" s="1" t="s">
        <v>12</v>
      </c>
      <c r="AM146">
        <v>199900</v>
      </c>
      <c r="AN146" t="b">
        <v>1</v>
      </c>
      <c r="AO146">
        <v>1550</v>
      </c>
      <c r="AP146" s="1" t="s">
        <v>12</v>
      </c>
      <c r="AQ146">
        <v>145280</v>
      </c>
      <c r="AT146" s="1" t="s">
        <v>229</v>
      </c>
    </row>
    <row r="147" spans="1:46" x14ac:dyDescent="0.2">
      <c r="A147" s="1" t="s">
        <v>7</v>
      </c>
      <c r="B147" s="1" t="s">
        <v>15</v>
      </c>
      <c r="D147">
        <v>397900</v>
      </c>
      <c r="E147" s="1" t="s">
        <v>933</v>
      </c>
      <c r="F147" s="1" t="s">
        <v>934</v>
      </c>
      <c r="G147">
        <v>42.825369999999999</v>
      </c>
      <c r="H147">
        <v>48371</v>
      </c>
      <c r="I147">
        <v>53710215</v>
      </c>
      <c r="J147" s="1" t="s">
        <v>931</v>
      </c>
      <c r="K147" s="1" t="s">
        <v>931</v>
      </c>
      <c r="L147">
        <v>-83.291160000000005</v>
      </c>
      <c r="M147" s="1" t="s">
        <v>40</v>
      </c>
      <c r="N147">
        <v>2730</v>
      </c>
      <c r="O147" s="1" t="s">
        <v>931</v>
      </c>
      <c r="P147" s="1" t="s">
        <v>931</v>
      </c>
      <c r="Q147" t="b">
        <v>0</v>
      </c>
      <c r="R147" t="b">
        <v>0</v>
      </c>
      <c r="S147">
        <v>3</v>
      </c>
      <c r="T147" s="1" t="s">
        <v>931</v>
      </c>
      <c r="U147">
        <v>-1</v>
      </c>
      <c r="V147" s="1" t="s">
        <v>48</v>
      </c>
      <c r="W147" t="b">
        <v>0</v>
      </c>
      <c r="Y147" s="1" t="s">
        <v>9</v>
      </c>
      <c r="Z147" t="b">
        <v>0</v>
      </c>
      <c r="AA147" t="b">
        <v>0</v>
      </c>
      <c r="AB147" t="b">
        <v>0</v>
      </c>
      <c r="AC147" t="b">
        <v>0</v>
      </c>
      <c r="AD147">
        <v>393500</v>
      </c>
      <c r="AE147">
        <v>8276.4</v>
      </c>
      <c r="AF147" s="1" t="s">
        <v>931</v>
      </c>
      <c r="AG147" s="1" t="s">
        <v>931</v>
      </c>
      <c r="AH147">
        <v>4</v>
      </c>
      <c r="AJ147" s="1" t="s">
        <v>1138</v>
      </c>
      <c r="AL147" s="1" t="s">
        <v>12</v>
      </c>
      <c r="AM147">
        <v>397900</v>
      </c>
      <c r="AN147" t="b">
        <v>1</v>
      </c>
      <c r="AO147">
        <v>2700</v>
      </c>
      <c r="AP147" s="1" t="s">
        <v>12</v>
      </c>
      <c r="AQ147">
        <v>325600</v>
      </c>
      <c r="AT147" s="1" t="s">
        <v>230</v>
      </c>
    </row>
    <row r="148" spans="1:46" x14ac:dyDescent="0.2">
      <c r="A148" s="1" t="s">
        <v>7</v>
      </c>
      <c r="B148" s="1" t="s">
        <v>15</v>
      </c>
      <c r="D148">
        <v>445000</v>
      </c>
      <c r="E148" s="1" t="s">
        <v>957</v>
      </c>
      <c r="F148" s="1" t="s">
        <v>30</v>
      </c>
      <c r="G148">
        <v>42.557563999999999</v>
      </c>
      <c r="H148">
        <v>48382</v>
      </c>
      <c r="I148">
        <v>63651143</v>
      </c>
      <c r="J148" s="1" t="s">
        <v>931</v>
      </c>
      <c r="K148" s="1" t="s">
        <v>931</v>
      </c>
      <c r="L148">
        <v>-83.532809999999998</v>
      </c>
      <c r="M148" s="1" t="s">
        <v>40</v>
      </c>
      <c r="N148">
        <v>2646</v>
      </c>
      <c r="O148" s="1" t="s">
        <v>931</v>
      </c>
      <c r="P148" s="1" t="s">
        <v>958</v>
      </c>
      <c r="Q148" t="b">
        <v>0</v>
      </c>
      <c r="R148" t="b">
        <v>0</v>
      </c>
      <c r="S148">
        <v>3</v>
      </c>
      <c r="T148" s="1" t="s">
        <v>931</v>
      </c>
      <c r="U148">
        <v>-1</v>
      </c>
      <c r="V148" s="1" t="s">
        <v>88</v>
      </c>
      <c r="W148" t="b">
        <v>0</v>
      </c>
      <c r="Y148" s="1" t="s">
        <v>9</v>
      </c>
      <c r="Z148" t="b">
        <v>0</v>
      </c>
      <c r="AA148" t="b">
        <v>0</v>
      </c>
      <c r="AB148" t="b">
        <v>0</v>
      </c>
      <c r="AC148" t="b">
        <v>0</v>
      </c>
      <c r="AD148">
        <v>409600</v>
      </c>
      <c r="AE148">
        <v>0.27999999999999997</v>
      </c>
      <c r="AF148" s="1" t="s">
        <v>959</v>
      </c>
      <c r="AG148" s="1" t="s">
        <v>931</v>
      </c>
      <c r="AH148">
        <v>3</v>
      </c>
      <c r="AJ148" s="1" t="s">
        <v>1139</v>
      </c>
      <c r="AL148" s="1" t="s">
        <v>12</v>
      </c>
      <c r="AM148">
        <v>445000</v>
      </c>
      <c r="AN148" t="b">
        <v>1</v>
      </c>
      <c r="AO148">
        <v>2826</v>
      </c>
      <c r="AP148" s="1" t="s">
        <v>12</v>
      </c>
      <c r="AQ148">
        <v>362420</v>
      </c>
      <c r="AT148" s="1" t="s">
        <v>231</v>
      </c>
    </row>
    <row r="149" spans="1:46" x14ac:dyDescent="0.2">
      <c r="A149" s="1" t="s">
        <v>7</v>
      </c>
      <c r="B149" s="1" t="s">
        <v>15</v>
      </c>
      <c r="D149">
        <v>1999999</v>
      </c>
      <c r="E149" s="1" t="s">
        <v>933</v>
      </c>
      <c r="F149" s="1" t="s">
        <v>30</v>
      </c>
      <c r="G149">
        <v>42.517960000000002</v>
      </c>
      <c r="H149">
        <v>48025</v>
      </c>
      <c r="I149">
        <v>70866988</v>
      </c>
      <c r="J149" s="1" t="s">
        <v>931</v>
      </c>
      <c r="K149" s="1" t="s">
        <v>931</v>
      </c>
      <c r="L149">
        <v>-83.307000000000002</v>
      </c>
      <c r="M149" s="1" t="s">
        <v>40</v>
      </c>
      <c r="N149">
        <v>8767</v>
      </c>
      <c r="O149" s="1" t="s">
        <v>931</v>
      </c>
      <c r="P149" s="1" t="s">
        <v>931</v>
      </c>
      <c r="Q149" t="b">
        <v>0</v>
      </c>
      <c r="R149" t="b">
        <v>0</v>
      </c>
      <c r="S149">
        <v>4</v>
      </c>
      <c r="T149" s="1" t="s">
        <v>931</v>
      </c>
      <c r="U149">
        <v>-1</v>
      </c>
      <c r="V149" s="1" t="s">
        <v>219</v>
      </c>
      <c r="W149" t="b">
        <v>0</v>
      </c>
      <c r="Y149" s="1" t="s">
        <v>9</v>
      </c>
      <c r="Z149" t="b">
        <v>0</v>
      </c>
      <c r="AA149" t="b">
        <v>0</v>
      </c>
      <c r="AB149" t="b">
        <v>0</v>
      </c>
      <c r="AC149" t="b">
        <v>0</v>
      </c>
      <c r="AD149">
        <v>2246800</v>
      </c>
      <c r="AE149">
        <v>1.36</v>
      </c>
      <c r="AF149" s="1" t="s">
        <v>931</v>
      </c>
      <c r="AG149" s="1" t="s">
        <v>931</v>
      </c>
      <c r="AH149">
        <v>6</v>
      </c>
      <c r="AJ149" s="1" t="s">
        <v>1140</v>
      </c>
      <c r="AL149" s="1" t="s">
        <v>12</v>
      </c>
      <c r="AM149">
        <v>1999999</v>
      </c>
      <c r="AN149" t="b">
        <v>1</v>
      </c>
      <c r="AO149">
        <v>14631</v>
      </c>
      <c r="AP149" s="1" t="s">
        <v>12</v>
      </c>
      <c r="AQ149">
        <v>2026060</v>
      </c>
      <c r="AT149" s="1" t="s">
        <v>232</v>
      </c>
    </row>
    <row r="150" spans="1:46" x14ac:dyDescent="0.2">
      <c r="A150" s="1" t="s">
        <v>7</v>
      </c>
      <c r="B150" s="1" t="s">
        <v>15</v>
      </c>
      <c r="D150">
        <v>665000</v>
      </c>
      <c r="E150" s="1" t="s">
        <v>957</v>
      </c>
      <c r="F150" s="1" t="s">
        <v>934</v>
      </c>
      <c r="G150">
        <v>42.497329999999998</v>
      </c>
      <c r="H150">
        <v>48377</v>
      </c>
      <c r="I150">
        <v>80174725</v>
      </c>
      <c r="J150" s="1" t="s">
        <v>931</v>
      </c>
      <c r="K150" s="1" t="s">
        <v>931</v>
      </c>
      <c r="L150">
        <v>-83.494839999999996</v>
      </c>
      <c r="M150" s="1" t="s">
        <v>40</v>
      </c>
      <c r="N150">
        <v>3627</v>
      </c>
      <c r="O150" s="1" t="s">
        <v>931</v>
      </c>
      <c r="P150" s="1" t="s">
        <v>1141</v>
      </c>
      <c r="Q150" t="b">
        <v>0</v>
      </c>
      <c r="R150" t="b">
        <v>0</v>
      </c>
      <c r="S150">
        <v>4</v>
      </c>
      <c r="T150" s="1" t="s">
        <v>931</v>
      </c>
      <c r="U150">
        <v>-1</v>
      </c>
      <c r="V150" s="1" t="s">
        <v>107</v>
      </c>
      <c r="W150" t="b">
        <v>0</v>
      </c>
      <c r="Y150" s="1" t="s">
        <v>9</v>
      </c>
      <c r="Z150" t="b">
        <v>0</v>
      </c>
      <c r="AA150" t="b">
        <v>0</v>
      </c>
      <c r="AB150" t="b">
        <v>0</v>
      </c>
      <c r="AC150" t="b">
        <v>0</v>
      </c>
      <c r="AD150">
        <v>648300</v>
      </c>
      <c r="AE150">
        <v>4791.6000000000004</v>
      </c>
      <c r="AF150" s="1" t="s">
        <v>1142</v>
      </c>
      <c r="AG150" s="1" t="s">
        <v>931</v>
      </c>
      <c r="AH150">
        <v>4</v>
      </c>
      <c r="AJ150" s="1" t="s">
        <v>1143</v>
      </c>
      <c r="AL150" s="1" t="s">
        <v>12</v>
      </c>
      <c r="AM150">
        <v>665000</v>
      </c>
      <c r="AN150" t="b">
        <v>1</v>
      </c>
      <c r="AO150">
        <v>4207</v>
      </c>
      <c r="AP150" s="1" t="s">
        <v>12</v>
      </c>
      <c r="AQ150">
        <v>449940</v>
      </c>
      <c r="AT150" s="1" t="s">
        <v>233</v>
      </c>
    </row>
    <row r="151" spans="1:46" x14ac:dyDescent="0.2">
      <c r="A151" s="1" t="s">
        <v>7</v>
      </c>
      <c r="B151" s="1" t="s">
        <v>15</v>
      </c>
      <c r="D151">
        <v>1675000</v>
      </c>
      <c r="E151" s="1" t="s">
        <v>933</v>
      </c>
      <c r="F151" s="1" t="s">
        <v>30</v>
      </c>
      <c r="G151">
        <v>42.688389999999998</v>
      </c>
      <c r="H151">
        <v>48309</v>
      </c>
      <c r="I151">
        <v>96280944</v>
      </c>
      <c r="J151" s="1" t="s">
        <v>931</v>
      </c>
      <c r="K151" s="1" t="s">
        <v>931</v>
      </c>
      <c r="L151">
        <v>-83.180530000000005</v>
      </c>
      <c r="M151" s="1" t="s">
        <v>40</v>
      </c>
      <c r="N151">
        <v>6811</v>
      </c>
      <c r="O151" s="1" t="s">
        <v>931</v>
      </c>
      <c r="P151" s="1" t="s">
        <v>931</v>
      </c>
      <c r="Q151" t="b">
        <v>0</v>
      </c>
      <c r="R151" t="b">
        <v>0</v>
      </c>
      <c r="S151">
        <v>6</v>
      </c>
      <c r="T151" s="1" t="s">
        <v>931</v>
      </c>
      <c r="U151">
        <v>-1</v>
      </c>
      <c r="V151" s="1" t="s">
        <v>195</v>
      </c>
      <c r="W151" t="b">
        <v>0</v>
      </c>
      <c r="Y151" s="1" t="s">
        <v>9</v>
      </c>
      <c r="Z151" t="b">
        <v>0</v>
      </c>
      <c r="AA151" t="b">
        <v>0</v>
      </c>
      <c r="AB151" t="b">
        <v>0</v>
      </c>
      <c r="AC151" t="b">
        <v>0</v>
      </c>
      <c r="AD151">
        <v>1597900</v>
      </c>
      <c r="AE151">
        <v>0.47000000000000003</v>
      </c>
      <c r="AF151" s="1" t="s">
        <v>931</v>
      </c>
      <c r="AG151" s="1" t="s">
        <v>931</v>
      </c>
      <c r="AH151">
        <v>9</v>
      </c>
      <c r="AJ151" s="1" t="s">
        <v>1144</v>
      </c>
      <c r="AL151" s="1" t="s">
        <v>12</v>
      </c>
      <c r="AM151">
        <v>1675000</v>
      </c>
      <c r="AN151" t="b">
        <v>1</v>
      </c>
      <c r="AO151">
        <v>10404</v>
      </c>
      <c r="AP151" s="1" t="s">
        <v>12</v>
      </c>
      <c r="AQ151">
        <v>1452480</v>
      </c>
      <c r="AT151" s="1" t="s">
        <v>234</v>
      </c>
    </row>
    <row r="152" spans="1:46" x14ac:dyDescent="0.2">
      <c r="A152" s="1" t="s">
        <v>7</v>
      </c>
      <c r="B152" s="1" t="s">
        <v>15</v>
      </c>
      <c r="D152">
        <v>515000</v>
      </c>
      <c r="E152" s="1" t="s">
        <v>933</v>
      </c>
      <c r="F152" s="1" t="s">
        <v>30</v>
      </c>
      <c r="G152">
        <v>42.78725</v>
      </c>
      <c r="H152">
        <v>48363</v>
      </c>
      <c r="I152">
        <v>121358972</v>
      </c>
      <c r="J152" s="1" t="s">
        <v>931</v>
      </c>
      <c r="K152" s="1" t="s">
        <v>931</v>
      </c>
      <c r="L152">
        <v>-83.121669999999995</v>
      </c>
      <c r="M152" s="1" t="s">
        <v>40</v>
      </c>
      <c r="N152">
        <v>3904</v>
      </c>
      <c r="O152" s="1" t="s">
        <v>931</v>
      </c>
      <c r="P152" s="1" t="s">
        <v>931</v>
      </c>
      <c r="Q152" t="b">
        <v>0</v>
      </c>
      <c r="R152" t="b">
        <v>0</v>
      </c>
      <c r="S152">
        <v>5</v>
      </c>
      <c r="T152" s="1" t="s">
        <v>931</v>
      </c>
      <c r="U152">
        <v>-1</v>
      </c>
      <c r="V152" s="1" t="s">
        <v>118</v>
      </c>
      <c r="W152" t="b">
        <v>0</v>
      </c>
      <c r="Y152" s="1" t="s">
        <v>9</v>
      </c>
      <c r="Z152" t="b">
        <v>0</v>
      </c>
      <c r="AA152" t="b">
        <v>0</v>
      </c>
      <c r="AB152" t="b">
        <v>0</v>
      </c>
      <c r="AC152" t="b">
        <v>0</v>
      </c>
      <c r="AD152">
        <v>501500</v>
      </c>
      <c r="AE152">
        <v>0.31</v>
      </c>
      <c r="AF152" s="1" t="s">
        <v>931</v>
      </c>
      <c r="AG152" s="1" t="s">
        <v>931</v>
      </c>
      <c r="AH152">
        <v>4</v>
      </c>
      <c r="AJ152" s="1" t="s">
        <v>1145</v>
      </c>
      <c r="AL152" s="1" t="s">
        <v>12</v>
      </c>
      <c r="AM152">
        <v>515000</v>
      </c>
      <c r="AN152" t="b">
        <v>1</v>
      </c>
      <c r="AO152">
        <v>3499</v>
      </c>
      <c r="AP152" s="1" t="s">
        <v>12</v>
      </c>
      <c r="AQ152">
        <v>414980</v>
      </c>
      <c r="AT152" s="1" t="s">
        <v>235</v>
      </c>
    </row>
    <row r="153" spans="1:46" x14ac:dyDescent="0.2">
      <c r="A153" s="1" t="s">
        <v>7</v>
      </c>
      <c r="B153" s="1" t="s">
        <v>15</v>
      </c>
      <c r="D153">
        <v>975000</v>
      </c>
      <c r="E153" s="1" t="s">
        <v>933</v>
      </c>
      <c r="F153" s="1" t="s">
        <v>30</v>
      </c>
      <c r="G153">
        <v>42.751064</v>
      </c>
      <c r="H153">
        <v>48363</v>
      </c>
      <c r="I153">
        <v>122142373</v>
      </c>
      <c r="J153" s="1" t="s">
        <v>931</v>
      </c>
      <c r="K153" s="1" t="s">
        <v>931</v>
      </c>
      <c r="L153">
        <v>-83.147094999999993</v>
      </c>
      <c r="M153" s="1" t="s">
        <v>40</v>
      </c>
      <c r="N153">
        <v>3432</v>
      </c>
      <c r="O153" s="1" t="s">
        <v>931</v>
      </c>
      <c r="P153" s="1" t="s">
        <v>931</v>
      </c>
      <c r="Q153" t="b">
        <v>0</v>
      </c>
      <c r="R153" t="b">
        <v>0</v>
      </c>
      <c r="S153">
        <v>4</v>
      </c>
      <c r="T153" s="1" t="s">
        <v>931</v>
      </c>
      <c r="U153">
        <v>-1</v>
      </c>
      <c r="V153" s="1" t="s">
        <v>118</v>
      </c>
      <c r="W153" t="b">
        <v>0</v>
      </c>
      <c r="Y153" s="1" t="s">
        <v>9</v>
      </c>
      <c r="Z153" t="b">
        <v>0</v>
      </c>
      <c r="AA153" t="b">
        <v>0</v>
      </c>
      <c r="AB153" t="b">
        <v>0</v>
      </c>
      <c r="AC153" t="b">
        <v>0</v>
      </c>
      <c r="AD153">
        <v>961700</v>
      </c>
      <c r="AE153">
        <v>0.39</v>
      </c>
      <c r="AF153" s="1" t="s">
        <v>931</v>
      </c>
      <c r="AG153" s="1" t="s">
        <v>931</v>
      </c>
      <c r="AH153">
        <v>4</v>
      </c>
      <c r="AJ153" s="1" t="s">
        <v>1146</v>
      </c>
      <c r="AL153" s="1" t="s">
        <v>12</v>
      </c>
      <c r="AM153">
        <v>975000</v>
      </c>
      <c r="AN153" t="b">
        <v>1</v>
      </c>
      <c r="AO153">
        <v>6263</v>
      </c>
      <c r="AP153" s="1" t="s">
        <v>12</v>
      </c>
      <c r="AQ153">
        <v>743480</v>
      </c>
      <c r="AT153" s="1" t="s">
        <v>236</v>
      </c>
    </row>
    <row r="154" spans="1:46" x14ac:dyDescent="0.2">
      <c r="A154" s="1" t="s">
        <v>7</v>
      </c>
      <c r="B154" s="1" t="s">
        <v>15</v>
      </c>
      <c r="D154">
        <v>670000</v>
      </c>
      <c r="E154" s="1" t="s">
        <v>957</v>
      </c>
      <c r="F154" s="1" t="s">
        <v>934</v>
      </c>
      <c r="G154">
        <v>42.512059999999998</v>
      </c>
      <c r="H154">
        <v>48165</v>
      </c>
      <c r="I154">
        <v>238943850</v>
      </c>
      <c r="J154" s="1" t="s">
        <v>931</v>
      </c>
      <c r="K154" s="1" t="s">
        <v>931</v>
      </c>
      <c r="L154">
        <v>-83.629459999999995</v>
      </c>
      <c r="M154" s="1" t="s">
        <v>40</v>
      </c>
      <c r="N154">
        <v>3838</v>
      </c>
      <c r="O154" s="1" t="s">
        <v>931</v>
      </c>
      <c r="P154" s="1" t="s">
        <v>1026</v>
      </c>
      <c r="Q154" t="b">
        <v>0</v>
      </c>
      <c r="R154" t="b">
        <v>0</v>
      </c>
      <c r="S154">
        <v>4</v>
      </c>
      <c r="T154" s="1" t="s">
        <v>931</v>
      </c>
      <c r="U154">
        <v>-1</v>
      </c>
      <c r="V154" s="1" t="s">
        <v>238</v>
      </c>
      <c r="W154" t="b">
        <v>0</v>
      </c>
      <c r="Y154" s="1" t="s">
        <v>9</v>
      </c>
      <c r="Z154" t="b">
        <v>0</v>
      </c>
      <c r="AA154" t="b">
        <v>0</v>
      </c>
      <c r="AB154" t="b">
        <v>0</v>
      </c>
      <c r="AC154" t="b">
        <v>0</v>
      </c>
      <c r="AD154">
        <v>567500</v>
      </c>
      <c r="AE154">
        <v>8276.4</v>
      </c>
      <c r="AF154" s="1" t="s">
        <v>1027</v>
      </c>
      <c r="AG154" s="1" t="s">
        <v>931</v>
      </c>
      <c r="AH154">
        <v>4</v>
      </c>
      <c r="AJ154" s="1" t="s">
        <v>1147</v>
      </c>
      <c r="AL154" s="1" t="s">
        <v>12</v>
      </c>
      <c r="AM154">
        <v>670000</v>
      </c>
      <c r="AN154" t="b">
        <v>1</v>
      </c>
      <c r="AO154">
        <v>3701</v>
      </c>
      <c r="AP154" s="1" t="s">
        <v>12</v>
      </c>
      <c r="AQ154">
        <v>466740</v>
      </c>
      <c r="AT154" s="1" t="s">
        <v>237</v>
      </c>
    </row>
    <row r="155" spans="1:46" x14ac:dyDescent="0.2">
      <c r="A155" s="1" t="s">
        <v>7</v>
      </c>
      <c r="B155" s="1" t="s">
        <v>15</v>
      </c>
      <c r="D155">
        <v>775000</v>
      </c>
      <c r="E155" s="1" t="s">
        <v>933</v>
      </c>
      <c r="F155" s="1" t="s">
        <v>30</v>
      </c>
      <c r="G155">
        <v>42.458114999999999</v>
      </c>
      <c r="H155">
        <v>48178</v>
      </c>
      <c r="I155">
        <v>243029742</v>
      </c>
      <c r="J155" s="1" t="s">
        <v>931</v>
      </c>
      <c r="K155" s="1" t="s">
        <v>931</v>
      </c>
      <c r="L155">
        <v>-83.573409999999996</v>
      </c>
      <c r="M155" s="1" t="s">
        <v>40</v>
      </c>
      <c r="N155">
        <v>3402</v>
      </c>
      <c r="O155" s="1" t="s">
        <v>931</v>
      </c>
      <c r="P155" s="1" t="s">
        <v>931</v>
      </c>
      <c r="Q155" t="b">
        <v>0</v>
      </c>
      <c r="R155" t="b">
        <v>0</v>
      </c>
      <c r="S155">
        <v>3</v>
      </c>
      <c r="T155" s="1" t="s">
        <v>931</v>
      </c>
      <c r="U155">
        <v>-1</v>
      </c>
      <c r="V155" s="1" t="s">
        <v>57</v>
      </c>
      <c r="W155" t="b">
        <v>0</v>
      </c>
      <c r="Y155" s="1" t="s">
        <v>9</v>
      </c>
      <c r="Z155" t="b">
        <v>0</v>
      </c>
      <c r="AA155" t="b">
        <v>0</v>
      </c>
      <c r="AB155" t="b">
        <v>0</v>
      </c>
      <c r="AC155" t="b">
        <v>0</v>
      </c>
      <c r="AD155">
        <v>684600</v>
      </c>
      <c r="AE155">
        <v>0.33999999999999997</v>
      </c>
      <c r="AF155" s="1" t="s">
        <v>931</v>
      </c>
      <c r="AG155" s="1" t="s">
        <v>931</v>
      </c>
      <c r="AH155">
        <v>3</v>
      </c>
      <c r="AJ155" s="1" t="s">
        <v>1148</v>
      </c>
      <c r="AL155" s="1" t="s">
        <v>12</v>
      </c>
      <c r="AM155">
        <v>775000</v>
      </c>
      <c r="AN155" t="b">
        <v>1</v>
      </c>
      <c r="AO155">
        <v>4408</v>
      </c>
      <c r="AP155" s="1" t="s">
        <v>12</v>
      </c>
      <c r="AQ155">
        <v>642420</v>
      </c>
      <c r="AT155" s="1" t="s">
        <v>239</v>
      </c>
    </row>
    <row r="156" spans="1:46" x14ac:dyDescent="0.2">
      <c r="A156" s="1" t="s">
        <v>7</v>
      </c>
      <c r="B156" s="1" t="s">
        <v>15</v>
      </c>
      <c r="D156">
        <v>2395000</v>
      </c>
      <c r="E156" s="1" t="s">
        <v>933</v>
      </c>
      <c r="F156" s="1" t="s">
        <v>30</v>
      </c>
      <c r="G156">
        <v>42.579689999999999</v>
      </c>
      <c r="H156">
        <v>48302</v>
      </c>
      <c r="I156">
        <v>251369432</v>
      </c>
      <c r="J156" s="1" t="s">
        <v>931</v>
      </c>
      <c r="K156" s="1" t="s">
        <v>931</v>
      </c>
      <c r="L156">
        <v>-83.311263999999994</v>
      </c>
      <c r="M156" s="1" t="s">
        <v>40</v>
      </c>
      <c r="N156">
        <v>6020</v>
      </c>
      <c r="O156" s="1" t="s">
        <v>931</v>
      </c>
      <c r="P156" s="1" t="s">
        <v>931</v>
      </c>
      <c r="Q156" t="b">
        <v>0</v>
      </c>
      <c r="R156" t="b">
        <v>0</v>
      </c>
      <c r="S156">
        <v>5</v>
      </c>
      <c r="T156" s="1" t="s">
        <v>931</v>
      </c>
      <c r="U156">
        <v>-1</v>
      </c>
      <c r="V156" s="1" t="s">
        <v>129</v>
      </c>
      <c r="W156" t="b">
        <v>0</v>
      </c>
      <c r="Y156" s="1" t="s">
        <v>9</v>
      </c>
      <c r="Z156" t="b">
        <v>0</v>
      </c>
      <c r="AA156" t="b">
        <v>0</v>
      </c>
      <c r="AB156" t="b">
        <v>0</v>
      </c>
      <c r="AC156" t="b">
        <v>0</v>
      </c>
      <c r="AD156">
        <v>2389200</v>
      </c>
      <c r="AE156">
        <v>0.51</v>
      </c>
      <c r="AF156" s="1" t="s">
        <v>931</v>
      </c>
      <c r="AG156" s="1" t="s">
        <v>931</v>
      </c>
      <c r="AH156">
        <v>6</v>
      </c>
      <c r="AJ156" s="1" t="s">
        <v>1149</v>
      </c>
      <c r="AL156" s="1" t="s">
        <v>12</v>
      </c>
      <c r="AM156">
        <v>2395000</v>
      </c>
      <c r="AN156" t="b">
        <v>1</v>
      </c>
      <c r="AO156">
        <v>15505</v>
      </c>
      <c r="AP156" s="1" t="s">
        <v>12</v>
      </c>
      <c r="AQ156">
        <v>1956260</v>
      </c>
      <c r="AT156" s="1" t="s">
        <v>240</v>
      </c>
    </row>
    <row r="157" spans="1:46" x14ac:dyDescent="0.2">
      <c r="A157" s="1" t="s">
        <v>7</v>
      </c>
      <c r="B157" s="1" t="s">
        <v>1150</v>
      </c>
      <c r="D157">
        <v>75000</v>
      </c>
      <c r="E157" s="1" t="s">
        <v>933</v>
      </c>
      <c r="F157" s="1" t="s">
        <v>931</v>
      </c>
      <c r="G157">
        <v>42.630985000000003</v>
      </c>
      <c r="H157">
        <v>48326</v>
      </c>
      <c r="I157">
        <v>344705219</v>
      </c>
      <c r="J157" s="1" t="s">
        <v>931</v>
      </c>
      <c r="K157" s="1" t="s">
        <v>931</v>
      </c>
      <c r="L157">
        <v>-83.243489999999994</v>
      </c>
      <c r="M157" s="1" t="s">
        <v>40</v>
      </c>
      <c r="N157">
        <v>1500</v>
      </c>
      <c r="O157" s="1" t="s">
        <v>1151</v>
      </c>
      <c r="P157" s="1" t="s">
        <v>931</v>
      </c>
      <c r="Q157" t="b">
        <v>0</v>
      </c>
      <c r="R157" t="b">
        <v>0</v>
      </c>
      <c r="S157">
        <v>3</v>
      </c>
      <c r="T157" s="1" t="s">
        <v>931</v>
      </c>
      <c r="U157">
        <v>-1</v>
      </c>
      <c r="V157" s="1" t="s">
        <v>242</v>
      </c>
      <c r="W157" t="b">
        <v>0</v>
      </c>
      <c r="Y157" s="1" t="s">
        <v>9</v>
      </c>
      <c r="Z157" t="b">
        <v>0</v>
      </c>
      <c r="AA157" t="b">
        <v>0</v>
      </c>
      <c r="AB157" t="b">
        <v>0</v>
      </c>
      <c r="AC157" t="b">
        <v>0</v>
      </c>
      <c r="AF157" s="1" t="s">
        <v>931</v>
      </c>
      <c r="AG157" s="1" t="s">
        <v>931</v>
      </c>
      <c r="AH157">
        <v>2</v>
      </c>
      <c r="AJ157" s="1" t="s">
        <v>1152</v>
      </c>
      <c r="AL157" s="1" t="s">
        <v>12</v>
      </c>
      <c r="AM157">
        <v>75000</v>
      </c>
      <c r="AN157" t="b">
        <v>1</v>
      </c>
      <c r="AP157" s="1" t="s">
        <v>12</v>
      </c>
      <c r="AT157" s="1" t="s">
        <v>241</v>
      </c>
    </row>
    <row r="158" spans="1:46" x14ac:dyDescent="0.2">
      <c r="A158" s="1" t="s">
        <v>7</v>
      </c>
      <c r="B158" s="1" t="s">
        <v>1081</v>
      </c>
      <c r="D158">
        <v>275000</v>
      </c>
      <c r="E158" s="1" t="s">
        <v>933</v>
      </c>
      <c r="F158" s="1" t="s">
        <v>931</v>
      </c>
      <c r="G158">
        <v>42.678899999999999</v>
      </c>
      <c r="H158">
        <v>48309</v>
      </c>
      <c r="I158">
        <v>344718077</v>
      </c>
      <c r="J158" s="1" t="s">
        <v>931</v>
      </c>
      <c r="K158" s="1" t="s">
        <v>931</v>
      </c>
      <c r="L158">
        <v>-83.17998</v>
      </c>
      <c r="M158" s="1" t="s">
        <v>40</v>
      </c>
      <c r="N158">
        <v>1490</v>
      </c>
      <c r="O158" s="1" t="s">
        <v>1153</v>
      </c>
      <c r="P158" s="1" t="s">
        <v>931</v>
      </c>
      <c r="Q158" t="b">
        <v>0</v>
      </c>
      <c r="R158" t="b">
        <v>0</v>
      </c>
      <c r="S158">
        <v>3</v>
      </c>
      <c r="T158" s="1" t="s">
        <v>931</v>
      </c>
      <c r="U158">
        <v>-1</v>
      </c>
      <c r="V158" s="1" t="s">
        <v>92</v>
      </c>
      <c r="W158" t="b">
        <v>0</v>
      </c>
      <c r="Y158" s="1" t="s">
        <v>9</v>
      </c>
      <c r="Z158" t="b">
        <v>0</v>
      </c>
      <c r="AA158" t="b">
        <v>0</v>
      </c>
      <c r="AB158" t="b">
        <v>0</v>
      </c>
      <c r="AC158" t="b">
        <v>0</v>
      </c>
      <c r="AF158" s="1" t="s">
        <v>931</v>
      </c>
      <c r="AG158" s="1" t="s">
        <v>931</v>
      </c>
      <c r="AH158">
        <v>3</v>
      </c>
      <c r="AJ158" s="1" t="s">
        <v>1154</v>
      </c>
      <c r="AL158" s="1" t="s">
        <v>12</v>
      </c>
      <c r="AM158">
        <v>275000</v>
      </c>
      <c r="AN158" t="b">
        <v>1</v>
      </c>
      <c r="AP158" s="1" t="s">
        <v>12</v>
      </c>
      <c r="AT158" s="1" t="s">
        <v>243</v>
      </c>
    </row>
    <row r="159" spans="1:46" x14ac:dyDescent="0.2">
      <c r="A159" s="1" t="s">
        <v>7</v>
      </c>
      <c r="B159" s="1" t="s">
        <v>946</v>
      </c>
      <c r="D159">
        <v>265000</v>
      </c>
      <c r="E159" s="1" t="s">
        <v>933</v>
      </c>
      <c r="F159" s="1" t="s">
        <v>931</v>
      </c>
      <c r="G159">
        <v>42.699764000000002</v>
      </c>
      <c r="H159">
        <v>48306</v>
      </c>
      <c r="I159">
        <v>2055377289</v>
      </c>
      <c r="J159" s="1" t="s">
        <v>931</v>
      </c>
      <c r="K159" s="1" t="s">
        <v>931</v>
      </c>
      <c r="L159">
        <v>-83.148994000000002</v>
      </c>
      <c r="M159" s="1" t="s">
        <v>40</v>
      </c>
      <c r="N159">
        <v>1717</v>
      </c>
      <c r="O159" s="1" t="s">
        <v>931</v>
      </c>
      <c r="P159" s="1" t="s">
        <v>931</v>
      </c>
      <c r="Q159" t="b">
        <v>0</v>
      </c>
      <c r="R159" t="b">
        <v>0</v>
      </c>
      <c r="S159">
        <v>3</v>
      </c>
      <c r="T159" s="1" t="s">
        <v>931</v>
      </c>
      <c r="U159">
        <v>-1</v>
      </c>
      <c r="V159" s="1" t="s">
        <v>92</v>
      </c>
      <c r="W159" t="b">
        <v>0</v>
      </c>
      <c r="Y159" s="1" t="s">
        <v>9</v>
      </c>
      <c r="Z159" t="b">
        <v>0</v>
      </c>
      <c r="AA159" t="b">
        <v>0</v>
      </c>
      <c r="AB159" t="b">
        <v>0</v>
      </c>
      <c r="AC159" t="b">
        <v>0</v>
      </c>
      <c r="AF159" s="1" t="s">
        <v>931</v>
      </c>
      <c r="AG159" s="1" t="s">
        <v>931</v>
      </c>
      <c r="AH159">
        <v>3</v>
      </c>
      <c r="AJ159" s="1" t="s">
        <v>1155</v>
      </c>
      <c r="AL159" s="1" t="s">
        <v>12</v>
      </c>
      <c r="AM159">
        <v>265000</v>
      </c>
      <c r="AN159" t="b">
        <v>1</v>
      </c>
      <c r="AO159">
        <v>1599</v>
      </c>
      <c r="AP159" s="1" t="s">
        <v>12</v>
      </c>
      <c r="AT159" s="1" t="s">
        <v>244</v>
      </c>
    </row>
    <row r="160" spans="1:46" x14ac:dyDescent="0.2">
      <c r="A160" s="1" t="s">
        <v>7</v>
      </c>
      <c r="B160" s="1" t="s">
        <v>15</v>
      </c>
      <c r="D160">
        <v>667990</v>
      </c>
      <c r="E160" s="1" t="s">
        <v>933</v>
      </c>
      <c r="F160" s="1" t="s">
        <v>934</v>
      </c>
      <c r="G160">
        <v>42.557830000000003</v>
      </c>
      <c r="H160">
        <v>48382</v>
      </c>
      <c r="I160">
        <v>2056326391</v>
      </c>
      <c r="J160" s="1" t="s">
        <v>931</v>
      </c>
      <c r="K160" s="1" t="s">
        <v>931</v>
      </c>
      <c r="L160">
        <v>-83.537030000000001</v>
      </c>
      <c r="M160" s="1" t="s">
        <v>40</v>
      </c>
      <c r="N160">
        <v>3175</v>
      </c>
      <c r="O160" s="1" t="s">
        <v>931</v>
      </c>
      <c r="P160" s="1" t="s">
        <v>931</v>
      </c>
      <c r="Q160" t="b">
        <v>0</v>
      </c>
      <c r="R160" t="b">
        <v>0</v>
      </c>
      <c r="S160">
        <v>5</v>
      </c>
      <c r="T160" s="1" t="s">
        <v>931</v>
      </c>
      <c r="U160">
        <v>-1</v>
      </c>
      <c r="V160" s="1" t="s">
        <v>88</v>
      </c>
      <c r="W160" t="b">
        <v>0</v>
      </c>
      <c r="Y160" s="1" t="s">
        <v>9</v>
      </c>
      <c r="Z160" t="b">
        <v>0</v>
      </c>
      <c r="AA160" t="b">
        <v>0</v>
      </c>
      <c r="AB160" t="b">
        <v>0</v>
      </c>
      <c r="AC160" t="b">
        <v>0</v>
      </c>
      <c r="AE160">
        <v>9147.6</v>
      </c>
      <c r="AF160" s="1" t="s">
        <v>931</v>
      </c>
      <c r="AG160" s="1" t="s">
        <v>931</v>
      </c>
      <c r="AH160">
        <v>3</v>
      </c>
      <c r="AJ160" s="1" t="s">
        <v>1156</v>
      </c>
      <c r="AL160" s="1" t="s">
        <v>12</v>
      </c>
      <c r="AM160">
        <v>667990</v>
      </c>
      <c r="AN160" t="b">
        <v>1</v>
      </c>
      <c r="AO160">
        <v>1448</v>
      </c>
      <c r="AP160" s="1" t="s">
        <v>12</v>
      </c>
      <c r="AT160" s="1" t="s">
        <v>245</v>
      </c>
    </row>
    <row r="161" spans="1:46" x14ac:dyDescent="0.2">
      <c r="A161" s="1" t="s">
        <v>7</v>
      </c>
      <c r="B161" s="1" t="s">
        <v>1081</v>
      </c>
      <c r="D161">
        <v>521950</v>
      </c>
      <c r="E161" s="1" t="s">
        <v>936</v>
      </c>
      <c r="F161" s="1" t="s">
        <v>931</v>
      </c>
      <c r="G161">
        <v>42.556480000000001</v>
      </c>
      <c r="H161">
        <v>48084</v>
      </c>
      <c r="I161">
        <v>2057561581</v>
      </c>
      <c r="J161" s="1" t="s">
        <v>931</v>
      </c>
      <c r="K161" s="1" t="s">
        <v>978</v>
      </c>
      <c r="L161">
        <v>-83.177040000000005</v>
      </c>
      <c r="M161" s="1" t="s">
        <v>40</v>
      </c>
      <c r="N161">
        <v>1715</v>
      </c>
      <c r="O161" s="1" t="s">
        <v>931</v>
      </c>
      <c r="P161" s="1" t="s">
        <v>931</v>
      </c>
      <c r="Q161" t="b">
        <v>0</v>
      </c>
      <c r="R161" t="b">
        <v>0</v>
      </c>
      <c r="S161">
        <v>3</v>
      </c>
      <c r="T161" s="1" t="s">
        <v>931</v>
      </c>
      <c r="U161">
        <v>-1</v>
      </c>
      <c r="V161" s="1" t="s">
        <v>59</v>
      </c>
      <c r="W161" t="b">
        <v>0</v>
      </c>
      <c r="X161">
        <v>1710399600000</v>
      </c>
      <c r="Y161" s="1" t="s">
        <v>9</v>
      </c>
      <c r="Z161" t="b">
        <v>0</v>
      </c>
      <c r="AA161" t="b">
        <v>0</v>
      </c>
      <c r="AB161" t="b">
        <v>0</v>
      </c>
      <c r="AC161" t="b">
        <v>1</v>
      </c>
      <c r="AD161">
        <v>491100</v>
      </c>
      <c r="AF161" s="1" t="s">
        <v>931</v>
      </c>
      <c r="AG161" s="1" t="s">
        <v>931</v>
      </c>
      <c r="AH161">
        <v>3</v>
      </c>
      <c r="AJ161" s="1" t="s">
        <v>1157</v>
      </c>
      <c r="AK161">
        <v>29814246</v>
      </c>
      <c r="AL161" s="1" t="s">
        <v>12</v>
      </c>
      <c r="AM161">
        <v>521950</v>
      </c>
      <c r="AN161" t="b">
        <v>1</v>
      </c>
      <c r="AO161">
        <v>2594</v>
      </c>
      <c r="AP161" s="1" t="s">
        <v>12</v>
      </c>
      <c r="AS161">
        <v>8000</v>
      </c>
      <c r="AT161" s="1" t="s">
        <v>246</v>
      </c>
    </row>
    <row r="162" spans="1:46" x14ac:dyDescent="0.2">
      <c r="A162" s="1" t="s">
        <v>7</v>
      </c>
      <c r="B162" s="1" t="s">
        <v>946</v>
      </c>
      <c r="D162">
        <v>215000</v>
      </c>
      <c r="E162" s="1" t="s">
        <v>933</v>
      </c>
      <c r="F162" s="1" t="s">
        <v>931</v>
      </c>
      <c r="G162">
        <v>42.656531999999999</v>
      </c>
      <c r="H162">
        <v>48309</v>
      </c>
      <c r="I162">
        <v>2076368917</v>
      </c>
      <c r="J162" s="1" t="s">
        <v>931</v>
      </c>
      <c r="K162" s="1" t="s">
        <v>931</v>
      </c>
      <c r="L162">
        <v>-83.163259999999994</v>
      </c>
      <c r="M162" s="1" t="s">
        <v>40</v>
      </c>
      <c r="N162">
        <v>1200</v>
      </c>
      <c r="O162" s="1" t="s">
        <v>931</v>
      </c>
      <c r="P162" s="1" t="s">
        <v>931</v>
      </c>
      <c r="Q162" t="b">
        <v>0</v>
      </c>
      <c r="R162" t="b">
        <v>0</v>
      </c>
      <c r="S162">
        <v>2</v>
      </c>
      <c r="T162" s="1" t="s">
        <v>931</v>
      </c>
      <c r="U162">
        <v>-1</v>
      </c>
      <c r="V162" s="1" t="s">
        <v>92</v>
      </c>
      <c r="W162" t="b">
        <v>0</v>
      </c>
      <c r="Y162" s="1" t="s">
        <v>9</v>
      </c>
      <c r="Z162" t="b">
        <v>0</v>
      </c>
      <c r="AA162" t="b">
        <v>0</v>
      </c>
      <c r="AB162" t="b">
        <v>0</v>
      </c>
      <c r="AC162" t="b">
        <v>0</v>
      </c>
      <c r="AD162">
        <v>218500</v>
      </c>
      <c r="AF162" s="1" t="s">
        <v>931</v>
      </c>
      <c r="AG162" s="1" t="s">
        <v>931</v>
      </c>
      <c r="AH162">
        <v>2</v>
      </c>
      <c r="AJ162" s="1" t="s">
        <v>1158</v>
      </c>
      <c r="AL162" s="1" t="s">
        <v>12</v>
      </c>
      <c r="AM162">
        <v>215000</v>
      </c>
      <c r="AN162" t="b">
        <v>1</v>
      </c>
      <c r="AO162">
        <v>2125</v>
      </c>
      <c r="AP162" s="1" t="s">
        <v>12</v>
      </c>
      <c r="AT162" s="1" t="s">
        <v>247</v>
      </c>
    </row>
    <row r="163" spans="1:46" x14ac:dyDescent="0.2">
      <c r="A163" s="1" t="s">
        <v>7</v>
      </c>
      <c r="B163" s="1" t="s">
        <v>946</v>
      </c>
      <c r="D163">
        <v>275000</v>
      </c>
      <c r="E163" s="1" t="s">
        <v>933</v>
      </c>
      <c r="F163" s="1" t="s">
        <v>931</v>
      </c>
      <c r="G163">
        <v>42.699764000000002</v>
      </c>
      <c r="H163">
        <v>48306</v>
      </c>
      <c r="I163">
        <v>2078039242</v>
      </c>
      <c r="J163" s="1" t="s">
        <v>931</v>
      </c>
      <c r="K163" s="1" t="s">
        <v>931</v>
      </c>
      <c r="L163">
        <v>-83.148994000000002</v>
      </c>
      <c r="M163" s="1" t="s">
        <v>40</v>
      </c>
      <c r="N163">
        <v>1408</v>
      </c>
      <c r="O163" s="1" t="s">
        <v>1159</v>
      </c>
      <c r="P163" s="1" t="s">
        <v>931</v>
      </c>
      <c r="Q163" t="b">
        <v>0</v>
      </c>
      <c r="R163" t="b">
        <v>0</v>
      </c>
      <c r="S163">
        <v>3</v>
      </c>
      <c r="T163" s="1" t="s">
        <v>931</v>
      </c>
      <c r="U163">
        <v>-1</v>
      </c>
      <c r="V163" s="1" t="s">
        <v>92</v>
      </c>
      <c r="W163" t="b">
        <v>0</v>
      </c>
      <c r="Y163" s="1" t="s">
        <v>9</v>
      </c>
      <c r="Z163" t="b">
        <v>0</v>
      </c>
      <c r="AA163" t="b">
        <v>0</v>
      </c>
      <c r="AB163" t="b">
        <v>0</v>
      </c>
      <c r="AC163" t="b">
        <v>0</v>
      </c>
      <c r="AD163">
        <v>287400</v>
      </c>
      <c r="AF163" s="1" t="s">
        <v>931</v>
      </c>
      <c r="AG163" s="1" t="s">
        <v>931</v>
      </c>
      <c r="AH163">
        <v>3</v>
      </c>
      <c r="AJ163" s="1" t="s">
        <v>1160</v>
      </c>
      <c r="AL163" s="1" t="s">
        <v>12</v>
      </c>
      <c r="AM163">
        <v>275000</v>
      </c>
      <c r="AN163" t="b">
        <v>1</v>
      </c>
      <c r="AO163">
        <v>1949</v>
      </c>
      <c r="AP163" s="1" t="s">
        <v>12</v>
      </c>
      <c r="AT163" s="1" t="s">
        <v>248</v>
      </c>
    </row>
    <row r="164" spans="1:46" x14ac:dyDescent="0.2">
      <c r="A164" s="1" t="s">
        <v>7</v>
      </c>
      <c r="B164" s="1" t="s">
        <v>946</v>
      </c>
      <c r="D164">
        <v>480000</v>
      </c>
      <c r="E164" s="1" t="s">
        <v>957</v>
      </c>
      <c r="F164" s="1" t="s">
        <v>931</v>
      </c>
      <c r="G164">
        <v>42.489960000000004</v>
      </c>
      <c r="H164">
        <v>48067</v>
      </c>
      <c r="I164">
        <v>2092318736</v>
      </c>
      <c r="J164" s="1" t="s">
        <v>931</v>
      </c>
      <c r="K164" s="1" t="s">
        <v>931</v>
      </c>
      <c r="L164">
        <v>-83.150750000000002</v>
      </c>
      <c r="M164" s="1" t="s">
        <v>40</v>
      </c>
      <c r="N164">
        <v>1641</v>
      </c>
      <c r="O164" s="1" t="s">
        <v>931</v>
      </c>
      <c r="P164" s="1" t="s">
        <v>958</v>
      </c>
      <c r="Q164" t="b">
        <v>0</v>
      </c>
      <c r="R164" t="b">
        <v>0</v>
      </c>
      <c r="S164">
        <v>2</v>
      </c>
      <c r="T164" s="1" t="s">
        <v>931</v>
      </c>
      <c r="U164">
        <v>-1</v>
      </c>
      <c r="V164" s="1" t="s">
        <v>54</v>
      </c>
      <c r="W164" t="b">
        <v>0</v>
      </c>
      <c r="Y164" s="1" t="s">
        <v>9</v>
      </c>
      <c r="Z164" t="b">
        <v>0</v>
      </c>
      <c r="AA164" t="b">
        <v>0</v>
      </c>
      <c r="AB164" t="b">
        <v>0</v>
      </c>
      <c r="AC164" t="b">
        <v>0</v>
      </c>
      <c r="AD164">
        <v>524600</v>
      </c>
      <c r="AF164" s="1" t="s">
        <v>959</v>
      </c>
      <c r="AG164" s="1" t="s">
        <v>931</v>
      </c>
      <c r="AH164">
        <v>3</v>
      </c>
      <c r="AJ164" s="1" t="s">
        <v>1161</v>
      </c>
      <c r="AL164" s="1" t="s">
        <v>12</v>
      </c>
      <c r="AM164">
        <v>480000</v>
      </c>
      <c r="AN164" t="b">
        <v>1</v>
      </c>
      <c r="AO164">
        <v>3574</v>
      </c>
      <c r="AP164" s="1" t="s">
        <v>12</v>
      </c>
      <c r="AT164" s="1" t="s">
        <v>249</v>
      </c>
    </row>
    <row r="165" spans="1:46" x14ac:dyDescent="0.2">
      <c r="A165" s="1" t="s">
        <v>7</v>
      </c>
      <c r="B165" s="1" t="s">
        <v>946</v>
      </c>
      <c r="D165">
        <v>150000</v>
      </c>
      <c r="E165" s="1" t="s">
        <v>933</v>
      </c>
      <c r="F165" s="1" t="s">
        <v>931</v>
      </c>
      <c r="G165">
        <v>42.490180000000002</v>
      </c>
      <c r="H165">
        <v>48072</v>
      </c>
      <c r="I165">
        <v>2142120815</v>
      </c>
      <c r="J165" s="1" t="s">
        <v>931</v>
      </c>
      <c r="K165" s="1" t="s">
        <v>931</v>
      </c>
      <c r="L165">
        <v>-83.184380000000004</v>
      </c>
      <c r="M165" s="1" t="s">
        <v>40</v>
      </c>
      <c r="N165">
        <v>950</v>
      </c>
      <c r="O165" s="1" t="s">
        <v>931</v>
      </c>
      <c r="P165" s="1" t="s">
        <v>931</v>
      </c>
      <c r="Q165" t="b">
        <v>0</v>
      </c>
      <c r="R165" t="b">
        <v>0</v>
      </c>
      <c r="S165">
        <v>2</v>
      </c>
      <c r="T165" s="1" t="s">
        <v>931</v>
      </c>
      <c r="U165">
        <v>-1</v>
      </c>
      <c r="V165" s="1" t="s">
        <v>81</v>
      </c>
      <c r="W165" t="b">
        <v>0</v>
      </c>
      <c r="Y165" s="1" t="s">
        <v>9</v>
      </c>
      <c r="Z165" t="b">
        <v>0</v>
      </c>
      <c r="AA165" t="b">
        <v>0</v>
      </c>
      <c r="AB165" t="b">
        <v>0</v>
      </c>
      <c r="AC165" t="b">
        <v>0</v>
      </c>
      <c r="AD165">
        <v>166000</v>
      </c>
      <c r="AF165" s="1" t="s">
        <v>931</v>
      </c>
      <c r="AG165" s="1" t="s">
        <v>931</v>
      </c>
      <c r="AH165">
        <v>1</v>
      </c>
      <c r="AJ165" s="1" t="s">
        <v>1162</v>
      </c>
      <c r="AL165" s="1" t="s">
        <v>12</v>
      </c>
      <c r="AM165">
        <v>150000</v>
      </c>
      <c r="AN165" t="b">
        <v>1</v>
      </c>
      <c r="AO165">
        <v>1500</v>
      </c>
      <c r="AP165" s="1" t="s">
        <v>12</v>
      </c>
      <c r="AT165" s="1" t="s">
        <v>250</v>
      </c>
    </row>
    <row r="166" spans="1:46" x14ac:dyDescent="0.2">
      <c r="A166" s="1" t="s">
        <v>7</v>
      </c>
      <c r="B166" s="1" t="s">
        <v>15</v>
      </c>
      <c r="D166">
        <v>879900</v>
      </c>
      <c r="E166" s="1" t="s">
        <v>957</v>
      </c>
      <c r="F166" s="1" t="s">
        <v>30</v>
      </c>
      <c r="G166">
        <v>42.733074000000002</v>
      </c>
      <c r="H166">
        <v>48360</v>
      </c>
      <c r="I166">
        <v>251370843</v>
      </c>
      <c r="J166" s="1" t="s">
        <v>931</v>
      </c>
      <c r="K166" s="1" t="s">
        <v>931</v>
      </c>
      <c r="L166">
        <v>-83.224540000000005</v>
      </c>
      <c r="M166" s="1" t="s">
        <v>40</v>
      </c>
      <c r="N166">
        <v>3488</v>
      </c>
      <c r="O166" s="1" t="s">
        <v>931</v>
      </c>
      <c r="P166" s="1" t="s">
        <v>1026</v>
      </c>
      <c r="Q166" t="b">
        <v>0</v>
      </c>
      <c r="R166" t="b">
        <v>0</v>
      </c>
      <c r="S166">
        <v>5</v>
      </c>
      <c r="T166" s="1" t="s">
        <v>931</v>
      </c>
      <c r="U166">
        <v>3</v>
      </c>
      <c r="V166" s="1" t="s">
        <v>167</v>
      </c>
      <c r="W166" t="b">
        <v>0</v>
      </c>
      <c r="Y166" s="1" t="s">
        <v>9</v>
      </c>
      <c r="Z166" t="b">
        <v>0</v>
      </c>
      <c r="AA166" t="b">
        <v>0</v>
      </c>
      <c r="AB166" t="b">
        <v>0</v>
      </c>
      <c r="AC166" t="b">
        <v>0</v>
      </c>
      <c r="AE166">
        <v>0.27</v>
      </c>
      <c r="AF166" s="1" t="s">
        <v>1027</v>
      </c>
      <c r="AG166" s="1" t="s">
        <v>931</v>
      </c>
      <c r="AH166">
        <v>5</v>
      </c>
      <c r="AJ166" s="1" t="s">
        <v>1163</v>
      </c>
      <c r="AL166" s="1" t="s">
        <v>12</v>
      </c>
      <c r="AM166">
        <v>879900</v>
      </c>
      <c r="AN166" t="b">
        <v>1</v>
      </c>
      <c r="AO166">
        <v>1849</v>
      </c>
      <c r="AP166" s="1" t="s">
        <v>12</v>
      </c>
      <c r="AQ166">
        <v>607960</v>
      </c>
      <c r="AR166">
        <v>280090000</v>
      </c>
      <c r="AT166" s="1" t="s">
        <v>251</v>
      </c>
    </row>
    <row r="167" spans="1:46" x14ac:dyDescent="0.2">
      <c r="A167" s="1" t="s">
        <v>7</v>
      </c>
      <c r="B167" s="1" t="s">
        <v>15</v>
      </c>
      <c r="D167">
        <v>417775</v>
      </c>
      <c r="E167" s="1" t="s">
        <v>936</v>
      </c>
      <c r="F167" s="1" t="s">
        <v>931</v>
      </c>
      <c r="G167">
        <v>42.630431999999999</v>
      </c>
      <c r="H167">
        <v>48328</v>
      </c>
      <c r="I167">
        <v>343957707</v>
      </c>
      <c r="J167" s="1" t="s">
        <v>931</v>
      </c>
      <c r="K167" s="1" t="s">
        <v>978</v>
      </c>
      <c r="L167">
        <v>-83.358630000000005</v>
      </c>
      <c r="M167" s="1" t="s">
        <v>40</v>
      </c>
      <c r="N167">
        <v>2260</v>
      </c>
      <c r="O167" s="1" t="s">
        <v>931</v>
      </c>
      <c r="P167" s="1" t="s">
        <v>931</v>
      </c>
      <c r="Q167" t="b">
        <v>0</v>
      </c>
      <c r="R167" t="b">
        <v>0</v>
      </c>
      <c r="S167">
        <v>4</v>
      </c>
      <c r="T167" s="1" t="s">
        <v>931</v>
      </c>
      <c r="U167">
        <v>3</v>
      </c>
      <c r="V167" s="1" t="s">
        <v>253</v>
      </c>
      <c r="W167" t="b">
        <v>0</v>
      </c>
      <c r="Y167" s="1" t="s">
        <v>9</v>
      </c>
      <c r="Z167" t="b">
        <v>0</v>
      </c>
      <c r="AA167" t="b">
        <v>0</v>
      </c>
      <c r="AB167" t="b">
        <v>0</v>
      </c>
      <c r="AC167" t="b">
        <v>1</v>
      </c>
      <c r="AD167">
        <v>416500</v>
      </c>
      <c r="AF167" s="1" t="s">
        <v>931</v>
      </c>
      <c r="AG167" s="1" t="s">
        <v>931</v>
      </c>
      <c r="AH167">
        <v>2</v>
      </c>
      <c r="AJ167" s="1" t="s">
        <v>1164</v>
      </c>
      <c r="AK167">
        <v>30039280</v>
      </c>
      <c r="AL167" s="1" t="s">
        <v>12</v>
      </c>
      <c r="AM167">
        <v>417775</v>
      </c>
      <c r="AN167" t="b">
        <v>1</v>
      </c>
      <c r="AP167" s="1" t="s">
        <v>12</v>
      </c>
      <c r="AR167">
        <v>289005000</v>
      </c>
      <c r="AT167" s="1" t="s">
        <v>252</v>
      </c>
    </row>
    <row r="168" spans="1:46" x14ac:dyDescent="0.2">
      <c r="A168" s="1" t="s">
        <v>7</v>
      </c>
      <c r="B168" s="1" t="s">
        <v>15</v>
      </c>
      <c r="D168">
        <v>418420</v>
      </c>
      <c r="E168" s="1" t="s">
        <v>936</v>
      </c>
      <c r="F168" s="1" t="s">
        <v>931</v>
      </c>
      <c r="G168">
        <v>42.630431999999999</v>
      </c>
      <c r="H168">
        <v>48328</v>
      </c>
      <c r="I168">
        <v>343957709</v>
      </c>
      <c r="J168" s="1" t="s">
        <v>931</v>
      </c>
      <c r="K168" s="1" t="s">
        <v>978</v>
      </c>
      <c r="L168">
        <v>-83.358630000000005</v>
      </c>
      <c r="M168" s="1" t="s">
        <v>40</v>
      </c>
      <c r="N168">
        <v>2616</v>
      </c>
      <c r="O168" s="1" t="s">
        <v>931</v>
      </c>
      <c r="P168" s="1" t="s">
        <v>931</v>
      </c>
      <c r="Q168" t="b">
        <v>0</v>
      </c>
      <c r="R168" t="b">
        <v>0</v>
      </c>
      <c r="S168">
        <v>4</v>
      </c>
      <c r="T168" s="1" t="s">
        <v>931</v>
      </c>
      <c r="U168">
        <v>3</v>
      </c>
      <c r="V168" s="1" t="s">
        <v>253</v>
      </c>
      <c r="W168" t="b">
        <v>0</v>
      </c>
      <c r="Y168" s="1" t="s">
        <v>9</v>
      </c>
      <c r="Z168" t="b">
        <v>0</v>
      </c>
      <c r="AA168" t="b">
        <v>0</v>
      </c>
      <c r="AB168" t="b">
        <v>0</v>
      </c>
      <c r="AC168" t="b">
        <v>1</v>
      </c>
      <c r="AD168">
        <v>417100</v>
      </c>
      <c r="AF168" s="1" t="s">
        <v>931</v>
      </c>
      <c r="AG168" s="1" t="s">
        <v>931</v>
      </c>
      <c r="AH168">
        <v>2</v>
      </c>
      <c r="AJ168" s="1" t="s">
        <v>1165</v>
      </c>
      <c r="AK168">
        <v>30039280</v>
      </c>
      <c r="AL168" s="1" t="s">
        <v>12</v>
      </c>
      <c r="AM168">
        <v>418420</v>
      </c>
      <c r="AN168" t="b">
        <v>1</v>
      </c>
      <c r="AP168" s="1" t="s">
        <v>12</v>
      </c>
      <c r="AR168">
        <v>289005000</v>
      </c>
      <c r="AT168" s="1" t="s">
        <v>254</v>
      </c>
    </row>
    <row r="169" spans="1:46" x14ac:dyDescent="0.2">
      <c r="A169" s="1" t="s">
        <v>7</v>
      </c>
      <c r="B169" s="1" t="s">
        <v>15</v>
      </c>
      <c r="D169">
        <v>373530</v>
      </c>
      <c r="E169" s="1" t="s">
        <v>936</v>
      </c>
      <c r="F169" s="1" t="s">
        <v>931</v>
      </c>
      <c r="G169">
        <v>42.630431999999999</v>
      </c>
      <c r="H169">
        <v>48328</v>
      </c>
      <c r="I169">
        <v>344027108</v>
      </c>
      <c r="J169" s="1" t="s">
        <v>931</v>
      </c>
      <c r="K169" s="1" t="s">
        <v>978</v>
      </c>
      <c r="L169">
        <v>-83.358630000000005</v>
      </c>
      <c r="M169" s="1" t="s">
        <v>40</v>
      </c>
      <c r="N169">
        <v>1879</v>
      </c>
      <c r="O169" s="1" t="s">
        <v>931</v>
      </c>
      <c r="P169" s="1" t="s">
        <v>931</v>
      </c>
      <c r="Q169" t="b">
        <v>0</v>
      </c>
      <c r="R169" t="b">
        <v>0</v>
      </c>
      <c r="S169">
        <v>3</v>
      </c>
      <c r="T169" s="1" t="s">
        <v>931</v>
      </c>
      <c r="U169">
        <v>3</v>
      </c>
      <c r="V169" s="1" t="s">
        <v>253</v>
      </c>
      <c r="W169" t="b">
        <v>0</v>
      </c>
      <c r="Y169" s="1" t="s">
        <v>9</v>
      </c>
      <c r="Z169" t="b">
        <v>0</v>
      </c>
      <c r="AA169" t="b">
        <v>0</v>
      </c>
      <c r="AB169" t="b">
        <v>0</v>
      </c>
      <c r="AC169" t="b">
        <v>1</v>
      </c>
      <c r="AD169">
        <v>372500</v>
      </c>
      <c r="AF169" s="1" t="s">
        <v>931</v>
      </c>
      <c r="AG169" s="1" t="s">
        <v>931</v>
      </c>
      <c r="AH169">
        <v>2</v>
      </c>
      <c r="AJ169" s="1" t="s">
        <v>1166</v>
      </c>
      <c r="AK169">
        <v>30039280</v>
      </c>
      <c r="AL169" s="1" t="s">
        <v>12</v>
      </c>
      <c r="AM169">
        <v>373530</v>
      </c>
      <c r="AN169" t="b">
        <v>1</v>
      </c>
      <c r="AP169" s="1" t="s">
        <v>12</v>
      </c>
      <c r="AR169">
        <v>289005000</v>
      </c>
      <c r="AT169" s="1" t="s">
        <v>255</v>
      </c>
    </row>
    <row r="170" spans="1:46" x14ac:dyDescent="0.2">
      <c r="A170" s="1" t="s">
        <v>7</v>
      </c>
      <c r="B170" s="1" t="s">
        <v>15</v>
      </c>
      <c r="D170">
        <v>570000</v>
      </c>
      <c r="E170" s="1" t="s">
        <v>933</v>
      </c>
      <c r="F170" s="1" t="s">
        <v>934</v>
      </c>
      <c r="G170">
        <v>42.457397</v>
      </c>
      <c r="H170">
        <v>48375</v>
      </c>
      <c r="I170">
        <v>24552178</v>
      </c>
      <c r="J170" s="1" t="s">
        <v>931</v>
      </c>
      <c r="K170" s="1" t="s">
        <v>931</v>
      </c>
      <c r="L170">
        <v>-83.48724</v>
      </c>
      <c r="M170" s="1" t="s">
        <v>40</v>
      </c>
      <c r="N170">
        <v>3854</v>
      </c>
      <c r="O170" s="1" t="s">
        <v>931</v>
      </c>
      <c r="P170" s="1" t="s">
        <v>931</v>
      </c>
      <c r="Q170" t="b">
        <v>0</v>
      </c>
      <c r="R170" t="b">
        <v>0</v>
      </c>
      <c r="S170">
        <v>4</v>
      </c>
      <c r="T170" s="1" t="s">
        <v>931</v>
      </c>
      <c r="U170">
        <v>3</v>
      </c>
      <c r="V170" s="1" t="s">
        <v>107</v>
      </c>
      <c r="W170" t="b">
        <v>0</v>
      </c>
      <c r="Y170" s="1" t="s">
        <v>9</v>
      </c>
      <c r="Z170" t="b">
        <v>0</v>
      </c>
      <c r="AA170" t="b">
        <v>0</v>
      </c>
      <c r="AB170" t="b">
        <v>0</v>
      </c>
      <c r="AC170" t="b">
        <v>0</v>
      </c>
      <c r="AD170">
        <v>578100</v>
      </c>
      <c r="AE170">
        <v>9583.2000000000007</v>
      </c>
      <c r="AF170" s="1" t="s">
        <v>931</v>
      </c>
      <c r="AG170" s="1" t="s">
        <v>931</v>
      </c>
      <c r="AH170">
        <v>3</v>
      </c>
      <c r="AJ170" s="1" t="s">
        <v>1167</v>
      </c>
      <c r="AL170" s="1" t="s">
        <v>12</v>
      </c>
      <c r="AM170">
        <v>570000</v>
      </c>
      <c r="AN170" t="b">
        <v>1</v>
      </c>
      <c r="AO170">
        <v>3453</v>
      </c>
      <c r="AP170" s="1" t="s">
        <v>12</v>
      </c>
      <c r="AQ170">
        <v>442540</v>
      </c>
      <c r="AR170">
        <v>289152000</v>
      </c>
      <c r="AT170" s="1" t="s">
        <v>256</v>
      </c>
    </row>
    <row r="171" spans="1:46" x14ac:dyDescent="0.2">
      <c r="A171" s="1" t="s">
        <v>7</v>
      </c>
      <c r="B171" s="1" t="s">
        <v>946</v>
      </c>
      <c r="D171">
        <v>149900</v>
      </c>
      <c r="E171" s="1" t="s">
        <v>957</v>
      </c>
      <c r="F171" s="1" t="s">
        <v>934</v>
      </c>
      <c r="G171">
        <v>42.697327000000001</v>
      </c>
      <c r="H171">
        <v>48306</v>
      </c>
      <c r="I171">
        <v>2073163148</v>
      </c>
      <c r="J171" s="1" t="s">
        <v>931</v>
      </c>
      <c r="K171" s="1" t="s">
        <v>931</v>
      </c>
      <c r="L171">
        <v>-83.139083999999997</v>
      </c>
      <c r="M171" s="1" t="s">
        <v>40</v>
      </c>
      <c r="N171">
        <v>910</v>
      </c>
      <c r="O171" s="1" t="s">
        <v>1168</v>
      </c>
      <c r="P171" s="1" t="s">
        <v>958</v>
      </c>
      <c r="Q171" t="b">
        <v>0</v>
      </c>
      <c r="R171" t="b">
        <v>0</v>
      </c>
      <c r="S171">
        <v>2</v>
      </c>
      <c r="T171" s="1" t="s">
        <v>931</v>
      </c>
      <c r="U171">
        <v>3</v>
      </c>
      <c r="V171" s="1" t="s">
        <v>92</v>
      </c>
      <c r="W171" t="b">
        <v>0</v>
      </c>
      <c r="Y171" s="1" t="s">
        <v>9</v>
      </c>
      <c r="Z171" t="b">
        <v>0</v>
      </c>
      <c r="AA171" t="b">
        <v>0</v>
      </c>
      <c r="AB171" t="b">
        <v>0</v>
      </c>
      <c r="AC171" t="b">
        <v>0</v>
      </c>
      <c r="AD171">
        <v>167500</v>
      </c>
      <c r="AE171">
        <v>0</v>
      </c>
      <c r="AF171" s="1" t="s">
        <v>959</v>
      </c>
      <c r="AG171" s="1" t="s">
        <v>931</v>
      </c>
      <c r="AH171">
        <v>1</v>
      </c>
      <c r="AJ171" s="1" t="s">
        <v>1169</v>
      </c>
      <c r="AL171" s="1" t="s">
        <v>12</v>
      </c>
      <c r="AM171">
        <v>149900</v>
      </c>
      <c r="AN171" t="b">
        <v>1</v>
      </c>
      <c r="AO171">
        <v>1500</v>
      </c>
      <c r="AP171" s="1" t="s">
        <v>12</v>
      </c>
      <c r="AR171">
        <v>295505000</v>
      </c>
      <c r="AT171" s="1" t="s">
        <v>257</v>
      </c>
    </row>
    <row r="172" spans="1:46" x14ac:dyDescent="0.2">
      <c r="A172" s="1" t="s">
        <v>7</v>
      </c>
      <c r="B172" s="1" t="s">
        <v>15</v>
      </c>
      <c r="D172">
        <v>423990</v>
      </c>
      <c r="E172" s="1" t="s">
        <v>936</v>
      </c>
      <c r="F172" s="1" t="s">
        <v>931</v>
      </c>
      <c r="G172">
        <v>42.529919999999997</v>
      </c>
      <c r="H172">
        <v>48381</v>
      </c>
      <c r="I172">
        <v>2057879400</v>
      </c>
      <c r="J172" s="1" t="s">
        <v>937</v>
      </c>
      <c r="K172" s="1" t="s">
        <v>938</v>
      </c>
      <c r="L172">
        <v>-83.620919999999998</v>
      </c>
      <c r="M172" s="1" t="s">
        <v>40</v>
      </c>
      <c r="N172">
        <v>1502</v>
      </c>
      <c r="O172" s="1" t="s">
        <v>1170</v>
      </c>
      <c r="P172" s="1" t="s">
        <v>931</v>
      </c>
      <c r="Q172" t="b">
        <v>0</v>
      </c>
      <c r="R172" t="b">
        <v>0</v>
      </c>
      <c r="S172">
        <v>2</v>
      </c>
      <c r="T172" s="1" t="s">
        <v>940</v>
      </c>
      <c r="U172">
        <v>3</v>
      </c>
      <c r="V172" s="1" t="s">
        <v>63</v>
      </c>
      <c r="W172" t="b">
        <v>0</v>
      </c>
      <c r="X172">
        <v>1706947200000</v>
      </c>
      <c r="Y172" s="1" t="s">
        <v>9</v>
      </c>
      <c r="Z172" t="b">
        <v>0</v>
      </c>
      <c r="AA172" t="b">
        <v>0</v>
      </c>
      <c r="AB172" t="b">
        <v>0</v>
      </c>
      <c r="AC172" t="b">
        <v>1</v>
      </c>
      <c r="AD172">
        <v>411200</v>
      </c>
      <c r="AF172" s="1" t="s">
        <v>931</v>
      </c>
      <c r="AG172" s="1" t="s">
        <v>931</v>
      </c>
      <c r="AH172">
        <v>2</v>
      </c>
      <c r="AJ172" s="1" t="s">
        <v>1171</v>
      </c>
      <c r="AK172">
        <v>29764187</v>
      </c>
      <c r="AL172" s="1" t="s">
        <v>12</v>
      </c>
      <c r="AM172">
        <v>423990</v>
      </c>
      <c r="AN172" t="b">
        <v>1</v>
      </c>
      <c r="AO172">
        <v>2299</v>
      </c>
      <c r="AP172" s="1" t="s">
        <v>12</v>
      </c>
      <c r="AR172">
        <v>296288000</v>
      </c>
      <c r="AS172">
        <v>3000</v>
      </c>
      <c r="AT172" s="1" t="s">
        <v>258</v>
      </c>
    </row>
    <row r="173" spans="1:46" x14ac:dyDescent="0.2">
      <c r="A173" s="1" t="s">
        <v>7</v>
      </c>
      <c r="B173" s="1" t="s">
        <v>946</v>
      </c>
      <c r="D173">
        <v>79600</v>
      </c>
      <c r="E173" s="1" t="s">
        <v>957</v>
      </c>
      <c r="F173" s="1" t="s">
        <v>934</v>
      </c>
      <c r="G173">
        <v>42.471350000000001</v>
      </c>
      <c r="H173">
        <v>48178</v>
      </c>
      <c r="I173">
        <v>2084671903</v>
      </c>
      <c r="J173" s="1" t="s">
        <v>931</v>
      </c>
      <c r="K173" s="1" t="s">
        <v>931</v>
      </c>
      <c r="L173">
        <v>-83.656199999999998</v>
      </c>
      <c r="M173" s="1" t="s">
        <v>40</v>
      </c>
      <c r="N173">
        <v>720</v>
      </c>
      <c r="O173" s="1" t="s">
        <v>931</v>
      </c>
      <c r="P173" s="1" t="s">
        <v>1172</v>
      </c>
      <c r="Q173" t="b">
        <v>0</v>
      </c>
      <c r="R173" t="b">
        <v>0</v>
      </c>
      <c r="S173">
        <v>2</v>
      </c>
      <c r="T173" s="1" t="s">
        <v>931</v>
      </c>
      <c r="U173">
        <v>3</v>
      </c>
      <c r="V173" s="1" t="s">
        <v>57</v>
      </c>
      <c r="W173" t="b">
        <v>0</v>
      </c>
      <c r="Y173" s="1" t="s">
        <v>9</v>
      </c>
      <c r="Z173" t="b">
        <v>0</v>
      </c>
      <c r="AA173" t="b">
        <v>0</v>
      </c>
      <c r="AB173" t="b">
        <v>0</v>
      </c>
      <c r="AC173" t="b">
        <v>0</v>
      </c>
      <c r="AE173">
        <v>0</v>
      </c>
      <c r="AF173" s="1" t="s">
        <v>1173</v>
      </c>
      <c r="AG173" s="1" t="s">
        <v>931</v>
      </c>
      <c r="AH173">
        <v>1</v>
      </c>
      <c r="AJ173" s="1" t="s">
        <v>1174</v>
      </c>
      <c r="AL173" s="1" t="s">
        <v>12</v>
      </c>
      <c r="AM173">
        <v>79600</v>
      </c>
      <c r="AN173" t="b">
        <v>1</v>
      </c>
      <c r="AP173" s="1" t="s">
        <v>12</v>
      </c>
      <c r="AR173">
        <v>299908000</v>
      </c>
      <c r="AT173" s="1" t="s">
        <v>259</v>
      </c>
    </row>
    <row r="174" spans="1:46" x14ac:dyDescent="0.2">
      <c r="A174" s="1" t="s">
        <v>7</v>
      </c>
      <c r="B174" s="1" t="s">
        <v>1081</v>
      </c>
      <c r="D174">
        <v>416740</v>
      </c>
      <c r="E174" s="1" t="s">
        <v>936</v>
      </c>
      <c r="F174" s="1" t="s">
        <v>931</v>
      </c>
      <c r="G174">
        <v>42.566947999999996</v>
      </c>
      <c r="H174">
        <v>48390</v>
      </c>
      <c r="I174">
        <v>2063209150</v>
      </c>
      <c r="J174" s="1" t="s">
        <v>937</v>
      </c>
      <c r="K174" s="1" t="s">
        <v>938</v>
      </c>
      <c r="L174">
        <v>-83.448455999999993</v>
      </c>
      <c r="M174" s="1" t="s">
        <v>40</v>
      </c>
      <c r="N174">
        <v>1883</v>
      </c>
      <c r="O174" s="1" t="s">
        <v>1175</v>
      </c>
      <c r="P174" s="1" t="s">
        <v>931</v>
      </c>
      <c r="Q174" t="b">
        <v>0</v>
      </c>
      <c r="R174" t="b">
        <v>0</v>
      </c>
      <c r="S174">
        <v>3</v>
      </c>
      <c r="T174" s="1" t="s">
        <v>940</v>
      </c>
      <c r="U174">
        <v>3</v>
      </c>
      <c r="V174" s="1" t="s">
        <v>261</v>
      </c>
      <c r="W174" t="b">
        <v>0</v>
      </c>
      <c r="X174">
        <v>1709712000000</v>
      </c>
      <c r="Y174" s="1" t="s">
        <v>9</v>
      </c>
      <c r="Z174" t="b">
        <v>0</v>
      </c>
      <c r="AA174" t="b">
        <v>0</v>
      </c>
      <c r="AB174" t="b">
        <v>0</v>
      </c>
      <c r="AC174" t="b">
        <v>1</v>
      </c>
      <c r="AD174">
        <v>401400</v>
      </c>
      <c r="AF174" s="1" t="s">
        <v>931</v>
      </c>
      <c r="AG174" s="1" t="s">
        <v>931</v>
      </c>
      <c r="AH174">
        <v>3</v>
      </c>
      <c r="AJ174" s="1" t="s">
        <v>1176</v>
      </c>
      <c r="AK174">
        <v>29319767</v>
      </c>
      <c r="AL174" s="1" t="s">
        <v>12</v>
      </c>
      <c r="AM174">
        <v>416740</v>
      </c>
      <c r="AN174" t="b">
        <v>1</v>
      </c>
      <c r="AO174">
        <v>2600</v>
      </c>
      <c r="AP174" s="1" t="s">
        <v>12</v>
      </c>
      <c r="AR174">
        <v>313876000</v>
      </c>
      <c r="AS174">
        <v>5000</v>
      </c>
      <c r="AT174" s="1" t="s">
        <v>260</v>
      </c>
    </row>
    <row r="175" spans="1:46" x14ac:dyDescent="0.2">
      <c r="A175" s="1" t="s">
        <v>7</v>
      </c>
      <c r="B175" s="1" t="s">
        <v>15</v>
      </c>
      <c r="D175">
        <v>539900</v>
      </c>
      <c r="E175" s="1" t="s">
        <v>936</v>
      </c>
      <c r="F175" s="1" t="s">
        <v>931</v>
      </c>
      <c r="G175">
        <v>42.810603999999998</v>
      </c>
      <c r="H175">
        <v>48371</v>
      </c>
      <c r="I175">
        <v>2060477200</v>
      </c>
      <c r="J175" s="1" t="s">
        <v>937</v>
      </c>
      <c r="K175" s="1" t="s">
        <v>938</v>
      </c>
      <c r="L175">
        <v>-83.241590000000002</v>
      </c>
      <c r="M175" s="1" t="s">
        <v>40</v>
      </c>
      <c r="N175">
        <v>2111</v>
      </c>
      <c r="O175" s="1" t="s">
        <v>1177</v>
      </c>
      <c r="P175" s="1" t="s">
        <v>931</v>
      </c>
      <c r="Q175" t="b">
        <v>0</v>
      </c>
      <c r="R175" t="b">
        <v>0</v>
      </c>
      <c r="S175">
        <v>3</v>
      </c>
      <c r="T175" s="1" t="s">
        <v>940</v>
      </c>
      <c r="U175">
        <v>3</v>
      </c>
      <c r="V175" s="1" t="s">
        <v>48</v>
      </c>
      <c r="W175" t="b">
        <v>0</v>
      </c>
      <c r="X175">
        <v>1692342000000</v>
      </c>
      <c r="Y175" s="1" t="s">
        <v>9</v>
      </c>
      <c r="Z175" t="b">
        <v>0</v>
      </c>
      <c r="AA175" t="b">
        <v>0</v>
      </c>
      <c r="AB175" t="b">
        <v>0</v>
      </c>
      <c r="AC175" t="b">
        <v>1</v>
      </c>
      <c r="AD175">
        <v>529200</v>
      </c>
      <c r="AF175" s="1" t="s">
        <v>931</v>
      </c>
      <c r="AG175" s="1" t="s">
        <v>931</v>
      </c>
      <c r="AH175">
        <v>2</v>
      </c>
      <c r="AJ175" s="1" t="s">
        <v>1178</v>
      </c>
      <c r="AK175">
        <v>29160046</v>
      </c>
      <c r="AL175" s="1" t="s">
        <v>12</v>
      </c>
      <c r="AM175">
        <v>539900</v>
      </c>
      <c r="AN175" t="b">
        <v>1</v>
      </c>
      <c r="AO175">
        <v>3449</v>
      </c>
      <c r="AP175" s="1" t="s">
        <v>12</v>
      </c>
      <c r="AR175">
        <v>336563000</v>
      </c>
      <c r="AS175">
        <v>73000</v>
      </c>
      <c r="AT175" s="1" t="s">
        <v>262</v>
      </c>
    </row>
    <row r="176" spans="1:46" x14ac:dyDescent="0.2">
      <c r="A176" s="1" t="s">
        <v>7</v>
      </c>
      <c r="B176" s="1" t="s">
        <v>15</v>
      </c>
      <c r="D176">
        <v>575000</v>
      </c>
      <c r="E176" s="1" t="s">
        <v>933</v>
      </c>
      <c r="F176" s="1" t="s">
        <v>30</v>
      </c>
      <c r="G176">
        <v>42.818916000000002</v>
      </c>
      <c r="H176">
        <v>48442</v>
      </c>
      <c r="I176">
        <v>24323685</v>
      </c>
      <c r="J176" s="1" t="s">
        <v>931</v>
      </c>
      <c r="K176" s="1" t="s">
        <v>931</v>
      </c>
      <c r="L176">
        <v>-83.608986000000002</v>
      </c>
      <c r="M176" s="1" t="s">
        <v>40</v>
      </c>
      <c r="N176">
        <v>2658</v>
      </c>
      <c r="O176" s="1" t="s">
        <v>931</v>
      </c>
      <c r="P176" s="1" t="s">
        <v>931</v>
      </c>
      <c r="Q176" t="b">
        <v>0</v>
      </c>
      <c r="R176" t="b">
        <v>0</v>
      </c>
      <c r="S176">
        <v>3</v>
      </c>
      <c r="T176" s="1" t="s">
        <v>931</v>
      </c>
      <c r="U176">
        <v>-1</v>
      </c>
      <c r="V176" s="1" t="s">
        <v>114</v>
      </c>
      <c r="W176" t="b">
        <v>0</v>
      </c>
      <c r="Y176" s="1" t="s">
        <v>9</v>
      </c>
      <c r="Z176" t="b">
        <v>0</v>
      </c>
      <c r="AA176" t="b">
        <v>0</v>
      </c>
      <c r="AB176" t="b">
        <v>0</v>
      </c>
      <c r="AC176" t="b">
        <v>0</v>
      </c>
      <c r="AD176">
        <v>504200</v>
      </c>
      <c r="AE176">
        <v>5.14</v>
      </c>
      <c r="AF176" s="1" t="s">
        <v>931</v>
      </c>
      <c r="AG176" s="1" t="s">
        <v>931</v>
      </c>
      <c r="AH176">
        <v>3</v>
      </c>
      <c r="AJ176" s="1" t="s">
        <v>1179</v>
      </c>
      <c r="AL176" s="1" t="s">
        <v>12</v>
      </c>
      <c r="AM176">
        <v>575000</v>
      </c>
      <c r="AN176" t="b">
        <v>1</v>
      </c>
      <c r="AO176">
        <v>2800</v>
      </c>
      <c r="AP176" s="1" t="s">
        <v>12</v>
      </c>
      <c r="AQ176">
        <v>432840</v>
      </c>
      <c r="AT176" s="1" t="s">
        <v>263</v>
      </c>
    </row>
    <row r="177" spans="1:46" x14ac:dyDescent="0.2">
      <c r="A177" s="1" t="s">
        <v>7</v>
      </c>
      <c r="B177" s="1" t="s">
        <v>15</v>
      </c>
      <c r="D177">
        <v>279000</v>
      </c>
      <c r="E177" s="1" t="s">
        <v>933</v>
      </c>
      <c r="F177" s="1" t="s">
        <v>934</v>
      </c>
      <c r="G177">
        <v>42.812539999999998</v>
      </c>
      <c r="H177">
        <v>48442</v>
      </c>
      <c r="I177">
        <v>24324070</v>
      </c>
      <c r="J177" s="1" t="s">
        <v>931</v>
      </c>
      <c r="K177" s="1" t="s">
        <v>931</v>
      </c>
      <c r="L177">
        <v>-83.636949999999999</v>
      </c>
      <c r="M177" s="1" t="s">
        <v>40</v>
      </c>
      <c r="N177">
        <v>1800</v>
      </c>
      <c r="O177" s="1" t="s">
        <v>931</v>
      </c>
      <c r="P177" s="1" t="s">
        <v>931</v>
      </c>
      <c r="Q177" t="b">
        <v>0</v>
      </c>
      <c r="R177" t="b">
        <v>0</v>
      </c>
      <c r="S177">
        <v>3</v>
      </c>
      <c r="T177" s="1" t="s">
        <v>931</v>
      </c>
      <c r="U177">
        <v>-1</v>
      </c>
      <c r="V177" s="1" t="s">
        <v>114</v>
      </c>
      <c r="W177" t="b">
        <v>0</v>
      </c>
      <c r="Y177" s="1" t="s">
        <v>9</v>
      </c>
      <c r="Z177" t="b">
        <v>0</v>
      </c>
      <c r="AA177" t="b">
        <v>0</v>
      </c>
      <c r="AB177" t="b">
        <v>0</v>
      </c>
      <c r="AC177" t="b">
        <v>0</v>
      </c>
      <c r="AD177">
        <v>271400</v>
      </c>
      <c r="AE177">
        <v>7840.8</v>
      </c>
      <c r="AF177" s="1" t="s">
        <v>931</v>
      </c>
      <c r="AG177" s="1" t="s">
        <v>931</v>
      </c>
      <c r="AH177">
        <v>3</v>
      </c>
      <c r="AJ177" s="1" t="s">
        <v>1180</v>
      </c>
      <c r="AL177" s="1" t="s">
        <v>12</v>
      </c>
      <c r="AM177">
        <v>279000</v>
      </c>
      <c r="AN177" t="b">
        <v>1</v>
      </c>
      <c r="AO177">
        <v>2299</v>
      </c>
      <c r="AP177" s="1" t="s">
        <v>12</v>
      </c>
      <c r="AQ177">
        <v>212100</v>
      </c>
      <c r="AT177" s="1" t="s">
        <v>264</v>
      </c>
    </row>
    <row r="178" spans="1:46" x14ac:dyDescent="0.2">
      <c r="A178" s="1" t="s">
        <v>7</v>
      </c>
      <c r="B178" s="1" t="s">
        <v>15</v>
      </c>
      <c r="D178">
        <v>409000</v>
      </c>
      <c r="E178" s="1" t="s">
        <v>933</v>
      </c>
      <c r="F178" s="1" t="s">
        <v>30</v>
      </c>
      <c r="G178">
        <v>42.759360000000001</v>
      </c>
      <c r="H178">
        <v>48430</v>
      </c>
      <c r="I178">
        <v>24336973</v>
      </c>
      <c r="J178" s="1" t="s">
        <v>931</v>
      </c>
      <c r="K178" s="1" t="s">
        <v>931</v>
      </c>
      <c r="L178">
        <v>-83.667563999999999</v>
      </c>
      <c r="M178" s="1" t="s">
        <v>40</v>
      </c>
      <c r="N178">
        <v>1984</v>
      </c>
      <c r="O178" s="1" t="s">
        <v>931</v>
      </c>
      <c r="P178" s="1" t="s">
        <v>931</v>
      </c>
      <c r="Q178" t="b">
        <v>0</v>
      </c>
      <c r="R178" t="b">
        <v>0</v>
      </c>
      <c r="S178">
        <v>4</v>
      </c>
      <c r="T178" s="1" t="s">
        <v>931</v>
      </c>
      <c r="U178">
        <v>-1</v>
      </c>
      <c r="V178" s="1" t="s">
        <v>266</v>
      </c>
      <c r="W178" t="b">
        <v>0</v>
      </c>
      <c r="Y178" s="1" t="s">
        <v>9</v>
      </c>
      <c r="Z178" t="b">
        <v>0</v>
      </c>
      <c r="AA178" t="b">
        <v>0</v>
      </c>
      <c r="AB178" t="b">
        <v>0</v>
      </c>
      <c r="AC178" t="b">
        <v>0</v>
      </c>
      <c r="AE178">
        <v>0.69000000000000006</v>
      </c>
      <c r="AF178" s="1" t="s">
        <v>931</v>
      </c>
      <c r="AG178" s="1" t="s">
        <v>931</v>
      </c>
      <c r="AH178">
        <v>3</v>
      </c>
      <c r="AJ178" s="1" t="s">
        <v>1181</v>
      </c>
      <c r="AL178" s="1" t="s">
        <v>12</v>
      </c>
      <c r="AM178">
        <v>409000</v>
      </c>
      <c r="AN178" t="b">
        <v>1</v>
      </c>
      <c r="AO178">
        <v>2387</v>
      </c>
      <c r="AP178" s="1" t="s">
        <v>12</v>
      </c>
      <c r="AQ178">
        <v>226460</v>
      </c>
      <c r="AT178" s="1" t="s">
        <v>265</v>
      </c>
    </row>
    <row r="179" spans="1:46" x14ac:dyDescent="0.2">
      <c r="A179" s="1" t="s">
        <v>7</v>
      </c>
      <c r="B179" s="1" t="s">
        <v>15</v>
      </c>
      <c r="D179">
        <v>624900</v>
      </c>
      <c r="E179" s="1" t="s">
        <v>933</v>
      </c>
      <c r="F179" s="1" t="s">
        <v>30</v>
      </c>
      <c r="G179">
        <v>42.748314000000001</v>
      </c>
      <c r="H179">
        <v>48348</v>
      </c>
      <c r="I179">
        <v>24344692</v>
      </c>
      <c r="J179" s="1" t="s">
        <v>931</v>
      </c>
      <c r="K179" s="1" t="s">
        <v>931</v>
      </c>
      <c r="L179">
        <v>-83.385869999999997</v>
      </c>
      <c r="M179" s="1" t="s">
        <v>40</v>
      </c>
      <c r="N179">
        <v>4737</v>
      </c>
      <c r="O179" s="1" t="s">
        <v>931</v>
      </c>
      <c r="P179" s="1" t="s">
        <v>931</v>
      </c>
      <c r="Q179" t="b">
        <v>0</v>
      </c>
      <c r="R179" t="b">
        <v>0</v>
      </c>
      <c r="S179">
        <v>3</v>
      </c>
      <c r="T179" s="1" t="s">
        <v>931</v>
      </c>
      <c r="U179">
        <v>-1</v>
      </c>
      <c r="V179" s="1" t="s">
        <v>116</v>
      </c>
      <c r="W179" t="b">
        <v>0</v>
      </c>
      <c r="Y179" s="1" t="s">
        <v>9</v>
      </c>
      <c r="Z179" t="b">
        <v>0</v>
      </c>
      <c r="AA179" t="b">
        <v>0</v>
      </c>
      <c r="AB179" t="b">
        <v>0</v>
      </c>
      <c r="AC179" t="b">
        <v>0</v>
      </c>
      <c r="AD179">
        <v>575000</v>
      </c>
      <c r="AE179">
        <v>0.75</v>
      </c>
      <c r="AF179" s="1" t="s">
        <v>931</v>
      </c>
      <c r="AG179" s="1" t="s">
        <v>931</v>
      </c>
      <c r="AH179">
        <v>4</v>
      </c>
      <c r="AJ179" s="1" t="s">
        <v>1182</v>
      </c>
      <c r="AL179" s="1" t="s">
        <v>12</v>
      </c>
      <c r="AM179">
        <v>624900</v>
      </c>
      <c r="AN179" t="b">
        <v>1</v>
      </c>
      <c r="AO179">
        <v>3099</v>
      </c>
      <c r="AP179" s="1" t="s">
        <v>12</v>
      </c>
      <c r="AQ179">
        <v>450800</v>
      </c>
      <c r="AT179" s="1" t="s">
        <v>267</v>
      </c>
    </row>
    <row r="180" spans="1:46" x14ac:dyDescent="0.2">
      <c r="A180" s="1" t="s">
        <v>7</v>
      </c>
      <c r="B180" s="1" t="s">
        <v>15</v>
      </c>
      <c r="D180">
        <v>440000</v>
      </c>
      <c r="E180" s="1" t="s">
        <v>933</v>
      </c>
      <c r="F180" s="1" t="s">
        <v>30</v>
      </c>
      <c r="G180">
        <v>42.751891999999998</v>
      </c>
      <c r="H180">
        <v>48348</v>
      </c>
      <c r="I180">
        <v>24345417</v>
      </c>
      <c r="J180" s="1" t="s">
        <v>931</v>
      </c>
      <c r="K180" s="1" t="s">
        <v>931</v>
      </c>
      <c r="L180">
        <v>-83.410904000000002</v>
      </c>
      <c r="M180" s="1" t="s">
        <v>40</v>
      </c>
      <c r="N180">
        <v>3409</v>
      </c>
      <c r="O180" s="1" t="s">
        <v>931</v>
      </c>
      <c r="P180" s="1" t="s">
        <v>931</v>
      </c>
      <c r="Q180" t="b">
        <v>0</v>
      </c>
      <c r="R180" t="b">
        <v>0</v>
      </c>
      <c r="S180">
        <v>5</v>
      </c>
      <c r="T180" s="1" t="s">
        <v>931</v>
      </c>
      <c r="U180">
        <v>-1</v>
      </c>
      <c r="V180" s="1" t="s">
        <v>116</v>
      </c>
      <c r="W180" t="b">
        <v>0</v>
      </c>
      <c r="Y180" s="1" t="s">
        <v>9</v>
      </c>
      <c r="Z180" t="b">
        <v>0</v>
      </c>
      <c r="AA180" t="b">
        <v>0</v>
      </c>
      <c r="AB180" t="b">
        <v>0</v>
      </c>
      <c r="AC180" t="b">
        <v>0</v>
      </c>
      <c r="AD180">
        <v>445300</v>
      </c>
      <c r="AE180">
        <v>0.67</v>
      </c>
      <c r="AF180" s="1" t="s">
        <v>931</v>
      </c>
      <c r="AG180" s="1" t="s">
        <v>931</v>
      </c>
      <c r="AH180">
        <v>3</v>
      </c>
      <c r="AJ180" s="1" t="s">
        <v>1183</v>
      </c>
      <c r="AL180" s="1" t="s">
        <v>12</v>
      </c>
      <c r="AM180">
        <v>440000</v>
      </c>
      <c r="AN180" t="b">
        <v>1</v>
      </c>
      <c r="AO180">
        <v>3099</v>
      </c>
      <c r="AP180" s="1" t="s">
        <v>12</v>
      </c>
      <c r="AQ180">
        <v>330400</v>
      </c>
      <c r="AT180" s="1" t="s">
        <v>268</v>
      </c>
    </row>
    <row r="181" spans="1:46" x14ac:dyDescent="0.2">
      <c r="A181" s="1" t="s">
        <v>7</v>
      </c>
      <c r="B181" s="1" t="s">
        <v>15</v>
      </c>
      <c r="D181">
        <v>499999</v>
      </c>
      <c r="E181" s="1" t="s">
        <v>933</v>
      </c>
      <c r="F181" s="1" t="s">
        <v>30</v>
      </c>
      <c r="G181">
        <v>42.746139999999997</v>
      </c>
      <c r="H181">
        <v>48360</v>
      </c>
      <c r="I181">
        <v>24357124</v>
      </c>
      <c r="J181" s="1" t="s">
        <v>931</v>
      </c>
      <c r="K181" s="1" t="s">
        <v>931</v>
      </c>
      <c r="L181">
        <v>-83.300510000000003</v>
      </c>
      <c r="M181" s="1" t="s">
        <v>40</v>
      </c>
      <c r="N181">
        <v>3559</v>
      </c>
      <c r="O181" s="1" t="s">
        <v>931</v>
      </c>
      <c r="P181" s="1" t="s">
        <v>931</v>
      </c>
      <c r="Q181" t="b">
        <v>0</v>
      </c>
      <c r="R181" t="b">
        <v>0</v>
      </c>
      <c r="S181">
        <v>4</v>
      </c>
      <c r="T181" s="1" t="s">
        <v>931</v>
      </c>
      <c r="U181">
        <v>-1</v>
      </c>
      <c r="V181" s="1" t="s">
        <v>167</v>
      </c>
      <c r="W181" t="b">
        <v>0</v>
      </c>
      <c r="Y181" s="1" t="s">
        <v>9</v>
      </c>
      <c r="Z181" t="b">
        <v>0</v>
      </c>
      <c r="AA181" t="b">
        <v>0</v>
      </c>
      <c r="AB181" t="b">
        <v>0</v>
      </c>
      <c r="AC181" t="b">
        <v>0</v>
      </c>
      <c r="AD181">
        <v>531300</v>
      </c>
      <c r="AE181">
        <v>0.27999999999999997</v>
      </c>
      <c r="AF181" s="1" t="s">
        <v>931</v>
      </c>
      <c r="AG181" s="1" t="s">
        <v>931</v>
      </c>
      <c r="AH181">
        <v>4</v>
      </c>
      <c r="AJ181" s="1" t="s">
        <v>1184</v>
      </c>
      <c r="AL181" s="1" t="s">
        <v>12</v>
      </c>
      <c r="AM181">
        <v>499999</v>
      </c>
      <c r="AN181" t="b">
        <v>1</v>
      </c>
      <c r="AO181">
        <v>2621</v>
      </c>
      <c r="AP181" s="1" t="s">
        <v>12</v>
      </c>
      <c r="AQ181">
        <v>440060</v>
      </c>
      <c r="AT181" s="1" t="s">
        <v>269</v>
      </c>
    </row>
    <row r="182" spans="1:46" x14ac:dyDescent="0.2">
      <c r="A182" s="1" t="s">
        <v>7</v>
      </c>
      <c r="B182" s="1" t="s">
        <v>15</v>
      </c>
      <c r="D182">
        <v>459000</v>
      </c>
      <c r="E182" s="1" t="s">
        <v>933</v>
      </c>
      <c r="F182" s="1" t="s">
        <v>30</v>
      </c>
      <c r="G182">
        <v>42.751840000000001</v>
      </c>
      <c r="H182">
        <v>48360</v>
      </c>
      <c r="I182">
        <v>24357871</v>
      </c>
      <c r="J182" s="1" t="s">
        <v>931</v>
      </c>
      <c r="K182" s="1" t="s">
        <v>931</v>
      </c>
      <c r="L182">
        <v>-83.24145</v>
      </c>
      <c r="M182" s="1" t="s">
        <v>40</v>
      </c>
      <c r="N182">
        <v>2120</v>
      </c>
      <c r="O182" s="1" t="s">
        <v>931</v>
      </c>
      <c r="P182" s="1" t="s">
        <v>931</v>
      </c>
      <c r="Q182" t="b">
        <v>0</v>
      </c>
      <c r="R182" t="b">
        <v>0</v>
      </c>
      <c r="S182">
        <v>4</v>
      </c>
      <c r="T182" s="1" t="s">
        <v>931</v>
      </c>
      <c r="U182">
        <v>-1</v>
      </c>
      <c r="V182" s="1" t="s">
        <v>167</v>
      </c>
      <c r="W182" t="b">
        <v>0</v>
      </c>
      <c r="Y182" s="1" t="s">
        <v>9</v>
      </c>
      <c r="Z182" t="b">
        <v>0</v>
      </c>
      <c r="AA182" t="b">
        <v>0</v>
      </c>
      <c r="AB182" t="b">
        <v>0</v>
      </c>
      <c r="AC182" t="b">
        <v>0</v>
      </c>
      <c r="AD182">
        <v>468300</v>
      </c>
      <c r="AE182">
        <v>0.37</v>
      </c>
      <c r="AF182" s="1" t="s">
        <v>931</v>
      </c>
      <c r="AG182" s="1" t="s">
        <v>931</v>
      </c>
      <c r="AH182">
        <v>3</v>
      </c>
      <c r="AJ182" s="1" t="s">
        <v>1185</v>
      </c>
      <c r="AL182" s="1" t="s">
        <v>12</v>
      </c>
      <c r="AM182">
        <v>459000</v>
      </c>
      <c r="AN182" t="b">
        <v>1</v>
      </c>
      <c r="AO182">
        <v>2500</v>
      </c>
      <c r="AP182" s="1" t="s">
        <v>12</v>
      </c>
      <c r="AQ182">
        <v>324120</v>
      </c>
      <c r="AT182" s="1" t="s">
        <v>270</v>
      </c>
    </row>
    <row r="183" spans="1:46" x14ac:dyDescent="0.2">
      <c r="A183" s="1" t="s">
        <v>7</v>
      </c>
      <c r="B183" s="1" t="s">
        <v>15</v>
      </c>
      <c r="D183">
        <v>1599000</v>
      </c>
      <c r="E183" s="1" t="s">
        <v>933</v>
      </c>
      <c r="F183" s="1" t="s">
        <v>30</v>
      </c>
      <c r="G183">
        <v>42.772742999999998</v>
      </c>
      <c r="H183">
        <v>48363</v>
      </c>
      <c r="I183">
        <v>24361758</v>
      </c>
      <c r="J183" s="1" t="s">
        <v>931</v>
      </c>
      <c r="K183" s="1" t="s">
        <v>931</v>
      </c>
      <c r="L183">
        <v>-83.140219999999999</v>
      </c>
      <c r="M183" s="1" t="s">
        <v>40</v>
      </c>
      <c r="N183">
        <v>7322</v>
      </c>
      <c r="O183" s="1" t="s">
        <v>931</v>
      </c>
      <c r="P183" s="1" t="s">
        <v>931</v>
      </c>
      <c r="Q183" t="b">
        <v>0</v>
      </c>
      <c r="R183" t="b">
        <v>0</v>
      </c>
      <c r="S183">
        <v>5</v>
      </c>
      <c r="T183" s="1" t="s">
        <v>931</v>
      </c>
      <c r="U183">
        <v>-1</v>
      </c>
      <c r="V183" s="1" t="s">
        <v>118</v>
      </c>
      <c r="W183" t="b">
        <v>0</v>
      </c>
      <c r="Y183" s="1" t="s">
        <v>9</v>
      </c>
      <c r="Z183" t="b">
        <v>0</v>
      </c>
      <c r="AA183" t="b">
        <v>0</v>
      </c>
      <c r="AB183" t="b">
        <v>0</v>
      </c>
      <c r="AC183" t="b">
        <v>0</v>
      </c>
      <c r="AD183">
        <v>1434600</v>
      </c>
      <c r="AE183">
        <v>10.59</v>
      </c>
      <c r="AF183" s="1" t="s">
        <v>931</v>
      </c>
      <c r="AG183" s="1" t="s">
        <v>931</v>
      </c>
      <c r="AH183">
        <v>5</v>
      </c>
      <c r="AJ183" s="1" t="s">
        <v>1186</v>
      </c>
      <c r="AL183" s="1" t="s">
        <v>12</v>
      </c>
      <c r="AM183">
        <v>1599000</v>
      </c>
      <c r="AN183" t="b">
        <v>1</v>
      </c>
      <c r="AO183">
        <v>8964</v>
      </c>
      <c r="AP183" s="1" t="s">
        <v>12</v>
      </c>
      <c r="AQ183">
        <v>1273680</v>
      </c>
      <c r="AT183" s="1" t="s">
        <v>271</v>
      </c>
    </row>
    <row r="184" spans="1:46" x14ac:dyDescent="0.2">
      <c r="A184" s="1" t="s">
        <v>7</v>
      </c>
      <c r="B184" s="1" t="s">
        <v>15</v>
      </c>
      <c r="D184">
        <v>999900</v>
      </c>
      <c r="E184" s="1" t="s">
        <v>957</v>
      </c>
      <c r="F184" s="1" t="s">
        <v>30</v>
      </c>
      <c r="G184">
        <v>42.726173000000003</v>
      </c>
      <c r="H184">
        <v>48306</v>
      </c>
      <c r="I184">
        <v>24363714</v>
      </c>
      <c r="J184" s="1" t="s">
        <v>931</v>
      </c>
      <c r="K184" s="1" t="s">
        <v>931</v>
      </c>
      <c r="L184">
        <v>-83.176479999999998</v>
      </c>
      <c r="M184" s="1" t="s">
        <v>40</v>
      </c>
      <c r="N184">
        <v>6844</v>
      </c>
      <c r="O184" s="1" t="s">
        <v>931</v>
      </c>
      <c r="P184" s="1" t="s">
        <v>958</v>
      </c>
      <c r="Q184" t="b">
        <v>0</v>
      </c>
      <c r="R184" t="b">
        <v>0</v>
      </c>
      <c r="S184">
        <v>4</v>
      </c>
      <c r="T184" s="1" t="s">
        <v>931</v>
      </c>
      <c r="U184">
        <v>-1</v>
      </c>
      <c r="V184" s="1" t="s">
        <v>92</v>
      </c>
      <c r="W184" t="b">
        <v>0</v>
      </c>
      <c r="Y184" s="1" t="s">
        <v>9</v>
      </c>
      <c r="Z184" t="b">
        <v>0</v>
      </c>
      <c r="AA184" t="b">
        <v>0</v>
      </c>
      <c r="AB184" t="b">
        <v>0</v>
      </c>
      <c r="AC184" t="b">
        <v>0</v>
      </c>
      <c r="AD184">
        <v>1069200</v>
      </c>
      <c r="AE184">
        <v>0.64</v>
      </c>
      <c r="AF184" s="1" t="s">
        <v>959</v>
      </c>
      <c r="AG184" s="1" t="s">
        <v>931</v>
      </c>
      <c r="AH184">
        <v>6</v>
      </c>
      <c r="AJ184" s="1" t="s">
        <v>1187</v>
      </c>
      <c r="AL184" s="1" t="s">
        <v>12</v>
      </c>
      <c r="AM184">
        <v>999900</v>
      </c>
      <c r="AN184" t="b">
        <v>1</v>
      </c>
      <c r="AO184">
        <v>6471</v>
      </c>
      <c r="AP184" s="1" t="s">
        <v>12</v>
      </c>
      <c r="AQ184">
        <v>861360</v>
      </c>
      <c r="AT184" s="1" t="s">
        <v>272</v>
      </c>
    </row>
    <row r="185" spans="1:46" x14ac:dyDescent="0.2">
      <c r="A185" s="1" t="s">
        <v>7</v>
      </c>
      <c r="B185" s="1" t="s">
        <v>15</v>
      </c>
      <c r="D185">
        <v>299900</v>
      </c>
      <c r="E185" s="1" t="s">
        <v>933</v>
      </c>
      <c r="F185" s="1" t="s">
        <v>934</v>
      </c>
      <c r="G185">
        <v>42.681089999999998</v>
      </c>
      <c r="H185">
        <v>48356</v>
      </c>
      <c r="I185">
        <v>24367255</v>
      </c>
      <c r="J185" s="1" t="s">
        <v>931</v>
      </c>
      <c r="K185" s="1" t="s">
        <v>931</v>
      </c>
      <c r="L185">
        <v>-83.574600000000004</v>
      </c>
      <c r="M185" s="1" t="s">
        <v>40</v>
      </c>
      <c r="N185">
        <v>1498</v>
      </c>
      <c r="O185" s="1" t="s">
        <v>931</v>
      </c>
      <c r="P185" s="1" t="s">
        <v>931</v>
      </c>
      <c r="Q185" t="b">
        <v>0</v>
      </c>
      <c r="R185" t="b">
        <v>0</v>
      </c>
      <c r="S185">
        <v>3</v>
      </c>
      <c r="T185" s="1" t="s">
        <v>931</v>
      </c>
      <c r="U185">
        <v>-1</v>
      </c>
      <c r="V185" s="1" t="s">
        <v>274</v>
      </c>
      <c r="W185" t="b">
        <v>0</v>
      </c>
      <c r="Y185" s="1" t="s">
        <v>9</v>
      </c>
      <c r="Z185" t="b">
        <v>0</v>
      </c>
      <c r="AA185" t="b">
        <v>0</v>
      </c>
      <c r="AB185" t="b">
        <v>0</v>
      </c>
      <c r="AC185" t="b">
        <v>0</v>
      </c>
      <c r="AD185">
        <v>303900</v>
      </c>
      <c r="AE185">
        <v>8712</v>
      </c>
      <c r="AF185" s="1" t="s">
        <v>931</v>
      </c>
      <c r="AG185" s="1" t="s">
        <v>931</v>
      </c>
      <c r="AH185">
        <v>2</v>
      </c>
      <c r="AJ185" s="1" t="s">
        <v>1188</v>
      </c>
      <c r="AL185" s="1" t="s">
        <v>12</v>
      </c>
      <c r="AM185">
        <v>299900</v>
      </c>
      <c r="AN185" t="b">
        <v>1</v>
      </c>
      <c r="AO185">
        <v>1907</v>
      </c>
      <c r="AP185" s="1" t="s">
        <v>12</v>
      </c>
      <c r="AQ185">
        <v>174220</v>
      </c>
      <c r="AT185" s="1" t="s">
        <v>273</v>
      </c>
    </row>
    <row r="186" spans="1:46" x14ac:dyDescent="0.2">
      <c r="A186" s="1" t="s">
        <v>7</v>
      </c>
      <c r="B186" s="1" t="s">
        <v>15</v>
      </c>
      <c r="D186">
        <v>349900</v>
      </c>
      <c r="E186" s="1" t="s">
        <v>933</v>
      </c>
      <c r="F186" s="1" t="s">
        <v>30</v>
      </c>
      <c r="G186">
        <v>42.634864999999998</v>
      </c>
      <c r="H186">
        <v>48386</v>
      </c>
      <c r="I186">
        <v>24374415</v>
      </c>
      <c r="J186" s="1" t="s">
        <v>931</v>
      </c>
      <c r="K186" s="1" t="s">
        <v>931</v>
      </c>
      <c r="L186">
        <v>-83.491910000000004</v>
      </c>
      <c r="M186" s="1" t="s">
        <v>40</v>
      </c>
      <c r="N186">
        <v>1539</v>
      </c>
      <c r="O186" s="1" t="s">
        <v>931</v>
      </c>
      <c r="P186" s="1" t="s">
        <v>931</v>
      </c>
      <c r="Q186" t="b">
        <v>0</v>
      </c>
      <c r="R186" t="b">
        <v>0</v>
      </c>
      <c r="S186">
        <v>4</v>
      </c>
      <c r="T186" s="1" t="s">
        <v>931</v>
      </c>
      <c r="U186">
        <v>-1</v>
      </c>
      <c r="V186" s="1" t="s">
        <v>67</v>
      </c>
      <c r="W186" t="b">
        <v>0</v>
      </c>
      <c r="Y186" s="1" t="s">
        <v>9</v>
      </c>
      <c r="Z186" t="b">
        <v>0</v>
      </c>
      <c r="AA186" t="b">
        <v>0</v>
      </c>
      <c r="AB186" t="b">
        <v>0</v>
      </c>
      <c r="AC186" t="b">
        <v>0</v>
      </c>
      <c r="AD186">
        <v>353500</v>
      </c>
      <c r="AE186">
        <v>1.05</v>
      </c>
      <c r="AF186" s="1" t="s">
        <v>931</v>
      </c>
      <c r="AG186" s="1" t="s">
        <v>931</v>
      </c>
      <c r="AH186">
        <v>2</v>
      </c>
      <c r="AJ186" s="1" t="s">
        <v>1189</v>
      </c>
      <c r="AL186" s="1" t="s">
        <v>12</v>
      </c>
      <c r="AM186">
        <v>349900</v>
      </c>
      <c r="AN186" t="b">
        <v>1</v>
      </c>
      <c r="AO186">
        <v>2100</v>
      </c>
      <c r="AP186" s="1" t="s">
        <v>12</v>
      </c>
      <c r="AQ186">
        <v>240740</v>
      </c>
      <c r="AT186" s="1" t="s">
        <v>275</v>
      </c>
    </row>
    <row r="187" spans="1:46" x14ac:dyDescent="0.2">
      <c r="A187" s="1" t="s">
        <v>7</v>
      </c>
      <c r="B187" s="1" t="s">
        <v>15</v>
      </c>
      <c r="D187">
        <v>275000</v>
      </c>
      <c r="E187" s="1" t="s">
        <v>957</v>
      </c>
      <c r="F187" s="1" t="s">
        <v>30</v>
      </c>
      <c r="G187">
        <v>42.697629999999997</v>
      </c>
      <c r="H187">
        <v>48329</v>
      </c>
      <c r="I187">
        <v>24376981</v>
      </c>
      <c r="J187" s="1" t="s">
        <v>931</v>
      </c>
      <c r="K187" s="1" t="s">
        <v>931</v>
      </c>
      <c r="L187">
        <v>-83.343559999999997</v>
      </c>
      <c r="M187" s="1" t="s">
        <v>40</v>
      </c>
      <c r="N187">
        <v>1445</v>
      </c>
      <c r="O187" s="1" t="s">
        <v>931</v>
      </c>
      <c r="P187" s="1" t="s">
        <v>1190</v>
      </c>
      <c r="Q187" t="b">
        <v>0</v>
      </c>
      <c r="R187" t="b">
        <v>0</v>
      </c>
      <c r="S187">
        <v>3</v>
      </c>
      <c r="T187" s="1" t="s">
        <v>931</v>
      </c>
      <c r="U187">
        <v>-1</v>
      </c>
      <c r="V187" s="1" t="s">
        <v>4</v>
      </c>
      <c r="W187" t="b">
        <v>0</v>
      </c>
      <c r="Y187" s="1" t="s">
        <v>9</v>
      </c>
      <c r="Z187" t="b">
        <v>0</v>
      </c>
      <c r="AA187" t="b">
        <v>0</v>
      </c>
      <c r="AB187" t="b">
        <v>0</v>
      </c>
      <c r="AC187" t="b">
        <v>0</v>
      </c>
      <c r="AD187">
        <v>261600</v>
      </c>
      <c r="AE187">
        <v>0.3</v>
      </c>
      <c r="AF187" s="1" t="s">
        <v>1191</v>
      </c>
      <c r="AG187" s="1" t="s">
        <v>931</v>
      </c>
      <c r="AH187">
        <v>2</v>
      </c>
      <c r="AJ187" s="1" t="s">
        <v>1192</v>
      </c>
      <c r="AL187" s="1" t="s">
        <v>12</v>
      </c>
      <c r="AM187">
        <v>275000</v>
      </c>
      <c r="AN187" t="b">
        <v>1</v>
      </c>
      <c r="AO187">
        <v>1917</v>
      </c>
      <c r="AP187" s="1" t="s">
        <v>12</v>
      </c>
      <c r="AQ187">
        <v>209700</v>
      </c>
      <c r="AT187" s="1" t="s">
        <v>276</v>
      </c>
    </row>
    <row r="188" spans="1:46" x14ac:dyDescent="0.2">
      <c r="A188" s="1" t="s">
        <v>7</v>
      </c>
      <c r="B188" s="1" t="s">
        <v>15</v>
      </c>
      <c r="D188">
        <v>210000</v>
      </c>
      <c r="E188" s="1" t="s">
        <v>933</v>
      </c>
      <c r="F188" s="1" t="s">
        <v>30</v>
      </c>
      <c r="G188">
        <v>42.628925000000002</v>
      </c>
      <c r="H188">
        <v>48328</v>
      </c>
      <c r="I188">
        <v>24397211</v>
      </c>
      <c r="J188" s="1" t="s">
        <v>931</v>
      </c>
      <c r="K188" s="1" t="s">
        <v>931</v>
      </c>
      <c r="L188">
        <v>-83.361840000000001</v>
      </c>
      <c r="M188" s="1" t="s">
        <v>40</v>
      </c>
      <c r="N188">
        <v>2232</v>
      </c>
      <c r="O188" s="1" t="s">
        <v>931</v>
      </c>
      <c r="P188" s="1" t="s">
        <v>931</v>
      </c>
      <c r="Q188" t="b">
        <v>0</v>
      </c>
      <c r="R188" t="b">
        <v>0</v>
      </c>
      <c r="S188">
        <v>3</v>
      </c>
      <c r="T188" s="1" t="s">
        <v>931</v>
      </c>
      <c r="U188">
        <v>-1</v>
      </c>
      <c r="V188" s="1" t="s">
        <v>4</v>
      </c>
      <c r="W188" t="b">
        <v>0</v>
      </c>
      <c r="Y188" s="1" t="s">
        <v>9</v>
      </c>
      <c r="Z188" t="b">
        <v>0</v>
      </c>
      <c r="AA188" t="b">
        <v>0</v>
      </c>
      <c r="AB188" t="b">
        <v>0</v>
      </c>
      <c r="AC188" t="b">
        <v>0</v>
      </c>
      <c r="AD188">
        <v>256200</v>
      </c>
      <c r="AE188">
        <v>0.28999999999999998</v>
      </c>
      <c r="AF188" s="1" t="s">
        <v>931</v>
      </c>
      <c r="AG188" s="1" t="s">
        <v>931</v>
      </c>
      <c r="AH188">
        <v>3</v>
      </c>
      <c r="AJ188" s="1" t="s">
        <v>1193</v>
      </c>
      <c r="AL188" s="1" t="s">
        <v>12</v>
      </c>
      <c r="AM188">
        <v>210000</v>
      </c>
      <c r="AN188" t="b">
        <v>1</v>
      </c>
      <c r="AO188">
        <v>1999</v>
      </c>
      <c r="AP188" s="1" t="s">
        <v>12</v>
      </c>
      <c r="AQ188">
        <v>193780</v>
      </c>
      <c r="AT188" s="1" t="s">
        <v>277</v>
      </c>
    </row>
    <row r="189" spans="1:46" x14ac:dyDescent="0.2">
      <c r="A189" s="1" t="s">
        <v>7</v>
      </c>
      <c r="B189" s="1" t="s">
        <v>15</v>
      </c>
      <c r="D189">
        <v>450000</v>
      </c>
      <c r="E189" s="1" t="s">
        <v>933</v>
      </c>
      <c r="F189" s="1" t="s">
        <v>30</v>
      </c>
      <c r="G189">
        <v>42.697040000000001</v>
      </c>
      <c r="H189">
        <v>48306</v>
      </c>
      <c r="I189">
        <v>24420922</v>
      </c>
      <c r="J189" s="1" t="s">
        <v>931</v>
      </c>
      <c r="K189" s="1" t="s">
        <v>931</v>
      </c>
      <c r="L189">
        <v>-83.191540000000003</v>
      </c>
      <c r="M189" s="1" t="s">
        <v>40</v>
      </c>
      <c r="N189">
        <v>2463</v>
      </c>
      <c r="O189" s="1" t="s">
        <v>931</v>
      </c>
      <c r="P189" s="1" t="s">
        <v>931</v>
      </c>
      <c r="Q189" t="b">
        <v>0</v>
      </c>
      <c r="R189" t="b">
        <v>0</v>
      </c>
      <c r="S189">
        <v>3</v>
      </c>
      <c r="T189" s="1" t="s">
        <v>931</v>
      </c>
      <c r="U189">
        <v>-1</v>
      </c>
      <c r="V189" s="1" t="s">
        <v>195</v>
      </c>
      <c r="W189" t="b">
        <v>0</v>
      </c>
      <c r="Y189" s="1" t="s">
        <v>9</v>
      </c>
      <c r="Z189" t="b">
        <v>0</v>
      </c>
      <c r="AA189" t="b">
        <v>0</v>
      </c>
      <c r="AB189" t="b">
        <v>0</v>
      </c>
      <c r="AC189" t="b">
        <v>0</v>
      </c>
      <c r="AD189">
        <v>409600</v>
      </c>
      <c r="AE189">
        <v>0.51</v>
      </c>
      <c r="AF189" s="1" t="s">
        <v>931</v>
      </c>
      <c r="AG189" s="1" t="s">
        <v>931</v>
      </c>
      <c r="AH189">
        <v>3</v>
      </c>
      <c r="AJ189" s="1" t="s">
        <v>1194</v>
      </c>
      <c r="AL189" s="1" t="s">
        <v>12</v>
      </c>
      <c r="AM189">
        <v>450000</v>
      </c>
      <c r="AN189" t="b">
        <v>1</v>
      </c>
      <c r="AO189">
        <v>2800</v>
      </c>
      <c r="AP189" s="1" t="s">
        <v>12</v>
      </c>
      <c r="AQ189">
        <v>284740</v>
      </c>
      <c r="AT189" s="1" t="s">
        <v>278</v>
      </c>
    </row>
    <row r="190" spans="1:46" x14ac:dyDescent="0.2">
      <c r="A190" s="1" t="s">
        <v>7</v>
      </c>
      <c r="B190" s="1" t="s">
        <v>15</v>
      </c>
      <c r="D190">
        <v>330000</v>
      </c>
      <c r="E190" s="1" t="s">
        <v>933</v>
      </c>
      <c r="F190" s="1" t="s">
        <v>30</v>
      </c>
      <c r="G190">
        <v>42.550224</v>
      </c>
      <c r="H190">
        <v>48393</v>
      </c>
      <c r="I190">
        <v>24456777</v>
      </c>
      <c r="J190" s="1" t="s">
        <v>931</v>
      </c>
      <c r="K190" s="1" t="s">
        <v>931</v>
      </c>
      <c r="L190">
        <v>-83.523340000000005</v>
      </c>
      <c r="M190" s="1" t="s">
        <v>40</v>
      </c>
      <c r="N190">
        <v>1332</v>
      </c>
      <c r="O190" s="1" t="s">
        <v>931</v>
      </c>
      <c r="P190" s="1" t="s">
        <v>931</v>
      </c>
      <c r="Q190" t="b">
        <v>0</v>
      </c>
      <c r="R190" t="b">
        <v>0</v>
      </c>
      <c r="S190">
        <v>3</v>
      </c>
      <c r="T190" s="1" t="s">
        <v>931</v>
      </c>
      <c r="U190">
        <v>-1</v>
      </c>
      <c r="V190" s="1" t="s">
        <v>90</v>
      </c>
      <c r="W190" t="b">
        <v>0</v>
      </c>
      <c r="Y190" s="1" t="s">
        <v>9</v>
      </c>
      <c r="Z190" t="b">
        <v>0</v>
      </c>
      <c r="AA190" t="b">
        <v>0</v>
      </c>
      <c r="AB190" t="b">
        <v>0</v>
      </c>
      <c r="AC190" t="b">
        <v>0</v>
      </c>
      <c r="AD190">
        <v>353300</v>
      </c>
      <c r="AE190">
        <v>0.35</v>
      </c>
      <c r="AF190" s="1" t="s">
        <v>931</v>
      </c>
      <c r="AG190" s="1" t="s">
        <v>931</v>
      </c>
      <c r="AH190">
        <v>2</v>
      </c>
      <c r="AJ190" s="1" t="s">
        <v>1195</v>
      </c>
      <c r="AL190" s="1" t="s">
        <v>12</v>
      </c>
      <c r="AM190">
        <v>330000</v>
      </c>
      <c r="AN190" t="b">
        <v>1</v>
      </c>
      <c r="AO190">
        <v>2199</v>
      </c>
      <c r="AP190" s="1" t="s">
        <v>12</v>
      </c>
      <c r="AQ190">
        <v>253860</v>
      </c>
      <c r="AT190" s="1" t="s">
        <v>279</v>
      </c>
    </row>
    <row r="191" spans="1:46" x14ac:dyDescent="0.2">
      <c r="A191" s="1" t="s">
        <v>7</v>
      </c>
      <c r="B191" s="1" t="s">
        <v>15</v>
      </c>
      <c r="D191">
        <v>265000</v>
      </c>
      <c r="E191" s="1" t="s">
        <v>933</v>
      </c>
      <c r="F191" s="1" t="s">
        <v>934</v>
      </c>
      <c r="G191">
        <v>42.615524000000001</v>
      </c>
      <c r="H191">
        <v>48320</v>
      </c>
      <c r="I191">
        <v>24461455</v>
      </c>
      <c r="J191" s="1" t="s">
        <v>931</v>
      </c>
      <c r="K191" s="1" t="s">
        <v>931</v>
      </c>
      <c r="L191">
        <v>-83.328440000000001</v>
      </c>
      <c r="M191" s="1" t="s">
        <v>40</v>
      </c>
      <c r="N191">
        <v>1216</v>
      </c>
      <c r="O191" s="1" t="s">
        <v>931</v>
      </c>
      <c r="P191" s="1" t="s">
        <v>931</v>
      </c>
      <c r="Q191" t="b">
        <v>0</v>
      </c>
      <c r="R191" t="b">
        <v>0</v>
      </c>
      <c r="S191">
        <v>3</v>
      </c>
      <c r="T191" s="1" t="s">
        <v>931</v>
      </c>
      <c r="U191">
        <v>-1</v>
      </c>
      <c r="V191" s="1" t="s">
        <v>281</v>
      </c>
      <c r="W191" t="b">
        <v>0</v>
      </c>
      <c r="Y191" s="1" t="s">
        <v>9</v>
      </c>
      <c r="Z191" t="b">
        <v>0</v>
      </c>
      <c r="AA191" t="b">
        <v>0</v>
      </c>
      <c r="AB191" t="b">
        <v>0</v>
      </c>
      <c r="AC191" t="b">
        <v>0</v>
      </c>
      <c r="AD191">
        <v>277100</v>
      </c>
      <c r="AE191">
        <v>6098.4</v>
      </c>
      <c r="AF191" s="1" t="s">
        <v>931</v>
      </c>
      <c r="AG191" s="1" t="s">
        <v>931</v>
      </c>
      <c r="AH191">
        <v>2</v>
      </c>
      <c r="AJ191" s="1" t="s">
        <v>1196</v>
      </c>
      <c r="AL191" s="1" t="s">
        <v>12</v>
      </c>
      <c r="AM191">
        <v>265000</v>
      </c>
      <c r="AN191" t="b">
        <v>1</v>
      </c>
      <c r="AO191">
        <v>1699</v>
      </c>
      <c r="AP191" s="1" t="s">
        <v>12</v>
      </c>
      <c r="AQ191">
        <v>256320</v>
      </c>
      <c r="AT191" s="1" t="s">
        <v>280</v>
      </c>
    </row>
    <row r="192" spans="1:46" x14ac:dyDescent="0.2">
      <c r="A192" s="1" t="s">
        <v>7</v>
      </c>
      <c r="B192" s="1" t="s">
        <v>15</v>
      </c>
      <c r="D192">
        <v>2750000</v>
      </c>
      <c r="E192" s="1" t="s">
        <v>933</v>
      </c>
      <c r="F192" s="1" t="s">
        <v>30</v>
      </c>
      <c r="G192">
        <v>42.568060000000003</v>
      </c>
      <c r="H192">
        <v>48304</v>
      </c>
      <c r="I192">
        <v>24496304</v>
      </c>
      <c r="J192" s="1" t="s">
        <v>931</v>
      </c>
      <c r="K192" s="1" t="s">
        <v>931</v>
      </c>
      <c r="L192">
        <v>-83.235010000000003</v>
      </c>
      <c r="M192" s="1" t="s">
        <v>40</v>
      </c>
      <c r="N192">
        <v>7238</v>
      </c>
      <c r="O192" s="1" t="s">
        <v>931</v>
      </c>
      <c r="P192" s="1" t="s">
        <v>931</v>
      </c>
      <c r="Q192" t="b">
        <v>0</v>
      </c>
      <c r="R192" t="b">
        <v>0</v>
      </c>
      <c r="S192">
        <v>6</v>
      </c>
      <c r="T192" s="1" t="s">
        <v>931</v>
      </c>
      <c r="U192">
        <v>-1</v>
      </c>
      <c r="V192" s="1" t="s">
        <v>129</v>
      </c>
      <c r="W192" t="b">
        <v>0</v>
      </c>
      <c r="Y192" s="1" t="s">
        <v>9</v>
      </c>
      <c r="Z192" t="b">
        <v>0</v>
      </c>
      <c r="AA192" t="b">
        <v>0</v>
      </c>
      <c r="AB192" t="b">
        <v>0</v>
      </c>
      <c r="AC192" t="b">
        <v>0</v>
      </c>
      <c r="AD192">
        <v>2296600</v>
      </c>
      <c r="AE192">
        <v>2.2999999999999998</v>
      </c>
      <c r="AF192" s="1" t="s">
        <v>931</v>
      </c>
      <c r="AG192" s="1" t="s">
        <v>931</v>
      </c>
      <c r="AH192">
        <v>7</v>
      </c>
      <c r="AJ192" s="1" t="s">
        <v>1197</v>
      </c>
      <c r="AL192" s="1" t="s">
        <v>12</v>
      </c>
      <c r="AM192">
        <v>2750000</v>
      </c>
      <c r="AN192" t="b">
        <v>1</v>
      </c>
      <c r="AO192">
        <v>14844</v>
      </c>
      <c r="AP192" s="1" t="s">
        <v>12</v>
      </c>
      <c r="AQ192">
        <v>2338420</v>
      </c>
      <c r="AT192" s="1" t="s">
        <v>282</v>
      </c>
    </row>
    <row r="193" spans="1:46" x14ac:dyDescent="0.2">
      <c r="A193" s="1" t="s">
        <v>7</v>
      </c>
      <c r="B193" s="1" t="s">
        <v>15</v>
      </c>
      <c r="D193">
        <v>539900</v>
      </c>
      <c r="E193" s="1" t="s">
        <v>933</v>
      </c>
      <c r="F193" s="1" t="s">
        <v>30</v>
      </c>
      <c r="G193">
        <v>42.583866</v>
      </c>
      <c r="H193">
        <v>48085</v>
      </c>
      <c r="I193">
        <v>24518531</v>
      </c>
      <c r="J193" s="1" t="s">
        <v>931</v>
      </c>
      <c r="K193" s="1" t="s">
        <v>931</v>
      </c>
      <c r="L193">
        <v>-83.092383999999996</v>
      </c>
      <c r="M193" s="1" t="s">
        <v>40</v>
      </c>
      <c r="N193">
        <v>4092</v>
      </c>
      <c r="O193" s="1" t="s">
        <v>931</v>
      </c>
      <c r="P193" s="1" t="s">
        <v>931</v>
      </c>
      <c r="Q193" t="b">
        <v>0</v>
      </c>
      <c r="R193" t="b">
        <v>0</v>
      </c>
      <c r="S193">
        <v>3</v>
      </c>
      <c r="T193" s="1" t="s">
        <v>931</v>
      </c>
      <c r="U193">
        <v>-1</v>
      </c>
      <c r="V193" s="1" t="s">
        <v>59</v>
      </c>
      <c r="W193" t="b">
        <v>0</v>
      </c>
      <c r="Y193" s="1" t="s">
        <v>9</v>
      </c>
      <c r="Z193" t="b">
        <v>0</v>
      </c>
      <c r="AA193" t="b">
        <v>0</v>
      </c>
      <c r="AB193" t="b">
        <v>0</v>
      </c>
      <c r="AC193" t="b">
        <v>0</v>
      </c>
      <c r="AD193">
        <v>555100</v>
      </c>
      <c r="AE193">
        <v>0.25</v>
      </c>
      <c r="AF193" s="1" t="s">
        <v>931</v>
      </c>
      <c r="AG193" s="1" t="s">
        <v>931</v>
      </c>
      <c r="AH193">
        <v>4</v>
      </c>
      <c r="AJ193" s="1" t="s">
        <v>1198</v>
      </c>
      <c r="AL193" s="1" t="s">
        <v>12</v>
      </c>
      <c r="AM193">
        <v>539900</v>
      </c>
      <c r="AN193" t="b">
        <v>1</v>
      </c>
      <c r="AO193">
        <v>3516</v>
      </c>
      <c r="AP193" s="1" t="s">
        <v>12</v>
      </c>
      <c r="AQ193">
        <v>410140</v>
      </c>
      <c r="AT193" s="1" t="s">
        <v>283</v>
      </c>
    </row>
    <row r="194" spans="1:46" x14ac:dyDescent="0.2">
      <c r="A194" s="1" t="s">
        <v>7</v>
      </c>
      <c r="B194" s="1" t="s">
        <v>15</v>
      </c>
      <c r="D194">
        <v>729900</v>
      </c>
      <c r="E194" s="1" t="s">
        <v>933</v>
      </c>
      <c r="F194" s="1" t="s">
        <v>934</v>
      </c>
      <c r="G194">
        <v>42.549976000000001</v>
      </c>
      <c r="H194">
        <v>48084</v>
      </c>
      <c r="I194">
        <v>24530612</v>
      </c>
      <c r="J194" s="1" t="s">
        <v>931</v>
      </c>
      <c r="K194" s="1" t="s">
        <v>931</v>
      </c>
      <c r="L194">
        <v>-83.148290000000003</v>
      </c>
      <c r="M194" s="1" t="s">
        <v>40</v>
      </c>
      <c r="N194">
        <v>3104</v>
      </c>
      <c r="O194" s="1" t="s">
        <v>931</v>
      </c>
      <c r="P194" s="1" t="s">
        <v>931</v>
      </c>
      <c r="Q194" t="b">
        <v>0</v>
      </c>
      <c r="R194" t="b">
        <v>0</v>
      </c>
      <c r="S194">
        <v>4</v>
      </c>
      <c r="T194" s="1" t="s">
        <v>931</v>
      </c>
      <c r="U194">
        <v>-1</v>
      </c>
      <c r="V194" s="1" t="s">
        <v>59</v>
      </c>
      <c r="W194" t="b">
        <v>0</v>
      </c>
      <c r="Y194" s="1" t="s">
        <v>9</v>
      </c>
      <c r="Z194" t="b">
        <v>0</v>
      </c>
      <c r="AA194" t="b">
        <v>0</v>
      </c>
      <c r="AB194" t="b">
        <v>0</v>
      </c>
      <c r="AC194" t="b">
        <v>0</v>
      </c>
      <c r="AD194">
        <v>628000</v>
      </c>
      <c r="AE194">
        <v>8712</v>
      </c>
      <c r="AF194" s="1" t="s">
        <v>931</v>
      </c>
      <c r="AG194" s="1" t="s">
        <v>931</v>
      </c>
      <c r="AH194">
        <v>3</v>
      </c>
      <c r="AJ194" s="1" t="s">
        <v>1199</v>
      </c>
      <c r="AL194" s="1" t="s">
        <v>12</v>
      </c>
      <c r="AM194">
        <v>729900</v>
      </c>
      <c r="AN194" t="b">
        <v>1</v>
      </c>
      <c r="AO194">
        <v>4059</v>
      </c>
      <c r="AP194" s="1" t="s">
        <v>12</v>
      </c>
      <c r="AQ194">
        <v>450640</v>
      </c>
      <c r="AT194" s="1" t="s">
        <v>284</v>
      </c>
    </row>
    <row r="195" spans="1:46" x14ac:dyDescent="0.2">
      <c r="A195" s="1" t="s">
        <v>7</v>
      </c>
      <c r="B195" s="1" t="s">
        <v>15</v>
      </c>
      <c r="D195">
        <v>470000</v>
      </c>
      <c r="E195" s="1" t="s">
        <v>933</v>
      </c>
      <c r="F195" s="1" t="s">
        <v>934</v>
      </c>
      <c r="G195">
        <v>42.466132999999999</v>
      </c>
      <c r="H195">
        <v>48335</v>
      </c>
      <c r="I195">
        <v>24578085</v>
      </c>
      <c r="J195" s="1" t="s">
        <v>931</v>
      </c>
      <c r="K195" s="1" t="s">
        <v>931</v>
      </c>
      <c r="L195">
        <v>-83.397970000000001</v>
      </c>
      <c r="M195" s="1" t="s">
        <v>40</v>
      </c>
      <c r="N195">
        <v>3826</v>
      </c>
      <c r="O195" s="1" t="s">
        <v>931</v>
      </c>
      <c r="P195" s="1" t="s">
        <v>931</v>
      </c>
      <c r="Q195" t="b">
        <v>0</v>
      </c>
      <c r="R195" t="b">
        <v>0</v>
      </c>
      <c r="S195">
        <v>5</v>
      </c>
      <c r="T195" s="1" t="s">
        <v>931</v>
      </c>
      <c r="U195">
        <v>-1</v>
      </c>
      <c r="V195" s="1" t="s">
        <v>74</v>
      </c>
      <c r="W195" t="b">
        <v>0</v>
      </c>
      <c r="Y195" s="1" t="s">
        <v>9</v>
      </c>
      <c r="Z195" t="b">
        <v>0</v>
      </c>
      <c r="AA195" t="b">
        <v>0</v>
      </c>
      <c r="AB195" t="b">
        <v>0</v>
      </c>
      <c r="AC195" t="b">
        <v>0</v>
      </c>
      <c r="AD195">
        <v>471200</v>
      </c>
      <c r="AE195">
        <v>9583.2000000000007</v>
      </c>
      <c r="AF195" s="1" t="s">
        <v>931</v>
      </c>
      <c r="AG195" s="1" t="s">
        <v>931</v>
      </c>
      <c r="AH195">
        <v>3</v>
      </c>
      <c r="AJ195" s="1" t="s">
        <v>1200</v>
      </c>
      <c r="AL195" s="1" t="s">
        <v>12</v>
      </c>
      <c r="AM195">
        <v>470000</v>
      </c>
      <c r="AN195" t="b">
        <v>1</v>
      </c>
      <c r="AO195">
        <v>3200</v>
      </c>
      <c r="AP195" s="1" t="s">
        <v>12</v>
      </c>
      <c r="AQ195">
        <v>409400</v>
      </c>
      <c r="AT195" s="1" t="s">
        <v>285</v>
      </c>
    </row>
    <row r="196" spans="1:46" x14ac:dyDescent="0.2">
      <c r="A196" s="1" t="s">
        <v>7</v>
      </c>
      <c r="B196" s="1" t="s">
        <v>15</v>
      </c>
      <c r="D196">
        <v>224900</v>
      </c>
      <c r="E196" s="1" t="s">
        <v>933</v>
      </c>
      <c r="F196" s="1" t="s">
        <v>934</v>
      </c>
      <c r="G196">
        <v>42.449677000000001</v>
      </c>
      <c r="H196">
        <v>48336</v>
      </c>
      <c r="I196">
        <v>24583302</v>
      </c>
      <c r="J196" s="1" t="s">
        <v>931</v>
      </c>
      <c r="K196" s="1" t="s">
        <v>931</v>
      </c>
      <c r="L196">
        <v>-83.321209999999994</v>
      </c>
      <c r="M196" s="1" t="s">
        <v>40</v>
      </c>
      <c r="N196">
        <v>1930</v>
      </c>
      <c r="O196" s="1" t="s">
        <v>931</v>
      </c>
      <c r="P196" s="1" t="s">
        <v>931</v>
      </c>
      <c r="Q196" t="b">
        <v>0</v>
      </c>
      <c r="R196" t="b">
        <v>0</v>
      </c>
      <c r="S196">
        <v>3</v>
      </c>
      <c r="T196" s="1" t="s">
        <v>931</v>
      </c>
      <c r="U196">
        <v>-1</v>
      </c>
      <c r="V196" s="1" t="s">
        <v>72</v>
      </c>
      <c r="W196" t="b">
        <v>0</v>
      </c>
      <c r="Y196" s="1" t="s">
        <v>9</v>
      </c>
      <c r="Z196" t="b">
        <v>0</v>
      </c>
      <c r="AA196" t="b">
        <v>0</v>
      </c>
      <c r="AB196" t="b">
        <v>0</v>
      </c>
      <c r="AC196" t="b">
        <v>0</v>
      </c>
      <c r="AD196">
        <v>93200</v>
      </c>
      <c r="AE196">
        <v>5227.2</v>
      </c>
      <c r="AF196" s="1" t="s">
        <v>931</v>
      </c>
      <c r="AG196" s="1" t="s">
        <v>931</v>
      </c>
      <c r="AH196">
        <v>2</v>
      </c>
      <c r="AJ196" s="1" t="s">
        <v>1201</v>
      </c>
      <c r="AL196" s="1" t="s">
        <v>12</v>
      </c>
      <c r="AM196">
        <v>224900</v>
      </c>
      <c r="AN196" t="b">
        <v>1</v>
      </c>
      <c r="AO196">
        <v>1500</v>
      </c>
      <c r="AP196" s="1" t="s">
        <v>12</v>
      </c>
      <c r="AQ196">
        <v>167560</v>
      </c>
      <c r="AT196" s="1" t="s">
        <v>286</v>
      </c>
    </row>
    <row r="197" spans="1:46" x14ac:dyDescent="0.2">
      <c r="A197" s="1" t="s">
        <v>7</v>
      </c>
      <c r="B197" s="1" t="s">
        <v>15</v>
      </c>
      <c r="D197">
        <v>290000</v>
      </c>
      <c r="E197" s="1" t="s">
        <v>933</v>
      </c>
      <c r="F197" s="1" t="s">
        <v>934</v>
      </c>
      <c r="G197">
        <v>42.504770000000001</v>
      </c>
      <c r="H197">
        <v>48076</v>
      </c>
      <c r="I197">
        <v>24591602</v>
      </c>
      <c r="J197" s="1" t="s">
        <v>931</v>
      </c>
      <c r="K197" s="1" t="s">
        <v>931</v>
      </c>
      <c r="L197">
        <v>-83.234855999999994</v>
      </c>
      <c r="M197" s="1" t="s">
        <v>40</v>
      </c>
      <c r="N197">
        <v>2492</v>
      </c>
      <c r="O197" s="1" t="s">
        <v>931</v>
      </c>
      <c r="P197" s="1" t="s">
        <v>931</v>
      </c>
      <c r="Q197" t="b">
        <v>0</v>
      </c>
      <c r="R197" t="b">
        <v>0</v>
      </c>
      <c r="S197">
        <v>3</v>
      </c>
      <c r="T197" s="1" t="s">
        <v>931</v>
      </c>
      <c r="U197">
        <v>-1</v>
      </c>
      <c r="V197" s="1" t="s">
        <v>78</v>
      </c>
      <c r="W197" t="b">
        <v>0</v>
      </c>
      <c r="Y197" s="1" t="s">
        <v>9</v>
      </c>
      <c r="Z197" t="b">
        <v>0</v>
      </c>
      <c r="AA197" t="b">
        <v>0</v>
      </c>
      <c r="AB197" t="b">
        <v>0</v>
      </c>
      <c r="AC197" t="b">
        <v>0</v>
      </c>
      <c r="AD197">
        <v>266700</v>
      </c>
      <c r="AE197">
        <v>9583.2000000000007</v>
      </c>
      <c r="AF197" s="1" t="s">
        <v>931</v>
      </c>
      <c r="AG197" s="1" t="s">
        <v>931</v>
      </c>
      <c r="AH197">
        <v>2</v>
      </c>
      <c r="AJ197" s="1" t="s">
        <v>1202</v>
      </c>
      <c r="AL197" s="1" t="s">
        <v>12</v>
      </c>
      <c r="AM197">
        <v>290000</v>
      </c>
      <c r="AN197" t="b">
        <v>1</v>
      </c>
      <c r="AO197">
        <v>1999</v>
      </c>
      <c r="AP197" s="1" t="s">
        <v>12</v>
      </c>
      <c r="AQ197">
        <v>211760</v>
      </c>
      <c r="AT197" s="1" t="s">
        <v>287</v>
      </c>
    </row>
    <row r="198" spans="1:46" x14ac:dyDescent="0.2">
      <c r="A198" s="1" t="s">
        <v>7</v>
      </c>
      <c r="B198" s="1" t="s">
        <v>15</v>
      </c>
      <c r="D198">
        <v>265000</v>
      </c>
      <c r="E198" s="1" t="s">
        <v>933</v>
      </c>
      <c r="F198" s="1" t="s">
        <v>934</v>
      </c>
      <c r="G198">
        <v>42.511270000000003</v>
      </c>
      <c r="H198">
        <v>48076</v>
      </c>
      <c r="I198">
        <v>24593111</v>
      </c>
      <c r="J198" s="1" t="s">
        <v>931</v>
      </c>
      <c r="K198" s="1" t="s">
        <v>931</v>
      </c>
      <c r="L198">
        <v>-83.205309999999997</v>
      </c>
      <c r="M198" s="1" t="s">
        <v>40</v>
      </c>
      <c r="N198">
        <v>1248</v>
      </c>
      <c r="O198" s="1" t="s">
        <v>931</v>
      </c>
      <c r="P198" s="1" t="s">
        <v>931</v>
      </c>
      <c r="Q198" t="b">
        <v>0</v>
      </c>
      <c r="R198" t="b">
        <v>0</v>
      </c>
      <c r="S198">
        <v>3</v>
      </c>
      <c r="T198" s="1" t="s">
        <v>931</v>
      </c>
      <c r="U198">
        <v>-1</v>
      </c>
      <c r="V198" s="1" t="s">
        <v>78</v>
      </c>
      <c r="W198" t="b">
        <v>0</v>
      </c>
      <c r="Y198" s="1" t="s">
        <v>9</v>
      </c>
      <c r="Z198" t="b">
        <v>0</v>
      </c>
      <c r="AA198" t="b">
        <v>0</v>
      </c>
      <c r="AB198" t="b">
        <v>0</v>
      </c>
      <c r="AC198" t="b">
        <v>0</v>
      </c>
      <c r="AD198">
        <v>256100</v>
      </c>
      <c r="AE198">
        <v>9147.6</v>
      </c>
      <c r="AF198" s="1" t="s">
        <v>931</v>
      </c>
      <c r="AG198" s="1" t="s">
        <v>931</v>
      </c>
      <c r="AH198">
        <v>2</v>
      </c>
      <c r="AJ198" s="1" t="s">
        <v>1203</v>
      </c>
      <c r="AL198" s="1" t="s">
        <v>12</v>
      </c>
      <c r="AM198">
        <v>265000</v>
      </c>
      <c r="AN198" t="b">
        <v>1</v>
      </c>
      <c r="AO198">
        <v>2100</v>
      </c>
      <c r="AP198" s="1" t="s">
        <v>12</v>
      </c>
      <c r="AQ198">
        <v>207220</v>
      </c>
      <c r="AT198" s="1" t="s">
        <v>288</v>
      </c>
    </row>
    <row r="199" spans="1:46" x14ac:dyDescent="0.2">
      <c r="A199" s="1" t="s">
        <v>7</v>
      </c>
      <c r="B199" s="1" t="s">
        <v>15</v>
      </c>
      <c r="D199">
        <v>215000</v>
      </c>
      <c r="E199" s="1" t="s">
        <v>933</v>
      </c>
      <c r="F199" s="1" t="s">
        <v>934</v>
      </c>
      <c r="G199">
        <v>42.494247000000001</v>
      </c>
      <c r="H199">
        <v>48076</v>
      </c>
      <c r="I199">
        <v>24594812</v>
      </c>
      <c r="J199" s="1" t="s">
        <v>931</v>
      </c>
      <c r="K199" s="1" t="s">
        <v>931</v>
      </c>
      <c r="L199">
        <v>-83.21481</v>
      </c>
      <c r="M199" s="1" t="s">
        <v>40</v>
      </c>
      <c r="N199">
        <v>1337</v>
      </c>
      <c r="O199" s="1" t="s">
        <v>931</v>
      </c>
      <c r="P199" s="1" t="s">
        <v>931</v>
      </c>
      <c r="Q199" t="b">
        <v>0</v>
      </c>
      <c r="R199" t="b">
        <v>0</v>
      </c>
      <c r="S199">
        <v>3</v>
      </c>
      <c r="T199" s="1" t="s">
        <v>931</v>
      </c>
      <c r="U199">
        <v>-1</v>
      </c>
      <c r="V199" s="1" t="s">
        <v>78</v>
      </c>
      <c r="W199" t="b">
        <v>0</v>
      </c>
      <c r="Y199" s="1" t="s">
        <v>9</v>
      </c>
      <c r="Z199" t="b">
        <v>0</v>
      </c>
      <c r="AA199" t="b">
        <v>0</v>
      </c>
      <c r="AB199" t="b">
        <v>0</v>
      </c>
      <c r="AC199" t="b">
        <v>0</v>
      </c>
      <c r="AD199">
        <v>220500</v>
      </c>
      <c r="AE199">
        <v>7840.8</v>
      </c>
      <c r="AF199" s="1" t="s">
        <v>931</v>
      </c>
      <c r="AG199" s="1" t="s">
        <v>931</v>
      </c>
      <c r="AH199">
        <v>1</v>
      </c>
      <c r="AJ199" s="1" t="s">
        <v>1204</v>
      </c>
      <c r="AL199" s="1" t="s">
        <v>12</v>
      </c>
      <c r="AM199">
        <v>215000</v>
      </c>
      <c r="AN199" t="b">
        <v>1</v>
      </c>
      <c r="AO199">
        <v>1999</v>
      </c>
      <c r="AP199" s="1" t="s">
        <v>12</v>
      </c>
      <c r="AQ199">
        <v>193680</v>
      </c>
      <c r="AT199" s="1" t="s">
        <v>289</v>
      </c>
    </row>
    <row r="200" spans="1:46" x14ac:dyDescent="0.2">
      <c r="A200" s="1" t="s">
        <v>7</v>
      </c>
      <c r="B200" s="1" t="s">
        <v>15</v>
      </c>
      <c r="D200">
        <v>175000</v>
      </c>
      <c r="E200" s="1" t="s">
        <v>933</v>
      </c>
      <c r="F200" s="1" t="s">
        <v>934</v>
      </c>
      <c r="G200">
        <v>42.470734</v>
      </c>
      <c r="H200">
        <v>48075</v>
      </c>
      <c r="I200">
        <v>24603465</v>
      </c>
      <c r="J200" s="1" t="s">
        <v>931</v>
      </c>
      <c r="K200" s="1" t="s">
        <v>931</v>
      </c>
      <c r="L200">
        <v>-83.208340000000007</v>
      </c>
      <c r="M200" s="1" t="s">
        <v>40</v>
      </c>
      <c r="N200">
        <v>2888</v>
      </c>
      <c r="O200" s="1" t="s">
        <v>931</v>
      </c>
      <c r="P200" s="1" t="s">
        <v>931</v>
      </c>
      <c r="Q200" t="b">
        <v>0</v>
      </c>
      <c r="R200" t="b">
        <v>0</v>
      </c>
      <c r="S200">
        <v>3</v>
      </c>
      <c r="T200" s="1" t="s">
        <v>931</v>
      </c>
      <c r="U200">
        <v>-1</v>
      </c>
      <c r="V200" s="1" t="s">
        <v>78</v>
      </c>
      <c r="W200" t="b">
        <v>0</v>
      </c>
      <c r="Y200" s="1" t="s">
        <v>9</v>
      </c>
      <c r="Z200" t="b">
        <v>0</v>
      </c>
      <c r="AA200" t="b">
        <v>0</v>
      </c>
      <c r="AB200" t="b">
        <v>0</v>
      </c>
      <c r="AC200" t="b">
        <v>0</v>
      </c>
      <c r="AD200">
        <v>180500</v>
      </c>
      <c r="AE200">
        <v>7405.2</v>
      </c>
      <c r="AF200" s="1" t="s">
        <v>931</v>
      </c>
      <c r="AG200" s="1" t="s">
        <v>931</v>
      </c>
      <c r="AH200">
        <v>3</v>
      </c>
      <c r="AJ200" s="1" t="s">
        <v>1205</v>
      </c>
      <c r="AL200" s="1" t="s">
        <v>12</v>
      </c>
      <c r="AM200">
        <v>175000</v>
      </c>
      <c r="AN200" t="b">
        <v>1</v>
      </c>
      <c r="AO200">
        <v>1875</v>
      </c>
      <c r="AP200" s="1" t="s">
        <v>12</v>
      </c>
      <c r="AQ200">
        <v>180300</v>
      </c>
      <c r="AT200" s="1" t="s">
        <v>290</v>
      </c>
    </row>
    <row r="201" spans="1:46" x14ac:dyDescent="0.2">
      <c r="A201" s="1" t="s">
        <v>7</v>
      </c>
      <c r="B201" s="1" t="s">
        <v>15</v>
      </c>
      <c r="D201">
        <v>330000</v>
      </c>
      <c r="E201" s="1" t="s">
        <v>957</v>
      </c>
      <c r="F201" s="1" t="s">
        <v>934</v>
      </c>
      <c r="G201">
        <v>42.463920000000002</v>
      </c>
      <c r="H201">
        <v>48075</v>
      </c>
      <c r="I201">
        <v>24603957</v>
      </c>
      <c r="J201" s="1" t="s">
        <v>931</v>
      </c>
      <c r="K201" s="1" t="s">
        <v>931</v>
      </c>
      <c r="L201">
        <v>-83.215149999999994</v>
      </c>
      <c r="M201" s="1" t="s">
        <v>40</v>
      </c>
      <c r="N201">
        <v>3825</v>
      </c>
      <c r="O201" s="1" t="s">
        <v>931</v>
      </c>
      <c r="P201" s="1" t="s">
        <v>1026</v>
      </c>
      <c r="Q201" t="b">
        <v>0</v>
      </c>
      <c r="R201" t="b">
        <v>0</v>
      </c>
      <c r="S201">
        <v>4</v>
      </c>
      <c r="T201" s="1" t="s">
        <v>931</v>
      </c>
      <c r="U201">
        <v>-1</v>
      </c>
      <c r="V201" s="1" t="s">
        <v>78</v>
      </c>
      <c r="W201" t="b">
        <v>0</v>
      </c>
      <c r="Y201" s="1" t="s">
        <v>9</v>
      </c>
      <c r="Z201" t="b">
        <v>0</v>
      </c>
      <c r="AA201" t="b">
        <v>0</v>
      </c>
      <c r="AB201" t="b">
        <v>0</v>
      </c>
      <c r="AC201" t="b">
        <v>0</v>
      </c>
      <c r="AD201">
        <v>337900</v>
      </c>
      <c r="AE201">
        <v>10018.799999999999</v>
      </c>
      <c r="AF201" s="1" t="s">
        <v>1027</v>
      </c>
      <c r="AG201" s="1" t="s">
        <v>931</v>
      </c>
      <c r="AH201">
        <v>3</v>
      </c>
      <c r="AJ201" s="1" t="s">
        <v>1206</v>
      </c>
      <c r="AL201" s="1" t="s">
        <v>12</v>
      </c>
      <c r="AM201">
        <v>330000</v>
      </c>
      <c r="AN201" t="b">
        <v>1</v>
      </c>
      <c r="AO201">
        <v>2949</v>
      </c>
      <c r="AP201" s="1" t="s">
        <v>12</v>
      </c>
      <c r="AQ201">
        <v>262940</v>
      </c>
      <c r="AT201" s="1" t="s">
        <v>291</v>
      </c>
    </row>
    <row r="202" spans="1:46" x14ac:dyDescent="0.2">
      <c r="A202" s="1" t="s">
        <v>7</v>
      </c>
      <c r="B202" s="1" t="s">
        <v>15</v>
      </c>
      <c r="D202">
        <v>269900</v>
      </c>
      <c r="E202" s="1" t="s">
        <v>933</v>
      </c>
      <c r="F202" s="1" t="s">
        <v>934</v>
      </c>
      <c r="G202">
        <v>42.531695999999997</v>
      </c>
      <c r="H202">
        <v>48073</v>
      </c>
      <c r="I202">
        <v>24617566</v>
      </c>
      <c r="J202" s="1" t="s">
        <v>931</v>
      </c>
      <c r="K202" s="1" t="s">
        <v>931</v>
      </c>
      <c r="L202">
        <v>-83.193439999999995</v>
      </c>
      <c r="M202" s="1" t="s">
        <v>40</v>
      </c>
      <c r="N202">
        <v>912</v>
      </c>
      <c r="O202" s="1" t="s">
        <v>931</v>
      </c>
      <c r="P202" s="1" t="s">
        <v>931</v>
      </c>
      <c r="Q202" t="b">
        <v>0</v>
      </c>
      <c r="R202" t="b">
        <v>0</v>
      </c>
      <c r="S202">
        <v>3</v>
      </c>
      <c r="T202" s="1" t="s">
        <v>931</v>
      </c>
      <c r="U202">
        <v>-1</v>
      </c>
      <c r="V202" s="1" t="s">
        <v>54</v>
      </c>
      <c r="W202" t="b">
        <v>0</v>
      </c>
      <c r="Y202" s="1" t="s">
        <v>9</v>
      </c>
      <c r="Z202" t="b">
        <v>0</v>
      </c>
      <c r="AA202" t="b">
        <v>0</v>
      </c>
      <c r="AB202" t="b">
        <v>0</v>
      </c>
      <c r="AC202" t="b">
        <v>0</v>
      </c>
      <c r="AD202">
        <v>256800</v>
      </c>
      <c r="AE202">
        <v>7405.2</v>
      </c>
      <c r="AF202" s="1" t="s">
        <v>931</v>
      </c>
      <c r="AG202" s="1" t="s">
        <v>931</v>
      </c>
      <c r="AH202">
        <v>1</v>
      </c>
      <c r="AJ202" s="1" t="s">
        <v>1207</v>
      </c>
      <c r="AL202" s="1" t="s">
        <v>12</v>
      </c>
      <c r="AM202">
        <v>269900</v>
      </c>
      <c r="AN202" t="b">
        <v>1</v>
      </c>
      <c r="AO202">
        <v>1800</v>
      </c>
      <c r="AP202" s="1" t="s">
        <v>12</v>
      </c>
      <c r="AQ202">
        <v>220920</v>
      </c>
      <c r="AT202" s="1" t="s">
        <v>292</v>
      </c>
    </row>
    <row r="203" spans="1:46" x14ac:dyDescent="0.2">
      <c r="A203" s="1" t="s">
        <v>7</v>
      </c>
      <c r="B203" s="1" t="s">
        <v>15</v>
      </c>
      <c r="D203">
        <v>329900</v>
      </c>
      <c r="E203" s="1" t="s">
        <v>933</v>
      </c>
      <c r="F203" s="1" t="s">
        <v>934</v>
      </c>
      <c r="G203">
        <v>42.522376999999999</v>
      </c>
      <c r="H203">
        <v>48073</v>
      </c>
      <c r="I203">
        <v>24618905</v>
      </c>
      <c r="J203" s="1" t="s">
        <v>931</v>
      </c>
      <c r="K203" s="1" t="s">
        <v>931</v>
      </c>
      <c r="L203">
        <v>-83.185469999999995</v>
      </c>
      <c r="M203" s="1" t="s">
        <v>40</v>
      </c>
      <c r="N203">
        <v>1740</v>
      </c>
      <c r="O203" s="1" t="s">
        <v>931</v>
      </c>
      <c r="P203" s="1" t="s">
        <v>931</v>
      </c>
      <c r="Q203" t="b">
        <v>0</v>
      </c>
      <c r="R203" t="b">
        <v>0</v>
      </c>
      <c r="S203">
        <v>3</v>
      </c>
      <c r="T203" s="1" t="s">
        <v>931</v>
      </c>
      <c r="U203">
        <v>-1</v>
      </c>
      <c r="V203" s="1" t="s">
        <v>54</v>
      </c>
      <c r="W203" t="b">
        <v>0</v>
      </c>
      <c r="Y203" s="1" t="s">
        <v>9</v>
      </c>
      <c r="Z203" t="b">
        <v>0</v>
      </c>
      <c r="AA203" t="b">
        <v>0</v>
      </c>
      <c r="AB203" t="b">
        <v>0</v>
      </c>
      <c r="AC203" t="b">
        <v>0</v>
      </c>
      <c r="AD203">
        <v>322400</v>
      </c>
      <c r="AE203">
        <v>5662.8</v>
      </c>
      <c r="AF203" s="1" t="s">
        <v>931</v>
      </c>
      <c r="AG203" s="1" t="s">
        <v>931</v>
      </c>
      <c r="AH203">
        <v>2</v>
      </c>
      <c r="AJ203" s="1" t="s">
        <v>1208</v>
      </c>
      <c r="AL203" s="1" t="s">
        <v>12</v>
      </c>
      <c r="AM203">
        <v>329900</v>
      </c>
      <c r="AN203" t="b">
        <v>1</v>
      </c>
      <c r="AO203">
        <v>1900</v>
      </c>
      <c r="AP203" s="1" t="s">
        <v>12</v>
      </c>
      <c r="AQ203">
        <v>220060</v>
      </c>
      <c r="AT203" s="1" t="s">
        <v>293</v>
      </c>
    </row>
    <row r="204" spans="1:46" x14ac:dyDescent="0.2">
      <c r="A204" s="1" t="s">
        <v>7</v>
      </c>
      <c r="B204" s="1" t="s">
        <v>15</v>
      </c>
      <c r="D204">
        <v>515000</v>
      </c>
      <c r="E204" s="1" t="s">
        <v>933</v>
      </c>
      <c r="F204" s="1" t="s">
        <v>934</v>
      </c>
      <c r="G204">
        <v>42.493813000000003</v>
      </c>
      <c r="H204">
        <v>48067</v>
      </c>
      <c r="I204">
        <v>24637547</v>
      </c>
      <c r="J204" s="1" t="s">
        <v>931</v>
      </c>
      <c r="K204" s="1" t="s">
        <v>931</v>
      </c>
      <c r="L204">
        <v>-83.156899999999993</v>
      </c>
      <c r="M204" s="1" t="s">
        <v>40</v>
      </c>
      <c r="N204">
        <v>2078</v>
      </c>
      <c r="O204" s="1" t="s">
        <v>931</v>
      </c>
      <c r="P204" s="1" t="s">
        <v>931</v>
      </c>
      <c r="Q204" t="b">
        <v>0</v>
      </c>
      <c r="R204" t="b">
        <v>0</v>
      </c>
      <c r="S204">
        <v>3</v>
      </c>
      <c r="T204" s="1" t="s">
        <v>931</v>
      </c>
      <c r="U204">
        <v>-1</v>
      </c>
      <c r="V204" s="1" t="s">
        <v>54</v>
      </c>
      <c r="W204" t="b">
        <v>0</v>
      </c>
      <c r="Y204" s="1" t="s">
        <v>9</v>
      </c>
      <c r="Z204" t="b">
        <v>0</v>
      </c>
      <c r="AA204" t="b">
        <v>0</v>
      </c>
      <c r="AB204" t="b">
        <v>0</v>
      </c>
      <c r="AC204" t="b">
        <v>0</v>
      </c>
      <c r="AD204">
        <v>439400</v>
      </c>
      <c r="AE204">
        <v>4356</v>
      </c>
      <c r="AF204" s="1" t="s">
        <v>931</v>
      </c>
      <c r="AG204" s="1" t="s">
        <v>931</v>
      </c>
      <c r="AH204">
        <v>3</v>
      </c>
      <c r="AJ204" s="1" t="s">
        <v>1209</v>
      </c>
      <c r="AL204" s="1" t="s">
        <v>12</v>
      </c>
      <c r="AM204">
        <v>515000</v>
      </c>
      <c r="AN204" t="b">
        <v>1</v>
      </c>
      <c r="AO204">
        <v>2999</v>
      </c>
      <c r="AP204" s="1" t="s">
        <v>12</v>
      </c>
      <c r="AQ204">
        <v>309720</v>
      </c>
      <c r="AT204" s="1" t="s">
        <v>294</v>
      </c>
    </row>
    <row r="205" spans="1:46" x14ac:dyDescent="0.2">
      <c r="A205" s="1" t="s">
        <v>7</v>
      </c>
      <c r="B205" s="1" t="s">
        <v>15</v>
      </c>
      <c r="D205">
        <v>465000</v>
      </c>
      <c r="E205" s="1" t="s">
        <v>957</v>
      </c>
      <c r="F205" s="1" t="s">
        <v>934</v>
      </c>
      <c r="G205">
        <v>42.49926</v>
      </c>
      <c r="H205">
        <v>48072</v>
      </c>
      <c r="I205">
        <v>24638545</v>
      </c>
      <c r="J205" s="1" t="s">
        <v>931</v>
      </c>
      <c r="K205" s="1" t="s">
        <v>931</v>
      </c>
      <c r="L205">
        <v>-83.182829999999996</v>
      </c>
      <c r="M205" s="1" t="s">
        <v>40</v>
      </c>
      <c r="N205">
        <v>2255</v>
      </c>
      <c r="O205" s="1" t="s">
        <v>931</v>
      </c>
      <c r="P205" s="1" t="s">
        <v>1190</v>
      </c>
      <c r="Q205" t="b">
        <v>0</v>
      </c>
      <c r="R205" t="b">
        <v>0</v>
      </c>
      <c r="S205">
        <v>3</v>
      </c>
      <c r="T205" s="1" t="s">
        <v>931</v>
      </c>
      <c r="U205">
        <v>-1</v>
      </c>
      <c r="V205" s="1" t="s">
        <v>81</v>
      </c>
      <c r="W205" t="b">
        <v>0</v>
      </c>
      <c r="Y205" s="1" t="s">
        <v>9</v>
      </c>
      <c r="Z205" t="b">
        <v>0</v>
      </c>
      <c r="AA205" t="b">
        <v>0</v>
      </c>
      <c r="AB205" t="b">
        <v>0</v>
      </c>
      <c r="AC205" t="b">
        <v>0</v>
      </c>
      <c r="AD205">
        <v>499600</v>
      </c>
      <c r="AE205">
        <v>5227.2</v>
      </c>
      <c r="AF205" s="1" t="s">
        <v>1191</v>
      </c>
      <c r="AG205" s="1" t="s">
        <v>931</v>
      </c>
      <c r="AH205">
        <v>4</v>
      </c>
      <c r="AJ205" s="1" t="s">
        <v>1210</v>
      </c>
      <c r="AL205" s="1" t="s">
        <v>12</v>
      </c>
      <c r="AM205">
        <v>465000</v>
      </c>
      <c r="AN205" t="b">
        <v>1</v>
      </c>
      <c r="AO205">
        <v>3249</v>
      </c>
      <c r="AP205" s="1" t="s">
        <v>12</v>
      </c>
      <c r="AQ205">
        <v>486680</v>
      </c>
      <c r="AT205" s="1" t="s">
        <v>295</v>
      </c>
    </row>
    <row r="206" spans="1:46" x14ac:dyDescent="0.2">
      <c r="A206" s="1" t="s">
        <v>7</v>
      </c>
      <c r="B206" s="1" t="s">
        <v>1081</v>
      </c>
      <c r="D206">
        <v>259900</v>
      </c>
      <c r="E206" s="1" t="s">
        <v>933</v>
      </c>
      <c r="F206" s="1" t="s">
        <v>931</v>
      </c>
      <c r="G206">
        <v>42.476875</v>
      </c>
      <c r="H206">
        <v>48067</v>
      </c>
      <c r="I206">
        <v>24649402</v>
      </c>
      <c r="J206" s="1" t="s">
        <v>931</v>
      </c>
      <c r="K206" s="1" t="s">
        <v>931</v>
      </c>
      <c r="L206">
        <v>-83.138260000000002</v>
      </c>
      <c r="M206" s="1" t="s">
        <v>40</v>
      </c>
      <c r="N206">
        <v>900</v>
      </c>
      <c r="O206" s="1" t="s">
        <v>1211</v>
      </c>
      <c r="P206" s="1" t="s">
        <v>931</v>
      </c>
      <c r="Q206" t="b">
        <v>0</v>
      </c>
      <c r="R206" t="b">
        <v>0</v>
      </c>
      <c r="S206">
        <v>2</v>
      </c>
      <c r="T206" s="1" t="s">
        <v>931</v>
      </c>
      <c r="U206">
        <v>-1</v>
      </c>
      <c r="V206" s="1" t="s">
        <v>54</v>
      </c>
      <c r="W206" t="b">
        <v>0</v>
      </c>
      <c r="Y206" s="1" t="s">
        <v>9</v>
      </c>
      <c r="Z206" t="b">
        <v>0</v>
      </c>
      <c r="AA206" t="b">
        <v>0</v>
      </c>
      <c r="AB206" t="b">
        <v>0</v>
      </c>
      <c r="AC206" t="b">
        <v>0</v>
      </c>
      <c r="AD206">
        <v>270300</v>
      </c>
      <c r="AF206" s="1" t="s">
        <v>931</v>
      </c>
      <c r="AG206" s="1" t="s">
        <v>931</v>
      </c>
      <c r="AH206">
        <v>2</v>
      </c>
      <c r="AJ206" s="1" t="s">
        <v>1212</v>
      </c>
      <c r="AL206" s="1" t="s">
        <v>12</v>
      </c>
      <c r="AM206">
        <v>259900</v>
      </c>
      <c r="AN206" t="b">
        <v>1</v>
      </c>
      <c r="AO206">
        <v>2100</v>
      </c>
      <c r="AP206" s="1" t="s">
        <v>12</v>
      </c>
      <c r="AQ206">
        <v>222540</v>
      </c>
      <c r="AT206" s="1" t="s">
        <v>296</v>
      </c>
    </row>
    <row r="207" spans="1:46" x14ac:dyDescent="0.2">
      <c r="A207" s="1" t="s">
        <v>7</v>
      </c>
      <c r="B207" s="1" t="s">
        <v>15</v>
      </c>
      <c r="D207">
        <v>529900</v>
      </c>
      <c r="E207" s="1" t="s">
        <v>957</v>
      </c>
      <c r="F207" s="1" t="s">
        <v>934</v>
      </c>
      <c r="G207">
        <v>42.472445999999998</v>
      </c>
      <c r="H207">
        <v>48069</v>
      </c>
      <c r="I207">
        <v>24659598</v>
      </c>
      <c r="J207" s="1" t="s">
        <v>931</v>
      </c>
      <c r="K207" s="1" t="s">
        <v>931</v>
      </c>
      <c r="L207">
        <v>-83.139359999999996</v>
      </c>
      <c r="M207" s="1" t="s">
        <v>40</v>
      </c>
      <c r="N207">
        <v>1680</v>
      </c>
      <c r="O207" s="1" t="s">
        <v>931</v>
      </c>
      <c r="P207" s="1" t="s">
        <v>958</v>
      </c>
      <c r="Q207" t="b">
        <v>0</v>
      </c>
      <c r="R207" t="b">
        <v>0</v>
      </c>
      <c r="S207">
        <v>3</v>
      </c>
      <c r="T207" s="1" t="s">
        <v>931</v>
      </c>
      <c r="U207">
        <v>-1</v>
      </c>
      <c r="V207" s="1" t="s">
        <v>298</v>
      </c>
      <c r="W207" t="b">
        <v>0</v>
      </c>
      <c r="X207">
        <v>1710313200000</v>
      </c>
      <c r="Y207" s="1" t="s">
        <v>9</v>
      </c>
      <c r="Z207" t="b">
        <v>0</v>
      </c>
      <c r="AA207" t="b">
        <v>0</v>
      </c>
      <c r="AB207" t="b">
        <v>0</v>
      </c>
      <c r="AC207" t="b">
        <v>0</v>
      </c>
      <c r="AD207">
        <v>557400</v>
      </c>
      <c r="AE207">
        <v>4356</v>
      </c>
      <c r="AF207" s="1" t="s">
        <v>959</v>
      </c>
      <c r="AG207" s="1" t="s">
        <v>1213</v>
      </c>
      <c r="AH207">
        <v>3</v>
      </c>
      <c r="AJ207" s="1" t="s">
        <v>1214</v>
      </c>
      <c r="AL207" s="1" t="s">
        <v>12</v>
      </c>
      <c r="AM207">
        <v>529900</v>
      </c>
      <c r="AN207" t="b">
        <v>1</v>
      </c>
      <c r="AO207">
        <v>2325</v>
      </c>
      <c r="AP207" s="1" t="s">
        <v>12</v>
      </c>
      <c r="AQ207">
        <v>221040</v>
      </c>
      <c r="AS207">
        <v>-20100</v>
      </c>
      <c r="AT207" s="1" t="s">
        <v>297</v>
      </c>
    </row>
    <row r="208" spans="1:46" x14ac:dyDescent="0.2">
      <c r="A208" s="1" t="s">
        <v>7</v>
      </c>
      <c r="B208" s="1" t="s">
        <v>15</v>
      </c>
      <c r="D208">
        <v>175000</v>
      </c>
      <c r="E208" s="1" t="s">
        <v>957</v>
      </c>
      <c r="F208" s="1" t="s">
        <v>934</v>
      </c>
      <c r="G208">
        <v>42.464210000000001</v>
      </c>
      <c r="H208">
        <v>48220</v>
      </c>
      <c r="I208">
        <v>24661544</v>
      </c>
      <c r="J208" s="1" t="s">
        <v>931</v>
      </c>
      <c r="K208" s="1" t="s">
        <v>931</v>
      </c>
      <c r="L208">
        <v>-83.12894</v>
      </c>
      <c r="M208" s="1" t="s">
        <v>40</v>
      </c>
      <c r="N208">
        <v>654</v>
      </c>
      <c r="O208" s="1" t="s">
        <v>931</v>
      </c>
      <c r="P208" s="1" t="s">
        <v>1026</v>
      </c>
      <c r="Q208" t="b">
        <v>0</v>
      </c>
      <c r="R208" t="b">
        <v>0</v>
      </c>
      <c r="S208">
        <v>2</v>
      </c>
      <c r="T208" s="1" t="s">
        <v>931</v>
      </c>
      <c r="U208">
        <v>-1</v>
      </c>
      <c r="V208" s="1" t="s">
        <v>148</v>
      </c>
      <c r="W208" t="b">
        <v>0</v>
      </c>
      <c r="Y208" s="1" t="s">
        <v>9</v>
      </c>
      <c r="Z208" t="b">
        <v>0</v>
      </c>
      <c r="AA208" t="b">
        <v>0</v>
      </c>
      <c r="AB208" t="b">
        <v>0</v>
      </c>
      <c r="AC208" t="b">
        <v>0</v>
      </c>
      <c r="AD208">
        <v>179200</v>
      </c>
      <c r="AE208">
        <v>5662.8</v>
      </c>
      <c r="AF208" s="1" t="s">
        <v>1027</v>
      </c>
      <c r="AG208" s="1" t="s">
        <v>931</v>
      </c>
      <c r="AH208">
        <v>1</v>
      </c>
      <c r="AJ208" s="1" t="s">
        <v>1215</v>
      </c>
      <c r="AL208" s="1" t="s">
        <v>12</v>
      </c>
      <c r="AM208">
        <v>175000</v>
      </c>
      <c r="AN208" t="b">
        <v>1</v>
      </c>
      <c r="AO208">
        <v>1300</v>
      </c>
      <c r="AP208" s="1" t="s">
        <v>12</v>
      </c>
      <c r="AQ208">
        <v>160060</v>
      </c>
      <c r="AT208" s="1" t="s">
        <v>299</v>
      </c>
    </row>
    <row r="209" spans="1:46" x14ac:dyDescent="0.2">
      <c r="A209" s="1" t="s">
        <v>7</v>
      </c>
      <c r="B209" s="1" t="s">
        <v>15</v>
      </c>
      <c r="D209">
        <v>399900</v>
      </c>
      <c r="E209" s="1" t="s">
        <v>957</v>
      </c>
      <c r="F209" s="1" t="s">
        <v>934</v>
      </c>
      <c r="G209">
        <v>42.458495999999997</v>
      </c>
      <c r="H209">
        <v>48220</v>
      </c>
      <c r="I209">
        <v>24673219</v>
      </c>
      <c r="J209" s="1" t="s">
        <v>931</v>
      </c>
      <c r="K209" s="1" t="s">
        <v>931</v>
      </c>
      <c r="L209">
        <v>-83.135999999999996</v>
      </c>
      <c r="M209" s="1" t="s">
        <v>40</v>
      </c>
      <c r="N209">
        <v>1786</v>
      </c>
      <c r="O209" s="1" t="s">
        <v>931</v>
      </c>
      <c r="P209" s="1" t="s">
        <v>1026</v>
      </c>
      <c r="Q209" t="b">
        <v>0</v>
      </c>
      <c r="R209" t="b">
        <v>0</v>
      </c>
      <c r="S209">
        <v>4</v>
      </c>
      <c r="T209" s="1" t="s">
        <v>931</v>
      </c>
      <c r="U209">
        <v>-1</v>
      </c>
      <c r="V209" s="1" t="s">
        <v>148</v>
      </c>
      <c r="W209" t="b">
        <v>0</v>
      </c>
      <c r="Y209" s="1" t="s">
        <v>9</v>
      </c>
      <c r="Z209" t="b">
        <v>0</v>
      </c>
      <c r="AA209" t="b">
        <v>0</v>
      </c>
      <c r="AB209" t="b">
        <v>0</v>
      </c>
      <c r="AC209" t="b">
        <v>0</v>
      </c>
      <c r="AD209">
        <v>372600</v>
      </c>
      <c r="AE209">
        <v>6534</v>
      </c>
      <c r="AF209" s="1" t="s">
        <v>1027</v>
      </c>
      <c r="AG209" s="1" t="s">
        <v>931</v>
      </c>
      <c r="AH209">
        <v>2</v>
      </c>
      <c r="AJ209" s="1" t="s">
        <v>1216</v>
      </c>
      <c r="AL209" s="1" t="s">
        <v>12</v>
      </c>
      <c r="AM209">
        <v>399900</v>
      </c>
      <c r="AN209" t="b">
        <v>1</v>
      </c>
      <c r="AO209">
        <v>1999</v>
      </c>
      <c r="AP209" s="1" t="s">
        <v>12</v>
      </c>
      <c r="AQ209">
        <v>332940</v>
      </c>
      <c r="AT209" s="1" t="s">
        <v>300</v>
      </c>
    </row>
    <row r="210" spans="1:46" x14ac:dyDescent="0.2">
      <c r="A210" s="1" t="s">
        <v>7</v>
      </c>
      <c r="B210" s="1" t="s">
        <v>946</v>
      </c>
      <c r="D210">
        <v>369000</v>
      </c>
      <c r="E210" s="1" t="s">
        <v>933</v>
      </c>
      <c r="F210" s="1" t="s">
        <v>931</v>
      </c>
      <c r="G210">
        <v>42.486668000000002</v>
      </c>
      <c r="H210">
        <v>48067</v>
      </c>
      <c r="I210">
        <v>61786751</v>
      </c>
      <c r="J210" s="1" t="s">
        <v>931</v>
      </c>
      <c r="K210" s="1" t="s">
        <v>931</v>
      </c>
      <c r="L210">
        <v>-83.144679999999994</v>
      </c>
      <c r="M210" s="1" t="s">
        <v>40</v>
      </c>
      <c r="N210">
        <v>1201</v>
      </c>
      <c r="O210" s="1" t="s">
        <v>1217</v>
      </c>
      <c r="P210" s="1" t="s">
        <v>931</v>
      </c>
      <c r="Q210" t="b">
        <v>0</v>
      </c>
      <c r="R210" t="b">
        <v>0</v>
      </c>
      <c r="S210">
        <v>2</v>
      </c>
      <c r="T210" s="1" t="s">
        <v>931</v>
      </c>
      <c r="U210">
        <v>-1</v>
      </c>
      <c r="V210" s="1" t="s">
        <v>54</v>
      </c>
      <c r="W210" t="b">
        <v>0</v>
      </c>
      <c r="Y210" s="1" t="s">
        <v>9</v>
      </c>
      <c r="Z210" t="b">
        <v>0</v>
      </c>
      <c r="AA210" t="b">
        <v>0</v>
      </c>
      <c r="AB210" t="b">
        <v>0</v>
      </c>
      <c r="AC210" t="b">
        <v>0</v>
      </c>
      <c r="AD210">
        <v>377900</v>
      </c>
      <c r="AF210" s="1" t="s">
        <v>931</v>
      </c>
      <c r="AG210" s="1" t="s">
        <v>931</v>
      </c>
      <c r="AH210">
        <v>2</v>
      </c>
      <c r="AJ210" s="1" t="s">
        <v>1218</v>
      </c>
      <c r="AL210" s="1" t="s">
        <v>12</v>
      </c>
      <c r="AM210">
        <v>369000</v>
      </c>
      <c r="AN210" t="b">
        <v>1</v>
      </c>
      <c r="AO210">
        <v>2350</v>
      </c>
      <c r="AP210" s="1" t="s">
        <v>12</v>
      </c>
      <c r="AQ210">
        <v>324020</v>
      </c>
      <c r="AT210" s="1" t="s">
        <v>301</v>
      </c>
    </row>
    <row r="211" spans="1:46" x14ac:dyDescent="0.2">
      <c r="A211" s="1" t="s">
        <v>7</v>
      </c>
      <c r="B211" s="1" t="s">
        <v>15</v>
      </c>
      <c r="D211">
        <v>624900</v>
      </c>
      <c r="E211" s="1" t="s">
        <v>936</v>
      </c>
      <c r="F211" s="1" t="s">
        <v>934</v>
      </c>
      <c r="G211">
        <v>42.621876</v>
      </c>
      <c r="H211">
        <v>48327</v>
      </c>
      <c r="I211">
        <v>70860214</v>
      </c>
      <c r="J211" s="1" t="s">
        <v>931</v>
      </c>
      <c r="K211" s="1" t="s">
        <v>978</v>
      </c>
      <c r="L211">
        <v>-83.386719999999997</v>
      </c>
      <c r="M211" s="1" t="s">
        <v>40</v>
      </c>
      <c r="N211">
        <v>1800</v>
      </c>
      <c r="O211" s="1" t="s">
        <v>931</v>
      </c>
      <c r="P211" s="1" t="s">
        <v>931</v>
      </c>
      <c r="Q211" t="b">
        <v>0</v>
      </c>
      <c r="R211" t="b">
        <v>0</v>
      </c>
      <c r="S211">
        <v>3</v>
      </c>
      <c r="T211" s="1" t="s">
        <v>931</v>
      </c>
      <c r="U211">
        <v>-1</v>
      </c>
      <c r="V211" s="1" t="s">
        <v>4</v>
      </c>
      <c r="W211" t="b">
        <v>0</v>
      </c>
      <c r="Y211" s="1" t="s">
        <v>9</v>
      </c>
      <c r="Z211" t="b">
        <v>0</v>
      </c>
      <c r="AA211" t="b">
        <v>0</v>
      </c>
      <c r="AB211" t="b">
        <v>0</v>
      </c>
      <c r="AC211" t="b">
        <v>0</v>
      </c>
      <c r="AD211">
        <v>605800</v>
      </c>
      <c r="AE211">
        <v>8712</v>
      </c>
      <c r="AF211" s="1" t="s">
        <v>931</v>
      </c>
      <c r="AG211" s="1" t="s">
        <v>931</v>
      </c>
      <c r="AH211">
        <v>3</v>
      </c>
      <c r="AJ211" s="1" t="s">
        <v>1219</v>
      </c>
      <c r="AL211" s="1" t="s">
        <v>12</v>
      </c>
      <c r="AM211">
        <v>624900</v>
      </c>
      <c r="AN211" t="b">
        <v>1</v>
      </c>
      <c r="AO211">
        <v>3950</v>
      </c>
      <c r="AP211" s="1" t="s">
        <v>12</v>
      </c>
      <c r="AQ211">
        <v>227600</v>
      </c>
      <c r="AT211" s="1" t="s">
        <v>302</v>
      </c>
    </row>
    <row r="212" spans="1:46" x14ac:dyDescent="0.2">
      <c r="A212" s="1" t="s">
        <v>7</v>
      </c>
      <c r="B212" s="1" t="s">
        <v>15</v>
      </c>
      <c r="D212">
        <v>742000</v>
      </c>
      <c r="E212" s="1" t="s">
        <v>933</v>
      </c>
      <c r="F212" s="1" t="s">
        <v>30</v>
      </c>
      <c r="G212">
        <v>42.600506000000003</v>
      </c>
      <c r="H212">
        <v>48382</v>
      </c>
      <c r="I212">
        <v>70870766</v>
      </c>
      <c r="J212" s="1" t="s">
        <v>931</v>
      </c>
      <c r="K212" s="1" t="s">
        <v>931</v>
      </c>
      <c r="L212">
        <v>-83.537430000000001</v>
      </c>
      <c r="M212" s="1" t="s">
        <v>40</v>
      </c>
      <c r="N212">
        <v>3509</v>
      </c>
      <c r="O212" s="1" t="s">
        <v>931</v>
      </c>
      <c r="P212" s="1" t="s">
        <v>931</v>
      </c>
      <c r="Q212" t="b">
        <v>0</v>
      </c>
      <c r="R212" t="b">
        <v>0</v>
      </c>
      <c r="S212">
        <v>5</v>
      </c>
      <c r="T212" s="1" t="s">
        <v>931</v>
      </c>
      <c r="U212">
        <v>-1</v>
      </c>
      <c r="V212" s="1" t="s">
        <v>88</v>
      </c>
      <c r="W212" t="b">
        <v>0</v>
      </c>
      <c r="Y212" s="1" t="s">
        <v>9</v>
      </c>
      <c r="Z212" t="b">
        <v>0</v>
      </c>
      <c r="AA212" t="b">
        <v>0</v>
      </c>
      <c r="AB212" t="b">
        <v>0</v>
      </c>
      <c r="AC212" t="b">
        <v>0</v>
      </c>
      <c r="AD212">
        <v>623000</v>
      </c>
      <c r="AE212">
        <v>0.45999999999999996</v>
      </c>
      <c r="AF212" s="1" t="s">
        <v>931</v>
      </c>
      <c r="AG212" s="1" t="s">
        <v>931</v>
      </c>
      <c r="AH212">
        <v>4</v>
      </c>
      <c r="AJ212" s="1" t="s">
        <v>1220</v>
      </c>
      <c r="AL212" s="1" t="s">
        <v>12</v>
      </c>
      <c r="AM212">
        <v>742000</v>
      </c>
      <c r="AN212" t="b">
        <v>1</v>
      </c>
      <c r="AO212">
        <v>4049</v>
      </c>
      <c r="AP212" s="1" t="s">
        <v>12</v>
      </c>
      <c r="AQ212">
        <v>499880</v>
      </c>
      <c r="AT212" s="1" t="s">
        <v>303</v>
      </c>
    </row>
    <row r="213" spans="1:46" x14ac:dyDescent="0.2">
      <c r="A213" s="1" t="s">
        <v>7</v>
      </c>
      <c r="B213" s="1" t="s">
        <v>15</v>
      </c>
      <c r="D213">
        <v>425000</v>
      </c>
      <c r="E213" s="1" t="s">
        <v>933</v>
      </c>
      <c r="F213" s="1" t="s">
        <v>30</v>
      </c>
      <c r="G213">
        <v>42.680813000000001</v>
      </c>
      <c r="H213">
        <v>48329</v>
      </c>
      <c r="I213">
        <v>114464327</v>
      </c>
      <c r="J213" s="1" t="s">
        <v>931</v>
      </c>
      <c r="K213" s="1" t="s">
        <v>931</v>
      </c>
      <c r="L213">
        <v>-83.427350000000004</v>
      </c>
      <c r="M213" s="1" t="s">
        <v>40</v>
      </c>
      <c r="N213">
        <v>1749</v>
      </c>
      <c r="O213" s="1" t="s">
        <v>931</v>
      </c>
      <c r="P213" s="1" t="s">
        <v>931</v>
      </c>
      <c r="Q213" t="b">
        <v>0</v>
      </c>
      <c r="R213" t="b">
        <v>0</v>
      </c>
      <c r="S213">
        <v>3</v>
      </c>
      <c r="T213" s="1" t="s">
        <v>931</v>
      </c>
      <c r="U213">
        <v>-1</v>
      </c>
      <c r="V213" s="1" t="s">
        <v>4</v>
      </c>
      <c r="W213" t="b">
        <v>0</v>
      </c>
      <c r="Y213" s="1" t="s">
        <v>9</v>
      </c>
      <c r="Z213" t="b">
        <v>0</v>
      </c>
      <c r="AA213" t="b">
        <v>0</v>
      </c>
      <c r="AB213" t="b">
        <v>0</v>
      </c>
      <c r="AC213" t="b">
        <v>0</v>
      </c>
      <c r="AD213">
        <v>428500</v>
      </c>
      <c r="AE213">
        <v>0.26</v>
      </c>
      <c r="AF213" s="1" t="s">
        <v>931</v>
      </c>
      <c r="AG213" s="1" t="s">
        <v>931</v>
      </c>
      <c r="AH213">
        <v>3</v>
      </c>
      <c r="AJ213" s="1" t="s">
        <v>1221</v>
      </c>
      <c r="AL213" s="1" t="s">
        <v>12</v>
      </c>
      <c r="AM213">
        <v>425000</v>
      </c>
      <c r="AN213" t="b">
        <v>1</v>
      </c>
      <c r="AO213">
        <v>2185</v>
      </c>
      <c r="AP213" s="1" t="s">
        <v>12</v>
      </c>
      <c r="AQ213">
        <v>413640</v>
      </c>
      <c r="AT213" s="1" t="s">
        <v>304</v>
      </c>
    </row>
    <row r="214" spans="1:46" x14ac:dyDescent="0.2">
      <c r="A214" s="1" t="s">
        <v>7</v>
      </c>
      <c r="B214" s="1" t="s">
        <v>15</v>
      </c>
      <c r="D214">
        <v>650000</v>
      </c>
      <c r="E214" s="1" t="s">
        <v>933</v>
      </c>
      <c r="F214" s="1" t="s">
        <v>30</v>
      </c>
      <c r="G214">
        <v>42.4666</v>
      </c>
      <c r="H214">
        <v>48178</v>
      </c>
      <c r="I214">
        <v>116230093</v>
      </c>
      <c r="J214" s="1" t="s">
        <v>931</v>
      </c>
      <c r="K214" s="1" t="s">
        <v>931</v>
      </c>
      <c r="L214">
        <v>-83.591290000000001</v>
      </c>
      <c r="M214" s="1" t="s">
        <v>40</v>
      </c>
      <c r="N214">
        <v>4624</v>
      </c>
      <c r="O214" s="1" t="s">
        <v>931</v>
      </c>
      <c r="P214" s="1" t="s">
        <v>931</v>
      </c>
      <c r="Q214" t="b">
        <v>0</v>
      </c>
      <c r="R214" t="b">
        <v>0</v>
      </c>
      <c r="S214">
        <v>4</v>
      </c>
      <c r="T214" s="1" t="s">
        <v>931</v>
      </c>
      <c r="U214">
        <v>-1</v>
      </c>
      <c r="V214" s="1" t="s">
        <v>57</v>
      </c>
      <c r="W214" t="b">
        <v>0</v>
      </c>
      <c r="Y214" s="1" t="s">
        <v>9</v>
      </c>
      <c r="Z214" t="b">
        <v>0</v>
      </c>
      <c r="AA214" t="b">
        <v>0</v>
      </c>
      <c r="AB214" t="b">
        <v>0</v>
      </c>
      <c r="AC214" t="b">
        <v>0</v>
      </c>
      <c r="AD214">
        <v>639200</v>
      </c>
      <c r="AE214">
        <v>0.27</v>
      </c>
      <c r="AF214" s="1" t="s">
        <v>931</v>
      </c>
      <c r="AG214" s="1" t="s">
        <v>931</v>
      </c>
      <c r="AH214">
        <v>4</v>
      </c>
      <c r="AJ214" s="1" t="s">
        <v>1222</v>
      </c>
      <c r="AL214" s="1" t="s">
        <v>12</v>
      </c>
      <c r="AM214">
        <v>650000</v>
      </c>
      <c r="AN214" t="b">
        <v>1</v>
      </c>
      <c r="AO214">
        <v>4139</v>
      </c>
      <c r="AP214" s="1" t="s">
        <v>12</v>
      </c>
      <c r="AQ214">
        <v>508680</v>
      </c>
      <c r="AT214" s="1" t="s">
        <v>305</v>
      </c>
    </row>
    <row r="215" spans="1:46" x14ac:dyDescent="0.2">
      <c r="A215" s="1" t="s">
        <v>7</v>
      </c>
      <c r="B215" s="1" t="s">
        <v>946</v>
      </c>
      <c r="D215">
        <v>494900</v>
      </c>
      <c r="E215" s="1" t="s">
        <v>933</v>
      </c>
      <c r="F215" s="1" t="s">
        <v>931</v>
      </c>
      <c r="G215">
        <v>42.740360000000003</v>
      </c>
      <c r="H215">
        <v>48348</v>
      </c>
      <c r="I215">
        <v>238821367</v>
      </c>
      <c r="J215" s="1" t="s">
        <v>931</v>
      </c>
      <c r="K215" s="1" t="s">
        <v>931</v>
      </c>
      <c r="L215">
        <v>-83.340860000000006</v>
      </c>
      <c r="M215" s="1" t="s">
        <v>40</v>
      </c>
      <c r="N215">
        <v>2969</v>
      </c>
      <c r="O215" s="1" t="s">
        <v>931</v>
      </c>
      <c r="P215" s="1" t="s">
        <v>931</v>
      </c>
      <c r="Q215" t="b">
        <v>0</v>
      </c>
      <c r="R215" t="b">
        <v>0</v>
      </c>
      <c r="S215">
        <v>2</v>
      </c>
      <c r="T215" s="1" t="s">
        <v>931</v>
      </c>
      <c r="U215">
        <v>-1</v>
      </c>
      <c r="V215" s="1" t="s">
        <v>116</v>
      </c>
      <c r="W215" t="b">
        <v>0</v>
      </c>
      <c r="Y215" s="1" t="s">
        <v>9</v>
      </c>
      <c r="Z215" t="b">
        <v>0</v>
      </c>
      <c r="AA215" t="b">
        <v>0</v>
      </c>
      <c r="AB215" t="b">
        <v>0</v>
      </c>
      <c r="AC215" t="b">
        <v>0</v>
      </c>
      <c r="AD215">
        <v>511000</v>
      </c>
      <c r="AF215" s="1" t="s">
        <v>931</v>
      </c>
      <c r="AG215" s="1" t="s">
        <v>931</v>
      </c>
      <c r="AH215">
        <v>3</v>
      </c>
      <c r="AJ215" s="1" t="s">
        <v>1223</v>
      </c>
      <c r="AL215" s="1" t="s">
        <v>12</v>
      </c>
      <c r="AM215">
        <v>494900</v>
      </c>
      <c r="AN215" t="b">
        <v>1</v>
      </c>
      <c r="AO215">
        <v>1999</v>
      </c>
      <c r="AP215" s="1" t="s">
        <v>12</v>
      </c>
      <c r="AQ215">
        <v>409600</v>
      </c>
      <c r="AT215" s="1" t="s">
        <v>306</v>
      </c>
    </row>
    <row r="216" spans="1:46" x14ac:dyDescent="0.2">
      <c r="A216" s="1" t="s">
        <v>7</v>
      </c>
      <c r="B216" s="1" t="s">
        <v>15</v>
      </c>
      <c r="D216">
        <v>1999000</v>
      </c>
      <c r="E216" s="1" t="s">
        <v>957</v>
      </c>
      <c r="F216" s="1" t="s">
        <v>30</v>
      </c>
      <c r="G216">
        <v>42.620026000000003</v>
      </c>
      <c r="H216">
        <v>48327</v>
      </c>
      <c r="I216">
        <v>243029717</v>
      </c>
      <c r="J216" s="1" t="s">
        <v>931</v>
      </c>
      <c r="K216" s="1" t="s">
        <v>931</v>
      </c>
      <c r="L216">
        <v>-83.381820000000005</v>
      </c>
      <c r="M216" s="1" t="s">
        <v>40</v>
      </c>
      <c r="N216">
        <v>5100</v>
      </c>
      <c r="O216" s="1" t="s">
        <v>931</v>
      </c>
      <c r="P216" s="1" t="s">
        <v>1026</v>
      </c>
      <c r="Q216" t="b">
        <v>0</v>
      </c>
      <c r="R216" t="b">
        <v>0</v>
      </c>
      <c r="S216">
        <v>4</v>
      </c>
      <c r="T216" s="1" t="s">
        <v>931</v>
      </c>
      <c r="U216">
        <v>-1</v>
      </c>
      <c r="V216" s="1" t="s">
        <v>4</v>
      </c>
      <c r="W216" t="b">
        <v>0</v>
      </c>
      <c r="Y216" s="1" t="s">
        <v>9</v>
      </c>
      <c r="Z216" t="b">
        <v>0</v>
      </c>
      <c r="AA216" t="b">
        <v>0</v>
      </c>
      <c r="AB216" t="b">
        <v>0</v>
      </c>
      <c r="AC216" t="b">
        <v>0</v>
      </c>
      <c r="AD216">
        <v>2335800</v>
      </c>
      <c r="AE216">
        <v>2.54</v>
      </c>
      <c r="AF216" s="1" t="s">
        <v>1027</v>
      </c>
      <c r="AG216" s="1" t="s">
        <v>931</v>
      </c>
      <c r="AH216">
        <v>4</v>
      </c>
      <c r="AJ216" s="1" t="s">
        <v>1224</v>
      </c>
      <c r="AL216" s="1" t="s">
        <v>12</v>
      </c>
      <c r="AM216">
        <v>1999000</v>
      </c>
      <c r="AN216" t="b">
        <v>1</v>
      </c>
      <c r="AO216">
        <v>15194</v>
      </c>
      <c r="AP216" s="1" t="s">
        <v>12</v>
      </c>
      <c r="AQ216">
        <v>1200840</v>
      </c>
      <c r="AT216" s="1" t="s">
        <v>307</v>
      </c>
    </row>
    <row r="217" spans="1:46" x14ac:dyDescent="0.2">
      <c r="A217" s="1" t="s">
        <v>7</v>
      </c>
      <c r="B217" s="1" t="s">
        <v>15</v>
      </c>
      <c r="D217">
        <v>425000</v>
      </c>
      <c r="E217" s="1" t="s">
        <v>957</v>
      </c>
      <c r="F217" s="1" t="s">
        <v>934</v>
      </c>
      <c r="G217">
        <v>42.641309999999997</v>
      </c>
      <c r="H217">
        <v>48326</v>
      </c>
      <c r="I217">
        <v>251368261</v>
      </c>
      <c r="J217" s="1" t="s">
        <v>931</v>
      </c>
      <c r="K217" s="1" t="s">
        <v>931</v>
      </c>
      <c r="L217">
        <v>-83.211389999999994</v>
      </c>
      <c r="M217" s="1" t="s">
        <v>40</v>
      </c>
      <c r="N217">
        <v>1612</v>
      </c>
      <c r="O217" s="1" t="s">
        <v>931</v>
      </c>
      <c r="P217" s="1" t="s">
        <v>958</v>
      </c>
      <c r="Q217" t="b">
        <v>0</v>
      </c>
      <c r="R217" t="b">
        <v>0</v>
      </c>
      <c r="S217">
        <v>3</v>
      </c>
      <c r="T217" s="1" t="s">
        <v>931</v>
      </c>
      <c r="U217">
        <v>-1</v>
      </c>
      <c r="V217" s="1" t="s">
        <v>242</v>
      </c>
      <c r="W217" t="b">
        <v>0</v>
      </c>
      <c r="Y217" s="1" t="s">
        <v>9</v>
      </c>
      <c r="Z217" t="b">
        <v>0</v>
      </c>
      <c r="AA217" t="b">
        <v>0</v>
      </c>
      <c r="AB217" t="b">
        <v>0</v>
      </c>
      <c r="AC217" t="b">
        <v>0</v>
      </c>
      <c r="AD217">
        <v>386000</v>
      </c>
      <c r="AE217">
        <v>7405.2</v>
      </c>
      <c r="AF217" s="1" t="s">
        <v>959</v>
      </c>
      <c r="AG217" s="1" t="s">
        <v>931</v>
      </c>
      <c r="AH217">
        <v>3</v>
      </c>
      <c r="AJ217" s="1" t="s">
        <v>1225</v>
      </c>
      <c r="AL217" s="1" t="s">
        <v>12</v>
      </c>
      <c r="AM217">
        <v>425000</v>
      </c>
      <c r="AN217" t="b">
        <v>1</v>
      </c>
      <c r="AO217">
        <v>2199</v>
      </c>
      <c r="AP217" s="1" t="s">
        <v>12</v>
      </c>
      <c r="AQ217">
        <v>301760</v>
      </c>
      <c r="AT217" s="1" t="s">
        <v>308</v>
      </c>
    </row>
    <row r="218" spans="1:46" x14ac:dyDescent="0.2">
      <c r="A218" s="1" t="s">
        <v>7</v>
      </c>
      <c r="B218" s="1" t="s">
        <v>946</v>
      </c>
      <c r="D218">
        <v>125000</v>
      </c>
      <c r="E218" s="1" t="s">
        <v>933</v>
      </c>
      <c r="F218" s="1" t="s">
        <v>931</v>
      </c>
      <c r="G218">
        <v>42.469597</v>
      </c>
      <c r="H218">
        <v>48336</v>
      </c>
      <c r="I218">
        <v>344600730</v>
      </c>
      <c r="J218" s="1" t="s">
        <v>931</v>
      </c>
      <c r="K218" s="1" t="s">
        <v>931</v>
      </c>
      <c r="L218">
        <v>-83.336150000000004</v>
      </c>
      <c r="M218" s="1" t="s">
        <v>40</v>
      </c>
      <c r="N218">
        <v>804</v>
      </c>
      <c r="O218" s="1" t="s">
        <v>1226</v>
      </c>
      <c r="P218" s="1" t="s">
        <v>931</v>
      </c>
      <c r="Q218" t="b">
        <v>0</v>
      </c>
      <c r="R218" t="b">
        <v>0</v>
      </c>
      <c r="S218">
        <v>1</v>
      </c>
      <c r="T218" s="1" t="s">
        <v>931</v>
      </c>
      <c r="U218">
        <v>-1</v>
      </c>
      <c r="V218" s="1" t="s">
        <v>74</v>
      </c>
      <c r="W218" t="b">
        <v>0</v>
      </c>
      <c r="Y218" s="1" t="s">
        <v>9</v>
      </c>
      <c r="Z218" t="b">
        <v>0</v>
      </c>
      <c r="AA218" t="b">
        <v>0</v>
      </c>
      <c r="AB218" t="b">
        <v>0</v>
      </c>
      <c r="AC218" t="b">
        <v>0</v>
      </c>
      <c r="AF218" s="1" t="s">
        <v>931</v>
      </c>
      <c r="AG218" s="1" t="s">
        <v>931</v>
      </c>
      <c r="AH218">
        <v>1</v>
      </c>
      <c r="AJ218" s="1" t="s">
        <v>1227</v>
      </c>
      <c r="AL218" s="1" t="s">
        <v>12</v>
      </c>
      <c r="AM218">
        <v>125000</v>
      </c>
      <c r="AN218" t="b">
        <v>1</v>
      </c>
      <c r="AP218" s="1" t="s">
        <v>12</v>
      </c>
      <c r="AT218" s="1" t="s">
        <v>309</v>
      </c>
    </row>
    <row r="219" spans="1:46" x14ac:dyDescent="0.2">
      <c r="A219" s="1" t="s">
        <v>7</v>
      </c>
      <c r="B219" s="1" t="s">
        <v>15</v>
      </c>
      <c r="D219">
        <v>580000</v>
      </c>
      <c r="E219" s="1" t="s">
        <v>933</v>
      </c>
      <c r="F219" s="1" t="s">
        <v>934</v>
      </c>
      <c r="G219">
        <v>42.642809999999997</v>
      </c>
      <c r="H219">
        <v>48328</v>
      </c>
      <c r="I219">
        <v>344606483</v>
      </c>
      <c r="J219" s="1" t="s">
        <v>931</v>
      </c>
      <c r="K219" s="1" t="s">
        <v>931</v>
      </c>
      <c r="L219">
        <v>-83.368930000000006</v>
      </c>
      <c r="M219" s="1" t="s">
        <v>40</v>
      </c>
      <c r="N219">
        <v>3748</v>
      </c>
      <c r="O219" s="1" t="s">
        <v>931</v>
      </c>
      <c r="P219" s="1" t="s">
        <v>931</v>
      </c>
      <c r="Q219" t="b">
        <v>0</v>
      </c>
      <c r="R219" t="b">
        <v>0</v>
      </c>
      <c r="S219">
        <v>3</v>
      </c>
      <c r="T219" s="1" t="s">
        <v>931</v>
      </c>
      <c r="U219">
        <v>-1</v>
      </c>
      <c r="V219" s="1" t="s">
        <v>4</v>
      </c>
      <c r="W219" t="b">
        <v>0</v>
      </c>
      <c r="Y219" s="1" t="s">
        <v>9</v>
      </c>
      <c r="Z219" t="b">
        <v>0</v>
      </c>
      <c r="AA219" t="b">
        <v>0</v>
      </c>
      <c r="AB219" t="b">
        <v>0</v>
      </c>
      <c r="AC219" t="b">
        <v>0</v>
      </c>
      <c r="AE219">
        <v>9147.6</v>
      </c>
      <c r="AF219" s="1" t="s">
        <v>931</v>
      </c>
      <c r="AG219" s="1" t="s">
        <v>931</v>
      </c>
      <c r="AH219">
        <v>4</v>
      </c>
      <c r="AJ219" s="1" t="s">
        <v>1228</v>
      </c>
      <c r="AL219" s="1" t="s">
        <v>12</v>
      </c>
      <c r="AM219">
        <v>580000</v>
      </c>
      <c r="AN219" t="b">
        <v>1</v>
      </c>
      <c r="AP219" s="1" t="s">
        <v>12</v>
      </c>
      <c r="AT219" s="1" t="s">
        <v>310</v>
      </c>
    </row>
    <row r="220" spans="1:46" x14ac:dyDescent="0.2">
      <c r="A220" s="1" t="s">
        <v>7</v>
      </c>
      <c r="B220" s="1" t="s">
        <v>1081</v>
      </c>
      <c r="D220">
        <v>429900</v>
      </c>
      <c r="E220" s="1" t="s">
        <v>957</v>
      </c>
      <c r="F220" s="1" t="s">
        <v>931</v>
      </c>
      <c r="G220">
        <v>42.613224000000002</v>
      </c>
      <c r="H220">
        <v>48304</v>
      </c>
      <c r="I220">
        <v>344610380</v>
      </c>
      <c r="J220" s="1" t="s">
        <v>931</v>
      </c>
      <c r="K220" s="1" t="s">
        <v>931</v>
      </c>
      <c r="L220">
        <v>-83.216700000000003</v>
      </c>
      <c r="M220" s="1" t="s">
        <v>40</v>
      </c>
      <c r="N220">
        <v>2781</v>
      </c>
      <c r="O220" s="1" t="s">
        <v>931</v>
      </c>
      <c r="P220" s="1" t="s">
        <v>1026</v>
      </c>
      <c r="Q220" t="b">
        <v>0</v>
      </c>
      <c r="R220" t="b">
        <v>0</v>
      </c>
      <c r="S220">
        <v>3</v>
      </c>
      <c r="T220" s="1" t="s">
        <v>931</v>
      </c>
      <c r="U220">
        <v>-1</v>
      </c>
      <c r="V220" s="1" t="s">
        <v>129</v>
      </c>
      <c r="W220" t="b">
        <v>0</v>
      </c>
      <c r="Y220" s="1" t="s">
        <v>9</v>
      </c>
      <c r="Z220" t="b">
        <v>0</v>
      </c>
      <c r="AA220" t="b">
        <v>0</v>
      </c>
      <c r="AB220" t="b">
        <v>0</v>
      </c>
      <c r="AC220" t="b">
        <v>0</v>
      </c>
      <c r="AF220" s="1" t="s">
        <v>1027</v>
      </c>
      <c r="AG220" s="1" t="s">
        <v>931</v>
      </c>
      <c r="AH220">
        <v>3</v>
      </c>
      <c r="AJ220" s="1" t="s">
        <v>1229</v>
      </c>
      <c r="AL220" s="1" t="s">
        <v>12</v>
      </c>
      <c r="AM220">
        <v>429900</v>
      </c>
      <c r="AN220" t="b">
        <v>1</v>
      </c>
      <c r="AP220" s="1" t="s">
        <v>12</v>
      </c>
      <c r="AT220" s="1" t="s">
        <v>311</v>
      </c>
    </row>
    <row r="221" spans="1:46" x14ac:dyDescent="0.2">
      <c r="A221" s="1" t="s">
        <v>7</v>
      </c>
      <c r="B221" s="1" t="s">
        <v>15</v>
      </c>
      <c r="D221">
        <v>339900</v>
      </c>
      <c r="E221" s="1" t="s">
        <v>936</v>
      </c>
      <c r="F221" s="1" t="s">
        <v>934</v>
      </c>
      <c r="G221">
        <v>42.688830000000003</v>
      </c>
      <c r="H221">
        <v>48329</v>
      </c>
      <c r="I221">
        <v>344645755</v>
      </c>
      <c r="J221" s="1" t="s">
        <v>931</v>
      </c>
      <c r="K221" s="1" t="s">
        <v>978</v>
      </c>
      <c r="L221">
        <v>-83.389070000000004</v>
      </c>
      <c r="M221" s="1" t="s">
        <v>40</v>
      </c>
      <c r="N221">
        <v>1800</v>
      </c>
      <c r="O221" s="1" t="s">
        <v>931</v>
      </c>
      <c r="P221" s="1" t="s">
        <v>931</v>
      </c>
      <c r="Q221" t="b">
        <v>0</v>
      </c>
      <c r="R221" t="b">
        <v>0</v>
      </c>
      <c r="S221">
        <v>3</v>
      </c>
      <c r="T221" s="1" t="s">
        <v>931</v>
      </c>
      <c r="U221">
        <v>-1</v>
      </c>
      <c r="V221" s="1" t="s">
        <v>4</v>
      </c>
      <c r="W221" t="b">
        <v>0</v>
      </c>
      <c r="Y221" s="1" t="s">
        <v>9</v>
      </c>
      <c r="Z221" t="b">
        <v>0</v>
      </c>
      <c r="AA221" t="b">
        <v>0</v>
      </c>
      <c r="AB221" t="b">
        <v>0</v>
      </c>
      <c r="AC221" t="b">
        <v>0</v>
      </c>
      <c r="AE221">
        <v>9147.6</v>
      </c>
      <c r="AF221" s="1" t="s">
        <v>931</v>
      </c>
      <c r="AG221" s="1" t="s">
        <v>931</v>
      </c>
      <c r="AH221">
        <v>3</v>
      </c>
      <c r="AJ221" s="1" t="s">
        <v>1230</v>
      </c>
      <c r="AL221" s="1" t="s">
        <v>12</v>
      </c>
      <c r="AM221">
        <v>339900</v>
      </c>
      <c r="AN221" t="b">
        <v>1</v>
      </c>
      <c r="AP221" s="1" t="s">
        <v>12</v>
      </c>
      <c r="AT221" s="1" t="s">
        <v>312</v>
      </c>
    </row>
    <row r="222" spans="1:46" x14ac:dyDescent="0.2">
      <c r="A222" s="1" t="s">
        <v>7</v>
      </c>
      <c r="B222" s="1" t="s">
        <v>15</v>
      </c>
      <c r="D222">
        <v>339900</v>
      </c>
      <c r="E222" s="1" t="s">
        <v>936</v>
      </c>
      <c r="F222" s="1" t="s">
        <v>934</v>
      </c>
      <c r="G222">
        <v>42.688830000000003</v>
      </c>
      <c r="H222">
        <v>48329</v>
      </c>
      <c r="I222">
        <v>344647516</v>
      </c>
      <c r="J222" s="1" t="s">
        <v>931</v>
      </c>
      <c r="K222" s="1" t="s">
        <v>978</v>
      </c>
      <c r="L222">
        <v>-83.389070000000004</v>
      </c>
      <c r="M222" s="1" t="s">
        <v>40</v>
      </c>
      <c r="N222">
        <v>1800</v>
      </c>
      <c r="O222" s="1" t="s">
        <v>931</v>
      </c>
      <c r="P222" s="1" t="s">
        <v>931</v>
      </c>
      <c r="Q222" t="b">
        <v>0</v>
      </c>
      <c r="R222" t="b">
        <v>0</v>
      </c>
      <c r="S222">
        <v>3</v>
      </c>
      <c r="T222" s="1" t="s">
        <v>931</v>
      </c>
      <c r="U222">
        <v>-1</v>
      </c>
      <c r="V222" s="1" t="s">
        <v>4</v>
      </c>
      <c r="W222" t="b">
        <v>0</v>
      </c>
      <c r="Y222" s="1" t="s">
        <v>9</v>
      </c>
      <c r="Z222" t="b">
        <v>0</v>
      </c>
      <c r="AA222" t="b">
        <v>0</v>
      </c>
      <c r="AB222" t="b">
        <v>0</v>
      </c>
      <c r="AC222" t="b">
        <v>0</v>
      </c>
      <c r="AE222">
        <v>9147.6</v>
      </c>
      <c r="AF222" s="1" t="s">
        <v>931</v>
      </c>
      <c r="AG222" s="1" t="s">
        <v>931</v>
      </c>
      <c r="AH222">
        <v>3</v>
      </c>
      <c r="AJ222" s="1" t="s">
        <v>1230</v>
      </c>
      <c r="AL222" s="1" t="s">
        <v>12</v>
      </c>
      <c r="AM222">
        <v>339900</v>
      </c>
      <c r="AN222" t="b">
        <v>1</v>
      </c>
      <c r="AP222" s="1" t="s">
        <v>12</v>
      </c>
      <c r="AT222" s="1" t="s">
        <v>313</v>
      </c>
    </row>
    <row r="223" spans="1:46" x14ac:dyDescent="0.2">
      <c r="A223" s="1" t="s">
        <v>7</v>
      </c>
      <c r="B223" s="1" t="s">
        <v>946</v>
      </c>
      <c r="D223">
        <v>525000</v>
      </c>
      <c r="E223" s="1" t="s">
        <v>933</v>
      </c>
      <c r="F223" s="1" t="s">
        <v>931</v>
      </c>
      <c r="G223">
        <v>42.586033</v>
      </c>
      <c r="H223">
        <v>48381</v>
      </c>
      <c r="I223">
        <v>344655628</v>
      </c>
      <c r="J223" s="1" t="s">
        <v>931</v>
      </c>
      <c r="K223" s="1" t="s">
        <v>931</v>
      </c>
      <c r="L223">
        <v>-83.610434999999995</v>
      </c>
      <c r="M223" s="1" t="s">
        <v>40</v>
      </c>
      <c r="N223">
        <v>3393</v>
      </c>
      <c r="O223" s="1" t="s">
        <v>931</v>
      </c>
      <c r="P223" s="1" t="s">
        <v>931</v>
      </c>
      <c r="Q223" t="b">
        <v>0</v>
      </c>
      <c r="R223" t="b">
        <v>0</v>
      </c>
      <c r="S223">
        <v>3</v>
      </c>
      <c r="T223" s="1" t="s">
        <v>931</v>
      </c>
      <c r="U223">
        <v>-1</v>
      </c>
      <c r="V223" s="1" t="s">
        <v>63</v>
      </c>
      <c r="W223" t="b">
        <v>0</v>
      </c>
      <c r="Y223" s="1" t="s">
        <v>9</v>
      </c>
      <c r="Z223" t="b">
        <v>0</v>
      </c>
      <c r="AA223" t="b">
        <v>0</v>
      </c>
      <c r="AB223" t="b">
        <v>0</v>
      </c>
      <c r="AC223" t="b">
        <v>0</v>
      </c>
      <c r="AF223" s="1" t="s">
        <v>931</v>
      </c>
      <c r="AG223" s="1" t="s">
        <v>931</v>
      </c>
      <c r="AH223">
        <v>4</v>
      </c>
      <c r="AJ223" s="1" t="s">
        <v>1231</v>
      </c>
      <c r="AL223" s="1" t="s">
        <v>12</v>
      </c>
      <c r="AM223">
        <v>525000</v>
      </c>
      <c r="AN223" t="b">
        <v>1</v>
      </c>
      <c r="AP223" s="1" t="s">
        <v>12</v>
      </c>
      <c r="AT223" s="1" t="s">
        <v>314</v>
      </c>
    </row>
    <row r="224" spans="1:46" x14ac:dyDescent="0.2">
      <c r="A224" s="1" t="s">
        <v>7</v>
      </c>
      <c r="B224" s="1" t="s">
        <v>946</v>
      </c>
      <c r="D224">
        <v>289000</v>
      </c>
      <c r="E224" s="1" t="s">
        <v>933</v>
      </c>
      <c r="F224" s="1" t="s">
        <v>931</v>
      </c>
      <c r="G224">
        <v>42.503070000000001</v>
      </c>
      <c r="H224">
        <v>48034</v>
      </c>
      <c r="I224">
        <v>344676962</v>
      </c>
      <c r="J224" s="1" t="s">
        <v>931</v>
      </c>
      <c r="K224" s="1" t="s">
        <v>931</v>
      </c>
      <c r="L224">
        <v>-83.273870000000002</v>
      </c>
      <c r="M224" s="1" t="s">
        <v>40</v>
      </c>
      <c r="N224">
        <v>3226</v>
      </c>
      <c r="O224" s="1" t="s">
        <v>931</v>
      </c>
      <c r="P224" s="1" t="s">
        <v>931</v>
      </c>
      <c r="Q224" t="b">
        <v>0</v>
      </c>
      <c r="R224" t="b">
        <v>0</v>
      </c>
      <c r="S224">
        <v>3</v>
      </c>
      <c r="T224" s="1" t="s">
        <v>931</v>
      </c>
      <c r="U224">
        <v>-1</v>
      </c>
      <c r="V224" s="1" t="s">
        <v>78</v>
      </c>
      <c r="W224" t="b">
        <v>0</v>
      </c>
      <c r="Y224" s="1" t="s">
        <v>9</v>
      </c>
      <c r="Z224" t="b">
        <v>0</v>
      </c>
      <c r="AA224" t="b">
        <v>0</v>
      </c>
      <c r="AB224" t="b">
        <v>0</v>
      </c>
      <c r="AC224" t="b">
        <v>0</v>
      </c>
      <c r="AF224" s="1" t="s">
        <v>931</v>
      </c>
      <c r="AG224" s="1" t="s">
        <v>931</v>
      </c>
      <c r="AH224">
        <v>3</v>
      </c>
      <c r="AJ224" s="1" t="s">
        <v>1232</v>
      </c>
      <c r="AL224" s="1" t="s">
        <v>12</v>
      </c>
      <c r="AM224">
        <v>289000</v>
      </c>
      <c r="AN224" t="b">
        <v>1</v>
      </c>
      <c r="AP224" s="1" t="s">
        <v>12</v>
      </c>
      <c r="AT224" s="1" t="s">
        <v>315</v>
      </c>
    </row>
    <row r="225" spans="1:46" x14ac:dyDescent="0.2">
      <c r="A225" s="1" t="s">
        <v>7</v>
      </c>
      <c r="B225" s="1" t="s">
        <v>946</v>
      </c>
      <c r="D225">
        <v>459900</v>
      </c>
      <c r="E225" s="1" t="s">
        <v>933</v>
      </c>
      <c r="F225" s="1" t="s">
        <v>931</v>
      </c>
      <c r="G225">
        <v>42.466410000000003</v>
      </c>
      <c r="H225">
        <v>48178</v>
      </c>
      <c r="I225">
        <v>2052923999</v>
      </c>
      <c r="J225" s="1" t="s">
        <v>931</v>
      </c>
      <c r="K225" s="1" t="s">
        <v>931</v>
      </c>
      <c r="L225">
        <v>-83.578090000000003</v>
      </c>
      <c r="M225" s="1" t="s">
        <v>40</v>
      </c>
      <c r="N225">
        <v>2604</v>
      </c>
      <c r="O225" s="1" t="s">
        <v>931</v>
      </c>
      <c r="P225" s="1" t="s">
        <v>931</v>
      </c>
      <c r="Q225" t="b">
        <v>0</v>
      </c>
      <c r="R225" t="b">
        <v>0</v>
      </c>
      <c r="S225">
        <v>3</v>
      </c>
      <c r="T225" s="1" t="s">
        <v>931</v>
      </c>
      <c r="U225">
        <v>-1</v>
      </c>
      <c r="V225" s="1" t="s">
        <v>57</v>
      </c>
      <c r="W225" t="b">
        <v>0</v>
      </c>
      <c r="X225">
        <v>1710313200000</v>
      </c>
      <c r="Y225" s="1" t="s">
        <v>9</v>
      </c>
      <c r="Z225" t="b">
        <v>0</v>
      </c>
      <c r="AA225" t="b">
        <v>0</v>
      </c>
      <c r="AB225" t="b">
        <v>0</v>
      </c>
      <c r="AC225" t="b">
        <v>0</v>
      </c>
      <c r="AD225">
        <v>481100</v>
      </c>
      <c r="AF225" s="1" t="s">
        <v>931</v>
      </c>
      <c r="AG225" s="1" t="s">
        <v>1233</v>
      </c>
      <c r="AH225">
        <v>3</v>
      </c>
      <c r="AJ225" s="1" t="s">
        <v>1234</v>
      </c>
      <c r="AL225" s="1" t="s">
        <v>12</v>
      </c>
      <c r="AM225">
        <v>459900</v>
      </c>
      <c r="AN225" t="b">
        <v>1</v>
      </c>
      <c r="AO225">
        <v>2900</v>
      </c>
      <c r="AP225" s="1" t="s">
        <v>12</v>
      </c>
      <c r="AS225">
        <v>-15100</v>
      </c>
      <c r="AT225" s="1" t="s">
        <v>316</v>
      </c>
    </row>
    <row r="226" spans="1:46" x14ac:dyDescent="0.2">
      <c r="A226" s="1" t="s">
        <v>7</v>
      </c>
      <c r="B226" s="1" t="s">
        <v>1081</v>
      </c>
      <c r="D226">
        <v>239900</v>
      </c>
      <c r="E226" s="1" t="s">
        <v>933</v>
      </c>
      <c r="F226" s="1" t="s">
        <v>931</v>
      </c>
      <c r="G226">
        <v>42.617232999999999</v>
      </c>
      <c r="H226">
        <v>48304</v>
      </c>
      <c r="I226">
        <v>2055375352</v>
      </c>
      <c r="J226" s="1" t="s">
        <v>931</v>
      </c>
      <c r="K226" s="1" t="s">
        <v>931</v>
      </c>
      <c r="L226">
        <v>-83.232010000000002</v>
      </c>
      <c r="M226" s="1" t="s">
        <v>40</v>
      </c>
      <c r="N226">
        <v>2674</v>
      </c>
      <c r="O226" s="1" t="s">
        <v>931</v>
      </c>
      <c r="P226" s="1" t="s">
        <v>931</v>
      </c>
      <c r="Q226" t="b">
        <v>0</v>
      </c>
      <c r="R226" t="b">
        <v>0</v>
      </c>
      <c r="S226">
        <v>3</v>
      </c>
      <c r="T226" s="1" t="s">
        <v>931</v>
      </c>
      <c r="U226">
        <v>-1</v>
      </c>
      <c r="V226" s="1" t="s">
        <v>129</v>
      </c>
      <c r="W226" t="b">
        <v>0</v>
      </c>
      <c r="Y226" s="1" t="s">
        <v>9</v>
      </c>
      <c r="Z226" t="b">
        <v>0</v>
      </c>
      <c r="AA226" t="b">
        <v>0</v>
      </c>
      <c r="AB226" t="b">
        <v>0</v>
      </c>
      <c r="AC226" t="b">
        <v>0</v>
      </c>
      <c r="AF226" s="1" t="s">
        <v>931</v>
      </c>
      <c r="AG226" s="1" t="s">
        <v>931</v>
      </c>
      <c r="AH226">
        <v>3</v>
      </c>
      <c r="AJ226" s="1" t="s">
        <v>1235</v>
      </c>
      <c r="AL226" s="1" t="s">
        <v>12</v>
      </c>
      <c r="AM226">
        <v>239900</v>
      </c>
      <c r="AN226" t="b">
        <v>1</v>
      </c>
      <c r="AO226">
        <v>1999</v>
      </c>
      <c r="AP226" s="1" t="s">
        <v>12</v>
      </c>
      <c r="AT226" s="1" t="s">
        <v>317</v>
      </c>
    </row>
    <row r="227" spans="1:46" x14ac:dyDescent="0.2">
      <c r="A227" s="1" t="s">
        <v>7</v>
      </c>
      <c r="B227" s="1" t="s">
        <v>946</v>
      </c>
      <c r="D227">
        <v>465335</v>
      </c>
      <c r="E227" s="1" t="s">
        <v>936</v>
      </c>
      <c r="F227" s="1" t="s">
        <v>931</v>
      </c>
      <c r="G227">
        <v>42.837254000000001</v>
      </c>
      <c r="H227">
        <v>48371</v>
      </c>
      <c r="I227">
        <v>2057138378</v>
      </c>
      <c r="J227" s="1" t="s">
        <v>931</v>
      </c>
      <c r="K227" s="1" t="s">
        <v>1236</v>
      </c>
      <c r="L227">
        <v>-83.267489999999995</v>
      </c>
      <c r="M227" s="1" t="s">
        <v>40</v>
      </c>
      <c r="N227">
        <v>2153</v>
      </c>
      <c r="O227" s="1" t="s">
        <v>1237</v>
      </c>
      <c r="P227" s="1" t="s">
        <v>931</v>
      </c>
      <c r="Q227" t="b">
        <v>0</v>
      </c>
      <c r="R227" t="b">
        <v>0</v>
      </c>
      <c r="S227">
        <v>3</v>
      </c>
      <c r="T227" s="1" t="s">
        <v>931</v>
      </c>
      <c r="U227">
        <v>-1</v>
      </c>
      <c r="V227" s="1" t="s">
        <v>48</v>
      </c>
      <c r="W227" t="b">
        <v>0</v>
      </c>
      <c r="Y227" s="1" t="s">
        <v>9</v>
      </c>
      <c r="Z227" t="b">
        <v>0</v>
      </c>
      <c r="AA227" t="b">
        <v>0</v>
      </c>
      <c r="AB227" t="b">
        <v>0</v>
      </c>
      <c r="AC227" t="b">
        <v>0</v>
      </c>
      <c r="AD227">
        <v>463100</v>
      </c>
      <c r="AF227" s="1" t="s">
        <v>931</v>
      </c>
      <c r="AG227" s="1" t="s">
        <v>931</v>
      </c>
      <c r="AH227">
        <v>3</v>
      </c>
      <c r="AJ227" s="1" t="s">
        <v>1238</v>
      </c>
      <c r="AL227" s="1" t="s">
        <v>12</v>
      </c>
      <c r="AM227">
        <v>465335</v>
      </c>
      <c r="AN227" t="b">
        <v>1</v>
      </c>
      <c r="AO227">
        <v>2700</v>
      </c>
      <c r="AP227" s="1" t="s">
        <v>12</v>
      </c>
      <c r="AT227" s="1" t="s">
        <v>318</v>
      </c>
    </row>
    <row r="228" spans="1:46" x14ac:dyDescent="0.2">
      <c r="A228" s="1" t="s">
        <v>7</v>
      </c>
      <c r="B228" s="1" t="s">
        <v>15</v>
      </c>
      <c r="D228">
        <v>706040</v>
      </c>
      <c r="E228" s="1" t="s">
        <v>936</v>
      </c>
      <c r="F228" s="1" t="s">
        <v>30</v>
      </c>
      <c r="G228">
        <v>42.449061999999998</v>
      </c>
      <c r="H228">
        <v>48178</v>
      </c>
      <c r="I228">
        <v>2057454139</v>
      </c>
      <c r="J228" s="1" t="s">
        <v>931</v>
      </c>
      <c r="K228" s="1" t="s">
        <v>978</v>
      </c>
      <c r="L228">
        <v>-83.620500000000007</v>
      </c>
      <c r="M228" s="1" t="s">
        <v>40</v>
      </c>
      <c r="N228">
        <v>3277</v>
      </c>
      <c r="O228" s="1" t="s">
        <v>931</v>
      </c>
      <c r="P228" s="1" t="s">
        <v>931</v>
      </c>
      <c r="Q228" t="b">
        <v>0</v>
      </c>
      <c r="R228" t="b">
        <v>0</v>
      </c>
      <c r="S228">
        <v>5</v>
      </c>
      <c r="T228" s="1" t="s">
        <v>931</v>
      </c>
      <c r="U228">
        <v>-1</v>
      </c>
      <c r="V228" s="1" t="s">
        <v>57</v>
      </c>
      <c r="W228" t="b">
        <v>0</v>
      </c>
      <c r="X228">
        <v>1710313200000</v>
      </c>
      <c r="Y228" s="1" t="s">
        <v>9</v>
      </c>
      <c r="Z228" t="b">
        <v>0</v>
      </c>
      <c r="AA228" t="b">
        <v>0</v>
      </c>
      <c r="AB228" t="b">
        <v>0</v>
      </c>
      <c r="AC228" t="b">
        <v>1</v>
      </c>
      <c r="AD228">
        <v>567200</v>
      </c>
      <c r="AE228">
        <v>0.37</v>
      </c>
      <c r="AF228" s="1" t="s">
        <v>931</v>
      </c>
      <c r="AG228" s="1" t="s">
        <v>1239</v>
      </c>
      <c r="AH228">
        <v>4</v>
      </c>
      <c r="AJ228" s="1" t="s">
        <v>1240</v>
      </c>
      <c r="AK228">
        <v>29661711</v>
      </c>
      <c r="AL228" s="1" t="s">
        <v>12</v>
      </c>
      <c r="AM228">
        <v>706040</v>
      </c>
      <c r="AN228" t="b">
        <v>1</v>
      </c>
      <c r="AO228">
        <v>3685</v>
      </c>
      <c r="AP228" s="1" t="s">
        <v>12</v>
      </c>
      <c r="AS228">
        <v>-14950</v>
      </c>
      <c r="AT228" s="1" t="s">
        <v>319</v>
      </c>
    </row>
    <row r="229" spans="1:46" x14ac:dyDescent="0.2">
      <c r="A229" s="1" t="s">
        <v>7</v>
      </c>
      <c r="B229" s="1" t="s">
        <v>946</v>
      </c>
      <c r="D229">
        <v>453925</v>
      </c>
      <c r="E229" s="1" t="s">
        <v>936</v>
      </c>
      <c r="F229" s="1" t="s">
        <v>931</v>
      </c>
      <c r="G229">
        <v>42.837254000000001</v>
      </c>
      <c r="H229">
        <v>48371</v>
      </c>
      <c r="I229">
        <v>2060603192</v>
      </c>
      <c r="J229" s="1" t="s">
        <v>931</v>
      </c>
      <c r="K229" s="1" t="s">
        <v>978</v>
      </c>
      <c r="L229">
        <v>-83.267489999999995</v>
      </c>
      <c r="M229" s="1" t="s">
        <v>40</v>
      </c>
      <c r="N229">
        <v>2153</v>
      </c>
      <c r="O229" s="1" t="s">
        <v>931</v>
      </c>
      <c r="P229" s="1" t="s">
        <v>931</v>
      </c>
      <c r="Q229" t="b">
        <v>0</v>
      </c>
      <c r="R229" t="b">
        <v>0</v>
      </c>
      <c r="S229">
        <v>3</v>
      </c>
      <c r="T229" s="1" t="s">
        <v>931</v>
      </c>
      <c r="U229">
        <v>-1</v>
      </c>
      <c r="V229" s="1" t="s">
        <v>48</v>
      </c>
      <c r="W229" t="b">
        <v>0</v>
      </c>
      <c r="X229">
        <v>1710313200000</v>
      </c>
      <c r="Y229" s="1" t="s">
        <v>9</v>
      </c>
      <c r="Z229" t="b">
        <v>0</v>
      </c>
      <c r="AA229" t="b">
        <v>0</v>
      </c>
      <c r="AB229" t="b">
        <v>0</v>
      </c>
      <c r="AC229" t="b">
        <v>1</v>
      </c>
      <c r="AD229">
        <v>385900</v>
      </c>
      <c r="AF229" s="1" t="s">
        <v>931</v>
      </c>
      <c r="AG229" s="1" t="s">
        <v>931</v>
      </c>
      <c r="AH229">
        <v>3</v>
      </c>
      <c r="AJ229" s="1" t="s">
        <v>1241</v>
      </c>
      <c r="AK229">
        <v>29900432</v>
      </c>
      <c r="AL229" s="1" t="s">
        <v>12</v>
      </c>
      <c r="AM229">
        <v>453925</v>
      </c>
      <c r="AN229" t="b">
        <v>1</v>
      </c>
      <c r="AO229">
        <v>2700</v>
      </c>
      <c r="AP229" s="1" t="s">
        <v>12</v>
      </c>
      <c r="AS229">
        <v>64025</v>
      </c>
      <c r="AT229" s="1" t="s">
        <v>320</v>
      </c>
    </row>
    <row r="230" spans="1:46" x14ac:dyDescent="0.2">
      <c r="A230" s="1" t="s">
        <v>7</v>
      </c>
      <c r="B230" s="1" t="s">
        <v>1081</v>
      </c>
      <c r="D230">
        <v>230000</v>
      </c>
      <c r="E230" s="1" t="s">
        <v>933</v>
      </c>
      <c r="F230" s="1" t="s">
        <v>931</v>
      </c>
      <c r="G230">
        <v>42.564475999999999</v>
      </c>
      <c r="H230">
        <v>48390</v>
      </c>
      <c r="I230">
        <v>2062991852</v>
      </c>
      <c r="J230" s="1" t="s">
        <v>931</v>
      </c>
      <c r="K230" s="1" t="s">
        <v>931</v>
      </c>
      <c r="L230">
        <v>-83.476294999999993</v>
      </c>
      <c r="M230" s="1" t="s">
        <v>40</v>
      </c>
      <c r="N230">
        <v>1257</v>
      </c>
      <c r="O230" s="1" t="s">
        <v>931</v>
      </c>
      <c r="P230" s="1" t="s">
        <v>931</v>
      </c>
      <c r="Q230" t="b">
        <v>0</v>
      </c>
      <c r="R230" t="b">
        <v>0</v>
      </c>
      <c r="S230">
        <v>2</v>
      </c>
      <c r="T230" s="1" t="s">
        <v>931</v>
      </c>
      <c r="U230">
        <v>-1</v>
      </c>
      <c r="V230" s="1" t="s">
        <v>261</v>
      </c>
      <c r="W230" t="b">
        <v>0</v>
      </c>
      <c r="Y230" s="1" t="s">
        <v>9</v>
      </c>
      <c r="Z230" t="b">
        <v>0</v>
      </c>
      <c r="AA230" t="b">
        <v>0</v>
      </c>
      <c r="AB230" t="b">
        <v>0</v>
      </c>
      <c r="AC230" t="b">
        <v>0</v>
      </c>
      <c r="AD230">
        <v>236800</v>
      </c>
      <c r="AF230" s="1" t="s">
        <v>931</v>
      </c>
      <c r="AG230" s="1" t="s">
        <v>931</v>
      </c>
      <c r="AH230">
        <v>2</v>
      </c>
      <c r="AJ230" s="1" t="s">
        <v>1242</v>
      </c>
      <c r="AL230" s="1" t="s">
        <v>12</v>
      </c>
      <c r="AM230">
        <v>230000</v>
      </c>
      <c r="AN230" t="b">
        <v>1</v>
      </c>
      <c r="AO230">
        <v>1895</v>
      </c>
      <c r="AP230" s="1" t="s">
        <v>12</v>
      </c>
      <c r="AT230" s="1" t="s">
        <v>321</v>
      </c>
    </row>
    <row r="231" spans="1:46" x14ac:dyDescent="0.2">
      <c r="A231" s="1" t="s">
        <v>7</v>
      </c>
      <c r="B231" s="1" t="s">
        <v>15</v>
      </c>
      <c r="D231">
        <v>269999</v>
      </c>
      <c r="E231" s="1" t="s">
        <v>933</v>
      </c>
      <c r="F231" s="1" t="s">
        <v>934</v>
      </c>
      <c r="G231">
        <v>42.446820000000002</v>
      </c>
      <c r="H231">
        <v>48336</v>
      </c>
      <c r="I231">
        <v>2067026582</v>
      </c>
      <c r="J231" s="1" t="s">
        <v>931</v>
      </c>
      <c r="K231" s="1" t="s">
        <v>931</v>
      </c>
      <c r="L231">
        <v>-83.319130000000001</v>
      </c>
      <c r="M231" s="1" t="s">
        <v>40</v>
      </c>
      <c r="N231">
        <v>1139</v>
      </c>
      <c r="O231" s="1" t="s">
        <v>931</v>
      </c>
      <c r="P231" s="1" t="s">
        <v>931</v>
      </c>
      <c r="Q231" t="b">
        <v>0</v>
      </c>
      <c r="R231" t="b">
        <v>0</v>
      </c>
      <c r="S231">
        <v>3</v>
      </c>
      <c r="T231" s="1" t="s">
        <v>931</v>
      </c>
      <c r="U231">
        <v>-1</v>
      </c>
      <c r="V231" s="1" t="s">
        <v>74</v>
      </c>
      <c r="W231" t="b">
        <v>0</v>
      </c>
      <c r="Y231" s="1" t="s">
        <v>9</v>
      </c>
      <c r="Z231" t="b">
        <v>0</v>
      </c>
      <c r="AA231" t="b">
        <v>0</v>
      </c>
      <c r="AB231" t="b">
        <v>0</v>
      </c>
      <c r="AC231" t="b">
        <v>0</v>
      </c>
      <c r="AE231">
        <v>5227.2</v>
      </c>
      <c r="AF231" s="1" t="s">
        <v>931</v>
      </c>
      <c r="AG231" s="1" t="s">
        <v>931</v>
      </c>
      <c r="AH231">
        <v>2</v>
      </c>
      <c r="AJ231" s="1" t="s">
        <v>1243</v>
      </c>
      <c r="AL231" s="1" t="s">
        <v>12</v>
      </c>
      <c r="AM231">
        <v>269999</v>
      </c>
      <c r="AN231" t="b">
        <v>1</v>
      </c>
      <c r="AO231">
        <v>1900</v>
      </c>
      <c r="AP231" s="1" t="s">
        <v>12</v>
      </c>
      <c r="AT231" s="1" t="s">
        <v>322</v>
      </c>
    </row>
    <row r="232" spans="1:46" x14ac:dyDescent="0.2">
      <c r="A232" s="1" t="s">
        <v>7</v>
      </c>
      <c r="B232" s="1" t="s">
        <v>946</v>
      </c>
      <c r="C232">
        <v>1710892800000</v>
      </c>
      <c r="D232">
        <v>167000</v>
      </c>
      <c r="E232" s="1" t="s">
        <v>942</v>
      </c>
      <c r="F232" s="1" t="s">
        <v>931</v>
      </c>
      <c r="G232">
        <v>42.451976999999999</v>
      </c>
      <c r="H232">
        <v>48335</v>
      </c>
      <c r="I232">
        <v>2073348215</v>
      </c>
      <c r="J232" s="1" t="s">
        <v>931</v>
      </c>
      <c r="K232" s="1" t="s">
        <v>931</v>
      </c>
      <c r="L232">
        <v>-83.389679999999998</v>
      </c>
      <c r="M232" s="1" t="s">
        <v>40</v>
      </c>
      <c r="N232">
        <v>1072</v>
      </c>
      <c r="O232" s="1" t="s">
        <v>931</v>
      </c>
      <c r="P232" s="1" t="s">
        <v>931</v>
      </c>
      <c r="Q232" t="b">
        <v>0</v>
      </c>
      <c r="R232" t="b">
        <v>0</v>
      </c>
      <c r="S232">
        <v>2</v>
      </c>
      <c r="T232" s="1" t="s">
        <v>931</v>
      </c>
      <c r="U232">
        <v>-1</v>
      </c>
      <c r="V232" s="1" t="s">
        <v>74</v>
      </c>
      <c r="W232" t="b">
        <v>0</v>
      </c>
      <c r="Y232" s="1" t="s">
        <v>9</v>
      </c>
      <c r="Z232" t="b">
        <v>0</v>
      </c>
      <c r="AA232" t="b">
        <v>0</v>
      </c>
      <c r="AB232" t="b">
        <v>0</v>
      </c>
      <c r="AC232" t="b">
        <v>0</v>
      </c>
      <c r="AF232" s="1" t="s">
        <v>931</v>
      </c>
      <c r="AG232" s="1" t="s">
        <v>931</v>
      </c>
      <c r="AH232">
        <v>2</v>
      </c>
      <c r="AJ232" s="1" t="s">
        <v>1244</v>
      </c>
      <c r="AL232" s="1" t="s">
        <v>12</v>
      </c>
      <c r="AM232">
        <v>167000</v>
      </c>
      <c r="AN232" t="b">
        <v>1</v>
      </c>
      <c r="AO232">
        <v>1474</v>
      </c>
      <c r="AP232" s="1" t="s">
        <v>12</v>
      </c>
      <c r="AT232" s="1" t="s">
        <v>323</v>
      </c>
    </row>
    <row r="233" spans="1:46" x14ac:dyDescent="0.2">
      <c r="A233" s="1" t="s">
        <v>7</v>
      </c>
      <c r="B233" s="1" t="s">
        <v>1081</v>
      </c>
      <c r="D233">
        <v>389900</v>
      </c>
      <c r="E233" s="1" t="s">
        <v>933</v>
      </c>
      <c r="F233" s="1" t="s">
        <v>931</v>
      </c>
      <c r="G233">
        <v>42.525455000000001</v>
      </c>
      <c r="H233">
        <v>48073</v>
      </c>
      <c r="I233">
        <v>2078241159</v>
      </c>
      <c r="J233" s="1" t="s">
        <v>931</v>
      </c>
      <c r="K233" s="1" t="s">
        <v>931</v>
      </c>
      <c r="L233">
        <v>-83.174805000000006</v>
      </c>
      <c r="M233" s="1" t="s">
        <v>40</v>
      </c>
      <c r="N233">
        <v>1500</v>
      </c>
      <c r="O233" s="1" t="s">
        <v>1245</v>
      </c>
      <c r="P233" s="1" t="s">
        <v>931</v>
      </c>
      <c r="Q233" t="b">
        <v>0</v>
      </c>
      <c r="R233" t="b">
        <v>0</v>
      </c>
      <c r="S233">
        <v>3</v>
      </c>
      <c r="T233" s="1" t="s">
        <v>931</v>
      </c>
      <c r="U233">
        <v>-1</v>
      </c>
      <c r="V233" s="1" t="s">
        <v>54</v>
      </c>
      <c r="W233" t="b">
        <v>0</v>
      </c>
      <c r="Y233" s="1" t="s">
        <v>9</v>
      </c>
      <c r="Z233" t="b">
        <v>0</v>
      </c>
      <c r="AA233" t="b">
        <v>0</v>
      </c>
      <c r="AB233" t="b">
        <v>0</v>
      </c>
      <c r="AC233" t="b">
        <v>0</v>
      </c>
      <c r="AD233">
        <v>401900</v>
      </c>
      <c r="AF233" s="1" t="s">
        <v>931</v>
      </c>
      <c r="AG233" s="1" t="s">
        <v>931</v>
      </c>
      <c r="AH233">
        <v>3</v>
      </c>
      <c r="AJ233" s="1" t="s">
        <v>1246</v>
      </c>
      <c r="AL233" s="1" t="s">
        <v>12</v>
      </c>
      <c r="AM233">
        <v>389900</v>
      </c>
      <c r="AN233" t="b">
        <v>1</v>
      </c>
      <c r="AO233">
        <v>2498</v>
      </c>
      <c r="AP233" s="1" t="s">
        <v>12</v>
      </c>
      <c r="AT233" s="1" t="s">
        <v>324</v>
      </c>
    </row>
    <row r="234" spans="1:46" x14ac:dyDescent="0.2">
      <c r="A234" s="1" t="s">
        <v>7</v>
      </c>
      <c r="B234" s="1" t="s">
        <v>1081</v>
      </c>
      <c r="D234">
        <v>409900</v>
      </c>
      <c r="E234" s="1" t="s">
        <v>957</v>
      </c>
      <c r="F234" s="1" t="s">
        <v>931</v>
      </c>
      <c r="G234">
        <v>42.642333999999998</v>
      </c>
      <c r="H234">
        <v>48307</v>
      </c>
      <c r="I234">
        <v>2096201043</v>
      </c>
      <c r="J234" s="1" t="s">
        <v>931</v>
      </c>
      <c r="K234" s="1" t="s">
        <v>931</v>
      </c>
      <c r="L234">
        <v>-83.133150000000001</v>
      </c>
      <c r="M234" s="1" t="s">
        <v>40</v>
      </c>
      <c r="N234">
        <v>1783</v>
      </c>
      <c r="O234" s="1" t="s">
        <v>931</v>
      </c>
      <c r="P234" s="1" t="s">
        <v>1247</v>
      </c>
      <c r="Q234" t="b">
        <v>0</v>
      </c>
      <c r="R234" t="b">
        <v>0</v>
      </c>
      <c r="S234">
        <v>3</v>
      </c>
      <c r="T234" s="1" t="s">
        <v>931</v>
      </c>
      <c r="U234">
        <v>-1</v>
      </c>
      <c r="V234" s="1" t="s">
        <v>195</v>
      </c>
      <c r="W234" t="b">
        <v>0</v>
      </c>
      <c r="X234">
        <v>1710313200000</v>
      </c>
      <c r="Y234" s="1" t="s">
        <v>9</v>
      </c>
      <c r="Z234" t="b">
        <v>0</v>
      </c>
      <c r="AA234" t="b">
        <v>0</v>
      </c>
      <c r="AB234" t="b">
        <v>0</v>
      </c>
      <c r="AC234" t="b">
        <v>0</v>
      </c>
      <c r="AD234">
        <v>404800</v>
      </c>
      <c r="AF234" s="1" t="s">
        <v>1248</v>
      </c>
      <c r="AG234" s="1" t="s">
        <v>931</v>
      </c>
      <c r="AH234">
        <v>3</v>
      </c>
      <c r="AJ234" s="1" t="s">
        <v>1249</v>
      </c>
      <c r="AL234" s="1" t="s">
        <v>12</v>
      </c>
      <c r="AM234">
        <v>409900</v>
      </c>
      <c r="AN234" t="b">
        <v>1</v>
      </c>
      <c r="AO234">
        <v>2299</v>
      </c>
      <c r="AP234" s="1" t="s">
        <v>12</v>
      </c>
      <c r="AS234">
        <v>4901</v>
      </c>
      <c r="AT234" s="1" t="s">
        <v>325</v>
      </c>
    </row>
    <row r="235" spans="1:46" x14ac:dyDescent="0.2">
      <c r="A235" s="1" t="s">
        <v>7</v>
      </c>
      <c r="B235" s="1" t="s">
        <v>1081</v>
      </c>
      <c r="D235">
        <v>324900</v>
      </c>
      <c r="E235" s="1" t="s">
        <v>933</v>
      </c>
      <c r="F235" s="1" t="s">
        <v>931</v>
      </c>
      <c r="G235">
        <v>42.526333000000001</v>
      </c>
      <c r="H235">
        <v>48393</v>
      </c>
      <c r="I235">
        <v>2112167071</v>
      </c>
      <c r="J235" s="1" t="s">
        <v>931</v>
      </c>
      <c r="K235" s="1" t="s">
        <v>931</v>
      </c>
      <c r="L235">
        <v>-83.532330000000002</v>
      </c>
      <c r="M235" s="1" t="s">
        <v>40</v>
      </c>
      <c r="N235">
        <v>2064</v>
      </c>
      <c r="O235" s="1" t="s">
        <v>931</v>
      </c>
      <c r="P235" s="1" t="s">
        <v>931</v>
      </c>
      <c r="Q235" t="b">
        <v>0</v>
      </c>
      <c r="R235" t="b">
        <v>0</v>
      </c>
      <c r="S235">
        <v>2</v>
      </c>
      <c r="T235" s="1" t="s">
        <v>931</v>
      </c>
      <c r="U235">
        <v>-1</v>
      </c>
      <c r="V235" s="1" t="s">
        <v>90</v>
      </c>
      <c r="W235" t="b">
        <v>0</v>
      </c>
      <c r="Y235" s="1" t="s">
        <v>9</v>
      </c>
      <c r="Z235" t="b">
        <v>0</v>
      </c>
      <c r="AA235" t="b">
        <v>0</v>
      </c>
      <c r="AB235" t="b">
        <v>0</v>
      </c>
      <c r="AC235" t="b">
        <v>0</v>
      </c>
      <c r="AD235">
        <v>295500</v>
      </c>
      <c r="AF235" s="1" t="s">
        <v>931</v>
      </c>
      <c r="AG235" s="1" t="s">
        <v>931</v>
      </c>
      <c r="AH235">
        <v>3</v>
      </c>
      <c r="AJ235" s="1" t="s">
        <v>1250</v>
      </c>
      <c r="AL235" s="1" t="s">
        <v>12</v>
      </c>
      <c r="AM235">
        <v>324900</v>
      </c>
      <c r="AN235" t="b">
        <v>1</v>
      </c>
      <c r="AO235">
        <v>2199</v>
      </c>
      <c r="AP235" s="1" t="s">
        <v>12</v>
      </c>
      <c r="AT235" s="1" t="s">
        <v>326</v>
      </c>
    </row>
    <row r="236" spans="1:46" x14ac:dyDescent="0.2">
      <c r="A236" s="1" t="s">
        <v>7</v>
      </c>
      <c r="B236" s="1" t="s">
        <v>946</v>
      </c>
      <c r="D236">
        <v>269900</v>
      </c>
      <c r="E236" s="1" t="s">
        <v>933</v>
      </c>
      <c r="F236" s="1" t="s">
        <v>931</v>
      </c>
      <c r="G236">
        <v>42.534210000000002</v>
      </c>
      <c r="H236">
        <v>48017</v>
      </c>
      <c r="I236">
        <v>2124321715</v>
      </c>
      <c r="J236" s="1" t="s">
        <v>931</v>
      </c>
      <c r="K236" s="1" t="s">
        <v>931</v>
      </c>
      <c r="L236">
        <v>-83.140960000000007</v>
      </c>
      <c r="M236" s="1" t="s">
        <v>40</v>
      </c>
      <c r="N236">
        <v>1888</v>
      </c>
      <c r="O236" s="1" t="s">
        <v>931</v>
      </c>
      <c r="P236" s="1" t="s">
        <v>931</v>
      </c>
      <c r="Q236" t="b">
        <v>0</v>
      </c>
      <c r="R236" t="b">
        <v>0</v>
      </c>
      <c r="S236">
        <v>2</v>
      </c>
      <c r="T236" s="1" t="s">
        <v>931</v>
      </c>
      <c r="U236">
        <v>-1</v>
      </c>
      <c r="V236" s="1" t="s">
        <v>170</v>
      </c>
      <c r="W236" t="b">
        <v>0</v>
      </c>
      <c r="Y236" s="1" t="s">
        <v>9</v>
      </c>
      <c r="Z236" t="b">
        <v>0</v>
      </c>
      <c r="AA236" t="b">
        <v>0</v>
      </c>
      <c r="AB236" t="b">
        <v>0</v>
      </c>
      <c r="AC236" t="b">
        <v>0</v>
      </c>
      <c r="AD236">
        <v>283000</v>
      </c>
      <c r="AF236" s="1" t="s">
        <v>931</v>
      </c>
      <c r="AG236" s="1" t="s">
        <v>931</v>
      </c>
      <c r="AH236">
        <v>2</v>
      </c>
      <c r="AJ236" s="1" t="s">
        <v>1251</v>
      </c>
      <c r="AL236" s="1" t="s">
        <v>12</v>
      </c>
      <c r="AM236">
        <v>269900</v>
      </c>
      <c r="AN236" t="b">
        <v>1</v>
      </c>
      <c r="AO236">
        <v>1700</v>
      </c>
      <c r="AP236" s="1" t="s">
        <v>12</v>
      </c>
      <c r="AT236" s="1" t="s">
        <v>327</v>
      </c>
    </row>
    <row r="237" spans="1:46" x14ac:dyDescent="0.2">
      <c r="A237" s="1" t="s">
        <v>7</v>
      </c>
      <c r="B237" s="1" t="s">
        <v>15</v>
      </c>
      <c r="D237">
        <v>465990</v>
      </c>
      <c r="E237" s="1" t="s">
        <v>936</v>
      </c>
      <c r="F237" s="1" t="s">
        <v>931</v>
      </c>
      <c r="G237">
        <v>42.435448000000001</v>
      </c>
      <c r="H237">
        <v>48178</v>
      </c>
      <c r="I237">
        <v>2060442073</v>
      </c>
      <c r="J237" s="1" t="s">
        <v>937</v>
      </c>
      <c r="K237" s="1" t="s">
        <v>938</v>
      </c>
      <c r="L237">
        <v>-83.629294999999999</v>
      </c>
      <c r="M237" s="1" t="s">
        <v>40</v>
      </c>
      <c r="N237">
        <v>1900</v>
      </c>
      <c r="O237" s="1" t="s">
        <v>1252</v>
      </c>
      <c r="P237" s="1" t="s">
        <v>931</v>
      </c>
      <c r="Q237" t="b">
        <v>0</v>
      </c>
      <c r="R237" t="b">
        <v>0</v>
      </c>
      <c r="S237">
        <v>3</v>
      </c>
      <c r="T237" s="1" t="s">
        <v>940</v>
      </c>
      <c r="U237">
        <v>4</v>
      </c>
      <c r="V237" s="1" t="s">
        <v>57</v>
      </c>
      <c r="W237" t="b">
        <v>0</v>
      </c>
      <c r="X237">
        <v>1706774400000</v>
      </c>
      <c r="Y237" s="1" t="s">
        <v>9</v>
      </c>
      <c r="Z237" t="b">
        <v>0</v>
      </c>
      <c r="AA237" t="b">
        <v>0</v>
      </c>
      <c r="AB237" t="b">
        <v>0</v>
      </c>
      <c r="AC237" t="b">
        <v>1</v>
      </c>
      <c r="AD237">
        <v>454300</v>
      </c>
      <c r="AF237" s="1" t="s">
        <v>931</v>
      </c>
      <c r="AG237" s="1" t="s">
        <v>931</v>
      </c>
      <c r="AH237">
        <v>2</v>
      </c>
      <c r="AJ237" s="1" t="s">
        <v>1253</v>
      </c>
      <c r="AK237">
        <v>19255607</v>
      </c>
      <c r="AL237" s="1" t="s">
        <v>12</v>
      </c>
      <c r="AM237">
        <v>465990</v>
      </c>
      <c r="AN237" t="b">
        <v>1</v>
      </c>
      <c r="AO237">
        <v>2400</v>
      </c>
      <c r="AP237" s="1" t="s">
        <v>12</v>
      </c>
      <c r="AR237">
        <v>369290000</v>
      </c>
      <c r="AS237">
        <v>5000</v>
      </c>
      <c r="AT237" s="1" t="s">
        <v>328</v>
      </c>
    </row>
    <row r="238" spans="1:46" x14ac:dyDescent="0.2">
      <c r="A238" s="1" t="s">
        <v>7</v>
      </c>
      <c r="B238" s="1" t="s">
        <v>15</v>
      </c>
      <c r="D238">
        <v>329900</v>
      </c>
      <c r="E238" s="1" t="s">
        <v>933</v>
      </c>
      <c r="F238" s="1" t="s">
        <v>30</v>
      </c>
      <c r="G238">
        <v>42.789493999999998</v>
      </c>
      <c r="H238">
        <v>48362</v>
      </c>
      <c r="I238">
        <v>24351986</v>
      </c>
      <c r="J238" s="1" t="s">
        <v>931</v>
      </c>
      <c r="K238" s="1" t="s">
        <v>931</v>
      </c>
      <c r="L238">
        <v>-83.231489999999994</v>
      </c>
      <c r="M238" s="1" t="s">
        <v>40</v>
      </c>
      <c r="N238">
        <v>1806</v>
      </c>
      <c r="O238" s="1" t="s">
        <v>931</v>
      </c>
      <c r="P238" s="1" t="s">
        <v>931</v>
      </c>
      <c r="Q238" t="b">
        <v>0</v>
      </c>
      <c r="R238" t="b">
        <v>0</v>
      </c>
      <c r="S238">
        <v>3</v>
      </c>
      <c r="T238" s="1" t="s">
        <v>931</v>
      </c>
      <c r="U238">
        <v>4</v>
      </c>
      <c r="V238" s="1" t="s">
        <v>167</v>
      </c>
      <c r="W238" t="b">
        <v>0</v>
      </c>
      <c r="Y238" s="1" t="s">
        <v>9</v>
      </c>
      <c r="Z238" t="b">
        <v>0</v>
      </c>
      <c r="AA238" t="b">
        <v>0</v>
      </c>
      <c r="AB238" t="b">
        <v>0</v>
      </c>
      <c r="AC238" t="b">
        <v>0</v>
      </c>
      <c r="AD238">
        <v>336800</v>
      </c>
      <c r="AE238">
        <v>0.27999999999999997</v>
      </c>
      <c r="AF238" s="1" t="s">
        <v>931</v>
      </c>
      <c r="AG238" s="1" t="s">
        <v>931</v>
      </c>
      <c r="AH238">
        <v>2</v>
      </c>
      <c r="AJ238" s="1" t="s">
        <v>1254</v>
      </c>
      <c r="AL238" s="1" t="s">
        <v>12</v>
      </c>
      <c r="AM238">
        <v>329900</v>
      </c>
      <c r="AN238" t="b">
        <v>1</v>
      </c>
      <c r="AO238">
        <v>2400</v>
      </c>
      <c r="AP238" s="1" t="s">
        <v>12</v>
      </c>
      <c r="AQ238">
        <v>272320</v>
      </c>
      <c r="AR238">
        <v>372134000</v>
      </c>
      <c r="AT238" s="1" t="s">
        <v>329</v>
      </c>
    </row>
    <row r="239" spans="1:46" x14ac:dyDescent="0.2">
      <c r="A239" s="1" t="s">
        <v>7</v>
      </c>
      <c r="B239" s="1" t="s">
        <v>946</v>
      </c>
      <c r="D239">
        <v>654990</v>
      </c>
      <c r="E239" s="1" t="s">
        <v>936</v>
      </c>
      <c r="F239" s="1" t="s">
        <v>931</v>
      </c>
      <c r="G239">
        <v>42.607489999999999</v>
      </c>
      <c r="H239">
        <v>48085</v>
      </c>
      <c r="I239">
        <v>2057170411</v>
      </c>
      <c r="J239" s="1" t="s">
        <v>937</v>
      </c>
      <c r="K239" s="1" t="s">
        <v>938</v>
      </c>
      <c r="L239">
        <v>-83.104280000000003</v>
      </c>
      <c r="M239" s="1" t="s">
        <v>40</v>
      </c>
      <c r="N239">
        <v>2432</v>
      </c>
      <c r="O239" s="1" t="s">
        <v>1255</v>
      </c>
      <c r="P239" s="1" t="s">
        <v>931</v>
      </c>
      <c r="Q239" t="b">
        <v>0</v>
      </c>
      <c r="R239" t="b">
        <v>0</v>
      </c>
      <c r="S239">
        <v>3</v>
      </c>
      <c r="T239" s="1" t="s">
        <v>940</v>
      </c>
      <c r="U239">
        <v>4</v>
      </c>
      <c r="V239" s="1" t="s">
        <v>59</v>
      </c>
      <c r="W239" t="b">
        <v>0</v>
      </c>
      <c r="X239">
        <v>1700208000000</v>
      </c>
      <c r="Y239" s="1" t="s">
        <v>9</v>
      </c>
      <c r="Z239" t="b">
        <v>0</v>
      </c>
      <c r="AA239" t="b">
        <v>0</v>
      </c>
      <c r="AB239" t="b">
        <v>0</v>
      </c>
      <c r="AC239" t="b">
        <v>1</v>
      </c>
      <c r="AD239">
        <v>636400</v>
      </c>
      <c r="AF239" s="1" t="s">
        <v>931</v>
      </c>
      <c r="AG239" s="1" t="s">
        <v>931</v>
      </c>
      <c r="AH239">
        <v>3</v>
      </c>
      <c r="AJ239" s="1" t="s">
        <v>1256</v>
      </c>
      <c r="AK239">
        <v>29780269</v>
      </c>
      <c r="AL239" s="1" t="s">
        <v>12</v>
      </c>
      <c r="AM239">
        <v>654990</v>
      </c>
      <c r="AN239" t="b">
        <v>1</v>
      </c>
      <c r="AO239">
        <v>4184</v>
      </c>
      <c r="AP239" s="1" t="s">
        <v>12</v>
      </c>
      <c r="AR239">
        <v>374480000</v>
      </c>
      <c r="AS239">
        <v>5000</v>
      </c>
      <c r="AT239" s="1" t="s">
        <v>330</v>
      </c>
    </row>
    <row r="240" spans="1:46" x14ac:dyDescent="0.2">
      <c r="A240" s="1" t="s">
        <v>7</v>
      </c>
      <c r="B240" s="1" t="s">
        <v>15</v>
      </c>
      <c r="D240">
        <v>486990</v>
      </c>
      <c r="E240" s="1" t="s">
        <v>936</v>
      </c>
      <c r="F240" s="1" t="s">
        <v>931</v>
      </c>
      <c r="G240">
        <v>42.529919999999997</v>
      </c>
      <c r="H240">
        <v>48381</v>
      </c>
      <c r="I240">
        <v>2057879390</v>
      </c>
      <c r="J240" s="1" t="s">
        <v>937</v>
      </c>
      <c r="K240" s="1" t="s">
        <v>938</v>
      </c>
      <c r="L240">
        <v>-83.620919999999998</v>
      </c>
      <c r="M240" s="1" t="s">
        <v>40</v>
      </c>
      <c r="N240">
        <v>1892</v>
      </c>
      <c r="O240" s="1" t="s">
        <v>1257</v>
      </c>
      <c r="P240" s="1" t="s">
        <v>931</v>
      </c>
      <c r="Q240" t="b">
        <v>0</v>
      </c>
      <c r="R240" t="b">
        <v>0</v>
      </c>
      <c r="S240">
        <v>2</v>
      </c>
      <c r="T240" s="1" t="s">
        <v>940</v>
      </c>
      <c r="U240">
        <v>4</v>
      </c>
      <c r="V240" s="1" t="s">
        <v>63</v>
      </c>
      <c r="W240" t="b">
        <v>0</v>
      </c>
      <c r="X240">
        <v>1706947200000</v>
      </c>
      <c r="Y240" s="1" t="s">
        <v>9</v>
      </c>
      <c r="Z240" t="b">
        <v>0</v>
      </c>
      <c r="AA240" t="b">
        <v>0</v>
      </c>
      <c r="AB240" t="b">
        <v>0</v>
      </c>
      <c r="AC240" t="b">
        <v>1</v>
      </c>
      <c r="AD240">
        <v>471300</v>
      </c>
      <c r="AF240" s="1" t="s">
        <v>931</v>
      </c>
      <c r="AG240" s="1" t="s">
        <v>931</v>
      </c>
      <c r="AH240">
        <v>2</v>
      </c>
      <c r="AJ240" s="1" t="s">
        <v>1258</v>
      </c>
      <c r="AK240">
        <v>29764187</v>
      </c>
      <c r="AL240" s="1" t="s">
        <v>12</v>
      </c>
      <c r="AM240">
        <v>486990</v>
      </c>
      <c r="AN240" t="b">
        <v>1</v>
      </c>
      <c r="AO240">
        <v>2500</v>
      </c>
      <c r="AP240" s="1" t="s">
        <v>12</v>
      </c>
      <c r="AR240">
        <v>380751000</v>
      </c>
      <c r="AS240">
        <v>3000</v>
      </c>
      <c r="AT240" s="1" t="s">
        <v>331</v>
      </c>
    </row>
    <row r="241" spans="1:46" x14ac:dyDescent="0.2">
      <c r="A241" s="1" t="s">
        <v>7</v>
      </c>
      <c r="B241" s="1" t="s">
        <v>946</v>
      </c>
      <c r="D241">
        <v>220000</v>
      </c>
      <c r="E241" s="1" t="s">
        <v>933</v>
      </c>
      <c r="F241" s="1" t="s">
        <v>30</v>
      </c>
      <c r="G241">
        <v>42.573013000000003</v>
      </c>
      <c r="H241">
        <v>48323</v>
      </c>
      <c r="I241">
        <v>24468203</v>
      </c>
      <c r="J241" s="1" t="s">
        <v>931</v>
      </c>
      <c r="K241" s="1" t="s">
        <v>931</v>
      </c>
      <c r="L241">
        <v>-83.35951</v>
      </c>
      <c r="M241" s="1" t="s">
        <v>40</v>
      </c>
      <c r="N241">
        <v>960</v>
      </c>
      <c r="O241" s="1" t="s">
        <v>1259</v>
      </c>
      <c r="P241" s="1" t="s">
        <v>931</v>
      </c>
      <c r="Q241" t="b">
        <v>0</v>
      </c>
      <c r="R241" t="b">
        <v>0</v>
      </c>
      <c r="S241">
        <v>2</v>
      </c>
      <c r="T241" s="1" t="s">
        <v>931</v>
      </c>
      <c r="U241">
        <v>4</v>
      </c>
      <c r="V241" s="1" t="s">
        <v>85</v>
      </c>
      <c r="W241" t="b">
        <v>0</v>
      </c>
      <c r="Y241" s="1" t="s">
        <v>9</v>
      </c>
      <c r="Z241" t="b">
        <v>0</v>
      </c>
      <c r="AA241" t="b">
        <v>0</v>
      </c>
      <c r="AB241" t="b">
        <v>0</v>
      </c>
      <c r="AC241" t="b">
        <v>0</v>
      </c>
      <c r="AD241">
        <v>222900</v>
      </c>
      <c r="AE241">
        <v>9.69</v>
      </c>
      <c r="AF241" s="1" t="s">
        <v>931</v>
      </c>
      <c r="AG241" s="1" t="s">
        <v>931</v>
      </c>
      <c r="AH241">
        <v>2</v>
      </c>
      <c r="AJ241" s="1" t="s">
        <v>1260</v>
      </c>
      <c r="AL241" s="1" t="s">
        <v>12</v>
      </c>
      <c r="AM241">
        <v>220000</v>
      </c>
      <c r="AN241" t="b">
        <v>1</v>
      </c>
      <c r="AO241">
        <v>1749</v>
      </c>
      <c r="AP241" s="1" t="s">
        <v>12</v>
      </c>
      <c r="AQ241">
        <v>134340</v>
      </c>
      <c r="AR241">
        <v>381004000</v>
      </c>
      <c r="AT241" s="1" t="s">
        <v>332</v>
      </c>
    </row>
    <row r="242" spans="1:46" x14ac:dyDescent="0.2">
      <c r="A242" s="1" t="s">
        <v>7</v>
      </c>
      <c r="B242" s="1" t="s">
        <v>1150</v>
      </c>
      <c r="D242">
        <v>79500</v>
      </c>
      <c r="E242" s="1" t="s">
        <v>933</v>
      </c>
      <c r="F242" s="1" t="s">
        <v>931</v>
      </c>
      <c r="G242">
        <v>42.670879999999997</v>
      </c>
      <c r="H242">
        <v>48307</v>
      </c>
      <c r="I242">
        <v>344516499</v>
      </c>
      <c r="J242" s="1" t="s">
        <v>931</v>
      </c>
      <c r="K242" s="1" t="s">
        <v>931</v>
      </c>
      <c r="L242">
        <v>-83.11</v>
      </c>
      <c r="M242" s="1" t="s">
        <v>40</v>
      </c>
      <c r="N242">
        <v>1900</v>
      </c>
      <c r="O242" s="1" t="s">
        <v>1261</v>
      </c>
      <c r="P242" s="1" t="s">
        <v>931</v>
      </c>
      <c r="Q242" t="b">
        <v>0</v>
      </c>
      <c r="R242" t="b">
        <v>0</v>
      </c>
      <c r="S242">
        <v>3</v>
      </c>
      <c r="T242" s="1" t="s">
        <v>931</v>
      </c>
      <c r="U242">
        <v>4</v>
      </c>
      <c r="V242" s="1" t="s">
        <v>92</v>
      </c>
      <c r="W242" t="b">
        <v>0</v>
      </c>
      <c r="Y242" s="1" t="s">
        <v>9</v>
      </c>
      <c r="Z242" t="b">
        <v>0</v>
      </c>
      <c r="AA242" t="b">
        <v>0</v>
      </c>
      <c r="AB242" t="b">
        <v>0</v>
      </c>
      <c r="AC242" t="b">
        <v>0</v>
      </c>
      <c r="AF242" s="1" t="s">
        <v>931</v>
      </c>
      <c r="AG242" s="1" t="s">
        <v>931</v>
      </c>
      <c r="AH242">
        <v>2</v>
      </c>
      <c r="AJ242" s="1" t="s">
        <v>1262</v>
      </c>
      <c r="AL242" s="1" t="s">
        <v>12</v>
      </c>
      <c r="AM242">
        <v>79500</v>
      </c>
      <c r="AN242" t="b">
        <v>1</v>
      </c>
      <c r="AP242" s="1" t="s">
        <v>12</v>
      </c>
      <c r="AR242">
        <v>383725000</v>
      </c>
      <c r="AT242" s="1" t="s">
        <v>333</v>
      </c>
    </row>
    <row r="243" spans="1:46" x14ac:dyDescent="0.2">
      <c r="A243" s="1" t="s">
        <v>7</v>
      </c>
      <c r="B243" s="1" t="s">
        <v>15</v>
      </c>
      <c r="D243">
        <v>749000</v>
      </c>
      <c r="E243" s="1" t="s">
        <v>933</v>
      </c>
      <c r="F243" s="1" t="s">
        <v>30</v>
      </c>
      <c r="G243">
        <v>42.778046000000003</v>
      </c>
      <c r="H243">
        <v>48363</v>
      </c>
      <c r="I243">
        <v>245205273</v>
      </c>
      <c r="J243" s="1" t="s">
        <v>931</v>
      </c>
      <c r="K243" s="1" t="s">
        <v>931</v>
      </c>
      <c r="L243">
        <v>-83.13091</v>
      </c>
      <c r="M243" s="1" t="s">
        <v>40</v>
      </c>
      <c r="N243">
        <v>4787</v>
      </c>
      <c r="O243" s="1" t="s">
        <v>931</v>
      </c>
      <c r="P243" s="1" t="s">
        <v>931</v>
      </c>
      <c r="Q243" t="b">
        <v>0</v>
      </c>
      <c r="R243" t="b">
        <v>0</v>
      </c>
      <c r="S243">
        <v>4</v>
      </c>
      <c r="T243" s="1" t="s">
        <v>931</v>
      </c>
      <c r="U243">
        <v>4</v>
      </c>
      <c r="V243" s="1" t="s">
        <v>118</v>
      </c>
      <c r="W243" t="b">
        <v>0</v>
      </c>
      <c r="Y243" s="1" t="s">
        <v>9</v>
      </c>
      <c r="Z243" t="b">
        <v>0</v>
      </c>
      <c r="AA243" t="b">
        <v>0</v>
      </c>
      <c r="AB243" t="b">
        <v>0</v>
      </c>
      <c r="AC243" t="b">
        <v>0</v>
      </c>
      <c r="AD243">
        <v>642100</v>
      </c>
      <c r="AE243">
        <v>0.38</v>
      </c>
      <c r="AF243" s="1" t="s">
        <v>931</v>
      </c>
      <c r="AG243" s="1" t="s">
        <v>931</v>
      </c>
      <c r="AH243">
        <v>4</v>
      </c>
      <c r="AJ243" s="1" t="s">
        <v>1263</v>
      </c>
      <c r="AL243" s="1" t="s">
        <v>12</v>
      </c>
      <c r="AM243">
        <v>749000</v>
      </c>
      <c r="AN243" t="b">
        <v>1</v>
      </c>
      <c r="AO243">
        <v>4207</v>
      </c>
      <c r="AP243" s="1" t="s">
        <v>12</v>
      </c>
      <c r="AQ243">
        <v>541700</v>
      </c>
      <c r="AR243">
        <v>385326000</v>
      </c>
      <c r="AT243" s="1" t="s">
        <v>334</v>
      </c>
    </row>
    <row r="244" spans="1:46" x14ac:dyDescent="0.2">
      <c r="A244" s="1" t="s">
        <v>7</v>
      </c>
      <c r="B244" s="1" t="s">
        <v>15</v>
      </c>
      <c r="D244">
        <v>989000</v>
      </c>
      <c r="E244" s="1" t="s">
        <v>933</v>
      </c>
      <c r="F244" s="1" t="s">
        <v>30</v>
      </c>
      <c r="G244">
        <v>42.74588</v>
      </c>
      <c r="H244">
        <v>48363</v>
      </c>
      <c r="I244">
        <v>238842152</v>
      </c>
      <c r="J244" s="1" t="s">
        <v>931</v>
      </c>
      <c r="K244" s="1" t="s">
        <v>931</v>
      </c>
      <c r="L244">
        <v>-83.153464999999997</v>
      </c>
      <c r="M244" s="1" t="s">
        <v>40</v>
      </c>
      <c r="N244">
        <v>3487</v>
      </c>
      <c r="O244" s="1" t="s">
        <v>931</v>
      </c>
      <c r="P244" s="1" t="s">
        <v>931</v>
      </c>
      <c r="Q244" t="b">
        <v>0</v>
      </c>
      <c r="R244" t="b">
        <v>0</v>
      </c>
      <c r="S244">
        <v>4</v>
      </c>
      <c r="T244" s="1" t="s">
        <v>931</v>
      </c>
      <c r="U244">
        <v>4</v>
      </c>
      <c r="V244" s="1" t="s">
        <v>118</v>
      </c>
      <c r="W244" t="b">
        <v>0</v>
      </c>
      <c r="Y244" s="1" t="s">
        <v>9</v>
      </c>
      <c r="Z244" t="b">
        <v>0</v>
      </c>
      <c r="AA244" t="b">
        <v>0</v>
      </c>
      <c r="AB244" t="b">
        <v>0</v>
      </c>
      <c r="AC244" t="b">
        <v>0</v>
      </c>
      <c r="AD244">
        <v>910800</v>
      </c>
      <c r="AE244">
        <v>0.39</v>
      </c>
      <c r="AF244" s="1" t="s">
        <v>931</v>
      </c>
      <c r="AG244" s="1" t="s">
        <v>931</v>
      </c>
      <c r="AH244">
        <v>5</v>
      </c>
      <c r="AJ244" s="1" t="s">
        <v>1264</v>
      </c>
      <c r="AL244" s="1" t="s">
        <v>12</v>
      </c>
      <c r="AM244">
        <v>989000</v>
      </c>
      <c r="AN244" t="b">
        <v>1</v>
      </c>
      <c r="AO244">
        <v>5932</v>
      </c>
      <c r="AP244" s="1" t="s">
        <v>12</v>
      </c>
      <c r="AQ244">
        <v>856720</v>
      </c>
      <c r="AR244">
        <v>390250000</v>
      </c>
      <c r="AT244" s="1" t="s">
        <v>335</v>
      </c>
    </row>
    <row r="245" spans="1:46" x14ac:dyDescent="0.2">
      <c r="A245" s="1" t="s">
        <v>7</v>
      </c>
      <c r="B245" s="1" t="s">
        <v>15</v>
      </c>
      <c r="D245">
        <v>595000</v>
      </c>
      <c r="E245" s="1" t="s">
        <v>957</v>
      </c>
      <c r="F245" s="1" t="s">
        <v>30</v>
      </c>
      <c r="G245">
        <v>42.667520000000003</v>
      </c>
      <c r="H245">
        <v>48309</v>
      </c>
      <c r="I245">
        <v>24431727</v>
      </c>
      <c r="J245" s="1" t="s">
        <v>931</v>
      </c>
      <c r="K245" s="1" t="s">
        <v>931</v>
      </c>
      <c r="L245">
        <v>-83.183369999999996</v>
      </c>
      <c r="M245" s="1" t="s">
        <v>40</v>
      </c>
      <c r="N245">
        <v>3975</v>
      </c>
      <c r="O245" s="1" t="s">
        <v>931</v>
      </c>
      <c r="P245" s="1" t="s">
        <v>33</v>
      </c>
      <c r="Q245" t="b">
        <v>0</v>
      </c>
      <c r="R245" t="b">
        <v>0</v>
      </c>
      <c r="S245">
        <v>5</v>
      </c>
      <c r="T245" s="1" t="s">
        <v>931</v>
      </c>
      <c r="U245">
        <v>4</v>
      </c>
      <c r="V245" s="1" t="s">
        <v>195</v>
      </c>
      <c r="W245" t="b">
        <v>0</v>
      </c>
      <c r="Y245" s="1" t="s">
        <v>9</v>
      </c>
      <c r="Z245" t="b">
        <v>0</v>
      </c>
      <c r="AA245" t="b">
        <v>0</v>
      </c>
      <c r="AB245" t="b">
        <v>0</v>
      </c>
      <c r="AC245" t="b">
        <v>0</v>
      </c>
      <c r="AD245">
        <v>608500</v>
      </c>
      <c r="AE245">
        <v>0.43</v>
      </c>
      <c r="AF245" s="1" t="s">
        <v>966</v>
      </c>
      <c r="AG245" s="1" t="s">
        <v>931</v>
      </c>
      <c r="AH245">
        <v>4</v>
      </c>
      <c r="AJ245" s="1" t="s">
        <v>1265</v>
      </c>
      <c r="AL245" s="1" t="s">
        <v>12</v>
      </c>
      <c r="AM245">
        <v>595000</v>
      </c>
      <c r="AN245" t="b">
        <v>1</v>
      </c>
      <c r="AO245">
        <v>3885</v>
      </c>
      <c r="AP245" s="1" t="s">
        <v>12</v>
      </c>
      <c r="AQ245">
        <v>426380</v>
      </c>
      <c r="AR245">
        <v>390795000</v>
      </c>
      <c r="AT245" s="1" t="s">
        <v>336</v>
      </c>
    </row>
    <row r="246" spans="1:46" x14ac:dyDescent="0.2">
      <c r="A246" s="1" t="s">
        <v>7</v>
      </c>
      <c r="B246" s="1" t="s">
        <v>15</v>
      </c>
      <c r="D246">
        <v>620990</v>
      </c>
      <c r="E246" s="1" t="s">
        <v>936</v>
      </c>
      <c r="F246" s="1" t="s">
        <v>931</v>
      </c>
      <c r="G246">
        <v>42.529919999999997</v>
      </c>
      <c r="H246">
        <v>48381</v>
      </c>
      <c r="I246">
        <v>2057879387</v>
      </c>
      <c r="J246" s="1" t="s">
        <v>937</v>
      </c>
      <c r="K246" s="1" t="s">
        <v>938</v>
      </c>
      <c r="L246">
        <v>-83.620919999999998</v>
      </c>
      <c r="M246" s="1" t="s">
        <v>40</v>
      </c>
      <c r="N246">
        <v>2213</v>
      </c>
      <c r="O246" s="1" t="s">
        <v>1266</v>
      </c>
      <c r="P246" s="1" t="s">
        <v>931</v>
      </c>
      <c r="Q246" t="b">
        <v>0</v>
      </c>
      <c r="R246" t="b">
        <v>0</v>
      </c>
      <c r="S246">
        <v>2</v>
      </c>
      <c r="T246" s="1" t="s">
        <v>940</v>
      </c>
      <c r="U246">
        <v>4</v>
      </c>
      <c r="V246" s="1" t="s">
        <v>63</v>
      </c>
      <c r="W246" t="b">
        <v>0</v>
      </c>
      <c r="X246">
        <v>1706947200000</v>
      </c>
      <c r="Y246" s="1" t="s">
        <v>9</v>
      </c>
      <c r="Z246" t="b">
        <v>0</v>
      </c>
      <c r="AA246" t="b">
        <v>0</v>
      </c>
      <c r="AB246" t="b">
        <v>0</v>
      </c>
      <c r="AC246" t="b">
        <v>1</v>
      </c>
      <c r="AD246">
        <v>598600</v>
      </c>
      <c r="AF246" s="1" t="s">
        <v>931</v>
      </c>
      <c r="AG246" s="1" t="s">
        <v>931</v>
      </c>
      <c r="AH246">
        <v>3</v>
      </c>
      <c r="AJ246" s="1" t="s">
        <v>1267</v>
      </c>
      <c r="AK246">
        <v>29764187</v>
      </c>
      <c r="AL246" s="1" t="s">
        <v>12</v>
      </c>
      <c r="AM246">
        <v>620990</v>
      </c>
      <c r="AN246" t="b">
        <v>1</v>
      </c>
      <c r="AO246">
        <v>3909</v>
      </c>
      <c r="AP246" s="1" t="s">
        <v>12</v>
      </c>
      <c r="AR246">
        <v>405556000</v>
      </c>
      <c r="AS246">
        <v>3000</v>
      </c>
      <c r="AT246" s="1" t="s">
        <v>337</v>
      </c>
    </row>
    <row r="247" spans="1:46" x14ac:dyDescent="0.2">
      <c r="A247" s="1" t="s">
        <v>7</v>
      </c>
      <c r="B247" s="1" t="s">
        <v>15</v>
      </c>
      <c r="D247">
        <v>546990</v>
      </c>
      <c r="E247" s="1" t="s">
        <v>936</v>
      </c>
      <c r="F247" s="1" t="s">
        <v>931</v>
      </c>
      <c r="G247">
        <v>42.529919999999997</v>
      </c>
      <c r="H247">
        <v>48381</v>
      </c>
      <c r="I247">
        <v>2057879388</v>
      </c>
      <c r="J247" s="1" t="s">
        <v>937</v>
      </c>
      <c r="K247" s="1" t="s">
        <v>938</v>
      </c>
      <c r="L247">
        <v>-83.620919999999998</v>
      </c>
      <c r="M247" s="1" t="s">
        <v>40</v>
      </c>
      <c r="N247">
        <v>2026</v>
      </c>
      <c r="O247" s="1" t="s">
        <v>1268</v>
      </c>
      <c r="P247" s="1" t="s">
        <v>931</v>
      </c>
      <c r="Q247" t="b">
        <v>0</v>
      </c>
      <c r="R247" t="b">
        <v>0</v>
      </c>
      <c r="S247">
        <v>2</v>
      </c>
      <c r="T247" s="1" t="s">
        <v>940</v>
      </c>
      <c r="U247">
        <v>4</v>
      </c>
      <c r="V247" s="1" t="s">
        <v>63</v>
      </c>
      <c r="W247" t="b">
        <v>0</v>
      </c>
      <c r="X247">
        <v>1706947200000</v>
      </c>
      <c r="Y247" s="1" t="s">
        <v>9</v>
      </c>
      <c r="Z247" t="b">
        <v>0</v>
      </c>
      <c r="AA247" t="b">
        <v>0</v>
      </c>
      <c r="AB247" t="b">
        <v>0</v>
      </c>
      <c r="AC247" t="b">
        <v>1</v>
      </c>
      <c r="AD247">
        <v>528400</v>
      </c>
      <c r="AF247" s="1" t="s">
        <v>931</v>
      </c>
      <c r="AG247" s="1" t="s">
        <v>931</v>
      </c>
      <c r="AH247">
        <v>3</v>
      </c>
      <c r="AJ247" s="1" t="s">
        <v>1269</v>
      </c>
      <c r="AK247">
        <v>29764187</v>
      </c>
      <c r="AL247" s="1" t="s">
        <v>12</v>
      </c>
      <c r="AM247">
        <v>546990</v>
      </c>
      <c r="AN247" t="b">
        <v>1</v>
      </c>
      <c r="AO247">
        <v>3436</v>
      </c>
      <c r="AP247" s="1" t="s">
        <v>12</v>
      </c>
      <c r="AR247">
        <v>424202000</v>
      </c>
      <c r="AS247">
        <v>3000</v>
      </c>
      <c r="AT247" s="1" t="s">
        <v>338</v>
      </c>
    </row>
    <row r="248" spans="1:46" x14ac:dyDescent="0.2">
      <c r="A248" s="1" t="s">
        <v>7</v>
      </c>
      <c r="B248" s="1" t="s">
        <v>15</v>
      </c>
      <c r="D248">
        <v>1299900</v>
      </c>
      <c r="E248" s="1" t="s">
        <v>936</v>
      </c>
      <c r="F248" s="1" t="s">
        <v>934</v>
      </c>
      <c r="G248">
        <v>42.494404000000003</v>
      </c>
      <c r="H248">
        <v>48067</v>
      </c>
      <c r="I248">
        <v>24635033</v>
      </c>
      <c r="J248" s="1" t="s">
        <v>931</v>
      </c>
      <c r="K248" s="1" t="s">
        <v>978</v>
      </c>
      <c r="L248">
        <v>-83.13767</v>
      </c>
      <c r="M248" s="1" t="s">
        <v>40</v>
      </c>
      <c r="N248">
        <v>4068</v>
      </c>
      <c r="O248" s="1" t="s">
        <v>931</v>
      </c>
      <c r="P248" s="1" t="s">
        <v>931</v>
      </c>
      <c r="Q248" t="b">
        <v>0</v>
      </c>
      <c r="R248" t="b">
        <v>0</v>
      </c>
      <c r="S248">
        <v>5</v>
      </c>
      <c r="T248" s="1" t="s">
        <v>931</v>
      </c>
      <c r="U248">
        <v>4</v>
      </c>
      <c r="V248" s="1" t="s">
        <v>54</v>
      </c>
      <c r="W248" t="b">
        <v>0</v>
      </c>
      <c r="Y248" s="1" t="s">
        <v>9</v>
      </c>
      <c r="Z248" t="b">
        <v>0</v>
      </c>
      <c r="AA248" t="b">
        <v>0</v>
      </c>
      <c r="AB248" t="b">
        <v>0</v>
      </c>
      <c r="AC248" t="b">
        <v>0</v>
      </c>
      <c r="AE248">
        <v>7405.2</v>
      </c>
      <c r="AF248" s="1" t="s">
        <v>931</v>
      </c>
      <c r="AG248" s="1" t="s">
        <v>931</v>
      </c>
      <c r="AH248">
        <v>5</v>
      </c>
      <c r="AJ248" s="1" t="s">
        <v>1270</v>
      </c>
      <c r="AL248" s="1" t="s">
        <v>12</v>
      </c>
      <c r="AM248">
        <v>1299900</v>
      </c>
      <c r="AN248" t="b">
        <v>1</v>
      </c>
      <c r="AO248">
        <v>1999</v>
      </c>
      <c r="AP248" s="1" t="s">
        <v>12</v>
      </c>
      <c r="AQ248">
        <v>231060</v>
      </c>
      <c r="AR248">
        <v>429911000</v>
      </c>
      <c r="AT248" s="1" t="s">
        <v>339</v>
      </c>
    </row>
    <row r="249" spans="1:46" x14ac:dyDescent="0.2">
      <c r="A249" s="1" t="s">
        <v>7</v>
      </c>
      <c r="B249" s="1" t="s">
        <v>15</v>
      </c>
      <c r="D249">
        <v>548990</v>
      </c>
      <c r="E249" s="1" t="s">
        <v>936</v>
      </c>
      <c r="F249" s="1" t="s">
        <v>931</v>
      </c>
      <c r="G249">
        <v>42.511009999999999</v>
      </c>
      <c r="H249">
        <v>48178</v>
      </c>
      <c r="I249">
        <v>2053046350</v>
      </c>
      <c r="J249" s="1" t="s">
        <v>937</v>
      </c>
      <c r="K249" s="1" t="s">
        <v>938</v>
      </c>
      <c r="L249">
        <v>-83.65849</v>
      </c>
      <c r="M249" s="1" t="s">
        <v>40</v>
      </c>
      <c r="N249">
        <v>1794</v>
      </c>
      <c r="O249" s="1" t="s">
        <v>1271</v>
      </c>
      <c r="P249" s="1" t="s">
        <v>931</v>
      </c>
      <c r="Q249" t="b">
        <v>0</v>
      </c>
      <c r="R249" t="b">
        <v>0</v>
      </c>
      <c r="S249">
        <v>2</v>
      </c>
      <c r="T249" s="1" t="s">
        <v>940</v>
      </c>
      <c r="U249">
        <v>4</v>
      </c>
      <c r="V249" s="1" t="s">
        <v>57</v>
      </c>
      <c r="W249" t="b">
        <v>0</v>
      </c>
      <c r="X249">
        <v>1709971200000</v>
      </c>
      <c r="Y249" s="1" t="s">
        <v>9</v>
      </c>
      <c r="Z249" t="b">
        <v>0</v>
      </c>
      <c r="AA249" t="b">
        <v>0</v>
      </c>
      <c r="AB249" t="b">
        <v>0</v>
      </c>
      <c r="AC249" t="b">
        <v>1</v>
      </c>
      <c r="AD249">
        <v>532600</v>
      </c>
      <c r="AF249" s="1" t="s">
        <v>931</v>
      </c>
      <c r="AG249" s="1" t="s">
        <v>931</v>
      </c>
      <c r="AH249">
        <v>2</v>
      </c>
      <c r="AJ249" s="1" t="s">
        <v>1272</v>
      </c>
      <c r="AK249">
        <v>29496014</v>
      </c>
      <c r="AL249" s="1" t="s">
        <v>12</v>
      </c>
      <c r="AM249">
        <v>548990</v>
      </c>
      <c r="AN249" t="b">
        <v>1</v>
      </c>
      <c r="AO249">
        <v>3477</v>
      </c>
      <c r="AP249" s="1" t="s">
        <v>12</v>
      </c>
      <c r="AR249">
        <v>430533000</v>
      </c>
      <c r="AS249">
        <v>15000</v>
      </c>
      <c r="AT249" s="1" t="s">
        <v>340</v>
      </c>
    </row>
    <row r="250" spans="1:46" x14ac:dyDescent="0.2">
      <c r="A250" s="1" t="s">
        <v>7</v>
      </c>
      <c r="B250" s="1" t="s">
        <v>1081</v>
      </c>
      <c r="D250">
        <v>401990</v>
      </c>
      <c r="E250" s="1" t="s">
        <v>936</v>
      </c>
      <c r="F250" s="1" t="s">
        <v>931</v>
      </c>
      <c r="G250">
        <v>42.523829999999997</v>
      </c>
      <c r="H250">
        <v>48381</v>
      </c>
      <c r="I250">
        <v>2055309752</v>
      </c>
      <c r="J250" s="1" t="s">
        <v>937</v>
      </c>
      <c r="K250" s="1" t="s">
        <v>938</v>
      </c>
      <c r="L250">
        <v>-83.620329999999996</v>
      </c>
      <c r="M250" s="1" t="s">
        <v>40</v>
      </c>
      <c r="N250">
        <v>1883</v>
      </c>
      <c r="O250" s="1" t="s">
        <v>1273</v>
      </c>
      <c r="P250" s="1" t="s">
        <v>931</v>
      </c>
      <c r="Q250" t="b">
        <v>0</v>
      </c>
      <c r="R250" t="b">
        <v>0</v>
      </c>
      <c r="S250">
        <v>3</v>
      </c>
      <c r="T250" s="1" t="s">
        <v>940</v>
      </c>
      <c r="U250">
        <v>5</v>
      </c>
      <c r="V250" s="1" t="s">
        <v>63</v>
      </c>
      <c r="W250" t="b">
        <v>0</v>
      </c>
      <c r="X250">
        <v>1710572400000</v>
      </c>
      <c r="Y250" s="1" t="s">
        <v>9</v>
      </c>
      <c r="Z250" t="b">
        <v>0</v>
      </c>
      <c r="AA250" t="b">
        <v>0</v>
      </c>
      <c r="AB250" t="b">
        <v>0</v>
      </c>
      <c r="AC250" t="b">
        <v>1</v>
      </c>
      <c r="AD250">
        <v>370200</v>
      </c>
      <c r="AF250" s="1" t="s">
        <v>931</v>
      </c>
      <c r="AG250" s="1" t="s">
        <v>931</v>
      </c>
      <c r="AH250">
        <v>3</v>
      </c>
      <c r="AJ250" s="1" t="s">
        <v>1274</v>
      </c>
      <c r="AK250">
        <v>30028371</v>
      </c>
      <c r="AL250" s="1" t="s">
        <v>12</v>
      </c>
      <c r="AM250">
        <v>401990</v>
      </c>
      <c r="AN250" t="b">
        <v>1</v>
      </c>
      <c r="AO250">
        <v>2795</v>
      </c>
      <c r="AP250" s="1" t="s">
        <v>12</v>
      </c>
      <c r="AR250">
        <v>434181000</v>
      </c>
      <c r="AS250">
        <v>10000</v>
      </c>
      <c r="AT250" s="1" t="s">
        <v>341</v>
      </c>
    </row>
    <row r="251" spans="1:46" x14ac:dyDescent="0.2">
      <c r="A251" s="1" t="s">
        <v>7</v>
      </c>
      <c r="B251" s="1" t="s">
        <v>1150</v>
      </c>
      <c r="D251">
        <v>259000</v>
      </c>
      <c r="E251" s="1" t="s">
        <v>933</v>
      </c>
      <c r="F251" s="1" t="s">
        <v>934</v>
      </c>
      <c r="G251">
        <v>42.649036000000002</v>
      </c>
      <c r="H251">
        <v>48342</v>
      </c>
      <c r="I251">
        <v>344409139</v>
      </c>
      <c r="J251" s="1" t="s">
        <v>931</v>
      </c>
      <c r="K251" s="1" t="s">
        <v>931</v>
      </c>
      <c r="L251">
        <v>-83.291870000000003</v>
      </c>
      <c r="M251" s="1" t="s">
        <v>40</v>
      </c>
      <c r="N251">
        <v>4904</v>
      </c>
      <c r="O251" s="1" t="s">
        <v>931</v>
      </c>
      <c r="P251" s="1" t="s">
        <v>931</v>
      </c>
      <c r="Q251" t="b">
        <v>0</v>
      </c>
      <c r="R251" t="b">
        <v>0</v>
      </c>
      <c r="S251">
        <v>0</v>
      </c>
      <c r="T251" s="1" t="s">
        <v>931</v>
      </c>
      <c r="U251">
        <v>5</v>
      </c>
      <c r="V251" s="1" t="s">
        <v>70</v>
      </c>
      <c r="W251" t="b">
        <v>0</v>
      </c>
      <c r="Y251" s="1" t="s">
        <v>9</v>
      </c>
      <c r="Z251" t="b">
        <v>0</v>
      </c>
      <c r="AA251" t="b">
        <v>0</v>
      </c>
      <c r="AB251" t="b">
        <v>0</v>
      </c>
      <c r="AC251" t="b">
        <v>0</v>
      </c>
      <c r="AE251">
        <v>10018.799999999999</v>
      </c>
      <c r="AF251" s="1" t="s">
        <v>931</v>
      </c>
      <c r="AG251" s="1" t="s">
        <v>931</v>
      </c>
      <c r="AH251">
        <v>2</v>
      </c>
      <c r="AJ251" s="1" t="s">
        <v>1275</v>
      </c>
      <c r="AL251" s="1" t="s">
        <v>12</v>
      </c>
      <c r="AM251">
        <v>259000</v>
      </c>
      <c r="AN251" t="b">
        <v>1</v>
      </c>
      <c r="AP251" s="1" t="s">
        <v>12</v>
      </c>
      <c r="AR251">
        <v>437566000</v>
      </c>
      <c r="AT251" s="1" t="s">
        <v>342</v>
      </c>
    </row>
    <row r="252" spans="1:46" x14ac:dyDescent="0.2">
      <c r="A252" s="1" t="s">
        <v>7</v>
      </c>
      <c r="B252" s="1" t="s">
        <v>15</v>
      </c>
      <c r="D252">
        <v>485000</v>
      </c>
      <c r="E252" s="1" t="s">
        <v>933</v>
      </c>
      <c r="F252" s="1" t="s">
        <v>30</v>
      </c>
      <c r="G252">
        <v>42.722340000000003</v>
      </c>
      <c r="H252">
        <v>48306</v>
      </c>
      <c r="I252">
        <v>24365377</v>
      </c>
      <c r="J252" s="1" t="s">
        <v>931</v>
      </c>
      <c r="K252" s="1" t="s">
        <v>931</v>
      </c>
      <c r="L252">
        <v>-83.133290000000002</v>
      </c>
      <c r="M252" s="1" t="s">
        <v>40</v>
      </c>
      <c r="N252">
        <v>3203</v>
      </c>
      <c r="O252" s="1" t="s">
        <v>931</v>
      </c>
      <c r="P252" s="1" t="s">
        <v>931</v>
      </c>
      <c r="Q252" t="b">
        <v>0</v>
      </c>
      <c r="R252" t="b">
        <v>0</v>
      </c>
      <c r="S252">
        <v>4</v>
      </c>
      <c r="T252" s="1" t="s">
        <v>931</v>
      </c>
      <c r="U252">
        <v>-1</v>
      </c>
      <c r="V252" s="1" t="s">
        <v>92</v>
      </c>
      <c r="W252" t="b">
        <v>0</v>
      </c>
      <c r="Y252" s="1" t="s">
        <v>9</v>
      </c>
      <c r="Z252" t="b">
        <v>0</v>
      </c>
      <c r="AA252" t="b">
        <v>0</v>
      </c>
      <c r="AB252" t="b">
        <v>0</v>
      </c>
      <c r="AC252" t="b">
        <v>0</v>
      </c>
      <c r="AD252">
        <v>491000</v>
      </c>
      <c r="AE252">
        <v>0.48</v>
      </c>
      <c r="AF252" s="1" t="s">
        <v>931</v>
      </c>
      <c r="AG252" s="1" t="s">
        <v>931</v>
      </c>
      <c r="AH252">
        <v>3</v>
      </c>
      <c r="AJ252" s="1" t="s">
        <v>1276</v>
      </c>
      <c r="AL252" s="1" t="s">
        <v>12</v>
      </c>
      <c r="AM252">
        <v>485000</v>
      </c>
      <c r="AN252" t="b">
        <v>1</v>
      </c>
      <c r="AO252">
        <v>2800</v>
      </c>
      <c r="AP252" s="1" t="s">
        <v>12</v>
      </c>
      <c r="AQ252">
        <v>345140</v>
      </c>
      <c r="AT252" s="1" t="s">
        <v>343</v>
      </c>
    </row>
    <row r="253" spans="1:46" x14ac:dyDescent="0.2">
      <c r="A253" s="1" t="s">
        <v>7</v>
      </c>
      <c r="B253" s="1" t="s">
        <v>15</v>
      </c>
      <c r="C253">
        <v>1710633600000</v>
      </c>
      <c r="D253">
        <v>219900</v>
      </c>
      <c r="E253" s="1" t="s">
        <v>942</v>
      </c>
      <c r="F253" s="1" t="s">
        <v>30</v>
      </c>
      <c r="G253">
        <v>42.642845000000001</v>
      </c>
      <c r="H253">
        <v>48328</v>
      </c>
      <c r="I253">
        <v>24392010</v>
      </c>
      <c r="J253" s="1" t="s">
        <v>931</v>
      </c>
      <c r="K253" s="1" t="s">
        <v>931</v>
      </c>
      <c r="L253">
        <v>-83.347755000000006</v>
      </c>
      <c r="M253" s="1" t="s">
        <v>40</v>
      </c>
      <c r="N253">
        <v>2041</v>
      </c>
      <c r="O253" s="1" t="s">
        <v>931</v>
      </c>
      <c r="P253" s="1" t="s">
        <v>931</v>
      </c>
      <c r="Q253" t="b">
        <v>0</v>
      </c>
      <c r="R253" t="b">
        <v>0</v>
      </c>
      <c r="S253">
        <v>3</v>
      </c>
      <c r="T253" s="1" t="s">
        <v>931</v>
      </c>
      <c r="U253">
        <v>-1</v>
      </c>
      <c r="V253" s="1" t="s">
        <v>4</v>
      </c>
      <c r="W253" t="b">
        <v>0</v>
      </c>
      <c r="Y253" s="1" t="s">
        <v>9</v>
      </c>
      <c r="Z253" t="b">
        <v>0</v>
      </c>
      <c r="AA253" t="b">
        <v>0</v>
      </c>
      <c r="AB253" t="b">
        <v>0</v>
      </c>
      <c r="AC253" t="b">
        <v>0</v>
      </c>
      <c r="AD253">
        <v>247700</v>
      </c>
      <c r="AE253">
        <v>0.25</v>
      </c>
      <c r="AF253" s="1" t="s">
        <v>931</v>
      </c>
      <c r="AG253" s="1" t="s">
        <v>931</v>
      </c>
      <c r="AH253">
        <v>2</v>
      </c>
      <c r="AJ253" s="1" t="s">
        <v>1277</v>
      </c>
      <c r="AL253" s="1" t="s">
        <v>12</v>
      </c>
      <c r="AM253">
        <v>219900</v>
      </c>
      <c r="AN253" t="b">
        <v>1</v>
      </c>
      <c r="AO253">
        <v>2279</v>
      </c>
      <c r="AP253" s="1" t="s">
        <v>12</v>
      </c>
      <c r="AQ253">
        <v>183020</v>
      </c>
      <c r="AT253" s="1" t="s">
        <v>344</v>
      </c>
    </row>
    <row r="254" spans="1:46" x14ac:dyDescent="0.2">
      <c r="A254" s="1" t="s">
        <v>7</v>
      </c>
      <c r="B254" s="1" t="s">
        <v>15</v>
      </c>
      <c r="D254">
        <v>129900</v>
      </c>
      <c r="E254" s="1" t="s">
        <v>933</v>
      </c>
      <c r="F254" s="1" t="s">
        <v>934</v>
      </c>
      <c r="G254">
        <v>42.627605000000003</v>
      </c>
      <c r="H254">
        <v>48341</v>
      </c>
      <c r="I254">
        <v>24413390</v>
      </c>
      <c r="J254" s="1" t="s">
        <v>931</v>
      </c>
      <c r="K254" s="1" t="s">
        <v>931</v>
      </c>
      <c r="L254">
        <v>-83.319785999999993</v>
      </c>
      <c r="M254" s="1" t="s">
        <v>40</v>
      </c>
      <c r="N254">
        <v>1205</v>
      </c>
      <c r="O254" s="1" t="s">
        <v>931</v>
      </c>
      <c r="P254" s="1" t="s">
        <v>931</v>
      </c>
      <c r="Q254" t="b">
        <v>0</v>
      </c>
      <c r="R254" t="b">
        <v>0</v>
      </c>
      <c r="S254">
        <v>2</v>
      </c>
      <c r="T254" s="1" t="s">
        <v>931</v>
      </c>
      <c r="U254">
        <v>-1</v>
      </c>
      <c r="V254" s="1" t="s">
        <v>70</v>
      </c>
      <c r="W254" t="b">
        <v>0</v>
      </c>
      <c r="Y254" s="1" t="s">
        <v>9</v>
      </c>
      <c r="Z254" t="b">
        <v>0</v>
      </c>
      <c r="AA254" t="b">
        <v>0</v>
      </c>
      <c r="AB254" t="b">
        <v>0</v>
      </c>
      <c r="AC254" t="b">
        <v>0</v>
      </c>
      <c r="AE254">
        <v>4356</v>
      </c>
      <c r="AF254" s="1" t="s">
        <v>931</v>
      </c>
      <c r="AG254" s="1" t="s">
        <v>931</v>
      </c>
      <c r="AH254">
        <v>1</v>
      </c>
      <c r="AJ254" s="1" t="s">
        <v>1278</v>
      </c>
      <c r="AL254" s="1" t="s">
        <v>12</v>
      </c>
      <c r="AM254">
        <v>129900</v>
      </c>
      <c r="AN254" t="b">
        <v>1</v>
      </c>
      <c r="AO254">
        <v>1500</v>
      </c>
      <c r="AP254" s="1" t="s">
        <v>12</v>
      </c>
      <c r="AQ254">
        <v>116700</v>
      </c>
      <c r="AT254" s="1" t="s">
        <v>345</v>
      </c>
    </row>
    <row r="255" spans="1:46" x14ac:dyDescent="0.2">
      <c r="A255" s="1" t="s">
        <v>7</v>
      </c>
      <c r="B255" s="1" t="s">
        <v>15</v>
      </c>
      <c r="D255">
        <v>380000</v>
      </c>
      <c r="E255" s="1" t="s">
        <v>933</v>
      </c>
      <c r="F255" s="1" t="s">
        <v>30</v>
      </c>
      <c r="G255">
        <v>42.686726</v>
      </c>
      <c r="H255">
        <v>48309</v>
      </c>
      <c r="I255">
        <v>24424168</v>
      </c>
      <c r="J255" s="1" t="s">
        <v>931</v>
      </c>
      <c r="K255" s="1" t="s">
        <v>931</v>
      </c>
      <c r="L255">
        <v>-83.178460000000001</v>
      </c>
      <c r="M255" s="1" t="s">
        <v>40</v>
      </c>
      <c r="N255">
        <v>1747</v>
      </c>
      <c r="O255" s="1" t="s">
        <v>931</v>
      </c>
      <c r="P255" s="1" t="s">
        <v>931</v>
      </c>
      <c r="Q255" t="b">
        <v>0</v>
      </c>
      <c r="R255" t="b">
        <v>0</v>
      </c>
      <c r="S255">
        <v>3</v>
      </c>
      <c r="T255" s="1" t="s">
        <v>931</v>
      </c>
      <c r="U255">
        <v>-1</v>
      </c>
      <c r="V255" s="1" t="s">
        <v>195</v>
      </c>
      <c r="W255" t="b">
        <v>0</v>
      </c>
      <c r="Y255" s="1" t="s">
        <v>9</v>
      </c>
      <c r="Z255" t="b">
        <v>0</v>
      </c>
      <c r="AA255" t="b">
        <v>0</v>
      </c>
      <c r="AB255" t="b">
        <v>0</v>
      </c>
      <c r="AC255" t="b">
        <v>0</v>
      </c>
      <c r="AD255">
        <v>392500</v>
      </c>
      <c r="AE255">
        <v>0.64</v>
      </c>
      <c r="AF255" s="1" t="s">
        <v>931</v>
      </c>
      <c r="AG255" s="1" t="s">
        <v>931</v>
      </c>
      <c r="AH255">
        <v>2</v>
      </c>
      <c r="AI255">
        <v>1</v>
      </c>
      <c r="AJ255" s="1" t="s">
        <v>1279</v>
      </c>
      <c r="AL255" s="1" t="s">
        <v>12</v>
      </c>
      <c r="AM255">
        <v>380000</v>
      </c>
      <c r="AN255" t="b">
        <v>1</v>
      </c>
      <c r="AO255">
        <v>1881</v>
      </c>
      <c r="AP255" s="1" t="s">
        <v>12</v>
      </c>
      <c r="AQ255">
        <v>271000</v>
      </c>
      <c r="AT255" s="1" t="s">
        <v>346</v>
      </c>
    </row>
    <row r="256" spans="1:46" x14ac:dyDescent="0.2">
      <c r="A256" s="1" t="s">
        <v>7</v>
      </c>
      <c r="B256" s="1" t="s">
        <v>15</v>
      </c>
      <c r="D256">
        <v>375000</v>
      </c>
      <c r="E256" s="1" t="s">
        <v>933</v>
      </c>
      <c r="F256" s="1" t="s">
        <v>934</v>
      </c>
      <c r="G256">
        <v>42.58811</v>
      </c>
      <c r="H256">
        <v>48381</v>
      </c>
      <c r="I256">
        <v>24444344</v>
      </c>
      <c r="J256" s="1" t="s">
        <v>931</v>
      </c>
      <c r="K256" s="1" t="s">
        <v>931</v>
      </c>
      <c r="L256">
        <v>-83.590029999999999</v>
      </c>
      <c r="M256" s="1" t="s">
        <v>40</v>
      </c>
      <c r="N256">
        <v>1218</v>
      </c>
      <c r="O256" s="1" t="s">
        <v>931</v>
      </c>
      <c r="P256" s="1" t="s">
        <v>931</v>
      </c>
      <c r="Q256" t="b">
        <v>0</v>
      </c>
      <c r="R256" t="b">
        <v>0</v>
      </c>
      <c r="S256">
        <v>2</v>
      </c>
      <c r="T256" s="1" t="s">
        <v>931</v>
      </c>
      <c r="U256">
        <v>-1</v>
      </c>
      <c r="V256" s="1" t="s">
        <v>63</v>
      </c>
      <c r="W256" t="b">
        <v>0</v>
      </c>
      <c r="Y256" s="1" t="s">
        <v>9</v>
      </c>
      <c r="Z256" t="b">
        <v>0</v>
      </c>
      <c r="AA256" t="b">
        <v>0</v>
      </c>
      <c r="AB256" t="b">
        <v>0</v>
      </c>
      <c r="AC256" t="b">
        <v>0</v>
      </c>
      <c r="AD256">
        <v>382200</v>
      </c>
      <c r="AE256">
        <v>8712</v>
      </c>
      <c r="AF256" s="1" t="s">
        <v>931</v>
      </c>
      <c r="AG256" s="1" t="s">
        <v>931</v>
      </c>
      <c r="AH256">
        <v>1</v>
      </c>
      <c r="AJ256" s="1" t="s">
        <v>1280</v>
      </c>
      <c r="AL256" s="1" t="s">
        <v>12</v>
      </c>
      <c r="AM256">
        <v>375000</v>
      </c>
      <c r="AN256" t="b">
        <v>1</v>
      </c>
      <c r="AO256">
        <v>1900</v>
      </c>
      <c r="AP256" s="1" t="s">
        <v>12</v>
      </c>
      <c r="AQ256">
        <v>210660</v>
      </c>
      <c r="AT256" s="1" t="s">
        <v>347</v>
      </c>
    </row>
    <row r="257" spans="1:46" x14ac:dyDescent="0.2">
      <c r="A257" s="1" t="s">
        <v>7</v>
      </c>
      <c r="B257" s="1" t="s">
        <v>15</v>
      </c>
      <c r="D257">
        <v>250000</v>
      </c>
      <c r="E257" s="1" t="s">
        <v>933</v>
      </c>
      <c r="F257" s="1" t="s">
        <v>30</v>
      </c>
      <c r="G257">
        <v>42.553710000000002</v>
      </c>
      <c r="H257">
        <v>48390</v>
      </c>
      <c r="I257">
        <v>24454391</v>
      </c>
      <c r="J257" s="1" t="s">
        <v>931</v>
      </c>
      <c r="K257" s="1" t="s">
        <v>931</v>
      </c>
      <c r="L257">
        <v>-83.476669999999999</v>
      </c>
      <c r="M257" s="1" t="s">
        <v>40</v>
      </c>
      <c r="N257">
        <v>1509</v>
      </c>
      <c r="O257" s="1" t="s">
        <v>931</v>
      </c>
      <c r="P257" s="1" t="s">
        <v>931</v>
      </c>
      <c r="Q257" t="b">
        <v>0</v>
      </c>
      <c r="R257" t="b">
        <v>0</v>
      </c>
      <c r="S257">
        <v>3</v>
      </c>
      <c r="T257" s="1" t="s">
        <v>931</v>
      </c>
      <c r="U257">
        <v>-1</v>
      </c>
      <c r="V257" s="1" t="s">
        <v>261</v>
      </c>
      <c r="W257" t="b">
        <v>0</v>
      </c>
      <c r="Y257" s="1" t="s">
        <v>9</v>
      </c>
      <c r="Z257" t="b">
        <v>0</v>
      </c>
      <c r="AA257" t="b">
        <v>0</v>
      </c>
      <c r="AB257" t="b">
        <v>0</v>
      </c>
      <c r="AC257" t="b">
        <v>0</v>
      </c>
      <c r="AD257">
        <v>272800</v>
      </c>
      <c r="AE257">
        <v>0.28999999999999998</v>
      </c>
      <c r="AF257" s="1" t="s">
        <v>931</v>
      </c>
      <c r="AG257" s="1" t="s">
        <v>931</v>
      </c>
      <c r="AH257">
        <v>2</v>
      </c>
      <c r="AJ257" s="1" t="s">
        <v>1281</v>
      </c>
      <c r="AL257" s="1" t="s">
        <v>12</v>
      </c>
      <c r="AM257">
        <v>250000</v>
      </c>
      <c r="AN257" t="b">
        <v>1</v>
      </c>
      <c r="AO257">
        <v>2250</v>
      </c>
      <c r="AP257" s="1" t="s">
        <v>12</v>
      </c>
      <c r="AQ257">
        <v>213260</v>
      </c>
      <c r="AT257" s="1" t="s">
        <v>348</v>
      </c>
    </row>
    <row r="258" spans="1:46" x14ac:dyDescent="0.2">
      <c r="A258" s="1" t="s">
        <v>7</v>
      </c>
      <c r="B258" s="1" t="s">
        <v>15</v>
      </c>
      <c r="D258">
        <v>299900</v>
      </c>
      <c r="E258" s="1" t="s">
        <v>933</v>
      </c>
      <c r="F258" s="1" t="s">
        <v>30</v>
      </c>
      <c r="G258">
        <v>42.546481999999997</v>
      </c>
      <c r="H258">
        <v>48390</v>
      </c>
      <c r="I258">
        <v>24455113</v>
      </c>
      <c r="J258" s="1" t="s">
        <v>931</v>
      </c>
      <c r="K258" s="1" t="s">
        <v>931</v>
      </c>
      <c r="L258">
        <v>-83.470344999999995</v>
      </c>
      <c r="M258" s="1" t="s">
        <v>40</v>
      </c>
      <c r="N258">
        <v>2200</v>
      </c>
      <c r="O258" s="1" t="s">
        <v>931</v>
      </c>
      <c r="P258" s="1" t="s">
        <v>931</v>
      </c>
      <c r="Q258" t="b">
        <v>0</v>
      </c>
      <c r="R258" t="b">
        <v>0</v>
      </c>
      <c r="S258">
        <v>4</v>
      </c>
      <c r="T258" s="1" t="s">
        <v>931</v>
      </c>
      <c r="U258">
        <v>-1</v>
      </c>
      <c r="V258" s="1" t="s">
        <v>261</v>
      </c>
      <c r="W258" t="b">
        <v>0</v>
      </c>
      <c r="Y258" s="1" t="s">
        <v>9</v>
      </c>
      <c r="Z258" t="b">
        <v>0</v>
      </c>
      <c r="AA258" t="b">
        <v>0</v>
      </c>
      <c r="AB258" t="b">
        <v>0</v>
      </c>
      <c r="AC258" t="b">
        <v>0</v>
      </c>
      <c r="AD258">
        <v>372100</v>
      </c>
      <c r="AE258">
        <v>0.45999999999999996</v>
      </c>
      <c r="AF258" s="1" t="s">
        <v>931</v>
      </c>
      <c r="AG258" s="1" t="s">
        <v>931</v>
      </c>
      <c r="AH258">
        <v>2</v>
      </c>
      <c r="AJ258" s="1" t="s">
        <v>1282</v>
      </c>
      <c r="AL258" s="1" t="s">
        <v>12</v>
      </c>
      <c r="AM258">
        <v>299900</v>
      </c>
      <c r="AN258" t="b">
        <v>1</v>
      </c>
      <c r="AO258">
        <v>2800</v>
      </c>
      <c r="AP258" s="1" t="s">
        <v>12</v>
      </c>
      <c r="AQ258">
        <v>278820</v>
      </c>
      <c r="AT258" s="1" t="s">
        <v>349</v>
      </c>
    </row>
    <row r="259" spans="1:46" x14ac:dyDescent="0.2">
      <c r="A259" s="1" t="s">
        <v>7</v>
      </c>
      <c r="B259" s="1" t="s">
        <v>15</v>
      </c>
      <c r="D259">
        <v>549900</v>
      </c>
      <c r="E259" s="1" t="s">
        <v>957</v>
      </c>
      <c r="F259" s="1" t="s">
        <v>30</v>
      </c>
      <c r="G259">
        <v>42.531554999999997</v>
      </c>
      <c r="H259">
        <v>48390</v>
      </c>
      <c r="I259">
        <v>24459901</v>
      </c>
      <c r="J259" s="1" t="s">
        <v>931</v>
      </c>
      <c r="K259" s="1" t="s">
        <v>931</v>
      </c>
      <c r="L259">
        <v>-83.472560000000001</v>
      </c>
      <c r="M259" s="1" t="s">
        <v>40</v>
      </c>
      <c r="N259">
        <v>1800</v>
      </c>
      <c r="O259" s="1" t="s">
        <v>931</v>
      </c>
      <c r="P259" s="1" t="s">
        <v>1026</v>
      </c>
      <c r="Q259" t="b">
        <v>0</v>
      </c>
      <c r="R259" t="b">
        <v>0</v>
      </c>
      <c r="S259">
        <v>3</v>
      </c>
      <c r="T259" s="1" t="s">
        <v>931</v>
      </c>
      <c r="U259">
        <v>-1</v>
      </c>
      <c r="V259" s="1" t="s">
        <v>261</v>
      </c>
      <c r="W259" t="b">
        <v>0</v>
      </c>
      <c r="Y259" s="1" t="s">
        <v>9</v>
      </c>
      <c r="Z259" t="b">
        <v>0</v>
      </c>
      <c r="AA259" t="b">
        <v>0</v>
      </c>
      <c r="AB259" t="b">
        <v>0</v>
      </c>
      <c r="AC259" t="b">
        <v>0</v>
      </c>
      <c r="AD259">
        <v>358600</v>
      </c>
      <c r="AE259">
        <v>0.27</v>
      </c>
      <c r="AF259" s="1" t="s">
        <v>1027</v>
      </c>
      <c r="AG259" s="1" t="s">
        <v>931</v>
      </c>
      <c r="AH259">
        <v>3</v>
      </c>
      <c r="AJ259" s="1" t="s">
        <v>1283</v>
      </c>
      <c r="AL259" s="1" t="s">
        <v>12</v>
      </c>
      <c r="AM259">
        <v>549900</v>
      </c>
      <c r="AN259" t="b">
        <v>1</v>
      </c>
      <c r="AO259">
        <v>1900</v>
      </c>
      <c r="AP259" s="1" t="s">
        <v>12</v>
      </c>
      <c r="AQ259">
        <v>161380</v>
      </c>
      <c r="AT259" s="1" t="s">
        <v>350</v>
      </c>
    </row>
    <row r="260" spans="1:46" x14ac:dyDescent="0.2">
      <c r="A260" s="1" t="s">
        <v>7</v>
      </c>
      <c r="B260" s="1" t="s">
        <v>15</v>
      </c>
      <c r="D260">
        <v>469000</v>
      </c>
      <c r="E260" s="1" t="s">
        <v>933</v>
      </c>
      <c r="F260" s="1" t="s">
        <v>934</v>
      </c>
      <c r="G260">
        <v>42.556289999999997</v>
      </c>
      <c r="H260">
        <v>48323</v>
      </c>
      <c r="I260">
        <v>24474119</v>
      </c>
      <c r="J260" s="1" t="s">
        <v>931</v>
      </c>
      <c r="K260" s="1" t="s">
        <v>931</v>
      </c>
      <c r="L260">
        <v>-83.325294</v>
      </c>
      <c r="M260" s="1" t="s">
        <v>40</v>
      </c>
      <c r="N260">
        <v>2935</v>
      </c>
      <c r="O260" s="1" t="s">
        <v>931</v>
      </c>
      <c r="P260" s="1" t="s">
        <v>931</v>
      </c>
      <c r="Q260" t="b">
        <v>0</v>
      </c>
      <c r="R260" t="b">
        <v>0</v>
      </c>
      <c r="S260">
        <v>3</v>
      </c>
      <c r="T260" s="1" t="s">
        <v>931</v>
      </c>
      <c r="U260">
        <v>-1</v>
      </c>
      <c r="V260" s="1" t="s">
        <v>85</v>
      </c>
      <c r="W260" t="b">
        <v>0</v>
      </c>
      <c r="Y260" s="1" t="s">
        <v>9</v>
      </c>
      <c r="Z260" t="b">
        <v>0</v>
      </c>
      <c r="AA260" t="b">
        <v>0</v>
      </c>
      <c r="AB260" t="b">
        <v>0</v>
      </c>
      <c r="AC260" t="b">
        <v>0</v>
      </c>
      <c r="AD260">
        <v>515700</v>
      </c>
      <c r="AE260">
        <v>10454.4</v>
      </c>
      <c r="AF260" s="1" t="s">
        <v>931</v>
      </c>
      <c r="AG260" s="1" t="s">
        <v>931</v>
      </c>
      <c r="AH260">
        <v>3</v>
      </c>
      <c r="AJ260" s="1" t="s">
        <v>1284</v>
      </c>
      <c r="AL260" s="1" t="s">
        <v>12</v>
      </c>
      <c r="AM260">
        <v>469000</v>
      </c>
      <c r="AN260" t="b">
        <v>1</v>
      </c>
      <c r="AO260">
        <v>2999</v>
      </c>
      <c r="AP260" s="1" t="s">
        <v>12</v>
      </c>
      <c r="AQ260">
        <v>303240</v>
      </c>
      <c r="AT260" s="1" t="s">
        <v>351</v>
      </c>
    </row>
    <row r="261" spans="1:46" x14ac:dyDescent="0.2">
      <c r="A261" s="1" t="s">
        <v>7</v>
      </c>
      <c r="B261" s="1" t="s">
        <v>15</v>
      </c>
      <c r="D261">
        <v>549900</v>
      </c>
      <c r="E261" s="1" t="s">
        <v>933</v>
      </c>
      <c r="F261" s="1" t="s">
        <v>30</v>
      </c>
      <c r="G261">
        <v>42.528343</v>
      </c>
      <c r="H261">
        <v>48322</v>
      </c>
      <c r="I261">
        <v>24479594</v>
      </c>
      <c r="J261" s="1" t="s">
        <v>931</v>
      </c>
      <c r="K261" s="1" t="s">
        <v>931</v>
      </c>
      <c r="L261">
        <v>-83.409610000000001</v>
      </c>
      <c r="M261" s="1" t="s">
        <v>40</v>
      </c>
      <c r="N261">
        <v>3265</v>
      </c>
      <c r="O261" s="1" t="s">
        <v>931</v>
      </c>
      <c r="P261" s="1" t="s">
        <v>931</v>
      </c>
      <c r="Q261" t="b">
        <v>0</v>
      </c>
      <c r="R261" t="b">
        <v>0</v>
      </c>
      <c r="S261">
        <v>4</v>
      </c>
      <c r="T261" s="1" t="s">
        <v>931</v>
      </c>
      <c r="U261">
        <v>-1</v>
      </c>
      <c r="V261" s="1" t="s">
        <v>85</v>
      </c>
      <c r="W261" t="b">
        <v>0</v>
      </c>
      <c r="Y261" s="1" t="s">
        <v>9</v>
      </c>
      <c r="Z261" t="b">
        <v>0</v>
      </c>
      <c r="AA261" t="b">
        <v>0</v>
      </c>
      <c r="AB261" t="b">
        <v>0</v>
      </c>
      <c r="AC261" t="b">
        <v>0</v>
      </c>
      <c r="AD261">
        <v>641600</v>
      </c>
      <c r="AE261">
        <v>0.31</v>
      </c>
      <c r="AF261" s="1" t="s">
        <v>931</v>
      </c>
      <c r="AG261" s="1" t="s">
        <v>931</v>
      </c>
      <c r="AH261">
        <v>3</v>
      </c>
      <c r="AJ261" s="1" t="s">
        <v>1285</v>
      </c>
      <c r="AL261" s="1" t="s">
        <v>12</v>
      </c>
      <c r="AM261">
        <v>549900</v>
      </c>
      <c r="AN261" t="b">
        <v>1</v>
      </c>
      <c r="AO261">
        <v>4145</v>
      </c>
      <c r="AP261" s="1" t="s">
        <v>12</v>
      </c>
      <c r="AQ261">
        <v>568240</v>
      </c>
      <c r="AT261" s="1" t="s">
        <v>352</v>
      </c>
    </row>
    <row r="262" spans="1:46" x14ac:dyDescent="0.2">
      <c r="A262" s="1" t="s">
        <v>7</v>
      </c>
      <c r="B262" s="1" t="s">
        <v>15</v>
      </c>
      <c r="D262">
        <v>849000</v>
      </c>
      <c r="E262" s="1" t="s">
        <v>957</v>
      </c>
      <c r="F262" s="1" t="s">
        <v>30</v>
      </c>
      <c r="G262">
        <v>42.593124000000003</v>
      </c>
      <c r="H262">
        <v>48302</v>
      </c>
      <c r="I262">
        <v>24488731</v>
      </c>
      <c r="J262" s="1" t="s">
        <v>931</v>
      </c>
      <c r="K262" s="1" t="s">
        <v>931</v>
      </c>
      <c r="L262">
        <v>-83.293270000000007</v>
      </c>
      <c r="M262" s="1" t="s">
        <v>40</v>
      </c>
      <c r="N262">
        <v>3949</v>
      </c>
      <c r="O262" s="1" t="s">
        <v>931</v>
      </c>
      <c r="P262" s="1" t="s">
        <v>958</v>
      </c>
      <c r="Q262" t="b">
        <v>0</v>
      </c>
      <c r="R262" t="b">
        <v>0</v>
      </c>
      <c r="S262">
        <v>5</v>
      </c>
      <c r="T262" s="1" t="s">
        <v>931</v>
      </c>
      <c r="U262">
        <v>-1</v>
      </c>
      <c r="V262" s="1" t="s">
        <v>129</v>
      </c>
      <c r="W262" t="b">
        <v>0</v>
      </c>
      <c r="X262">
        <v>1710572400000</v>
      </c>
      <c r="Y262" s="1" t="s">
        <v>9</v>
      </c>
      <c r="Z262" t="b">
        <v>0</v>
      </c>
      <c r="AA262" t="b">
        <v>0</v>
      </c>
      <c r="AB262" t="b">
        <v>0</v>
      </c>
      <c r="AC262" t="b">
        <v>0</v>
      </c>
      <c r="AD262">
        <v>649000</v>
      </c>
      <c r="AE262">
        <v>1.38</v>
      </c>
      <c r="AF262" s="1" t="s">
        <v>959</v>
      </c>
      <c r="AG262" s="1" t="s">
        <v>1286</v>
      </c>
      <c r="AH262">
        <v>3</v>
      </c>
      <c r="AJ262" s="1" t="s">
        <v>1287</v>
      </c>
      <c r="AL262" s="1" t="s">
        <v>12</v>
      </c>
      <c r="AM262">
        <v>849000</v>
      </c>
      <c r="AN262" t="b">
        <v>1</v>
      </c>
      <c r="AO262">
        <v>5436</v>
      </c>
      <c r="AP262" s="1" t="s">
        <v>12</v>
      </c>
      <c r="AQ262">
        <v>541700</v>
      </c>
      <c r="AS262">
        <v>-1446000</v>
      </c>
      <c r="AT262" s="1" t="s">
        <v>353</v>
      </c>
    </row>
    <row r="263" spans="1:46" x14ac:dyDescent="0.2">
      <c r="A263" s="1" t="s">
        <v>7</v>
      </c>
      <c r="B263" s="1" t="s">
        <v>15</v>
      </c>
      <c r="D263">
        <v>496000</v>
      </c>
      <c r="E263" s="1" t="s">
        <v>933</v>
      </c>
      <c r="F263" s="1" t="s">
        <v>30</v>
      </c>
      <c r="G263">
        <v>42.600696999999997</v>
      </c>
      <c r="H263">
        <v>48302</v>
      </c>
      <c r="I263">
        <v>24488902</v>
      </c>
      <c r="J263" s="1" t="s">
        <v>931</v>
      </c>
      <c r="K263" s="1" t="s">
        <v>931</v>
      </c>
      <c r="L263">
        <v>-83.278300000000002</v>
      </c>
      <c r="M263" s="1" t="s">
        <v>40</v>
      </c>
      <c r="N263">
        <v>2600</v>
      </c>
      <c r="O263" s="1" t="s">
        <v>931</v>
      </c>
      <c r="P263" s="1" t="s">
        <v>931</v>
      </c>
      <c r="Q263" t="b">
        <v>0</v>
      </c>
      <c r="R263" t="b">
        <v>0</v>
      </c>
      <c r="S263">
        <v>4</v>
      </c>
      <c r="T263" s="1" t="s">
        <v>931</v>
      </c>
      <c r="U263">
        <v>-1</v>
      </c>
      <c r="V263" s="1" t="s">
        <v>129</v>
      </c>
      <c r="W263" t="b">
        <v>0</v>
      </c>
      <c r="Y263" s="1" t="s">
        <v>9</v>
      </c>
      <c r="Z263" t="b">
        <v>0</v>
      </c>
      <c r="AA263" t="b">
        <v>0</v>
      </c>
      <c r="AB263" t="b">
        <v>0</v>
      </c>
      <c r="AC263" t="b">
        <v>0</v>
      </c>
      <c r="AD263">
        <v>505100</v>
      </c>
      <c r="AE263">
        <v>0.42000000000000004</v>
      </c>
      <c r="AF263" s="1" t="s">
        <v>931</v>
      </c>
      <c r="AG263" s="1" t="s">
        <v>931</v>
      </c>
      <c r="AH263">
        <v>3</v>
      </c>
      <c r="AJ263" s="1" t="s">
        <v>1288</v>
      </c>
      <c r="AL263" s="1" t="s">
        <v>12</v>
      </c>
      <c r="AM263">
        <v>496000</v>
      </c>
      <c r="AN263" t="b">
        <v>1</v>
      </c>
      <c r="AO263">
        <v>2974</v>
      </c>
      <c r="AP263" s="1" t="s">
        <v>12</v>
      </c>
      <c r="AQ263">
        <v>431720</v>
      </c>
      <c r="AT263" s="1" t="s">
        <v>354</v>
      </c>
    </row>
    <row r="264" spans="1:46" x14ac:dyDescent="0.2">
      <c r="A264" s="1" t="s">
        <v>7</v>
      </c>
      <c r="B264" s="1" t="s">
        <v>15</v>
      </c>
      <c r="D264">
        <v>950000</v>
      </c>
      <c r="E264" s="1" t="s">
        <v>933</v>
      </c>
      <c r="F264" s="1" t="s">
        <v>30</v>
      </c>
      <c r="G264">
        <v>42.541620000000002</v>
      </c>
      <c r="H264">
        <v>48301</v>
      </c>
      <c r="I264">
        <v>24503305</v>
      </c>
      <c r="J264" s="1" t="s">
        <v>931</v>
      </c>
      <c r="K264" s="1" t="s">
        <v>931</v>
      </c>
      <c r="L264">
        <v>-83.282989999999998</v>
      </c>
      <c r="M264" s="1" t="s">
        <v>40</v>
      </c>
      <c r="N264">
        <v>5692</v>
      </c>
      <c r="O264" s="1" t="s">
        <v>931</v>
      </c>
      <c r="P264" s="1" t="s">
        <v>931</v>
      </c>
      <c r="Q264" t="b">
        <v>0</v>
      </c>
      <c r="R264" t="b">
        <v>0</v>
      </c>
      <c r="S264">
        <v>4</v>
      </c>
      <c r="T264" s="1" t="s">
        <v>931</v>
      </c>
      <c r="U264">
        <v>-1</v>
      </c>
      <c r="V264" s="1" t="s">
        <v>129</v>
      </c>
      <c r="W264" t="b">
        <v>0</v>
      </c>
      <c r="Y264" s="1" t="s">
        <v>9</v>
      </c>
      <c r="Z264" t="b">
        <v>0</v>
      </c>
      <c r="AA264" t="b">
        <v>0</v>
      </c>
      <c r="AB264" t="b">
        <v>0</v>
      </c>
      <c r="AC264" t="b">
        <v>0</v>
      </c>
      <c r="AD264">
        <v>913200</v>
      </c>
      <c r="AE264">
        <v>0.4</v>
      </c>
      <c r="AF264" s="1" t="s">
        <v>931</v>
      </c>
      <c r="AG264" s="1" t="s">
        <v>931</v>
      </c>
      <c r="AH264">
        <v>5</v>
      </c>
      <c r="AJ264" s="1" t="s">
        <v>1289</v>
      </c>
      <c r="AL264" s="1" t="s">
        <v>12</v>
      </c>
      <c r="AM264">
        <v>950000</v>
      </c>
      <c r="AN264" t="b">
        <v>1</v>
      </c>
      <c r="AO264">
        <v>6249</v>
      </c>
      <c r="AP264" s="1" t="s">
        <v>12</v>
      </c>
      <c r="AQ264">
        <v>682460</v>
      </c>
      <c r="AT264" s="1" t="s">
        <v>355</v>
      </c>
    </row>
    <row r="265" spans="1:46" x14ac:dyDescent="0.2">
      <c r="A265" s="1" t="s">
        <v>7</v>
      </c>
      <c r="B265" s="1" t="s">
        <v>15</v>
      </c>
      <c r="D265">
        <v>2000000</v>
      </c>
      <c r="E265" s="1" t="s">
        <v>957</v>
      </c>
      <c r="F265" s="1" t="s">
        <v>30</v>
      </c>
      <c r="G265">
        <v>42.537779999999998</v>
      </c>
      <c r="H265">
        <v>48301</v>
      </c>
      <c r="I265">
        <v>24503888</v>
      </c>
      <c r="J265" s="1" t="s">
        <v>931</v>
      </c>
      <c r="K265" s="1" t="s">
        <v>931</v>
      </c>
      <c r="L265">
        <v>-83.262299999999996</v>
      </c>
      <c r="M265" s="1" t="s">
        <v>40</v>
      </c>
      <c r="N265">
        <v>3608</v>
      </c>
      <c r="O265" s="1" t="s">
        <v>931</v>
      </c>
      <c r="P265" s="1" t="s">
        <v>958</v>
      </c>
      <c r="Q265" t="b">
        <v>0</v>
      </c>
      <c r="R265" t="b">
        <v>0</v>
      </c>
      <c r="S265">
        <v>4</v>
      </c>
      <c r="T265" s="1" t="s">
        <v>931</v>
      </c>
      <c r="U265">
        <v>-1</v>
      </c>
      <c r="V265" s="1" t="s">
        <v>129</v>
      </c>
      <c r="W265" t="b">
        <v>0</v>
      </c>
      <c r="Y265" s="1" t="s">
        <v>9</v>
      </c>
      <c r="Z265" t="b">
        <v>0</v>
      </c>
      <c r="AA265" t="b">
        <v>0</v>
      </c>
      <c r="AB265" t="b">
        <v>0</v>
      </c>
      <c r="AC265" t="b">
        <v>0</v>
      </c>
      <c r="AE265">
        <v>0.37</v>
      </c>
      <c r="AF265" s="1" t="s">
        <v>959</v>
      </c>
      <c r="AG265" s="1" t="s">
        <v>931</v>
      </c>
      <c r="AH265">
        <v>4</v>
      </c>
      <c r="AJ265" s="1" t="s">
        <v>1290</v>
      </c>
      <c r="AL265" s="1" t="s">
        <v>12</v>
      </c>
      <c r="AM265">
        <v>2000000</v>
      </c>
      <c r="AN265" t="b">
        <v>1</v>
      </c>
      <c r="AP265" s="1" t="s">
        <v>12</v>
      </c>
      <c r="AQ265">
        <v>1504100</v>
      </c>
      <c r="AT265" s="1" t="s">
        <v>356</v>
      </c>
    </row>
    <row r="266" spans="1:46" x14ac:dyDescent="0.2">
      <c r="A266" s="1" t="s">
        <v>7</v>
      </c>
      <c r="B266" s="1" t="s">
        <v>15</v>
      </c>
      <c r="D266">
        <v>400000</v>
      </c>
      <c r="E266" s="1" t="s">
        <v>933</v>
      </c>
      <c r="F266" s="1" t="s">
        <v>30</v>
      </c>
      <c r="G266">
        <v>42.611916000000001</v>
      </c>
      <c r="H266">
        <v>48098</v>
      </c>
      <c r="I266">
        <v>24510291</v>
      </c>
      <c r="J266" s="1" t="s">
        <v>931</v>
      </c>
      <c r="K266" s="1" t="s">
        <v>931</v>
      </c>
      <c r="L266">
        <v>-83.165886</v>
      </c>
      <c r="M266" s="1" t="s">
        <v>40</v>
      </c>
      <c r="N266">
        <v>3660</v>
      </c>
      <c r="O266" s="1" t="s">
        <v>931</v>
      </c>
      <c r="P266" s="1" t="s">
        <v>931</v>
      </c>
      <c r="Q266" t="b">
        <v>0</v>
      </c>
      <c r="R266" t="b">
        <v>0</v>
      </c>
      <c r="S266">
        <v>3</v>
      </c>
      <c r="T266" s="1" t="s">
        <v>931</v>
      </c>
      <c r="U266">
        <v>-1</v>
      </c>
      <c r="V266" s="1" t="s">
        <v>59</v>
      </c>
      <c r="W266" t="b">
        <v>0</v>
      </c>
      <c r="Y266" s="1" t="s">
        <v>9</v>
      </c>
      <c r="Z266" t="b">
        <v>0</v>
      </c>
      <c r="AA266" t="b">
        <v>0</v>
      </c>
      <c r="AB266" t="b">
        <v>0</v>
      </c>
      <c r="AC266" t="b">
        <v>0</v>
      </c>
      <c r="AD266">
        <v>520900</v>
      </c>
      <c r="AE266">
        <v>0.26</v>
      </c>
      <c r="AF266" s="1" t="s">
        <v>931</v>
      </c>
      <c r="AG266" s="1" t="s">
        <v>931</v>
      </c>
      <c r="AH266">
        <v>5</v>
      </c>
      <c r="AJ266" s="1" t="s">
        <v>1291</v>
      </c>
      <c r="AL266" s="1" t="s">
        <v>12</v>
      </c>
      <c r="AM266">
        <v>400000</v>
      </c>
      <c r="AN266" t="b">
        <v>1</v>
      </c>
      <c r="AO266">
        <v>2999</v>
      </c>
      <c r="AP266" s="1" t="s">
        <v>12</v>
      </c>
      <c r="AQ266">
        <v>423420</v>
      </c>
      <c r="AT266" s="1" t="s">
        <v>357</v>
      </c>
    </row>
    <row r="267" spans="1:46" x14ac:dyDescent="0.2">
      <c r="A267" s="1" t="s">
        <v>7</v>
      </c>
      <c r="B267" s="1" t="s">
        <v>15</v>
      </c>
      <c r="D267">
        <v>169500</v>
      </c>
      <c r="E267" s="1" t="s">
        <v>933</v>
      </c>
      <c r="F267" s="1" t="s">
        <v>30</v>
      </c>
      <c r="G267">
        <v>42.54871</v>
      </c>
      <c r="H267">
        <v>48083</v>
      </c>
      <c r="I267">
        <v>24538379</v>
      </c>
      <c r="J267" s="1" t="s">
        <v>931</v>
      </c>
      <c r="K267" s="1" t="s">
        <v>931</v>
      </c>
      <c r="L267">
        <v>-83.094160000000002</v>
      </c>
      <c r="M267" s="1" t="s">
        <v>40</v>
      </c>
      <c r="N267">
        <v>1200</v>
      </c>
      <c r="O267" s="1" t="s">
        <v>931</v>
      </c>
      <c r="P267" s="1" t="s">
        <v>931</v>
      </c>
      <c r="Q267" t="b">
        <v>0</v>
      </c>
      <c r="R267" t="b">
        <v>0</v>
      </c>
      <c r="S267">
        <v>3</v>
      </c>
      <c r="T267" s="1" t="s">
        <v>931</v>
      </c>
      <c r="U267">
        <v>-1</v>
      </c>
      <c r="V267" s="1" t="s">
        <v>59</v>
      </c>
      <c r="W267" t="b">
        <v>0</v>
      </c>
      <c r="Y267" s="1" t="s">
        <v>9</v>
      </c>
      <c r="Z267" t="b">
        <v>0</v>
      </c>
      <c r="AA267" t="b">
        <v>0</v>
      </c>
      <c r="AB267" t="b">
        <v>0</v>
      </c>
      <c r="AC267" t="b">
        <v>0</v>
      </c>
      <c r="AE267">
        <v>0.51</v>
      </c>
      <c r="AF267" s="1" t="s">
        <v>931</v>
      </c>
      <c r="AG267" s="1" t="s">
        <v>931</v>
      </c>
      <c r="AH267">
        <v>1</v>
      </c>
      <c r="AJ267" s="1" t="s">
        <v>1292</v>
      </c>
      <c r="AL267" s="1" t="s">
        <v>12</v>
      </c>
      <c r="AM267">
        <v>169500</v>
      </c>
      <c r="AN267" t="b">
        <v>1</v>
      </c>
      <c r="AO267">
        <v>1700</v>
      </c>
      <c r="AP267" s="1" t="s">
        <v>12</v>
      </c>
      <c r="AQ267">
        <v>174000</v>
      </c>
      <c r="AT267" s="1" t="s">
        <v>358</v>
      </c>
    </row>
    <row r="268" spans="1:46" x14ac:dyDescent="0.2">
      <c r="A268" s="1" t="s">
        <v>7</v>
      </c>
      <c r="B268" s="1" t="s">
        <v>946</v>
      </c>
      <c r="D268">
        <v>199999</v>
      </c>
      <c r="E268" s="1" t="s">
        <v>933</v>
      </c>
      <c r="F268" s="1" t="s">
        <v>931</v>
      </c>
      <c r="G268">
        <v>42.462532000000003</v>
      </c>
      <c r="H268">
        <v>48375</v>
      </c>
      <c r="I268">
        <v>24550344</v>
      </c>
      <c r="J268" s="1" t="s">
        <v>931</v>
      </c>
      <c r="K268" s="1" t="s">
        <v>931</v>
      </c>
      <c r="L268">
        <v>-83.437799999999996</v>
      </c>
      <c r="M268" s="1" t="s">
        <v>40</v>
      </c>
      <c r="N268">
        <v>970</v>
      </c>
      <c r="O268" s="1" t="s">
        <v>931</v>
      </c>
      <c r="P268" s="1" t="s">
        <v>931</v>
      </c>
      <c r="Q268" t="b">
        <v>0</v>
      </c>
      <c r="R268" t="b">
        <v>0</v>
      </c>
      <c r="S268">
        <v>2</v>
      </c>
      <c r="T268" s="1" t="s">
        <v>931</v>
      </c>
      <c r="U268">
        <v>-1</v>
      </c>
      <c r="V268" s="1" t="s">
        <v>107</v>
      </c>
      <c r="W268" t="b">
        <v>0</v>
      </c>
      <c r="Y268" s="1" t="s">
        <v>9</v>
      </c>
      <c r="Z268" t="b">
        <v>0</v>
      </c>
      <c r="AA268" t="b">
        <v>0</v>
      </c>
      <c r="AB268" t="b">
        <v>0</v>
      </c>
      <c r="AC268" t="b">
        <v>0</v>
      </c>
      <c r="AD268">
        <v>192100</v>
      </c>
      <c r="AF268" s="1" t="s">
        <v>931</v>
      </c>
      <c r="AG268" s="1" t="s">
        <v>931</v>
      </c>
      <c r="AH268">
        <v>1</v>
      </c>
      <c r="AJ268" s="1" t="s">
        <v>1293</v>
      </c>
      <c r="AL268" s="1" t="s">
        <v>12</v>
      </c>
      <c r="AM268">
        <v>199999</v>
      </c>
      <c r="AN268" t="b">
        <v>1</v>
      </c>
      <c r="AO268">
        <v>1500</v>
      </c>
      <c r="AP268" s="1" t="s">
        <v>12</v>
      </c>
      <c r="AQ268">
        <v>136420</v>
      </c>
      <c r="AT268" s="1" t="s">
        <v>359</v>
      </c>
    </row>
    <row r="269" spans="1:46" x14ac:dyDescent="0.2">
      <c r="A269" s="1" t="s">
        <v>7</v>
      </c>
      <c r="B269" s="1" t="s">
        <v>15</v>
      </c>
      <c r="D269">
        <v>475000</v>
      </c>
      <c r="E269" s="1" t="s">
        <v>933</v>
      </c>
      <c r="F269" s="1" t="s">
        <v>30</v>
      </c>
      <c r="G269">
        <v>42.509956000000003</v>
      </c>
      <c r="H269">
        <v>48331</v>
      </c>
      <c r="I269">
        <v>24564477</v>
      </c>
      <c r="J269" s="1" t="s">
        <v>931</v>
      </c>
      <c r="K269" s="1" t="s">
        <v>931</v>
      </c>
      <c r="L269">
        <v>-83.386700000000005</v>
      </c>
      <c r="M269" s="1" t="s">
        <v>40</v>
      </c>
      <c r="N269">
        <v>3486</v>
      </c>
      <c r="O269" s="1" t="s">
        <v>931</v>
      </c>
      <c r="P269" s="1" t="s">
        <v>931</v>
      </c>
      <c r="Q269" t="b">
        <v>0</v>
      </c>
      <c r="R269" t="b">
        <v>0</v>
      </c>
      <c r="S269">
        <v>4</v>
      </c>
      <c r="T269" s="1" t="s">
        <v>931</v>
      </c>
      <c r="U269">
        <v>-1</v>
      </c>
      <c r="V269" s="1" t="s">
        <v>72</v>
      </c>
      <c r="W269" t="b">
        <v>0</v>
      </c>
      <c r="Y269" s="1" t="s">
        <v>9</v>
      </c>
      <c r="Z269" t="b">
        <v>0</v>
      </c>
      <c r="AA269" t="b">
        <v>0</v>
      </c>
      <c r="AB269" t="b">
        <v>0</v>
      </c>
      <c r="AC269" t="b">
        <v>0</v>
      </c>
      <c r="AD269">
        <v>467500</v>
      </c>
      <c r="AE269">
        <v>0.3</v>
      </c>
      <c r="AF269" s="1" t="s">
        <v>931</v>
      </c>
      <c r="AG269" s="1" t="s">
        <v>931</v>
      </c>
      <c r="AH269">
        <v>3</v>
      </c>
      <c r="AJ269" s="1" t="s">
        <v>1294</v>
      </c>
      <c r="AL269" s="1" t="s">
        <v>12</v>
      </c>
      <c r="AM269">
        <v>475000</v>
      </c>
      <c r="AN269" t="b">
        <v>1</v>
      </c>
      <c r="AO269">
        <v>3300</v>
      </c>
      <c r="AP269" s="1" t="s">
        <v>12</v>
      </c>
      <c r="AQ269">
        <v>360060</v>
      </c>
      <c r="AT269" s="1" t="s">
        <v>360</v>
      </c>
    </row>
    <row r="270" spans="1:46" x14ac:dyDescent="0.2">
      <c r="A270" s="1" t="s">
        <v>7</v>
      </c>
      <c r="B270" s="1" t="s">
        <v>15</v>
      </c>
      <c r="D270">
        <v>949500</v>
      </c>
      <c r="E270" s="1" t="s">
        <v>957</v>
      </c>
      <c r="F270" s="1" t="s">
        <v>30</v>
      </c>
      <c r="G270">
        <v>42.513477000000002</v>
      </c>
      <c r="H270">
        <v>48025</v>
      </c>
      <c r="I270">
        <v>24588579</v>
      </c>
      <c r="J270" s="1" t="s">
        <v>931</v>
      </c>
      <c r="K270" s="1" t="s">
        <v>931</v>
      </c>
      <c r="L270">
        <v>-83.301109999999994</v>
      </c>
      <c r="M270" s="1" t="s">
        <v>40</v>
      </c>
      <c r="N270">
        <v>4209</v>
      </c>
      <c r="O270" s="1" t="s">
        <v>931</v>
      </c>
      <c r="P270" s="1" t="s">
        <v>1026</v>
      </c>
      <c r="Q270" t="b">
        <v>0</v>
      </c>
      <c r="R270" t="b">
        <v>0</v>
      </c>
      <c r="S270">
        <v>5</v>
      </c>
      <c r="T270" s="1" t="s">
        <v>931</v>
      </c>
      <c r="U270">
        <v>-1</v>
      </c>
      <c r="V270" s="1" t="s">
        <v>219</v>
      </c>
      <c r="W270" t="b">
        <v>0</v>
      </c>
      <c r="X270">
        <v>1710399600000</v>
      </c>
      <c r="Y270" s="1" t="s">
        <v>9</v>
      </c>
      <c r="Z270" t="b">
        <v>0</v>
      </c>
      <c r="AA270" t="b">
        <v>0</v>
      </c>
      <c r="AB270" t="b">
        <v>0</v>
      </c>
      <c r="AC270" t="b">
        <v>0</v>
      </c>
      <c r="AD270">
        <v>874300</v>
      </c>
      <c r="AE270">
        <v>2.02</v>
      </c>
      <c r="AF270" s="1" t="s">
        <v>1027</v>
      </c>
      <c r="AG270" s="1" t="s">
        <v>1295</v>
      </c>
      <c r="AH270">
        <v>5</v>
      </c>
      <c r="AJ270" s="1" t="s">
        <v>1296</v>
      </c>
      <c r="AL270" s="1" t="s">
        <v>12</v>
      </c>
      <c r="AM270">
        <v>949500</v>
      </c>
      <c r="AN270" t="b">
        <v>1</v>
      </c>
      <c r="AO270">
        <v>6428</v>
      </c>
      <c r="AP270" s="1" t="s">
        <v>12</v>
      </c>
      <c r="AQ270">
        <v>733720</v>
      </c>
      <c r="AS270">
        <v>-45500</v>
      </c>
      <c r="AT270" s="1" t="s">
        <v>361</v>
      </c>
    </row>
    <row r="271" spans="1:46" x14ac:dyDescent="0.2">
      <c r="A271" s="1" t="s">
        <v>7</v>
      </c>
      <c r="B271" s="1" t="s">
        <v>15</v>
      </c>
      <c r="D271">
        <v>229900</v>
      </c>
      <c r="E271" s="1" t="s">
        <v>933</v>
      </c>
      <c r="F271" s="1" t="s">
        <v>934</v>
      </c>
      <c r="G271">
        <v>42.495871999999999</v>
      </c>
      <c r="H271">
        <v>48076</v>
      </c>
      <c r="I271">
        <v>24594084</v>
      </c>
      <c r="J271" s="1" t="s">
        <v>931</v>
      </c>
      <c r="K271" s="1" t="s">
        <v>931</v>
      </c>
      <c r="L271">
        <v>-83.214569999999995</v>
      </c>
      <c r="M271" s="1" t="s">
        <v>40</v>
      </c>
      <c r="N271">
        <v>1330</v>
      </c>
      <c r="O271" s="1" t="s">
        <v>931</v>
      </c>
      <c r="P271" s="1" t="s">
        <v>931</v>
      </c>
      <c r="Q271" t="b">
        <v>0</v>
      </c>
      <c r="R271" t="b">
        <v>0</v>
      </c>
      <c r="S271">
        <v>3</v>
      </c>
      <c r="T271" s="1" t="s">
        <v>931</v>
      </c>
      <c r="U271">
        <v>-1</v>
      </c>
      <c r="V271" s="1" t="s">
        <v>78</v>
      </c>
      <c r="W271" t="b">
        <v>0</v>
      </c>
      <c r="Y271" s="1" t="s">
        <v>9</v>
      </c>
      <c r="Z271" t="b">
        <v>0</v>
      </c>
      <c r="AA271" t="b">
        <v>0</v>
      </c>
      <c r="AB271" t="b">
        <v>0</v>
      </c>
      <c r="AC271" t="b">
        <v>0</v>
      </c>
      <c r="AD271">
        <v>235300</v>
      </c>
      <c r="AE271">
        <v>10018.799999999999</v>
      </c>
      <c r="AF271" s="1" t="s">
        <v>931</v>
      </c>
      <c r="AG271" s="1" t="s">
        <v>931</v>
      </c>
      <c r="AH271">
        <v>1</v>
      </c>
      <c r="AJ271" s="1" t="s">
        <v>1297</v>
      </c>
      <c r="AL271" s="1" t="s">
        <v>12</v>
      </c>
      <c r="AM271">
        <v>229900</v>
      </c>
      <c r="AN271" t="b">
        <v>1</v>
      </c>
      <c r="AO271">
        <v>1749</v>
      </c>
      <c r="AP271" s="1" t="s">
        <v>12</v>
      </c>
      <c r="AQ271">
        <v>178320</v>
      </c>
      <c r="AT271" s="1" t="s">
        <v>362</v>
      </c>
    </row>
    <row r="272" spans="1:46" x14ac:dyDescent="0.2">
      <c r="A272" s="1" t="s">
        <v>7</v>
      </c>
      <c r="B272" s="1" t="s">
        <v>946</v>
      </c>
      <c r="D272">
        <v>250000</v>
      </c>
      <c r="E272" s="1" t="s">
        <v>957</v>
      </c>
      <c r="F272" s="1" t="s">
        <v>931</v>
      </c>
      <c r="G272">
        <v>42.479565000000001</v>
      </c>
      <c r="H272">
        <v>48075</v>
      </c>
      <c r="I272">
        <v>24600865</v>
      </c>
      <c r="J272" s="1" t="s">
        <v>931</v>
      </c>
      <c r="K272" s="1" t="s">
        <v>931</v>
      </c>
      <c r="L272">
        <v>-83.242350000000002</v>
      </c>
      <c r="M272" s="1" t="s">
        <v>40</v>
      </c>
      <c r="N272">
        <v>1378</v>
      </c>
      <c r="O272" s="1" t="s">
        <v>1298</v>
      </c>
      <c r="P272" s="1" t="s">
        <v>33</v>
      </c>
      <c r="Q272" t="b">
        <v>0</v>
      </c>
      <c r="R272" t="b">
        <v>0</v>
      </c>
      <c r="S272">
        <v>2</v>
      </c>
      <c r="T272" s="1" t="s">
        <v>931</v>
      </c>
      <c r="U272">
        <v>-1</v>
      </c>
      <c r="V272" s="1" t="s">
        <v>78</v>
      </c>
      <c r="W272" t="b">
        <v>0</v>
      </c>
      <c r="Y272" s="1" t="s">
        <v>9</v>
      </c>
      <c r="Z272" t="b">
        <v>0</v>
      </c>
      <c r="AA272" t="b">
        <v>0</v>
      </c>
      <c r="AB272" t="b">
        <v>0</v>
      </c>
      <c r="AC272" t="b">
        <v>0</v>
      </c>
      <c r="AD272">
        <v>253400</v>
      </c>
      <c r="AF272" s="1" t="s">
        <v>966</v>
      </c>
      <c r="AG272" s="1" t="s">
        <v>931</v>
      </c>
      <c r="AH272">
        <v>2</v>
      </c>
      <c r="AJ272" s="1" t="s">
        <v>1299</v>
      </c>
      <c r="AL272" s="1" t="s">
        <v>12</v>
      </c>
      <c r="AM272">
        <v>250000</v>
      </c>
      <c r="AN272" t="b">
        <v>1</v>
      </c>
      <c r="AO272">
        <v>1900</v>
      </c>
      <c r="AP272" s="1" t="s">
        <v>12</v>
      </c>
      <c r="AQ272">
        <v>166640</v>
      </c>
      <c r="AT272" s="1" t="s">
        <v>363</v>
      </c>
    </row>
    <row r="273" spans="1:46" x14ac:dyDescent="0.2">
      <c r="A273" s="1" t="s">
        <v>7</v>
      </c>
      <c r="B273" s="1" t="s">
        <v>15</v>
      </c>
      <c r="D273">
        <v>235000</v>
      </c>
      <c r="E273" s="1" t="s">
        <v>957</v>
      </c>
      <c r="F273" s="1" t="s">
        <v>934</v>
      </c>
      <c r="G273">
        <v>42.530014000000001</v>
      </c>
      <c r="H273">
        <v>48017</v>
      </c>
      <c r="I273">
        <v>24614017</v>
      </c>
      <c r="J273" s="1" t="s">
        <v>931</v>
      </c>
      <c r="K273" s="1" t="s">
        <v>931</v>
      </c>
      <c r="L273">
        <v>-83.161159999999995</v>
      </c>
      <c r="M273" s="1" t="s">
        <v>40</v>
      </c>
      <c r="N273">
        <v>1190</v>
      </c>
      <c r="O273" s="1" t="s">
        <v>931</v>
      </c>
      <c r="P273" s="1" t="s">
        <v>1026</v>
      </c>
      <c r="Q273" t="b">
        <v>0</v>
      </c>
      <c r="R273" t="b">
        <v>0</v>
      </c>
      <c r="S273">
        <v>3</v>
      </c>
      <c r="T273" s="1" t="s">
        <v>931</v>
      </c>
      <c r="U273">
        <v>-1</v>
      </c>
      <c r="V273" s="1" t="s">
        <v>170</v>
      </c>
      <c r="W273" t="b">
        <v>0</v>
      </c>
      <c r="Y273" s="1" t="s">
        <v>9</v>
      </c>
      <c r="Z273" t="b">
        <v>0</v>
      </c>
      <c r="AA273" t="b">
        <v>0</v>
      </c>
      <c r="AB273" t="b">
        <v>0</v>
      </c>
      <c r="AC273" t="b">
        <v>0</v>
      </c>
      <c r="AD273">
        <v>252700</v>
      </c>
      <c r="AE273">
        <v>6969.6</v>
      </c>
      <c r="AF273" s="1" t="s">
        <v>1027</v>
      </c>
      <c r="AG273" s="1" t="s">
        <v>931</v>
      </c>
      <c r="AH273">
        <v>2</v>
      </c>
      <c r="AJ273" s="1" t="s">
        <v>1300</v>
      </c>
      <c r="AL273" s="1" t="s">
        <v>12</v>
      </c>
      <c r="AM273">
        <v>235000</v>
      </c>
      <c r="AN273" t="b">
        <v>1</v>
      </c>
      <c r="AO273">
        <v>2299</v>
      </c>
      <c r="AP273" s="1" t="s">
        <v>12</v>
      </c>
      <c r="AQ273">
        <v>201840</v>
      </c>
      <c r="AT273" s="1" t="s">
        <v>364</v>
      </c>
    </row>
    <row r="274" spans="1:46" x14ac:dyDescent="0.2">
      <c r="A274" s="1" t="s">
        <v>7</v>
      </c>
      <c r="B274" s="1" t="s">
        <v>15</v>
      </c>
      <c r="D274">
        <v>399900</v>
      </c>
      <c r="E274" s="1" t="s">
        <v>957</v>
      </c>
      <c r="F274" s="1" t="s">
        <v>934</v>
      </c>
      <c r="G274">
        <v>42.512830000000001</v>
      </c>
      <c r="H274">
        <v>48073</v>
      </c>
      <c r="I274">
        <v>24623611</v>
      </c>
      <c r="J274" s="1" t="s">
        <v>931</v>
      </c>
      <c r="K274" s="1" t="s">
        <v>931</v>
      </c>
      <c r="L274">
        <v>-83.152900000000002</v>
      </c>
      <c r="M274" s="1" t="s">
        <v>40</v>
      </c>
      <c r="N274">
        <v>2422</v>
      </c>
      <c r="O274" s="1" t="s">
        <v>931</v>
      </c>
      <c r="P274" s="1" t="s">
        <v>1026</v>
      </c>
      <c r="Q274" t="b">
        <v>0</v>
      </c>
      <c r="R274" t="b">
        <v>0</v>
      </c>
      <c r="S274">
        <v>2</v>
      </c>
      <c r="T274" s="1" t="s">
        <v>931</v>
      </c>
      <c r="U274">
        <v>-1</v>
      </c>
      <c r="V274" s="1" t="s">
        <v>54</v>
      </c>
      <c r="W274" t="b">
        <v>0</v>
      </c>
      <c r="Y274" s="1" t="s">
        <v>9</v>
      </c>
      <c r="Z274" t="b">
        <v>0</v>
      </c>
      <c r="AA274" t="b">
        <v>0</v>
      </c>
      <c r="AB274" t="b">
        <v>0</v>
      </c>
      <c r="AC274" t="b">
        <v>0</v>
      </c>
      <c r="AD274">
        <v>410500</v>
      </c>
      <c r="AE274">
        <v>7840.8</v>
      </c>
      <c r="AF274" s="1" t="s">
        <v>1027</v>
      </c>
      <c r="AG274" s="1" t="s">
        <v>931</v>
      </c>
      <c r="AH274">
        <v>3</v>
      </c>
      <c r="AJ274" s="1" t="s">
        <v>1301</v>
      </c>
      <c r="AL274" s="1" t="s">
        <v>12</v>
      </c>
      <c r="AM274">
        <v>399900</v>
      </c>
      <c r="AN274" t="b">
        <v>1</v>
      </c>
      <c r="AO274">
        <v>2500</v>
      </c>
      <c r="AP274" s="1" t="s">
        <v>12</v>
      </c>
      <c r="AQ274">
        <v>364700</v>
      </c>
      <c r="AT274" s="1" t="s">
        <v>365</v>
      </c>
    </row>
    <row r="275" spans="1:46" x14ac:dyDescent="0.2">
      <c r="A275" s="1" t="s">
        <v>7</v>
      </c>
      <c r="B275" s="1" t="s">
        <v>15</v>
      </c>
      <c r="D275">
        <v>1275000</v>
      </c>
      <c r="E275" s="1" t="s">
        <v>957</v>
      </c>
      <c r="F275" s="1" t="s">
        <v>30</v>
      </c>
      <c r="G275">
        <v>42.509056000000001</v>
      </c>
      <c r="H275">
        <v>48073</v>
      </c>
      <c r="I275">
        <v>24623961</v>
      </c>
      <c r="J275" s="1" t="s">
        <v>931</v>
      </c>
      <c r="K275" s="1" t="s">
        <v>931</v>
      </c>
      <c r="L275">
        <v>-83.155784999999995</v>
      </c>
      <c r="M275" s="1" t="s">
        <v>40</v>
      </c>
      <c r="N275">
        <v>4000</v>
      </c>
      <c r="O275" s="1" t="s">
        <v>931</v>
      </c>
      <c r="P275" s="1" t="s">
        <v>33</v>
      </c>
      <c r="Q275" t="b">
        <v>0</v>
      </c>
      <c r="R275" t="b">
        <v>0</v>
      </c>
      <c r="S275">
        <v>5</v>
      </c>
      <c r="T275" s="1" t="s">
        <v>931</v>
      </c>
      <c r="U275">
        <v>-1</v>
      </c>
      <c r="V275" s="1" t="s">
        <v>54</v>
      </c>
      <c r="W275" t="b">
        <v>0</v>
      </c>
      <c r="Y275" s="1" t="s">
        <v>9</v>
      </c>
      <c r="Z275" t="b">
        <v>0</v>
      </c>
      <c r="AA275" t="b">
        <v>0</v>
      </c>
      <c r="AB275" t="b">
        <v>0</v>
      </c>
      <c r="AC275" t="b">
        <v>0</v>
      </c>
      <c r="AD275">
        <v>1290700</v>
      </c>
      <c r="AE275">
        <v>0.48</v>
      </c>
      <c r="AF275" s="1" t="s">
        <v>966</v>
      </c>
      <c r="AG275" s="1" t="s">
        <v>931</v>
      </c>
      <c r="AH275">
        <v>4</v>
      </c>
      <c r="AJ275" s="1" t="s">
        <v>1302</v>
      </c>
      <c r="AL275" s="1" t="s">
        <v>12</v>
      </c>
      <c r="AM275">
        <v>1275000</v>
      </c>
      <c r="AN275" t="b">
        <v>1</v>
      </c>
      <c r="AO275">
        <v>8352</v>
      </c>
      <c r="AP275" s="1" t="s">
        <v>12</v>
      </c>
      <c r="AQ275">
        <v>605020</v>
      </c>
      <c r="AT275" s="1" t="s">
        <v>366</v>
      </c>
    </row>
    <row r="276" spans="1:46" x14ac:dyDescent="0.2">
      <c r="A276" s="1" t="s">
        <v>7</v>
      </c>
      <c r="B276" s="1" t="s">
        <v>15</v>
      </c>
      <c r="D276">
        <v>174900</v>
      </c>
      <c r="E276" s="1" t="s">
        <v>957</v>
      </c>
      <c r="F276" s="1" t="s">
        <v>934</v>
      </c>
      <c r="G276">
        <v>42.490074</v>
      </c>
      <c r="H276">
        <v>48071</v>
      </c>
      <c r="I276">
        <v>24653164</v>
      </c>
      <c r="J276" s="1" t="s">
        <v>931</v>
      </c>
      <c r="K276" s="1" t="s">
        <v>931</v>
      </c>
      <c r="L276">
        <v>-83.095969999999994</v>
      </c>
      <c r="M276" s="1" t="s">
        <v>40</v>
      </c>
      <c r="N276">
        <v>1056</v>
      </c>
      <c r="O276" s="1" t="s">
        <v>931</v>
      </c>
      <c r="P276" s="1" t="s">
        <v>1026</v>
      </c>
      <c r="Q276" t="b">
        <v>0</v>
      </c>
      <c r="R276" t="b">
        <v>0</v>
      </c>
      <c r="S276">
        <v>3</v>
      </c>
      <c r="T276" s="1" t="s">
        <v>931</v>
      </c>
      <c r="U276">
        <v>-1</v>
      </c>
      <c r="V276" s="1" t="s">
        <v>52</v>
      </c>
      <c r="W276" t="b">
        <v>0</v>
      </c>
      <c r="Y276" s="1" t="s">
        <v>9</v>
      </c>
      <c r="Z276" t="b">
        <v>0</v>
      </c>
      <c r="AA276" t="b">
        <v>0</v>
      </c>
      <c r="AB276" t="b">
        <v>0</v>
      </c>
      <c r="AC276" t="b">
        <v>0</v>
      </c>
      <c r="AD276">
        <v>193200</v>
      </c>
      <c r="AE276">
        <v>4791.6000000000004</v>
      </c>
      <c r="AF276" s="1" t="s">
        <v>1027</v>
      </c>
      <c r="AG276" s="1" t="s">
        <v>931</v>
      </c>
      <c r="AH276">
        <v>1</v>
      </c>
      <c r="AJ276" s="1" t="s">
        <v>1303</v>
      </c>
      <c r="AL276" s="1" t="s">
        <v>12</v>
      </c>
      <c r="AM276">
        <v>174900</v>
      </c>
      <c r="AN276" t="b">
        <v>1</v>
      </c>
      <c r="AO276">
        <v>1499</v>
      </c>
      <c r="AP276" s="1" t="s">
        <v>12</v>
      </c>
      <c r="AQ276">
        <v>142040</v>
      </c>
      <c r="AT276" s="1" t="s">
        <v>367</v>
      </c>
    </row>
    <row r="277" spans="1:46" x14ac:dyDescent="0.2">
      <c r="A277" s="1" t="s">
        <v>7</v>
      </c>
      <c r="B277" s="1" t="s">
        <v>15</v>
      </c>
      <c r="D277">
        <v>235000</v>
      </c>
      <c r="E277" s="1" t="s">
        <v>933</v>
      </c>
      <c r="F277" s="1" t="s">
        <v>934</v>
      </c>
      <c r="G277">
        <v>42.473891999999999</v>
      </c>
      <c r="H277">
        <v>48220</v>
      </c>
      <c r="I277">
        <v>24657383</v>
      </c>
      <c r="J277" s="1" t="s">
        <v>931</v>
      </c>
      <c r="K277" s="1" t="s">
        <v>931</v>
      </c>
      <c r="L277">
        <v>-83.114329999999995</v>
      </c>
      <c r="M277" s="1" t="s">
        <v>40</v>
      </c>
      <c r="N277">
        <v>1151</v>
      </c>
      <c r="O277" s="1" t="s">
        <v>931</v>
      </c>
      <c r="P277" s="1" t="s">
        <v>931</v>
      </c>
      <c r="Q277" t="b">
        <v>0</v>
      </c>
      <c r="R277" t="b">
        <v>0</v>
      </c>
      <c r="S277">
        <v>3</v>
      </c>
      <c r="T277" s="1" t="s">
        <v>931</v>
      </c>
      <c r="U277">
        <v>-1</v>
      </c>
      <c r="V277" s="1" t="s">
        <v>148</v>
      </c>
      <c r="W277" t="b">
        <v>0</v>
      </c>
      <c r="Y277" s="1" t="s">
        <v>9</v>
      </c>
      <c r="Z277" t="b">
        <v>0</v>
      </c>
      <c r="AA277" t="b">
        <v>0</v>
      </c>
      <c r="AB277" t="b">
        <v>0</v>
      </c>
      <c r="AC277" t="b">
        <v>0</v>
      </c>
      <c r="AD277">
        <v>242100</v>
      </c>
      <c r="AE277">
        <v>4791.6000000000004</v>
      </c>
      <c r="AF277" s="1" t="s">
        <v>931</v>
      </c>
      <c r="AG277" s="1" t="s">
        <v>931</v>
      </c>
      <c r="AH277">
        <v>1</v>
      </c>
      <c r="AJ277" s="1" t="s">
        <v>1304</v>
      </c>
      <c r="AL277" s="1" t="s">
        <v>12</v>
      </c>
      <c r="AM277">
        <v>235000</v>
      </c>
      <c r="AN277" t="b">
        <v>1</v>
      </c>
      <c r="AO277">
        <v>1800</v>
      </c>
      <c r="AP277" s="1" t="s">
        <v>12</v>
      </c>
      <c r="AQ277">
        <v>180660</v>
      </c>
      <c r="AT277" s="1" t="s">
        <v>368</v>
      </c>
    </row>
    <row r="278" spans="1:46" x14ac:dyDescent="0.2">
      <c r="A278" s="1" t="s">
        <v>7</v>
      </c>
      <c r="B278" s="1" t="s">
        <v>15</v>
      </c>
      <c r="D278">
        <v>259800</v>
      </c>
      <c r="E278" s="1" t="s">
        <v>933</v>
      </c>
      <c r="F278" s="1" t="s">
        <v>934</v>
      </c>
      <c r="G278">
        <v>42.456764</v>
      </c>
      <c r="H278">
        <v>48220</v>
      </c>
      <c r="I278">
        <v>24673333</v>
      </c>
      <c r="J278" s="1" t="s">
        <v>931</v>
      </c>
      <c r="K278" s="1" t="s">
        <v>931</v>
      </c>
      <c r="L278">
        <v>-83.132930000000002</v>
      </c>
      <c r="M278" s="1" t="s">
        <v>40</v>
      </c>
      <c r="N278">
        <v>1275</v>
      </c>
      <c r="O278" s="1" t="s">
        <v>931</v>
      </c>
      <c r="P278" s="1" t="s">
        <v>931</v>
      </c>
      <c r="Q278" t="b">
        <v>0</v>
      </c>
      <c r="R278" t="b">
        <v>0</v>
      </c>
      <c r="S278">
        <v>2</v>
      </c>
      <c r="T278" s="1" t="s">
        <v>931</v>
      </c>
      <c r="U278">
        <v>-1</v>
      </c>
      <c r="V278" s="1" t="s">
        <v>148</v>
      </c>
      <c r="W278" t="b">
        <v>0</v>
      </c>
      <c r="Y278" s="1" t="s">
        <v>9</v>
      </c>
      <c r="Z278" t="b">
        <v>0</v>
      </c>
      <c r="AA278" t="b">
        <v>0</v>
      </c>
      <c r="AB278" t="b">
        <v>0</v>
      </c>
      <c r="AC278" t="b">
        <v>0</v>
      </c>
      <c r="AD278">
        <v>291700</v>
      </c>
      <c r="AE278">
        <v>5227.2</v>
      </c>
      <c r="AF278" s="1" t="s">
        <v>931</v>
      </c>
      <c r="AG278" s="1" t="s">
        <v>931</v>
      </c>
      <c r="AH278">
        <v>2</v>
      </c>
      <c r="AJ278" s="1" t="s">
        <v>1305</v>
      </c>
      <c r="AL278" s="1" t="s">
        <v>12</v>
      </c>
      <c r="AM278">
        <v>259800</v>
      </c>
      <c r="AN278" t="b">
        <v>1</v>
      </c>
      <c r="AO278">
        <v>1599</v>
      </c>
      <c r="AP278" s="1" t="s">
        <v>12</v>
      </c>
      <c r="AQ278">
        <v>246560</v>
      </c>
      <c r="AT278" s="1" t="s">
        <v>369</v>
      </c>
    </row>
    <row r="279" spans="1:46" x14ac:dyDescent="0.2">
      <c r="A279" s="1" t="s">
        <v>7</v>
      </c>
      <c r="B279" s="1" t="s">
        <v>15</v>
      </c>
      <c r="D279">
        <v>3100000</v>
      </c>
      <c r="E279" s="1" t="s">
        <v>957</v>
      </c>
      <c r="F279" s="1" t="s">
        <v>30</v>
      </c>
      <c r="G279">
        <v>42.590076000000003</v>
      </c>
      <c r="H279">
        <v>48304</v>
      </c>
      <c r="I279">
        <v>70865369</v>
      </c>
      <c r="J279" s="1" t="s">
        <v>931</v>
      </c>
      <c r="K279" s="1" t="s">
        <v>931</v>
      </c>
      <c r="L279">
        <v>-83.232376000000002</v>
      </c>
      <c r="M279" s="1" t="s">
        <v>40</v>
      </c>
      <c r="N279">
        <v>9500</v>
      </c>
      <c r="O279" s="1" t="s">
        <v>931</v>
      </c>
      <c r="P279" s="1" t="s">
        <v>1306</v>
      </c>
      <c r="Q279" t="b">
        <v>0</v>
      </c>
      <c r="R279" t="b">
        <v>0</v>
      </c>
      <c r="S279">
        <v>4</v>
      </c>
      <c r="T279" s="1" t="s">
        <v>931</v>
      </c>
      <c r="U279">
        <v>-1</v>
      </c>
      <c r="V279" s="1" t="s">
        <v>129</v>
      </c>
      <c r="W279" t="b">
        <v>0</v>
      </c>
      <c r="X279">
        <v>1710226800000</v>
      </c>
      <c r="Y279" s="1" t="s">
        <v>9</v>
      </c>
      <c r="Z279" t="b">
        <v>0</v>
      </c>
      <c r="AA279" t="b">
        <v>0</v>
      </c>
      <c r="AB279" t="b">
        <v>0</v>
      </c>
      <c r="AC279" t="b">
        <v>0</v>
      </c>
      <c r="AD279">
        <v>3444500</v>
      </c>
      <c r="AE279">
        <v>2.78</v>
      </c>
      <c r="AF279" s="1" t="s">
        <v>1307</v>
      </c>
      <c r="AG279" s="1" t="s">
        <v>1308</v>
      </c>
      <c r="AH279">
        <v>7</v>
      </c>
      <c r="AJ279" s="1" t="s">
        <v>1309</v>
      </c>
      <c r="AL279" s="1" t="s">
        <v>12</v>
      </c>
      <c r="AM279">
        <v>3100000</v>
      </c>
      <c r="AN279" t="b">
        <v>1</v>
      </c>
      <c r="AO279">
        <v>22489</v>
      </c>
      <c r="AP279" s="1" t="s">
        <v>12</v>
      </c>
      <c r="AQ279">
        <v>2648100</v>
      </c>
      <c r="AS279">
        <v>-420000</v>
      </c>
      <c r="AT279" s="1" t="s">
        <v>370</v>
      </c>
    </row>
    <row r="280" spans="1:46" x14ac:dyDescent="0.2">
      <c r="A280" s="1" t="s">
        <v>7</v>
      </c>
      <c r="B280" s="1" t="s">
        <v>15</v>
      </c>
      <c r="D280">
        <v>469900</v>
      </c>
      <c r="E280" s="1" t="s">
        <v>957</v>
      </c>
      <c r="F280" s="1" t="s">
        <v>30</v>
      </c>
      <c r="G280">
        <v>42.768222999999999</v>
      </c>
      <c r="H280">
        <v>48442</v>
      </c>
      <c r="I280">
        <v>96286540</v>
      </c>
      <c r="J280" s="1" t="s">
        <v>931</v>
      </c>
      <c r="K280" s="1" t="s">
        <v>931</v>
      </c>
      <c r="L280">
        <v>-83.595070000000007</v>
      </c>
      <c r="M280" s="1" t="s">
        <v>40</v>
      </c>
      <c r="N280">
        <v>1658</v>
      </c>
      <c r="O280" s="1" t="s">
        <v>931</v>
      </c>
      <c r="P280" s="1" t="s">
        <v>33</v>
      </c>
      <c r="Q280" t="b">
        <v>0</v>
      </c>
      <c r="R280" t="b">
        <v>0</v>
      </c>
      <c r="S280">
        <v>3</v>
      </c>
      <c r="T280" s="1" t="s">
        <v>931</v>
      </c>
      <c r="U280">
        <v>-1</v>
      </c>
      <c r="V280" s="1" t="s">
        <v>114</v>
      </c>
      <c r="W280" t="b">
        <v>0</v>
      </c>
      <c r="Y280" s="1" t="s">
        <v>9</v>
      </c>
      <c r="Z280" t="b">
        <v>0</v>
      </c>
      <c r="AA280" t="b">
        <v>0</v>
      </c>
      <c r="AB280" t="b">
        <v>0</v>
      </c>
      <c r="AC280" t="b">
        <v>0</v>
      </c>
      <c r="AE280">
        <v>3.34</v>
      </c>
      <c r="AF280" s="1" t="s">
        <v>966</v>
      </c>
      <c r="AG280" s="1" t="s">
        <v>931</v>
      </c>
      <c r="AH280">
        <v>2</v>
      </c>
      <c r="AJ280" s="1" t="s">
        <v>1310</v>
      </c>
      <c r="AL280" s="1" t="s">
        <v>12</v>
      </c>
      <c r="AM280">
        <v>469900</v>
      </c>
      <c r="AN280" t="b">
        <v>1</v>
      </c>
      <c r="AO280">
        <v>2100</v>
      </c>
      <c r="AP280" s="1" t="s">
        <v>12</v>
      </c>
      <c r="AQ280">
        <v>288960</v>
      </c>
      <c r="AT280" s="1" t="s">
        <v>371</v>
      </c>
    </row>
    <row r="281" spans="1:46" x14ac:dyDescent="0.2">
      <c r="A281" s="1" t="s">
        <v>7</v>
      </c>
      <c r="B281" s="1" t="s">
        <v>15</v>
      </c>
      <c r="D281">
        <v>525000</v>
      </c>
      <c r="E281" s="1" t="s">
        <v>933</v>
      </c>
      <c r="F281" s="1" t="s">
        <v>934</v>
      </c>
      <c r="G281">
        <v>42.469160000000002</v>
      </c>
      <c r="H281">
        <v>48178</v>
      </c>
      <c r="I281">
        <v>114462695</v>
      </c>
      <c r="J281" s="1" t="s">
        <v>931</v>
      </c>
      <c r="K281" s="1" t="s">
        <v>931</v>
      </c>
      <c r="L281">
        <v>-83.578689999999995</v>
      </c>
      <c r="M281" s="1" t="s">
        <v>40</v>
      </c>
      <c r="N281">
        <v>2714</v>
      </c>
      <c r="O281" s="1" t="s">
        <v>931</v>
      </c>
      <c r="P281" s="1" t="s">
        <v>931</v>
      </c>
      <c r="Q281" t="b">
        <v>0</v>
      </c>
      <c r="R281" t="b">
        <v>0</v>
      </c>
      <c r="S281">
        <v>4</v>
      </c>
      <c r="T281" s="1" t="s">
        <v>931</v>
      </c>
      <c r="U281">
        <v>-1</v>
      </c>
      <c r="V281" s="1" t="s">
        <v>57</v>
      </c>
      <c r="W281" t="b">
        <v>0</v>
      </c>
      <c r="Y281" s="1" t="s">
        <v>9</v>
      </c>
      <c r="Z281" t="b">
        <v>0</v>
      </c>
      <c r="AA281" t="b">
        <v>0</v>
      </c>
      <c r="AB281" t="b">
        <v>0</v>
      </c>
      <c r="AC281" t="b">
        <v>0</v>
      </c>
      <c r="AD281">
        <v>476900</v>
      </c>
      <c r="AE281">
        <v>7840.8</v>
      </c>
      <c r="AF281" s="1" t="s">
        <v>931</v>
      </c>
      <c r="AG281" s="1" t="s">
        <v>931</v>
      </c>
      <c r="AH281">
        <v>4</v>
      </c>
      <c r="AJ281" s="1" t="s">
        <v>1311</v>
      </c>
      <c r="AL281" s="1" t="s">
        <v>12</v>
      </c>
      <c r="AM281">
        <v>525000</v>
      </c>
      <c r="AN281" t="b">
        <v>1</v>
      </c>
      <c r="AO281">
        <v>2850</v>
      </c>
      <c r="AP281" s="1" t="s">
        <v>12</v>
      </c>
      <c r="AQ281">
        <v>383000</v>
      </c>
      <c r="AT281" s="1" t="s">
        <v>372</v>
      </c>
    </row>
    <row r="282" spans="1:46" x14ac:dyDescent="0.2">
      <c r="A282" s="1" t="s">
        <v>7</v>
      </c>
      <c r="B282" s="1" t="s">
        <v>15</v>
      </c>
      <c r="D282">
        <v>619900</v>
      </c>
      <c r="E282" s="1" t="s">
        <v>957</v>
      </c>
      <c r="F282" s="1" t="s">
        <v>934</v>
      </c>
      <c r="G282">
        <v>42.511684000000002</v>
      </c>
      <c r="H282">
        <v>48165</v>
      </c>
      <c r="I282">
        <v>238943320</v>
      </c>
      <c r="J282" s="1" t="s">
        <v>931</v>
      </c>
      <c r="K282" s="1" t="s">
        <v>931</v>
      </c>
      <c r="L282">
        <v>-83.630030000000005</v>
      </c>
      <c r="M282" s="1" t="s">
        <v>40</v>
      </c>
      <c r="N282">
        <v>4159</v>
      </c>
      <c r="O282" s="1" t="s">
        <v>931</v>
      </c>
      <c r="P282" s="1" t="s">
        <v>1026</v>
      </c>
      <c r="Q282" t="b">
        <v>0</v>
      </c>
      <c r="R282" t="b">
        <v>0</v>
      </c>
      <c r="S282">
        <v>4</v>
      </c>
      <c r="T282" s="1" t="s">
        <v>931</v>
      </c>
      <c r="U282">
        <v>-1</v>
      </c>
      <c r="V282" s="1" t="s">
        <v>238</v>
      </c>
      <c r="W282" t="b">
        <v>0</v>
      </c>
      <c r="Y282" s="1" t="s">
        <v>9</v>
      </c>
      <c r="Z282" t="b">
        <v>0</v>
      </c>
      <c r="AA282" t="b">
        <v>0</v>
      </c>
      <c r="AB282" t="b">
        <v>0</v>
      </c>
      <c r="AC282" t="b">
        <v>0</v>
      </c>
      <c r="AD282">
        <v>608100</v>
      </c>
      <c r="AE282">
        <v>9583.2000000000007</v>
      </c>
      <c r="AF282" s="1" t="s">
        <v>1027</v>
      </c>
      <c r="AG282" s="1" t="s">
        <v>931</v>
      </c>
      <c r="AH282">
        <v>4</v>
      </c>
      <c r="AJ282" s="1" t="s">
        <v>1312</v>
      </c>
      <c r="AL282" s="1" t="s">
        <v>12</v>
      </c>
      <c r="AM282">
        <v>619900</v>
      </c>
      <c r="AN282" t="b">
        <v>1</v>
      </c>
      <c r="AO282">
        <v>3623</v>
      </c>
      <c r="AP282" s="1" t="s">
        <v>12</v>
      </c>
      <c r="AQ282">
        <v>448360</v>
      </c>
      <c r="AT282" s="1" t="s">
        <v>373</v>
      </c>
    </row>
    <row r="283" spans="1:46" x14ac:dyDescent="0.2">
      <c r="A283" s="1" t="s">
        <v>7</v>
      </c>
      <c r="B283" s="1" t="s">
        <v>15</v>
      </c>
      <c r="D283">
        <v>559090</v>
      </c>
      <c r="E283" s="1" t="s">
        <v>936</v>
      </c>
      <c r="F283" s="1" t="s">
        <v>934</v>
      </c>
      <c r="G283">
        <v>42.525799999999997</v>
      </c>
      <c r="H283">
        <v>48381</v>
      </c>
      <c r="I283">
        <v>344064298</v>
      </c>
      <c r="J283" s="1" t="s">
        <v>931</v>
      </c>
      <c r="K283" s="1" t="s">
        <v>978</v>
      </c>
      <c r="L283">
        <v>-83.624340000000004</v>
      </c>
      <c r="M283" s="1" t="s">
        <v>40</v>
      </c>
      <c r="N283">
        <v>1647</v>
      </c>
      <c r="O283" s="1" t="s">
        <v>931</v>
      </c>
      <c r="P283" s="1" t="s">
        <v>931</v>
      </c>
      <c r="Q283" t="b">
        <v>0</v>
      </c>
      <c r="R283" t="b">
        <v>0</v>
      </c>
      <c r="S283">
        <v>2</v>
      </c>
      <c r="T283" s="1" t="s">
        <v>931</v>
      </c>
      <c r="U283">
        <v>-1</v>
      </c>
      <c r="V283" s="1" t="s">
        <v>63</v>
      </c>
      <c r="W283" t="b">
        <v>0</v>
      </c>
      <c r="Y283" s="1" t="s">
        <v>9</v>
      </c>
      <c r="Z283" t="b">
        <v>0</v>
      </c>
      <c r="AA283" t="b">
        <v>0</v>
      </c>
      <c r="AB283" t="b">
        <v>0</v>
      </c>
      <c r="AC283" t="b">
        <v>1</v>
      </c>
      <c r="AE283">
        <v>5125</v>
      </c>
      <c r="AF283" s="1" t="s">
        <v>931</v>
      </c>
      <c r="AG283" s="1" t="s">
        <v>931</v>
      </c>
      <c r="AH283">
        <v>2</v>
      </c>
      <c r="AJ283" s="1" t="s">
        <v>1313</v>
      </c>
      <c r="AK283">
        <v>29764187</v>
      </c>
      <c r="AL283" s="1" t="s">
        <v>12</v>
      </c>
      <c r="AM283">
        <v>559090</v>
      </c>
      <c r="AN283" t="b">
        <v>1</v>
      </c>
      <c r="AP283" s="1" t="s">
        <v>12</v>
      </c>
      <c r="AT283" s="1" t="s">
        <v>374</v>
      </c>
    </row>
    <row r="284" spans="1:46" x14ac:dyDescent="0.2">
      <c r="A284" s="1" t="s">
        <v>7</v>
      </c>
      <c r="B284" s="1" t="s">
        <v>946</v>
      </c>
      <c r="D284">
        <v>180000</v>
      </c>
      <c r="E284" s="1" t="s">
        <v>933</v>
      </c>
      <c r="F284" s="1" t="s">
        <v>931</v>
      </c>
      <c r="G284">
        <v>42.616776000000002</v>
      </c>
      <c r="H284">
        <v>48327</v>
      </c>
      <c r="I284">
        <v>344512718</v>
      </c>
      <c r="J284" s="1" t="s">
        <v>931</v>
      </c>
      <c r="K284" s="1" t="s">
        <v>931</v>
      </c>
      <c r="L284">
        <v>-83.437775000000002</v>
      </c>
      <c r="M284" s="1" t="s">
        <v>40</v>
      </c>
      <c r="N284">
        <v>990</v>
      </c>
      <c r="O284" s="1" t="s">
        <v>931</v>
      </c>
      <c r="P284" s="1" t="s">
        <v>931</v>
      </c>
      <c r="Q284" t="b">
        <v>0</v>
      </c>
      <c r="R284" t="b">
        <v>0</v>
      </c>
      <c r="S284">
        <v>2</v>
      </c>
      <c r="T284" s="1" t="s">
        <v>931</v>
      </c>
      <c r="U284">
        <v>-1</v>
      </c>
      <c r="V284" s="1" t="s">
        <v>4</v>
      </c>
      <c r="W284" t="b">
        <v>0</v>
      </c>
      <c r="Y284" s="1" t="s">
        <v>9</v>
      </c>
      <c r="Z284" t="b">
        <v>0</v>
      </c>
      <c r="AA284" t="b">
        <v>0</v>
      </c>
      <c r="AB284" t="b">
        <v>0</v>
      </c>
      <c r="AC284" t="b">
        <v>0</v>
      </c>
      <c r="AF284" s="1" t="s">
        <v>931</v>
      </c>
      <c r="AG284" s="1" t="s">
        <v>931</v>
      </c>
      <c r="AH284">
        <v>2</v>
      </c>
      <c r="AJ284" s="1" t="s">
        <v>1314</v>
      </c>
      <c r="AL284" s="1" t="s">
        <v>12</v>
      </c>
      <c r="AM284">
        <v>180000</v>
      </c>
      <c r="AN284" t="b">
        <v>1</v>
      </c>
      <c r="AP284" s="1" t="s">
        <v>12</v>
      </c>
      <c r="AT284" s="1" t="s">
        <v>375</v>
      </c>
    </row>
    <row r="285" spans="1:46" x14ac:dyDescent="0.2">
      <c r="A285" s="1" t="s">
        <v>7</v>
      </c>
      <c r="B285" s="1" t="s">
        <v>946</v>
      </c>
      <c r="D285">
        <v>220000</v>
      </c>
      <c r="E285" s="1" t="s">
        <v>933</v>
      </c>
      <c r="F285" s="1" t="s">
        <v>30</v>
      </c>
      <c r="G285">
        <v>42.572581999999997</v>
      </c>
      <c r="H285">
        <v>48323</v>
      </c>
      <c r="I285">
        <v>344540241</v>
      </c>
      <c r="J285" s="1" t="s">
        <v>931</v>
      </c>
      <c r="K285" s="1" t="s">
        <v>931</v>
      </c>
      <c r="L285">
        <v>-83.359170000000006</v>
      </c>
      <c r="M285" s="1" t="s">
        <v>40</v>
      </c>
      <c r="N285">
        <v>960</v>
      </c>
      <c r="O285" s="1" t="s">
        <v>931</v>
      </c>
      <c r="P285" s="1" t="s">
        <v>931</v>
      </c>
      <c r="Q285" t="b">
        <v>0</v>
      </c>
      <c r="R285" t="b">
        <v>0</v>
      </c>
      <c r="S285">
        <v>2</v>
      </c>
      <c r="T285" s="1" t="s">
        <v>931</v>
      </c>
      <c r="U285">
        <v>-1</v>
      </c>
      <c r="V285" s="1" t="s">
        <v>85</v>
      </c>
      <c r="W285" t="b">
        <v>0</v>
      </c>
      <c r="Y285" s="1" t="s">
        <v>9</v>
      </c>
      <c r="Z285" t="b">
        <v>0</v>
      </c>
      <c r="AA285" t="b">
        <v>0</v>
      </c>
      <c r="AB285" t="b">
        <v>0</v>
      </c>
      <c r="AC285" t="b">
        <v>0</v>
      </c>
      <c r="AE285">
        <v>9.69</v>
      </c>
      <c r="AF285" s="1" t="s">
        <v>931</v>
      </c>
      <c r="AG285" s="1" t="s">
        <v>931</v>
      </c>
      <c r="AH285">
        <v>2</v>
      </c>
      <c r="AJ285" s="1" t="s">
        <v>1315</v>
      </c>
      <c r="AL285" s="1" t="s">
        <v>12</v>
      </c>
      <c r="AM285">
        <v>220000</v>
      </c>
      <c r="AN285" t="b">
        <v>1</v>
      </c>
      <c r="AP285" s="1" t="s">
        <v>12</v>
      </c>
      <c r="AT285" s="1" t="s">
        <v>376</v>
      </c>
    </row>
    <row r="286" spans="1:46" x14ac:dyDescent="0.2">
      <c r="A286" s="1" t="s">
        <v>7</v>
      </c>
      <c r="B286" s="1" t="s">
        <v>946</v>
      </c>
      <c r="D286">
        <v>229900</v>
      </c>
      <c r="E286" s="1" t="s">
        <v>933</v>
      </c>
      <c r="F286" s="1" t="s">
        <v>931</v>
      </c>
      <c r="G286">
        <v>42.44811</v>
      </c>
      <c r="H286">
        <v>48336</v>
      </c>
      <c r="I286">
        <v>344555071</v>
      </c>
      <c r="J286" s="1" t="s">
        <v>931</v>
      </c>
      <c r="K286" s="1" t="s">
        <v>931</v>
      </c>
      <c r="L286">
        <v>-83.349519999999998</v>
      </c>
      <c r="M286" s="1" t="s">
        <v>40</v>
      </c>
      <c r="N286">
        <v>1320</v>
      </c>
      <c r="O286" s="1" t="s">
        <v>1316</v>
      </c>
      <c r="P286" s="1" t="s">
        <v>931</v>
      </c>
      <c r="Q286" t="b">
        <v>0</v>
      </c>
      <c r="R286" t="b">
        <v>0</v>
      </c>
      <c r="S286">
        <v>2</v>
      </c>
      <c r="T286" s="1" t="s">
        <v>931</v>
      </c>
      <c r="U286">
        <v>-1</v>
      </c>
      <c r="V286" s="1" t="s">
        <v>74</v>
      </c>
      <c r="W286" t="b">
        <v>0</v>
      </c>
      <c r="Y286" s="1" t="s">
        <v>9</v>
      </c>
      <c r="Z286" t="b">
        <v>0</v>
      </c>
      <c r="AA286" t="b">
        <v>0</v>
      </c>
      <c r="AB286" t="b">
        <v>0</v>
      </c>
      <c r="AC286" t="b">
        <v>0</v>
      </c>
      <c r="AF286" s="1" t="s">
        <v>931</v>
      </c>
      <c r="AG286" s="1" t="s">
        <v>931</v>
      </c>
      <c r="AH286">
        <v>2</v>
      </c>
      <c r="AJ286" s="1" t="s">
        <v>1317</v>
      </c>
      <c r="AL286" s="1" t="s">
        <v>12</v>
      </c>
      <c r="AM286">
        <v>229900</v>
      </c>
      <c r="AN286" t="b">
        <v>1</v>
      </c>
      <c r="AP286" s="1" t="s">
        <v>12</v>
      </c>
      <c r="AT286" s="1" t="s">
        <v>377</v>
      </c>
    </row>
    <row r="287" spans="1:46" x14ac:dyDescent="0.2">
      <c r="A287" s="1" t="s">
        <v>7</v>
      </c>
      <c r="B287" s="1" t="s">
        <v>1081</v>
      </c>
      <c r="D287">
        <v>489810</v>
      </c>
      <c r="E287" s="1" t="s">
        <v>933</v>
      </c>
      <c r="F287" s="1" t="s">
        <v>931</v>
      </c>
      <c r="G287">
        <v>42.559882999999999</v>
      </c>
      <c r="H287">
        <v>48084</v>
      </c>
      <c r="I287">
        <v>2053547819</v>
      </c>
      <c r="J287" s="1" t="s">
        <v>931</v>
      </c>
      <c r="K287" s="1" t="s">
        <v>931</v>
      </c>
      <c r="L287">
        <v>-83.172719999999998</v>
      </c>
      <c r="M287" s="1" t="s">
        <v>40</v>
      </c>
      <c r="N287">
        <v>1666</v>
      </c>
      <c r="O287" s="1" t="s">
        <v>931</v>
      </c>
      <c r="P287" s="1" t="s">
        <v>931</v>
      </c>
      <c r="Q287" t="b">
        <v>0</v>
      </c>
      <c r="R287" t="b">
        <v>0</v>
      </c>
      <c r="S287">
        <v>3</v>
      </c>
      <c r="T287" s="1" t="s">
        <v>931</v>
      </c>
      <c r="U287">
        <v>-1</v>
      </c>
      <c r="V287" s="1" t="s">
        <v>59</v>
      </c>
      <c r="W287" t="b">
        <v>0</v>
      </c>
      <c r="Y287" s="1" t="s">
        <v>9</v>
      </c>
      <c r="Z287" t="b">
        <v>0</v>
      </c>
      <c r="AA287" t="b">
        <v>0</v>
      </c>
      <c r="AB287" t="b">
        <v>0</v>
      </c>
      <c r="AC287" t="b">
        <v>0</v>
      </c>
      <c r="AF287" s="1" t="s">
        <v>931</v>
      </c>
      <c r="AG287" s="1" t="s">
        <v>931</v>
      </c>
      <c r="AH287">
        <v>3</v>
      </c>
      <c r="AJ287" s="1" t="s">
        <v>1318</v>
      </c>
      <c r="AL287" s="1" t="s">
        <v>12</v>
      </c>
      <c r="AM287">
        <v>489810</v>
      </c>
      <c r="AN287" t="b">
        <v>1</v>
      </c>
      <c r="AO287">
        <v>1839</v>
      </c>
      <c r="AP287" s="1" t="s">
        <v>12</v>
      </c>
      <c r="AT287" s="1" t="s">
        <v>378</v>
      </c>
    </row>
    <row r="288" spans="1:46" x14ac:dyDescent="0.2">
      <c r="A288" s="1" t="s">
        <v>7</v>
      </c>
      <c r="B288" s="1" t="s">
        <v>1081</v>
      </c>
      <c r="D288">
        <v>499750</v>
      </c>
      <c r="E288" s="1" t="s">
        <v>933</v>
      </c>
      <c r="F288" s="1" t="s">
        <v>931</v>
      </c>
      <c r="G288">
        <v>42.559882999999999</v>
      </c>
      <c r="H288">
        <v>48084</v>
      </c>
      <c r="I288">
        <v>2053547820</v>
      </c>
      <c r="J288" s="1" t="s">
        <v>931</v>
      </c>
      <c r="K288" s="1" t="s">
        <v>931</v>
      </c>
      <c r="L288">
        <v>-83.172719999999998</v>
      </c>
      <c r="M288" s="1" t="s">
        <v>40</v>
      </c>
      <c r="N288">
        <v>1759</v>
      </c>
      <c r="O288" s="1" t="s">
        <v>931</v>
      </c>
      <c r="P288" s="1" t="s">
        <v>931</v>
      </c>
      <c r="Q288" t="b">
        <v>0</v>
      </c>
      <c r="R288" t="b">
        <v>0</v>
      </c>
      <c r="S288">
        <v>3</v>
      </c>
      <c r="T288" s="1" t="s">
        <v>931</v>
      </c>
      <c r="U288">
        <v>-1</v>
      </c>
      <c r="V288" s="1" t="s">
        <v>59</v>
      </c>
      <c r="W288" t="b">
        <v>0</v>
      </c>
      <c r="Y288" s="1" t="s">
        <v>9</v>
      </c>
      <c r="Z288" t="b">
        <v>0</v>
      </c>
      <c r="AA288" t="b">
        <v>0</v>
      </c>
      <c r="AB288" t="b">
        <v>0</v>
      </c>
      <c r="AC288" t="b">
        <v>0</v>
      </c>
      <c r="AF288" s="1" t="s">
        <v>931</v>
      </c>
      <c r="AG288" s="1" t="s">
        <v>931</v>
      </c>
      <c r="AH288">
        <v>3</v>
      </c>
      <c r="AJ288" s="1" t="s">
        <v>1319</v>
      </c>
      <c r="AL288" s="1" t="s">
        <v>12</v>
      </c>
      <c r="AM288">
        <v>499750</v>
      </c>
      <c r="AN288" t="b">
        <v>1</v>
      </c>
      <c r="AO288">
        <v>1839</v>
      </c>
      <c r="AP288" s="1" t="s">
        <v>12</v>
      </c>
      <c r="AT288" s="1" t="s">
        <v>379</v>
      </c>
    </row>
    <row r="289" spans="1:46" x14ac:dyDescent="0.2">
      <c r="A289" s="1" t="s">
        <v>7</v>
      </c>
      <c r="B289" s="1" t="s">
        <v>1081</v>
      </c>
      <c r="D289">
        <v>468990</v>
      </c>
      <c r="E289" s="1" t="s">
        <v>936</v>
      </c>
      <c r="F289" s="1" t="s">
        <v>931</v>
      </c>
      <c r="G289">
        <v>42.52393</v>
      </c>
      <c r="H289">
        <v>48381</v>
      </c>
      <c r="I289">
        <v>2055309741</v>
      </c>
      <c r="J289" s="1" t="s">
        <v>931</v>
      </c>
      <c r="K289" s="1" t="s">
        <v>978</v>
      </c>
      <c r="L289">
        <v>-83.620186000000004</v>
      </c>
      <c r="M289" s="1" t="s">
        <v>40</v>
      </c>
      <c r="N289">
        <v>1983</v>
      </c>
      <c r="O289" s="1" t="s">
        <v>931</v>
      </c>
      <c r="P289" s="1" t="s">
        <v>931</v>
      </c>
      <c r="Q289" t="b">
        <v>0</v>
      </c>
      <c r="R289" t="b">
        <v>0</v>
      </c>
      <c r="S289">
        <v>3</v>
      </c>
      <c r="T289" s="1" t="s">
        <v>931</v>
      </c>
      <c r="U289">
        <v>-1</v>
      </c>
      <c r="V289" s="1" t="s">
        <v>63</v>
      </c>
      <c r="W289" t="b">
        <v>0</v>
      </c>
      <c r="X289">
        <v>1710313200000</v>
      </c>
      <c r="Y289" s="1" t="s">
        <v>9</v>
      </c>
      <c r="Z289" t="b">
        <v>0</v>
      </c>
      <c r="AA289" t="b">
        <v>0</v>
      </c>
      <c r="AB289" t="b">
        <v>0</v>
      </c>
      <c r="AC289" t="b">
        <v>1</v>
      </c>
      <c r="AD289">
        <v>454200</v>
      </c>
      <c r="AF289" s="1" t="s">
        <v>931</v>
      </c>
      <c r="AG289" s="1" t="s">
        <v>931</v>
      </c>
      <c r="AH289">
        <v>3</v>
      </c>
      <c r="AJ289" s="1" t="s">
        <v>1320</v>
      </c>
      <c r="AK289">
        <v>30028371</v>
      </c>
      <c r="AL289" s="1" t="s">
        <v>12</v>
      </c>
      <c r="AM289">
        <v>468990</v>
      </c>
      <c r="AN289" t="b">
        <v>1</v>
      </c>
      <c r="AO289">
        <v>2880</v>
      </c>
      <c r="AP289" s="1" t="s">
        <v>12</v>
      </c>
      <c r="AS289">
        <v>5000</v>
      </c>
      <c r="AT289" s="1" t="s">
        <v>380</v>
      </c>
    </row>
    <row r="290" spans="1:46" x14ac:dyDescent="0.2">
      <c r="A290" s="1" t="s">
        <v>7</v>
      </c>
      <c r="B290" s="1" t="s">
        <v>15</v>
      </c>
      <c r="C290">
        <v>1710806400000</v>
      </c>
      <c r="D290">
        <v>349900</v>
      </c>
      <c r="E290" s="1" t="s">
        <v>942</v>
      </c>
      <c r="F290" s="1" t="s">
        <v>30</v>
      </c>
      <c r="G290">
        <v>42.517882999999998</v>
      </c>
      <c r="H290">
        <v>48165</v>
      </c>
      <c r="I290">
        <v>2060687803</v>
      </c>
      <c r="J290" s="1" t="s">
        <v>931</v>
      </c>
      <c r="K290" s="1" t="s">
        <v>931</v>
      </c>
      <c r="L290">
        <v>-83.605680000000007</v>
      </c>
      <c r="M290" s="1" t="s">
        <v>40</v>
      </c>
      <c r="N290">
        <v>1789</v>
      </c>
      <c r="O290" s="1" t="s">
        <v>931</v>
      </c>
      <c r="P290" s="1" t="s">
        <v>931</v>
      </c>
      <c r="Q290" t="b">
        <v>0</v>
      </c>
      <c r="R290" t="b">
        <v>0</v>
      </c>
      <c r="S290">
        <v>3</v>
      </c>
      <c r="T290" s="1" t="s">
        <v>931</v>
      </c>
      <c r="U290">
        <v>-1</v>
      </c>
      <c r="V290" s="1" t="s">
        <v>238</v>
      </c>
      <c r="W290" t="b">
        <v>0</v>
      </c>
      <c r="Y290" s="1" t="s">
        <v>9</v>
      </c>
      <c r="Z290" t="b">
        <v>0</v>
      </c>
      <c r="AA290" t="b">
        <v>0</v>
      </c>
      <c r="AB290" t="b">
        <v>0</v>
      </c>
      <c r="AC290" t="b">
        <v>0</v>
      </c>
      <c r="AE290">
        <v>0.45999999999999996</v>
      </c>
      <c r="AF290" s="1" t="s">
        <v>931</v>
      </c>
      <c r="AG290" s="1" t="s">
        <v>931</v>
      </c>
      <c r="AH290">
        <v>2</v>
      </c>
      <c r="AJ290" s="1" t="s">
        <v>1321</v>
      </c>
      <c r="AL290" s="1" t="s">
        <v>12</v>
      </c>
      <c r="AM290">
        <v>349900</v>
      </c>
      <c r="AN290" t="b">
        <v>1</v>
      </c>
      <c r="AO290">
        <v>1939</v>
      </c>
      <c r="AP290" s="1" t="s">
        <v>12</v>
      </c>
      <c r="AT290" s="1" t="s">
        <v>381</v>
      </c>
    </row>
    <row r="291" spans="1:46" x14ac:dyDescent="0.2">
      <c r="A291" s="1" t="s">
        <v>7</v>
      </c>
      <c r="B291" s="1" t="s">
        <v>946</v>
      </c>
      <c r="D291">
        <v>299900</v>
      </c>
      <c r="E291" s="1" t="s">
        <v>933</v>
      </c>
      <c r="F291" s="1" t="s">
        <v>931</v>
      </c>
      <c r="G291">
        <v>42.660409999999999</v>
      </c>
      <c r="H291">
        <v>48307</v>
      </c>
      <c r="I291">
        <v>2076226144</v>
      </c>
      <c r="J291" s="1" t="s">
        <v>931</v>
      </c>
      <c r="K291" s="1" t="s">
        <v>931</v>
      </c>
      <c r="L291">
        <v>-83.137110000000007</v>
      </c>
      <c r="M291" s="1" t="s">
        <v>40</v>
      </c>
      <c r="N291">
        <v>1118</v>
      </c>
      <c r="O291" s="1" t="s">
        <v>931</v>
      </c>
      <c r="P291" s="1" t="s">
        <v>931</v>
      </c>
      <c r="Q291" t="b">
        <v>0</v>
      </c>
      <c r="R291" t="b">
        <v>0</v>
      </c>
      <c r="S291">
        <v>2</v>
      </c>
      <c r="T291" s="1" t="s">
        <v>931</v>
      </c>
      <c r="U291">
        <v>-1</v>
      </c>
      <c r="V291" s="1" t="s">
        <v>92</v>
      </c>
      <c r="W291" t="b">
        <v>0</v>
      </c>
      <c r="Y291" s="1" t="s">
        <v>9</v>
      </c>
      <c r="Z291" t="b">
        <v>0</v>
      </c>
      <c r="AA291" t="b">
        <v>0</v>
      </c>
      <c r="AB291" t="b">
        <v>0</v>
      </c>
      <c r="AC291" t="b">
        <v>0</v>
      </c>
      <c r="AF291" s="1" t="s">
        <v>931</v>
      </c>
      <c r="AG291" s="1" t="s">
        <v>931</v>
      </c>
      <c r="AH291">
        <v>2</v>
      </c>
      <c r="AJ291" s="1" t="s">
        <v>1322</v>
      </c>
      <c r="AL291" s="1" t="s">
        <v>12</v>
      </c>
      <c r="AM291">
        <v>299900</v>
      </c>
      <c r="AN291" t="b">
        <v>1</v>
      </c>
      <c r="AO291">
        <v>1849</v>
      </c>
      <c r="AP291" s="1" t="s">
        <v>12</v>
      </c>
      <c r="AT291" s="1" t="s">
        <v>382</v>
      </c>
    </row>
    <row r="292" spans="1:46" x14ac:dyDescent="0.2">
      <c r="A292" s="1" t="s">
        <v>7</v>
      </c>
      <c r="B292" s="1" t="s">
        <v>946</v>
      </c>
      <c r="D292">
        <v>85900</v>
      </c>
      <c r="E292" s="1" t="s">
        <v>933</v>
      </c>
      <c r="F292" s="1" t="s">
        <v>931</v>
      </c>
      <c r="G292">
        <v>42.471527000000002</v>
      </c>
      <c r="H292">
        <v>48178</v>
      </c>
      <c r="I292">
        <v>2076368502</v>
      </c>
      <c r="J292" s="1" t="s">
        <v>931</v>
      </c>
      <c r="K292" s="1" t="s">
        <v>931</v>
      </c>
      <c r="L292">
        <v>-83.655280000000005</v>
      </c>
      <c r="M292" s="1" t="s">
        <v>40</v>
      </c>
      <c r="N292">
        <v>1050</v>
      </c>
      <c r="O292" s="1" t="s">
        <v>1323</v>
      </c>
      <c r="P292" s="1" t="s">
        <v>931</v>
      </c>
      <c r="Q292" t="b">
        <v>0</v>
      </c>
      <c r="R292" t="b">
        <v>0</v>
      </c>
      <c r="S292">
        <v>2</v>
      </c>
      <c r="T292" s="1" t="s">
        <v>931</v>
      </c>
      <c r="U292">
        <v>-1</v>
      </c>
      <c r="V292" s="1" t="s">
        <v>57</v>
      </c>
      <c r="W292" t="b">
        <v>0</v>
      </c>
      <c r="Y292" s="1" t="s">
        <v>9</v>
      </c>
      <c r="Z292" t="b">
        <v>0</v>
      </c>
      <c r="AA292" t="b">
        <v>0</v>
      </c>
      <c r="AB292" t="b">
        <v>0</v>
      </c>
      <c r="AC292" t="b">
        <v>0</v>
      </c>
      <c r="AF292" s="1" t="s">
        <v>931</v>
      </c>
      <c r="AG292" s="1" t="s">
        <v>931</v>
      </c>
      <c r="AH292">
        <v>1</v>
      </c>
      <c r="AJ292" s="1" t="s">
        <v>1324</v>
      </c>
      <c r="AL292" s="1" t="s">
        <v>12</v>
      </c>
      <c r="AM292">
        <v>85900</v>
      </c>
      <c r="AN292" t="b">
        <v>1</v>
      </c>
      <c r="AO292">
        <v>1099</v>
      </c>
      <c r="AP292" s="1" t="s">
        <v>12</v>
      </c>
      <c r="AT292" s="1" t="s">
        <v>383</v>
      </c>
    </row>
    <row r="293" spans="1:46" x14ac:dyDescent="0.2">
      <c r="A293" s="1" t="s">
        <v>7</v>
      </c>
      <c r="B293" s="1" t="s">
        <v>15</v>
      </c>
      <c r="D293">
        <v>525000</v>
      </c>
      <c r="E293" s="1" t="s">
        <v>933</v>
      </c>
      <c r="F293" s="1" t="s">
        <v>30</v>
      </c>
      <c r="G293">
        <v>42.736164000000002</v>
      </c>
      <c r="H293">
        <v>48359</v>
      </c>
      <c r="I293">
        <v>2076908441</v>
      </c>
      <c r="J293" s="1" t="s">
        <v>931</v>
      </c>
      <c r="K293" s="1" t="s">
        <v>931</v>
      </c>
      <c r="L293">
        <v>-83.252859999999998</v>
      </c>
      <c r="M293" s="1" t="s">
        <v>40</v>
      </c>
      <c r="N293">
        <v>2219</v>
      </c>
      <c r="O293" s="1" t="s">
        <v>931</v>
      </c>
      <c r="P293" s="1" t="s">
        <v>931</v>
      </c>
      <c r="Q293" t="b">
        <v>0</v>
      </c>
      <c r="R293" t="b">
        <v>0</v>
      </c>
      <c r="S293">
        <v>4</v>
      </c>
      <c r="T293" s="1" t="s">
        <v>931</v>
      </c>
      <c r="U293">
        <v>-1</v>
      </c>
      <c r="V293" s="1" t="s">
        <v>167</v>
      </c>
      <c r="W293" t="b">
        <v>0</v>
      </c>
      <c r="Y293" s="1" t="s">
        <v>9</v>
      </c>
      <c r="Z293" t="b">
        <v>0</v>
      </c>
      <c r="AA293" t="b">
        <v>0</v>
      </c>
      <c r="AB293" t="b">
        <v>0</v>
      </c>
      <c r="AC293" t="b">
        <v>0</v>
      </c>
      <c r="AD293">
        <v>484200</v>
      </c>
      <c r="AE293">
        <v>0.25</v>
      </c>
      <c r="AF293" s="1" t="s">
        <v>931</v>
      </c>
      <c r="AG293" s="1" t="s">
        <v>931</v>
      </c>
      <c r="AH293">
        <v>3</v>
      </c>
      <c r="AJ293" s="1" t="s">
        <v>1325</v>
      </c>
      <c r="AL293" s="1" t="s">
        <v>12</v>
      </c>
      <c r="AM293">
        <v>525000</v>
      </c>
      <c r="AN293" t="b">
        <v>1</v>
      </c>
      <c r="AO293">
        <v>2744</v>
      </c>
      <c r="AP293" s="1" t="s">
        <v>12</v>
      </c>
      <c r="AT293" s="1" t="s">
        <v>384</v>
      </c>
    </row>
    <row r="294" spans="1:46" x14ac:dyDescent="0.2">
      <c r="A294" s="1" t="s">
        <v>7</v>
      </c>
      <c r="B294" s="1" t="s">
        <v>946</v>
      </c>
      <c r="D294">
        <v>150000</v>
      </c>
      <c r="E294" s="1" t="s">
        <v>933</v>
      </c>
      <c r="F294" s="1" t="s">
        <v>931</v>
      </c>
      <c r="G294">
        <v>42.502372999999999</v>
      </c>
      <c r="H294">
        <v>48034</v>
      </c>
      <c r="I294">
        <v>2132189337</v>
      </c>
      <c r="J294" s="1" t="s">
        <v>931</v>
      </c>
      <c r="K294" s="1" t="s">
        <v>931</v>
      </c>
      <c r="L294">
        <v>-83.291229999999999</v>
      </c>
      <c r="M294" s="1" t="s">
        <v>40</v>
      </c>
      <c r="N294">
        <v>1812</v>
      </c>
      <c r="O294" s="1" t="s">
        <v>931</v>
      </c>
      <c r="P294" s="1" t="s">
        <v>931</v>
      </c>
      <c r="Q294" t="b">
        <v>0</v>
      </c>
      <c r="R294" t="b">
        <v>0</v>
      </c>
      <c r="S294">
        <v>2</v>
      </c>
      <c r="T294" s="1" t="s">
        <v>931</v>
      </c>
      <c r="U294">
        <v>-1</v>
      </c>
      <c r="V294" s="1" t="s">
        <v>78</v>
      </c>
      <c r="W294" t="b">
        <v>0</v>
      </c>
      <c r="Y294" s="1" t="s">
        <v>9</v>
      </c>
      <c r="Z294" t="b">
        <v>0</v>
      </c>
      <c r="AA294" t="b">
        <v>0</v>
      </c>
      <c r="AB294" t="b">
        <v>0</v>
      </c>
      <c r="AC294" t="b">
        <v>0</v>
      </c>
      <c r="AF294" s="1" t="s">
        <v>931</v>
      </c>
      <c r="AG294" s="1" t="s">
        <v>931</v>
      </c>
      <c r="AH294">
        <v>2</v>
      </c>
      <c r="AJ294" s="1" t="s">
        <v>1326</v>
      </c>
      <c r="AL294" s="1" t="s">
        <v>12</v>
      </c>
      <c r="AM294">
        <v>150000</v>
      </c>
      <c r="AN294" t="b">
        <v>1</v>
      </c>
      <c r="AO294">
        <v>1558</v>
      </c>
      <c r="AP294" s="1" t="s">
        <v>12</v>
      </c>
      <c r="AT294" s="1" t="s">
        <v>385</v>
      </c>
    </row>
    <row r="295" spans="1:46" x14ac:dyDescent="0.2">
      <c r="A295" s="1" t="s">
        <v>7</v>
      </c>
      <c r="B295" s="1" t="s">
        <v>15</v>
      </c>
      <c r="D295">
        <v>250000</v>
      </c>
      <c r="E295" s="1" t="s">
        <v>933</v>
      </c>
      <c r="F295" s="1" t="s">
        <v>934</v>
      </c>
      <c r="G295">
        <v>42.465434999999999</v>
      </c>
      <c r="H295">
        <v>48237</v>
      </c>
      <c r="I295">
        <v>24662764</v>
      </c>
      <c r="J295" s="1" t="s">
        <v>931</v>
      </c>
      <c r="K295" s="1" t="s">
        <v>931</v>
      </c>
      <c r="L295">
        <v>-83.159096000000005</v>
      </c>
      <c r="M295" s="1" t="s">
        <v>40</v>
      </c>
      <c r="N295">
        <v>1634</v>
      </c>
      <c r="O295" s="1" t="s">
        <v>931</v>
      </c>
      <c r="P295" s="1" t="s">
        <v>931</v>
      </c>
      <c r="Q295" t="b">
        <v>0</v>
      </c>
      <c r="R295" t="b">
        <v>0</v>
      </c>
      <c r="S295">
        <v>4</v>
      </c>
      <c r="T295" s="1" t="s">
        <v>931</v>
      </c>
      <c r="U295">
        <v>5</v>
      </c>
      <c r="V295" s="1" t="s">
        <v>176</v>
      </c>
      <c r="W295" t="b">
        <v>0</v>
      </c>
      <c r="Y295" s="1" t="s">
        <v>9</v>
      </c>
      <c r="Z295" t="b">
        <v>0</v>
      </c>
      <c r="AA295" t="b">
        <v>0</v>
      </c>
      <c r="AB295" t="b">
        <v>0</v>
      </c>
      <c r="AC295" t="b">
        <v>0</v>
      </c>
      <c r="AD295">
        <v>255700</v>
      </c>
      <c r="AE295">
        <v>7405.2</v>
      </c>
      <c r="AF295" s="1" t="s">
        <v>931</v>
      </c>
      <c r="AG295" s="1" t="s">
        <v>931</v>
      </c>
      <c r="AH295">
        <v>2</v>
      </c>
      <c r="AJ295" s="1" t="s">
        <v>1327</v>
      </c>
      <c r="AL295" s="1" t="s">
        <v>12</v>
      </c>
      <c r="AM295">
        <v>250000</v>
      </c>
      <c r="AN295" t="b">
        <v>1</v>
      </c>
      <c r="AO295">
        <v>1800</v>
      </c>
      <c r="AP295" s="1" t="s">
        <v>12</v>
      </c>
      <c r="AQ295">
        <v>198800</v>
      </c>
      <c r="AR295">
        <v>459906000</v>
      </c>
      <c r="AT295" s="1" t="s">
        <v>386</v>
      </c>
    </row>
    <row r="296" spans="1:46" x14ac:dyDescent="0.2">
      <c r="A296" s="1" t="s">
        <v>7</v>
      </c>
      <c r="B296" s="1" t="s">
        <v>15</v>
      </c>
      <c r="D296">
        <v>85000</v>
      </c>
      <c r="E296" s="1" t="s">
        <v>933</v>
      </c>
      <c r="F296" s="1" t="s">
        <v>934</v>
      </c>
      <c r="G296">
        <v>42.656635000000001</v>
      </c>
      <c r="H296">
        <v>48340</v>
      </c>
      <c r="I296">
        <v>24407147</v>
      </c>
      <c r="J296" s="1" t="s">
        <v>931</v>
      </c>
      <c r="K296" s="1" t="s">
        <v>931</v>
      </c>
      <c r="L296">
        <v>-83.276923999999994</v>
      </c>
      <c r="M296" s="1" t="s">
        <v>40</v>
      </c>
      <c r="N296">
        <v>0</v>
      </c>
      <c r="O296" s="1" t="s">
        <v>931</v>
      </c>
      <c r="P296" s="1" t="s">
        <v>931</v>
      </c>
      <c r="Q296" t="b">
        <v>0</v>
      </c>
      <c r="R296" t="b">
        <v>0</v>
      </c>
      <c r="S296">
        <v>0</v>
      </c>
      <c r="T296" s="1" t="s">
        <v>931</v>
      </c>
      <c r="U296">
        <v>5</v>
      </c>
      <c r="V296" s="1" t="s">
        <v>70</v>
      </c>
      <c r="W296" t="b">
        <v>0</v>
      </c>
      <c r="Y296" s="1" t="s">
        <v>9</v>
      </c>
      <c r="Z296" t="b">
        <v>0</v>
      </c>
      <c r="AA296" t="b">
        <v>0</v>
      </c>
      <c r="AB296" t="b">
        <v>0</v>
      </c>
      <c r="AC296" t="b">
        <v>0</v>
      </c>
      <c r="AD296">
        <v>86100</v>
      </c>
      <c r="AE296">
        <v>5227.2</v>
      </c>
      <c r="AF296" s="1" t="s">
        <v>931</v>
      </c>
      <c r="AG296" s="1" t="s">
        <v>931</v>
      </c>
      <c r="AH296">
        <v>0</v>
      </c>
      <c r="AJ296" s="1" t="s">
        <v>1328</v>
      </c>
      <c r="AL296" s="1" t="s">
        <v>12</v>
      </c>
      <c r="AM296">
        <v>85000</v>
      </c>
      <c r="AN296" t="b">
        <v>1</v>
      </c>
      <c r="AO296">
        <v>1489</v>
      </c>
      <c r="AP296" s="1" t="s">
        <v>12</v>
      </c>
      <c r="AQ296">
        <v>73060</v>
      </c>
      <c r="AR296">
        <v>460868000</v>
      </c>
      <c r="AT296" s="1" t="s">
        <v>387</v>
      </c>
    </row>
    <row r="297" spans="1:46" x14ac:dyDescent="0.2">
      <c r="A297" s="1" t="s">
        <v>7</v>
      </c>
      <c r="B297" s="1" t="s">
        <v>15</v>
      </c>
      <c r="D297">
        <v>150000</v>
      </c>
      <c r="E297" s="1" t="s">
        <v>933</v>
      </c>
      <c r="F297" s="1" t="s">
        <v>934</v>
      </c>
      <c r="G297">
        <v>42.629689999999997</v>
      </c>
      <c r="H297">
        <v>48341</v>
      </c>
      <c r="I297">
        <v>24414295</v>
      </c>
      <c r="J297" s="1" t="s">
        <v>931</v>
      </c>
      <c r="K297" s="1" t="s">
        <v>931</v>
      </c>
      <c r="L297">
        <v>-83.305503999999999</v>
      </c>
      <c r="M297" s="1" t="s">
        <v>40</v>
      </c>
      <c r="N297">
        <v>1386</v>
      </c>
      <c r="O297" s="1" t="s">
        <v>931</v>
      </c>
      <c r="P297" s="1" t="s">
        <v>931</v>
      </c>
      <c r="Q297" t="b">
        <v>0</v>
      </c>
      <c r="R297" t="b">
        <v>0</v>
      </c>
      <c r="S297">
        <v>3</v>
      </c>
      <c r="T297" s="1" t="s">
        <v>931</v>
      </c>
      <c r="U297">
        <v>5</v>
      </c>
      <c r="V297" s="1" t="s">
        <v>70</v>
      </c>
      <c r="W297" t="b">
        <v>0</v>
      </c>
      <c r="Y297" s="1" t="s">
        <v>9</v>
      </c>
      <c r="Z297" t="b">
        <v>0</v>
      </c>
      <c r="AA297" t="b">
        <v>0</v>
      </c>
      <c r="AB297" t="b">
        <v>0</v>
      </c>
      <c r="AC297" t="b">
        <v>0</v>
      </c>
      <c r="AD297">
        <v>151700</v>
      </c>
      <c r="AE297">
        <v>7405.2</v>
      </c>
      <c r="AF297" s="1" t="s">
        <v>931</v>
      </c>
      <c r="AG297" s="1" t="s">
        <v>931</v>
      </c>
      <c r="AH297">
        <v>2</v>
      </c>
      <c r="AJ297" s="1" t="s">
        <v>1329</v>
      </c>
      <c r="AL297" s="1" t="s">
        <v>12</v>
      </c>
      <c r="AM297">
        <v>150000</v>
      </c>
      <c r="AN297" t="b">
        <v>1</v>
      </c>
      <c r="AO297">
        <v>1594</v>
      </c>
      <c r="AP297" s="1" t="s">
        <v>12</v>
      </c>
      <c r="AQ297">
        <v>50840</v>
      </c>
      <c r="AR297">
        <v>467461000</v>
      </c>
      <c r="AT297" s="1" t="s">
        <v>388</v>
      </c>
    </row>
    <row r="298" spans="1:46" x14ac:dyDescent="0.2">
      <c r="A298" s="1" t="s">
        <v>7</v>
      </c>
      <c r="B298" s="1" t="s">
        <v>15</v>
      </c>
      <c r="D298">
        <v>247500</v>
      </c>
      <c r="E298" s="1" t="s">
        <v>933</v>
      </c>
      <c r="F298" s="1" t="s">
        <v>30</v>
      </c>
      <c r="G298">
        <v>42.458080000000002</v>
      </c>
      <c r="H298">
        <v>48336</v>
      </c>
      <c r="I298">
        <v>24575544</v>
      </c>
      <c r="J298" s="1" t="s">
        <v>931</v>
      </c>
      <c r="K298" s="1" t="s">
        <v>931</v>
      </c>
      <c r="L298">
        <v>-83.339590000000001</v>
      </c>
      <c r="M298" s="1" t="s">
        <v>40</v>
      </c>
      <c r="N298">
        <v>1256</v>
      </c>
      <c r="O298" s="1" t="s">
        <v>931</v>
      </c>
      <c r="P298" s="1" t="s">
        <v>931</v>
      </c>
      <c r="Q298" t="b">
        <v>0</v>
      </c>
      <c r="R298" t="b">
        <v>0</v>
      </c>
      <c r="S298">
        <v>2</v>
      </c>
      <c r="T298" s="1" t="s">
        <v>931</v>
      </c>
      <c r="U298">
        <v>5</v>
      </c>
      <c r="V298" s="1" t="s">
        <v>72</v>
      </c>
      <c r="W298" t="b">
        <v>0</v>
      </c>
      <c r="Y298" s="1" t="s">
        <v>9</v>
      </c>
      <c r="Z298" t="b">
        <v>0</v>
      </c>
      <c r="AA298" t="b">
        <v>0</v>
      </c>
      <c r="AB298" t="b">
        <v>0</v>
      </c>
      <c r="AC298" t="b">
        <v>0</v>
      </c>
      <c r="AD298">
        <v>256400</v>
      </c>
      <c r="AE298">
        <v>0.44000000000000006</v>
      </c>
      <c r="AF298" s="1" t="s">
        <v>931</v>
      </c>
      <c r="AG298" s="1" t="s">
        <v>931</v>
      </c>
      <c r="AH298">
        <v>1</v>
      </c>
      <c r="AJ298" s="1" t="s">
        <v>1330</v>
      </c>
      <c r="AL298" s="1" t="s">
        <v>12</v>
      </c>
      <c r="AM298">
        <v>247500</v>
      </c>
      <c r="AN298" t="b">
        <v>1</v>
      </c>
      <c r="AO298">
        <v>1849</v>
      </c>
      <c r="AP298" s="1" t="s">
        <v>12</v>
      </c>
      <c r="AQ298">
        <v>173600</v>
      </c>
      <c r="AR298">
        <v>468655000</v>
      </c>
      <c r="AT298" s="1" t="s">
        <v>389</v>
      </c>
    </row>
    <row r="299" spans="1:46" x14ac:dyDescent="0.2">
      <c r="A299" s="1" t="s">
        <v>7</v>
      </c>
      <c r="B299" s="1" t="s">
        <v>15</v>
      </c>
      <c r="D299">
        <v>500000</v>
      </c>
      <c r="E299" s="1" t="s">
        <v>933</v>
      </c>
      <c r="F299" s="1" t="s">
        <v>934</v>
      </c>
      <c r="G299">
        <v>42.590449999999997</v>
      </c>
      <c r="H299">
        <v>48381</v>
      </c>
      <c r="I299">
        <v>24444026</v>
      </c>
      <c r="J299" s="1" t="s">
        <v>931</v>
      </c>
      <c r="K299" s="1" t="s">
        <v>931</v>
      </c>
      <c r="L299">
        <v>-83.597499999999997</v>
      </c>
      <c r="M299" s="1" t="s">
        <v>40</v>
      </c>
      <c r="N299">
        <v>2491</v>
      </c>
      <c r="O299" s="1" t="s">
        <v>931</v>
      </c>
      <c r="P299" s="1" t="s">
        <v>931</v>
      </c>
      <c r="Q299" t="b">
        <v>0</v>
      </c>
      <c r="R299" t="b">
        <v>0</v>
      </c>
      <c r="S299">
        <v>4</v>
      </c>
      <c r="T299" s="1" t="s">
        <v>931</v>
      </c>
      <c r="U299">
        <v>5</v>
      </c>
      <c r="V299" s="1" t="s">
        <v>63</v>
      </c>
      <c r="W299" t="b">
        <v>0</v>
      </c>
      <c r="Y299" s="1" t="s">
        <v>9</v>
      </c>
      <c r="Z299" t="b">
        <v>0</v>
      </c>
      <c r="AA299" t="b">
        <v>0</v>
      </c>
      <c r="AB299" t="b">
        <v>0</v>
      </c>
      <c r="AC299" t="b">
        <v>0</v>
      </c>
      <c r="AD299">
        <v>514200</v>
      </c>
      <c r="AE299">
        <v>8712</v>
      </c>
      <c r="AF299" s="1" t="s">
        <v>931</v>
      </c>
      <c r="AG299" s="1" t="s">
        <v>931</v>
      </c>
      <c r="AH299">
        <v>2</v>
      </c>
      <c r="AJ299" s="1" t="s">
        <v>1331</v>
      </c>
      <c r="AL299" s="1" t="s">
        <v>12</v>
      </c>
      <c r="AM299">
        <v>500000</v>
      </c>
      <c r="AN299" t="b">
        <v>1</v>
      </c>
      <c r="AO299">
        <v>2700</v>
      </c>
      <c r="AP299" s="1" t="s">
        <v>12</v>
      </c>
      <c r="AQ299">
        <v>391880</v>
      </c>
      <c r="AR299">
        <v>468774000</v>
      </c>
      <c r="AT299" s="1" t="s">
        <v>390</v>
      </c>
    </row>
    <row r="300" spans="1:46" x14ac:dyDescent="0.2">
      <c r="A300" s="1" t="s">
        <v>7</v>
      </c>
      <c r="B300" s="1" t="s">
        <v>15</v>
      </c>
      <c r="D300">
        <v>438900</v>
      </c>
      <c r="E300" s="1" t="s">
        <v>936</v>
      </c>
      <c r="F300" s="1" t="s">
        <v>931</v>
      </c>
      <c r="G300">
        <v>42.626193999999998</v>
      </c>
      <c r="H300">
        <v>48386</v>
      </c>
      <c r="I300">
        <v>2053898099</v>
      </c>
      <c r="J300" s="1" t="s">
        <v>937</v>
      </c>
      <c r="K300" s="1" t="s">
        <v>938</v>
      </c>
      <c r="L300">
        <v>-83.458420000000004</v>
      </c>
      <c r="M300" s="1" t="s">
        <v>40</v>
      </c>
      <c r="N300">
        <v>1901</v>
      </c>
      <c r="O300" s="1" t="s">
        <v>1332</v>
      </c>
      <c r="P300" s="1" t="s">
        <v>931</v>
      </c>
      <c r="Q300" t="b">
        <v>0</v>
      </c>
      <c r="R300" t="b">
        <v>0</v>
      </c>
      <c r="S300">
        <v>3</v>
      </c>
      <c r="T300" s="1" t="s">
        <v>940</v>
      </c>
      <c r="U300">
        <v>5</v>
      </c>
      <c r="V300" s="1" t="s">
        <v>50</v>
      </c>
      <c r="W300" t="b">
        <v>0</v>
      </c>
      <c r="Y300" s="1" t="s">
        <v>9</v>
      </c>
      <c r="Z300" t="b">
        <v>0</v>
      </c>
      <c r="AA300" t="b">
        <v>0</v>
      </c>
      <c r="AB300" t="b">
        <v>0</v>
      </c>
      <c r="AC300" t="b">
        <v>1</v>
      </c>
      <c r="AD300">
        <v>432000</v>
      </c>
      <c r="AF300" s="1" t="s">
        <v>931</v>
      </c>
      <c r="AG300" s="1" t="s">
        <v>931</v>
      </c>
      <c r="AH300">
        <v>3</v>
      </c>
      <c r="AJ300" s="1" t="s">
        <v>1333</v>
      </c>
      <c r="AK300">
        <v>29639622</v>
      </c>
      <c r="AL300" s="1" t="s">
        <v>12</v>
      </c>
      <c r="AM300">
        <v>438900</v>
      </c>
      <c r="AN300" t="b">
        <v>1</v>
      </c>
      <c r="AO300">
        <v>2394</v>
      </c>
      <c r="AP300" s="1" t="s">
        <v>12</v>
      </c>
      <c r="AR300">
        <v>469189000</v>
      </c>
      <c r="AT300" s="1" t="s">
        <v>391</v>
      </c>
    </row>
    <row r="301" spans="1:46" x14ac:dyDescent="0.2">
      <c r="A301" s="1" t="s">
        <v>7</v>
      </c>
      <c r="B301" s="1" t="s">
        <v>15</v>
      </c>
      <c r="D301">
        <v>170000</v>
      </c>
      <c r="E301" s="1" t="s">
        <v>933</v>
      </c>
      <c r="F301" s="1" t="s">
        <v>934</v>
      </c>
      <c r="G301">
        <v>42.450405000000003</v>
      </c>
      <c r="H301">
        <v>48220</v>
      </c>
      <c r="I301">
        <v>24676976</v>
      </c>
      <c r="J301" s="1" t="s">
        <v>931</v>
      </c>
      <c r="K301" s="1" t="s">
        <v>931</v>
      </c>
      <c r="L301">
        <v>-83.111626000000001</v>
      </c>
      <c r="M301" s="1" t="s">
        <v>40</v>
      </c>
      <c r="N301">
        <v>924</v>
      </c>
      <c r="O301" s="1" t="s">
        <v>931</v>
      </c>
      <c r="P301" s="1" t="s">
        <v>931</v>
      </c>
      <c r="Q301" t="b">
        <v>0</v>
      </c>
      <c r="R301" t="b">
        <v>0</v>
      </c>
      <c r="S301">
        <v>3</v>
      </c>
      <c r="T301" s="1" t="s">
        <v>931</v>
      </c>
      <c r="U301">
        <v>5</v>
      </c>
      <c r="V301" s="1" t="s">
        <v>148</v>
      </c>
      <c r="W301" t="b">
        <v>0</v>
      </c>
      <c r="X301">
        <v>1706083200000</v>
      </c>
      <c r="Y301" s="1" t="s">
        <v>9</v>
      </c>
      <c r="Z301" t="b">
        <v>0</v>
      </c>
      <c r="AA301" t="b">
        <v>0</v>
      </c>
      <c r="AB301" t="b">
        <v>0</v>
      </c>
      <c r="AC301" t="b">
        <v>0</v>
      </c>
      <c r="AD301">
        <v>177100</v>
      </c>
      <c r="AE301">
        <v>4356</v>
      </c>
      <c r="AF301" s="1" t="s">
        <v>931</v>
      </c>
      <c r="AG301" s="1" t="s">
        <v>1334</v>
      </c>
      <c r="AH301">
        <v>1</v>
      </c>
      <c r="AJ301" s="1" t="s">
        <v>1335</v>
      </c>
      <c r="AL301" s="1" t="s">
        <v>12</v>
      </c>
      <c r="AM301">
        <v>170000</v>
      </c>
      <c r="AN301" t="b">
        <v>1</v>
      </c>
      <c r="AO301">
        <v>1500</v>
      </c>
      <c r="AP301" s="1" t="s">
        <v>12</v>
      </c>
      <c r="AQ301">
        <v>154540</v>
      </c>
      <c r="AR301">
        <v>474303000</v>
      </c>
      <c r="AS301">
        <v>-7500</v>
      </c>
      <c r="AT301" s="1" t="s">
        <v>392</v>
      </c>
    </row>
    <row r="302" spans="1:46" x14ac:dyDescent="0.2">
      <c r="A302" s="1" t="s">
        <v>7</v>
      </c>
      <c r="B302" s="1" t="s">
        <v>15</v>
      </c>
      <c r="D302">
        <v>479900</v>
      </c>
      <c r="E302" s="1" t="s">
        <v>933</v>
      </c>
      <c r="F302" s="1" t="s">
        <v>30</v>
      </c>
      <c r="G302">
        <v>42.57085</v>
      </c>
      <c r="H302">
        <v>48390</v>
      </c>
      <c r="I302">
        <v>24451112</v>
      </c>
      <c r="J302" s="1" t="s">
        <v>931</v>
      </c>
      <c r="K302" s="1" t="s">
        <v>931</v>
      </c>
      <c r="L302">
        <v>-83.457794000000007</v>
      </c>
      <c r="M302" s="1" t="s">
        <v>40</v>
      </c>
      <c r="N302">
        <v>3220</v>
      </c>
      <c r="O302" s="1" t="s">
        <v>931</v>
      </c>
      <c r="P302" s="1" t="s">
        <v>931</v>
      </c>
      <c r="Q302" t="b">
        <v>0</v>
      </c>
      <c r="R302" t="b">
        <v>1</v>
      </c>
      <c r="S302">
        <v>3</v>
      </c>
      <c r="T302" s="1" t="s">
        <v>931</v>
      </c>
      <c r="U302">
        <v>5</v>
      </c>
      <c r="V302" s="1" t="s">
        <v>88</v>
      </c>
      <c r="W302" t="b">
        <v>0</v>
      </c>
      <c r="Y302" s="1" t="s">
        <v>9</v>
      </c>
      <c r="Z302" t="b">
        <v>0</v>
      </c>
      <c r="AA302" t="b">
        <v>0</v>
      </c>
      <c r="AB302" t="b">
        <v>0</v>
      </c>
      <c r="AC302" t="b">
        <v>0</v>
      </c>
      <c r="AD302">
        <v>487200</v>
      </c>
      <c r="AE302">
        <v>0.3</v>
      </c>
      <c r="AF302" s="1" t="s">
        <v>931</v>
      </c>
      <c r="AG302" s="1" t="s">
        <v>931</v>
      </c>
      <c r="AH302">
        <v>4</v>
      </c>
      <c r="AJ302" s="1" t="s">
        <v>1336</v>
      </c>
      <c r="AL302" s="1" t="s">
        <v>12</v>
      </c>
      <c r="AM302">
        <v>479900</v>
      </c>
      <c r="AN302" t="b">
        <v>1</v>
      </c>
      <c r="AO302">
        <v>4200</v>
      </c>
      <c r="AP302" s="1" t="s">
        <v>12</v>
      </c>
      <c r="AQ302">
        <v>433020</v>
      </c>
      <c r="AR302">
        <v>474663000</v>
      </c>
      <c r="AT302" s="1" t="s">
        <v>393</v>
      </c>
    </row>
    <row r="303" spans="1:46" x14ac:dyDescent="0.2">
      <c r="A303" s="1" t="s">
        <v>7</v>
      </c>
      <c r="B303" s="1" t="s">
        <v>1150</v>
      </c>
      <c r="D303">
        <v>109900</v>
      </c>
      <c r="E303" s="1" t="s">
        <v>936</v>
      </c>
      <c r="F303" s="1" t="s">
        <v>931</v>
      </c>
      <c r="G303">
        <v>42.643622999999998</v>
      </c>
      <c r="H303">
        <v>48357</v>
      </c>
      <c r="I303">
        <v>2057687188</v>
      </c>
      <c r="J303" s="1" t="s">
        <v>931</v>
      </c>
      <c r="K303" s="1" t="s">
        <v>1236</v>
      </c>
      <c r="L303">
        <v>-83.631460000000004</v>
      </c>
      <c r="M303" s="1" t="s">
        <v>40</v>
      </c>
      <c r="N303">
        <v>0</v>
      </c>
      <c r="O303" s="1" t="s">
        <v>1337</v>
      </c>
      <c r="P303" s="1" t="s">
        <v>931</v>
      </c>
      <c r="Q303" t="b">
        <v>0</v>
      </c>
      <c r="R303" t="b">
        <v>0</v>
      </c>
      <c r="S303">
        <v>3</v>
      </c>
      <c r="T303" s="1" t="s">
        <v>931</v>
      </c>
      <c r="U303">
        <v>5</v>
      </c>
      <c r="V303" s="1" t="s">
        <v>274</v>
      </c>
      <c r="W303" t="b">
        <v>0</v>
      </c>
      <c r="X303">
        <v>1708156800000</v>
      </c>
      <c r="Y303" s="1" t="s">
        <v>9</v>
      </c>
      <c r="Z303" t="b">
        <v>0</v>
      </c>
      <c r="AA303" t="b">
        <v>0</v>
      </c>
      <c r="AB303" t="b">
        <v>0</v>
      </c>
      <c r="AC303" t="b">
        <v>0</v>
      </c>
      <c r="AD303">
        <v>103700</v>
      </c>
      <c r="AF303" s="1" t="s">
        <v>931</v>
      </c>
      <c r="AG303" s="1" t="s">
        <v>1338</v>
      </c>
      <c r="AH303">
        <v>2</v>
      </c>
      <c r="AJ303" s="1" t="s">
        <v>1339</v>
      </c>
      <c r="AL303" s="1" t="s">
        <v>12</v>
      </c>
      <c r="AM303">
        <v>109900</v>
      </c>
      <c r="AN303" t="b">
        <v>1</v>
      </c>
      <c r="AO303">
        <v>1098</v>
      </c>
      <c r="AP303" s="1" t="s">
        <v>12</v>
      </c>
      <c r="AR303">
        <v>476602000</v>
      </c>
      <c r="AS303">
        <v>-5000</v>
      </c>
      <c r="AT303" s="1" t="s">
        <v>394</v>
      </c>
    </row>
    <row r="304" spans="1:46" x14ac:dyDescent="0.2">
      <c r="A304" s="1" t="s">
        <v>7</v>
      </c>
      <c r="B304" s="1" t="s">
        <v>15</v>
      </c>
      <c r="D304">
        <v>610000</v>
      </c>
      <c r="E304" s="1" t="s">
        <v>933</v>
      </c>
      <c r="F304" s="1" t="s">
        <v>30</v>
      </c>
      <c r="G304">
        <v>42.698039999999999</v>
      </c>
      <c r="H304">
        <v>48306</v>
      </c>
      <c r="I304">
        <v>24422057</v>
      </c>
      <c r="J304" s="1" t="s">
        <v>931</v>
      </c>
      <c r="K304" s="1" t="s">
        <v>931</v>
      </c>
      <c r="L304">
        <v>-83.212180000000004</v>
      </c>
      <c r="M304" s="1" t="s">
        <v>40</v>
      </c>
      <c r="N304">
        <v>0</v>
      </c>
      <c r="O304" s="1" t="s">
        <v>931</v>
      </c>
      <c r="P304" s="1" t="s">
        <v>931</v>
      </c>
      <c r="Q304" t="b">
        <v>0</v>
      </c>
      <c r="R304" t="b">
        <v>0</v>
      </c>
      <c r="S304">
        <v>4</v>
      </c>
      <c r="T304" s="1" t="s">
        <v>931</v>
      </c>
      <c r="U304">
        <v>5</v>
      </c>
      <c r="V304" s="1" t="s">
        <v>195</v>
      </c>
      <c r="W304" t="b">
        <v>0</v>
      </c>
      <c r="Y304" s="1" t="s">
        <v>9</v>
      </c>
      <c r="Z304" t="b">
        <v>0</v>
      </c>
      <c r="AA304" t="b">
        <v>0</v>
      </c>
      <c r="AB304" t="b">
        <v>0</v>
      </c>
      <c r="AC304" t="b">
        <v>0</v>
      </c>
      <c r="AD304">
        <v>626700</v>
      </c>
      <c r="AE304">
        <v>0.32</v>
      </c>
      <c r="AF304" s="1" t="s">
        <v>931</v>
      </c>
      <c r="AG304" s="1" t="s">
        <v>931</v>
      </c>
      <c r="AH304">
        <v>3</v>
      </c>
      <c r="AJ304" s="1" t="s">
        <v>1340</v>
      </c>
      <c r="AL304" s="1" t="s">
        <v>12</v>
      </c>
      <c r="AM304">
        <v>610000</v>
      </c>
      <c r="AN304" t="b">
        <v>1</v>
      </c>
      <c r="AO304">
        <v>3793</v>
      </c>
      <c r="AP304" s="1" t="s">
        <v>12</v>
      </c>
      <c r="AQ304">
        <v>482820</v>
      </c>
      <c r="AR304">
        <v>478937000</v>
      </c>
      <c r="AT304" s="1" t="s">
        <v>395</v>
      </c>
    </row>
    <row r="305" spans="1:46" x14ac:dyDescent="0.2">
      <c r="A305" s="1" t="s">
        <v>7</v>
      </c>
      <c r="B305" s="1" t="s">
        <v>15</v>
      </c>
      <c r="D305">
        <v>874900</v>
      </c>
      <c r="E305" s="1" t="s">
        <v>933</v>
      </c>
      <c r="F305" s="1" t="s">
        <v>30</v>
      </c>
      <c r="G305">
        <v>42.682296999999998</v>
      </c>
      <c r="H305">
        <v>48329</v>
      </c>
      <c r="I305">
        <v>70858755</v>
      </c>
      <c r="J305" s="1" t="s">
        <v>931</v>
      </c>
      <c r="K305" s="1" t="s">
        <v>931</v>
      </c>
      <c r="L305">
        <v>-83.418229999999994</v>
      </c>
      <c r="M305" s="1" t="s">
        <v>40</v>
      </c>
      <c r="N305">
        <v>2341</v>
      </c>
      <c r="O305" s="1" t="s">
        <v>931</v>
      </c>
      <c r="P305" s="1" t="s">
        <v>931</v>
      </c>
      <c r="Q305" t="b">
        <v>0</v>
      </c>
      <c r="R305" t="b">
        <v>0</v>
      </c>
      <c r="S305">
        <v>4</v>
      </c>
      <c r="T305" s="1" t="s">
        <v>931</v>
      </c>
      <c r="U305">
        <v>5</v>
      </c>
      <c r="V305" s="1" t="s">
        <v>4</v>
      </c>
      <c r="W305" t="b">
        <v>0</v>
      </c>
      <c r="Y305" s="1" t="s">
        <v>9</v>
      </c>
      <c r="Z305" t="b">
        <v>0</v>
      </c>
      <c r="AA305" t="b">
        <v>0</v>
      </c>
      <c r="AB305" t="b">
        <v>0</v>
      </c>
      <c r="AC305" t="b">
        <v>0</v>
      </c>
      <c r="AD305">
        <v>863500</v>
      </c>
      <c r="AE305">
        <v>0.32999999999999996</v>
      </c>
      <c r="AF305" s="1" t="s">
        <v>931</v>
      </c>
      <c r="AG305" s="1" t="s">
        <v>931</v>
      </c>
      <c r="AH305">
        <v>4</v>
      </c>
      <c r="AJ305" s="1" t="s">
        <v>1341</v>
      </c>
      <c r="AL305" s="1" t="s">
        <v>12</v>
      </c>
      <c r="AM305">
        <v>874900</v>
      </c>
      <c r="AN305" t="b">
        <v>1</v>
      </c>
      <c r="AO305">
        <v>5875</v>
      </c>
      <c r="AP305" s="1" t="s">
        <v>12</v>
      </c>
      <c r="AQ305">
        <v>761940</v>
      </c>
      <c r="AR305">
        <v>481570000</v>
      </c>
      <c r="AT305" s="1" t="s">
        <v>396</v>
      </c>
    </row>
    <row r="306" spans="1:46" x14ac:dyDescent="0.2">
      <c r="A306" s="1" t="s">
        <v>7</v>
      </c>
      <c r="B306" s="1" t="s">
        <v>15</v>
      </c>
      <c r="D306">
        <v>299900</v>
      </c>
      <c r="E306" s="1" t="s">
        <v>957</v>
      </c>
      <c r="F306" s="1" t="s">
        <v>934</v>
      </c>
      <c r="G306">
        <v>42.456119999999999</v>
      </c>
      <c r="H306">
        <v>48220</v>
      </c>
      <c r="I306">
        <v>24671882</v>
      </c>
      <c r="J306" s="1" t="s">
        <v>931</v>
      </c>
      <c r="K306" s="1" t="s">
        <v>931</v>
      </c>
      <c r="L306">
        <v>-83.151330000000002</v>
      </c>
      <c r="M306" s="1" t="s">
        <v>40</v>
      </c>
      <c r="N306">
        <v>1410</v>
      </c>
      <c r="O306" s="1" t="s">
        <v>931</v>
      </c>
      <c r="P306" s="1" t="s">
        <v>1011</v>
      </c>
      <c r="Q306" t="b">
        <v>0</v>
      </c>
      <c r="R306" t="b">
        <v>0</v>
      </c>
      <c r="S306">
        <v>3</v>
      </c>
      <c r="T306" s="1" t="s">
        <v>931</v>
      </c>
      <c r="U306">
        <v>5</v>
      </c>
      <c r="V306" s="1" t="s">
        <v>148</v>
      </c>
      <c r="W306" t="b">
        <v>0</v>
      </c>
      <c r="Y306" s="1" t="s">
        <v>9</v>
      </c>
      <c r="Z306" t="b">
        <v>0</v>
      </c>
      <c r="AA306" t="b">
        <v>0</v>
      </c>
      <c r="AB306" t="b">
        <v>0</v>
      </c>
      <c r="AC306" t="b">
        <v>0</v>
      </c>
      <c r="AD306">
        <v>242700</v>
      </c>
      <c r="AE306">
        <v>6098.4</v>
      </c>
      <c r="AF306" s="1" t="s">
        <v>1012</v>
      </c>
      <c r="AG306" s="1" t="s">
        <v>931</v>
      </c>
      <c r="AH306">
        <v>1</v>
      </c>
      <c r="AJ306" s="1" t="s">
        <v>1342</v>
      </c>
      <c r="AL306" s="1" t="s">
        <v>12</v>
      </c>
      <c r="AM306">
        <v>299900</v>
      </c>
      <c r="AN306" t="b">
        <v>1</v>
      </c>
      <c r="AO306">
        <v>1594</v>
      </c>
      <c r="AP306" s="1" t="s">
        <v>12</v>
      </c>
      <c r="AQ306">
        <v>204600</v>
      </c>
      <c r="AR306">
        <v>481988000</v>
      </c>
      <c r="AT306" s="1" t="s">
        <v>397</v>
      </c>
    </row>
    <row r="307" spans="1:46" x14ac:dyDescent="0.2">
      <c r="A307" s="1" t="s">
        <v>7</v>
      </c>
      <c r="B307" s="1" t="s">
        <v>1081</v>
      </c>
      <c r="D307">
        <v>388715</v>
      </c>
      <c r="E307" s="1" t="s">
        <v>936</v>
      </c>
      <c r="F307" s="1" t="s">
        <v>931</v>
      </c>
      <c r="G307">
        <v>42.566947999999996</v>
      </c>
      <c r="H307">
        <v>48390</v>
      </c>
      <c r="I307">
        <v>343800896</v>
      </c>
      <c r="J307" s="1" t="s">
        <v>937</v>
      </c>
      <c r="K307" s="1" t="s">
        <v>938</v>
      </c>
      <c r="L307">
        <v>-83.448455999999993</v>
      </c>
      <c r="M307" s="1" t="s">
        <v>40</v>
      </c>
      <c r="N307">
        <v>1883</v>
      </c>
      <c r="O307" s="1" t="s">
        <v>1343</v>
      </c>
      <c r="P307" s="1" t="s">
        <v>931</v>
      </c>
      <c r="Q307" t="b">
        <v>0</v>
      </c>
      <c r="R307" t="b">
        <v>0</v>
      </c>
      <c r="S307">
        <v>3</v>
      </c>
      <c r="T307" s="1" t="s">
        <v>940</v>
      </c>
      <c r="U307">
        <v>5</v>
      </c>
      <c r="V307" s="1" t="s">
        <v>88</v>
      </c>
      <c r="W307" t="b">
        <v>0</v>
      </c>
      <c r="X307">
        <v>1709712000000</v>
      </c>
      <c r="Y307" s="1" t="s">
        <v>9</v>
      </c>
      <c r="Z307" t="b">
        <v>0</v>
      </c>
      <c r="AA307" t="b">
        <v>0</v>
      </c>
      <c r="AB307" t="b">
        <v>0</v>
      </c>
      <c r="AC307" t="b">
        <v>1</v>
      </c>
      <c r="AD307">
        <v>387400</v>
      </c>
      <c r="AF307" s="1" t="s">
        <v>931</v>
      </c>
      <c r="AG307" s="1" t="s">
        <v>931</v>
      </c>
      <c r="AH307">
        <v>3</v>
      </c>
      <c r="AJ307" s="1" t="s">
        <v>1176</v>
      </c>
      <c r="AK307">
        <v>29319767</v>
      </c>
      <c r="AL307" s="1" t="s">
        <v>12</v>
      </c>
      <c r="AM307">
        <v>388715</v>
      </c>
      <c r="AN307" t="b">
        <v>1</v>
      </c>
      <c r="AO307">
        <v>2600</v>
      </c>
      <c r="AP307" s="1" t="s">
        <v>12</v>
      </c>
      <c r="AR307">
        <v>496817000</v>
      </c>
      <c r="AS307">
        <v>5000</v>
      </c>
      <c r="AT307" s="1" t="s">
        <v>398</v>
      </c>
    </row>
    <row r="308" spans="1:46" x14ac:dyDescent="0.2">
      <c r="A308" s="1" t="s">
        <v>7</v>
      </c>
      <c r="B308" s="1" t="s">
        <v>15</v>
      </c>
      <c r="D308">
        <v>474115</v>
      </c>
      <c r="E308" s="1" t="s">
        <v>936</v>
      </c>
      <c r="F308" s="1" t="s">
        <v>931</v>
      </c>
      <c r="G308">
        <v>42.755524000000001</v>
      </c>
      <c r="H308">
        <v>48350</v>
      </c>
      <c r="I308">
        <v>2062159931</v>
      </c>
      <c r="J308" s="1" t="s">
        <v>937</v>
      </c>
      <c r="K308" s="1" t="s">
        <v>938</v>
      </c>
      <c r="L308">
        <v>-83.573930000000004</v>
      </c>
      <c r="M308" s="1" t="s">
        <v>40</v>
      </c>
      <c r="N308">
        <v>2330</v>
      </c>
      <c r="O308" s="1" t="s">
        <v>1344</v>
      </c>
      <c r="P308" s="1" t="s">
        <v>931</v>
      </c>
      <c r="Q308" t="b">
        <v>0</v>
      </c>
      <c r="R308" t="b">
        <v>0</v>
      </c>
      <c r="S308">
        <v>3</v>
      </c>
      <c r="T308" s="1" t="s">
        <v>940</v>
      </c>
      <c r="U308">
        <v>5</v>
      </c>
      <c r="V308" s="1" t="s">
        <v>105</v>
      </c>
      <c r="W308" t="b">
        <v>0</v>
      </c>
      <c r="X308">
        <v>1708502400000</v>
      </c>
      <c r="Y308" s="1" t="s">
        <v>9</v>
      </c>
      <c r="Z308" t="b">
        <v>0</v>
      </c>
      <c r="AA308" t="b">
        <v>0</v>
      </c>
      <c r="AB308" t="b">
        <v>0</v>
      </c>
      <c r="AC308" t="b">
        <v>1</v>
      </c>
      <c r="AD308">
        <v>459300</v>
      </c>
      <c r="AF308" s="1" t="s">
        <v>931</v>
      </c>
      <c r="AG308" s="1" t="s">
        <v>931</v>
      </c>
      <c r="AH308">
        <v>3</v>
      </c>
      <c r="AJ308" s="1" t="s">
        <v>1345</v>
      </c>
      <c r="AK308">
        <v>29794583</v>
      </c>
      <c r="AL308" s="1" t="s">
        <v>12</v>
      </c>
      <c r="AM308">
        <v>474115</v>
      </c>
      <c r="AN308" t="b">
        <v>1</v>
      </c>
      <c r="AO308">
        <v>2800</v>
      </c>
      <c r="AP308" s="1" t="s">
        <v>12</v>
      </c>
      <c r="AR308">
        <v>502945000</v>
      </c>
      <c r="AS308">
        <v>5175</v>
      </c>
      <c r="AT308" s="1" t="s">
        <v>399</v>
      </c>
    </row>
    <row r="309" spans="1:46" x14ac:dyDescent="0.2">
      <c r="A309" s="1" t="s">
        <v>7</v>
      </c>
      <c r="B309" s="1" t="s">
        <v>15</v>
      </c>
      <c r="D309">
        <v>505000</v>
      </c>
      <c r="E309" s="1" t="s">
        <v>933</v>
      </c>
      <c r="F309" s="1" t="s">
        <v>30</v>
      </c>
      <c r="G309">
        <v>42.580975000000002</v>
      </c>
      <c r="H309">
        <v>48324</v>
      </c>
      <c r="I309">
        <v>24469959</v>
      </c>
      <c r="J309" s="1" t="s">
        <v>931</v>
      </c>
      <c r="K309" s="1" t="s">
        <v>931</v>
      </c>
      <c r="L309">
        <v>-83.422775000000001</v>
      </c>
      <c r="M309" s="1" t="s">
        <v>40</v>
      </c>
      <c r="N309">
        <v>3426</v>
      </c>
      <c r="O309" s="1" t="s">
        <v>931</v>
      </c>
      <c r="P309" s="1" t="s">
        <v>931</v>
      </c>
      <c r="Q309" t="b">
        <v>0</v>
      </c>
      <c r="R309" t="b">
        <v>0</v>
      </c>
      <c r="S309">
        <v>3</v>
      </c>
      <c r="T309" s="1" t="s">
        <v>931</v>
      </c>
      <c r="U309">
        <v>5</v>
      </c>
      <c r="V309" s="1" t="s">
        <v>85</v>
      </c>
      <c r="W309" t="b">
        <v>0</v>
      </c>
      <c r="Y309" s="1" t="s">
        <v>9</v>
      </c>
      <c r="Z309" t="b">
        <v>0</v>
      </c>
      <c r="AA309" t="b">
        <v>0</v>
      </c>
      <c r="AB309" t="b">
        <v>0</v>
      </c>
      <c r="AC309" t="b">
        <v>0</v>
      </c>
      <c r="AD309">
        <v>519400</v>
      </c>
      <c r="AE309">
        <v>0.43</v>
      </c>
      <c r="AF309" s="1" t="s">
        <v>931</v>
      </c>
      <c r="AG309" s="1" t="s">
        <v>931</v>
      </c>
      <c r="AH309">
        <v>4</v>
      </c>
      <c r="AJ309" s="1" t="s">
        <v>1346</v>
      </c>
      <c r="AL309" s="1" t="s">
        <v>12</v>
      </c>
      <c r="AM309">
        <v>505000</v>
      </c>
      <c r="AN309" t="b">
        <v>1</v>
      </c>
      <c r="AO309">
        <v>2999</v>
      </c>
      <c r="AP309" s="1" t="s">
        <v>12</v>
      </c>
      <c r="AQ309">
        <v>413060</v>
      </c>
      <c r="AR309">
        <v>516468000</v>
      </c>
      <c r="AT309" s="1" t="s">
        <v>400</v>
      </c>
    </row>
    <row r="310" spans="1:46" x14ac:dyDescent="0.2">
      <c r="A310" s="1" t="s">
        <v>7</v>
      </c>
      <c r="B310" s="1" t="s">
        <v>15</v>
      </c>
      <c r="D310">
        <v>329900</v>
      </c>
      <c r="E310" s="1" t="s">
        <v>965</v>
      </c>
      <c r="F310" s="1" t="s">
        <v>934</v>
      </c>
      <c r="G310">
        <v>42.504565999999997</v>
      </c>
      <c r="H310">
        <v>48073</v>
      </c>
      <c r="I310">
        <v>24624742</v>
      </c>
      <c r="J310" s="1" t="s">
        <v>931</v>
      </c>
      <c r="K310" s="1" t="s">
        <v>931</v>
      </c>
      <c r="L310">
        <v>-83.146125999999995</v>
      </c>
      <c r="M310" s="1" t="s">
        <v>40</v>
      </c>
      <c r="N310">
        <v>1550</v>
      </c>
      <c r="O310" s="1" t="s">
        <v>931</v>
      </c>
      <c r="P310" s="1" t="s">
        <v>1347</v>
      </c>
      <c r="Q310" t="b">
        <v>0</v>
      </c>
      <c r="R310" t="b">
        <v>0</v>
      </c>
      <c r="S310">
        <v>3</v>
      </c>
      <c r="T310" s="1" t="s">
        <v>931</v>
      </c>
      <c r="U310">
        <v>6</v>
      </c>
      <c r="V310" s="1" t="s">
        <v>54</v>
      </c>
      <c r="W310" t="b">
        <v>0</v>
      </c>
      <c r="Y310" s="1" t="s">
        <v>9</v>
      </c>
      <c r="Z310" t="b">
        <v>0</v>
      </c>
      <c r="AA310" t="b">
        <v>0</v>
      </c>
      <c r="AB310" t="b">
        <v>0</v>
      </c>
      <c r="AC310" t="b">
        <v>0</v>
      </c>
      <c r="AD310">
        <v>338600</v>
      </c>
      <c r="AE310">
        <v>3920.4</v>
      </c>
      <c r="AF310" s="1" t="s">
        <v>1348</v>
      </c>
      <c r="AG310" s="1" t="s">
        <v>931</v>
      </c>
      <c r="AH310">
        <v>1</v>
      </c>
      <c r="AJ310" s="1" t="s">
        <v>1349</v>
      </c>
      <c r="AL310" s="1" t="s">
        <v>12</v>
      </c>
      <c r="AM310">
        <v>329900</v>
      </c>
      <c r="AN310" t="b">
        <v>1</v>
      </c>
      <c r="AO310">
        <v>1925</v>
      </c>
      <c r="AP310" s="1" t="s">
        <v>12</v>
      </c>
      <c r="AQ310">
        <v>199440</v>
      </c>
      <c r="AR310">
        <v>530279000</v>
      </c>
      <c r="AT310" s="1" t="s">
        <v>401</v>
      </c>
    </row>
    <row r="311" spans="1:46" x14ac:dyDescent="0.2">
      <c r="A311" s="1" t="s">
        <v>7</v>
      </c>
      <c r="B311" s="1" t="s">
        <v>15</v>
      </c>
      <c r="D311">
        <v>269900</v>
      </c>
      <c r="E311" s="1" t="s">
        <v>933</v>
      </c>
      <c r="F311" s="1" t="s">
        <v>30</v>
      </c>
      <c r="G311">
        <v>42.809296000000003</v>
      </c>
      <c r="H311">
        <v>48371</v>
      </c>
      <c r="I311">
        <v>24333314</v>
      </c>
      <c r="J311" s="1" t="s">
        <v>931</v>
      </c>
      <c r="K311" s="1" t="s">
        <v>931</v>
      </c>
      <c r="L311">
        <v>-83.294780000000003</v>
      </c>
      <c r="M311" s="1" t="s">
        <v>40</v>
      </c>
      <c r="N311">
        <v>1970</v>
      </c>
      <c r="O311" s="1" t="s">
        <v>931</v>
      </c>
      <c r="P311" s="1" t="s">
        <v>931</v>
      </c>
      <c r="Q311" t="b">
        <v>0</v>
      </c>
      <c r="R311" t="b">
        <v>0</v>
      </c>
      <c r="S311">
        <v>4</v>
      </c>
      <c r="T311" s="1" t="s">
        <v>931</v>
      </c>
      <c r="U311">
        <v>-1</v>
      </c>
      <c r="V311" s="1" t="s">
        <v>48</v>
      </c>
      <c r="W311" t="b">
        <v>0</v>
      </c>
      <c r="Y311" s="1" t="s">
        <v>9</v>
      </c>
      <c r="Z311" t="b">
        <v>0</v>
      </c>
      <c r="AA311" t="b">
        <v>0</v>
      </c>
      <c r="AB311" t="b">
        <v>0</v>
      </c>
      <c r="AC311" t="b">
        <v>0</v>
      </c>
      <c r="AD311">
        <v>276700</v>
      </c>
      <c r="AE311">
        <v>0.25</v>
      </c>
      <c r="AF311" s="1" t="s">
        <v>931</v>
      </c>
      <c r="AG311" s="1" t="s">
        <v>931</v>
      </c>
      <c r="AH311">
        <v>3</v>
      </c>
      <c r="AJ311" s="1" t="s">
        <v>1350</v>
      </c>
      <c r="AL311" s="1" t="s">
        <v>12</v>
      </c>
      <c r="AM311">
        <v>269900</v>
      </c>
      <c r="AN311" t="b">
        <v>1</v>
      </c>
      <c r="AO311">
        <v>1849</v>
      </c>
      <c r="AP311" s="1" t="s">
        <v>12</v>
      </c>
      <c r="AQ311">
        <v>244220</v>
      </c>
      <c r="AT311" s="1" t="s">
        <v>402</v>
      </c>
    </row>
    <row r="312" spans="1:46" x14ac:dyDescent="0.2">
      <c r="A312" s="1" t="s">
        <v>7</v>
      </c>
      <c r="B312" s="1" t="s">
        <v>15</v>
      </c>
      <c r="D312">
        <v>349900</v>
      </c>
      <c r="E312" s="1" t="s">
        <v>933</v>
      </c>
      <c r="F312" s="1" t="s">
        <v>30</v>
      </c>
      <c r="G312">
        <v>42.771903999999999</v>
      </c>
      <c r="H312">
        <v>48362</v>
      </c>
      <c r="I312">
        <v>24354986</v>
      </c>
      <c r="J312" s="1" t="s">
        <v>931</v>
      </c>
      <c r="K312" s="1" t="s">
        <v>931</v>
      </c>
      <c r="L312">
        <v>-83.252173999999997</v>
      </c>
      <c r="M312" s="1" t="s">
        <v>40</v>
      </c>
      <c r="N312">
        <v>1380</v>
      </c>
      <c r="O312" s="1" t="s">
        <v>931</v>
      </c>
      <c r="P312" s="1" t="s">
        <v>931</v>
      </c>
      <c r="Q312" t="b">
        <v>0</v>
      </c>
      <c r="R312" t="b">
        <v>0</v>
      </c>
      <c r="S312">
        <v>4</v>
      </c>
      <c r="T312" s="1" t="s">
        <v>931</v>
      </c>
      <c r="U312">
        <v>-1</v>
      </c>
      <c r="V312" s="1" t="s">
        <v>167</v>
      </c>
      <c r="W312" t="b">
        <v>0</v>
      </c>
      <c r="Y312" s="1" t="s">
        <v>9</v>
      </c>
      <c r="Z312" t="b">
        <v>0</v>
      </c>
      <c r="AA312" t="b">
        <v>0</v>
      </c>
      <c r="AB312" t="b">
        <v>0</v>
      </c>
      <c r="AC312" t="b">
        <v>0</v>
      </c>
      <c r="AD312">
        <v>356000</v>
      </c>
      <c r="AE312">
        <v>0.27999999999999997</v>
      </c>
      <c r="AF312" s="1" t="s">
        <v>931</v>
      </c>
      <c r="AG312" s="1" t="s">
        <v>931</v>
      </c>
      <c r="AH312">
        <v>1</v>
      </c>
      <c r="AJ312" s="1" t="s">
        <v>1351</v>
      </c>
      <c r="AL312" s="1" t="s">
        <v>12</v>
      </c>
      <c r="AM312">
        <v>349900</v>
      </c>
      <c r="AN312" t="b">
        <v>1</v>
      </c>
      <c r="AO312">
        <v>1897</v>
      </c>
      <c r="AP312" s="1" t="s">
        <v>12</v>
      </c>
      <c r="AQ312">
        <v>179060</v>
      </c>
      <c r="AT312" s="1" t="s">
        <v>403</v>
      </c>
    </row>
    <row r="313" spans="1:46" x14ac:dyDescent="0.2">
      <c r="A313" s="1" t="s">
        <v>7</v>
      </c>
      <c r="B313" s="1" t="s">
        <v>15</v>
      </c>
      <c r="D313">
        <v>430000</v>
      </c>
      <c r="E313" s="1" t="s">
        <v>957</v>
      </c>
      <c r="F313" s="1" t="s">
        <v>30</v>
      </c>
      <c r="G313">
        <v>42.639187</v>
      </c>
      <c r="H313">
        <v>48386</v>
      </c>
      <c r="I313">
        <v>24373228</v>
      </c>
      <c r="J313" s="1" t="s">
        <v>931</v>
      </c>
      <c r="K313" s="1" t="s">
        <v>931</v>
      </c>
      <c r="L313">
        <v>-83.461920000000006</v>
      </c>
      <c r="M313" s="1" t="s">
        <v>40</v>
      </c>
      <c r="N313">
        <v>3146</v>
      </c>
      <c r="O313" s="1" t="s">
        <v>931</v>
      </c>
      <c r="P313" s="1" t="s">
        <v>958</v>
      </c>
      <c r="Q313" t="b">
        <v>0</v>
      </c>
      <c r="R313" t="b">
        <v>0</v>
      </c>
      <c r="S313">
        <v>3</v>
      </c>
      <c r="T313" s="1" t="s">
        <v>931</v>
      </c>
      <c r="U313">
        <v>-1</v>
      </c>
      <c r="V313" s="1" t="s">
        <v>67</v>
      </c>
      <c r="W313" t="b">
        <v>0</v>
      </c>
      <c r="Y313" s="1" t="s">
        <v>9</v>
      </c>
      <c r="Z313" t="b">
        <v>0</v>
      </c>
      <c r="AA313" t="b">
        <v>0</v>
      </c>
      <c r="AB313" t="b">
        <v>0</v>
      </c>
      <c r="AC313" t="b">
        <v>0</v>
      </c>
      <c r="AD313">
        <v>435400</v>
      </c>
      <c r="AE313">
        <v>0.35</v>
      </c>
      <c r="AF313" s="1" t="s">
        <v>959</v>
      </c>
      <c r="AG313" s="1" t="s">
        <v>931</v>
      </c>
      <c r="AH313">
        <v>3</v>
      </c>
      <c r="AJ313" s="1" t="s">
        <v>1352</v>
      </c>
      <c r="AL313" s="1" t="s">
        <v>12</v>
      </c>
      <c r="AM313">
        <v>430000</v>
      </c>
      <c r="AN313" t="b">
        <v>1</v>
      </c>
      <c r="AO313">
        <v>2800</v>
      </c>
      <c r="AP313" s="1" t="s">
        <v>12</v>
      </c>
      <c r="AQ313">
        <v>330240</v>
      </c>
      <c r="AT313" s="1" t="s">
        <v>404</v>
      </c>
    </row>
    <row r="314" spans="1:46" x14ac:dyDescent="0.2">
      <c r="A314" s="1" t="s">
        <v>7</v>
      </c>
      <c r="B314" s="1" t="s">
        <v>15</v>
      </c>
      <c r="D314">
        <v>555000</v>
      </c>
      <c r="E314" s="1" t="s">
        <v>933</v>
      </c>
      <c r="F314" s="1" t="s">
        <v>30</v>
      </c>
      <c r="G314">
        <v>42.688347</v>
      </c>
      <c r="H314">
        <v>48309</v>
      </c>
      <c r="I314">
        <v>24422614</v>
      </c>
      <c r="J314" s="1" t="s">
        <v>931</v>
      </c>
      <c r="K314" s="1" t="s">
        <v>931</v>
      </c>
      <c r="L314">
        <v>-83.204390000000004</v>
      </c>
      <c r="M314" s="1" t="s">
        <v>40</v>
      </c>
      <c r="N314">
        <v>2481</v>
      </c>
      <c r="O314" s="1" t="s">
        <v>931</v>
      </c>
      <c r="P314" s="1" t="s">
        <v>931</v>
      </c>
      <c r="Q314" t="b">
        <v>0</v>
      </c>
      <c r="R314" t="b">
        <v>0</v>
      </c>
      <c r="S314">
        <v>3</v>
      </c>
      <c r="T314" s="1" t="s">
        <v>931</v>
      </c>
      <c r="U314">
        <v>-1</v>
      </c>
      <c r="V314" s="1" t="s">
        <v>195</v>
      </c>
      <c r="W314" t="b">
        <v>0</v>
      </c>
      <c r="Y314" s="1" t="s">
        <v>9</v>
      </c>
      <c r="Z314" t="b">
        <v>0</v>
      </c>
      <c r="AA314" t="b">
        <v>0</v>
      </c>
      <c r="AB314" t="b">
        <v>0</v>
      </c>
      <c r="AC314" t="b">
        <v>0</v>
      </c>
      <c r="AD314">
        <v>570900</v>
      </c>
      <c r="AE314">
        <v>0.33999999999999997</v>
      </c>
      <c r="AF314" s="1" t="s">
        <v>931</v>
      </c>
      <c r="AG314" s="1" t="s">
        <v>931</v>
      </c>
      <c r="AH314">
        <v>3</v>
      </c>
      <c r="AJ314" s="1" t="s">
        <v>1353</v>
      </c>
      <c r="AL314" s="1" t="s">
        <v>12</v>
      </c>
      <c r="AM314">
        <v>555000</v>
      </c>
      <c r="AN314" t="b">
        <v>1</v>
      </c>
      <c r="AO314">
        <v>2999</v>
      </c>
      <c r="AP314" s="1" t="s">
        <v>12</v>
      </c>
      <c r="AQ314">
        <v>423900</v>
      </c>
      <c r="AT314" s="1" t="s">
        <v>405</v>
      </c>
    </row>
    <row r="315" spans="1:46" x14ac:dyDescent="0.2">
      <c r="A315" s="1" t="s">
        <v>7</v>
      </c>
      <c r="B315" s="1" t="s">
        <v>15</v>
      </c>
      <c r="D315">
        <v>559900</v>
      </c>
      <c r="E315" s="1" t="s">
        <v>933</v>
      </c>
      <c r="F315" s="1" t="s">
        <v>30</v>
      </c>
      <c r="G315">
        <v>42.597304999999999</v>
      </c>
      <c r="H315">
        <v>48324</v>
      </c>
      <c r="I315">
        <v>24466793</v>
      </c>
      <c r="J315" s="1" t="s">
        <v>931</v>
      </c>
      <c r="K315" s="1" t="s">
        <v>931</v>
      </c>
      <c r="L315">
        <v>-83.330169999999995</v>
      </c>
      <c r="M315" s="1" t="s">
        <v>40</v>
      </c>
      <c r="N315">
        <v>2972</v>
      </c>
      <c r="O315" s="1" t="s">
        <v>931</v>
      </c>
      <c r="P315" s="1" t="s">
        <v>931</v>
      </c>
      <c r="Q315" t="b">
        <v>0</v>
      </c>
      <c r="R315" t="b">
        <v>0</v>
      </c>
      <c r="S315">
        <v>4</v>
      </c>
      <c r="T315" s="1" t="s">
        <v>931</v>
      </c>
      <c r="U315">
        <v>-1</v>
      </c>
      <c r="V315" s="1" t="s">
        <v>85</v>
      </c>
      <c r="W315" t="b">
        <v>0</v>
      </c>
      <c r="Y315" s="1" t="s">
        <v>9</v>
      </c>
      <c r="Z315" t="b">
        <v>0</v>
      </c>
      <c r="AA315" t="b">
        <v>0</v>
      </c>
      <c r="AB315" t="b">
        <v>0</v>
      </c>
      <c r="AC315" t="b">
        <v>0</v>
      </c>
      <c r="AD315">
        <v>575500</v>
      </c>
      <c r="AE315">
        <v>0.36</v>
      </c>
      <c r="AF315" s="1" t="s">
        <v>931</v>
      </c>
      <c r="AG315" s="1" t="s">
        <v>931</v>
      </c>
      <c r="AH315">
        <v>3</v>
      </c>
      <c r="AJ315" s="1" t="s">
        <v>1354</v>
      </c>
      <c r="AL315" s="1" t="s">
        <v>12</v>
      </c>
      <c r="AM315">
        <v>559900</v>
      </c>
      <c r="AN315" t="b">
        <v>1</v>
      </c>
      <c r="AO315">
        <v>3416</v>
      </c>
      <c r="AP315" s="1" t="s">
        <v>12</v>
      </c>
      <c r="AQ315">
        <v>488220</v>
      </c>
      <c r="AT315" s="1" t="s">
        <v>406</v>
      </c>
    </row>
    <row r="316" spans="1:46" x14ac:dyDescent="0.2">
      <c r="A316" s="1" t="s">
        <v>7</v>
      </c>
      <c r="B316" s="1" t="s">
        <v>15</v>
      </c>
      <c r="D316">
        <v>695000</v>
      </c>
      <c r="E316" s="1" t="s">
        <v>933</v>
      </c>
      <c r="F316" s="1" t="s">
        <v>30</v>
      </c>
      <c r="G316">
        <v>42.560454999999997</v>
      </c>
      <c r="H316">
        <v>48323</v>
      </c>
      <c r="I316">
        <v>24472581</v>
      </c>
      <c r="J316" s="1" t="s">
        <v>931</v>
      </c>
      <c r="K316" s="1" t="s">
        <v>931</v>
      </c>
      <c r="L316">
        <v>-83.376469999999998</v>
      </c>
      <c r="M316" s="1" t="s">
        <v>40</v>
      </c>
      <c r="N316">
        <v>6094</v>
      </c>
      <c r="O316" s="1" t="s">
        <v>931</v>
      </c>
      <c r="P316" s="1" t="s">
        <v>931</v>
      </c>
      <c r="Q316" t="b">
        <v>0</v>
      </c>
      <c r="R316" t="b">
        <v>0</v>
      </c>
      <c r="S316">
        <v>4</v>
      </c>
      <c r="T316" s="1" t="s">
        <v>931</v>
      </c>
      <c r="U316">
        <v>-1</v>
      </c>
      <c r="V316" s="1" t="s">
        <v>85</v>
      </c>
      <c r="W316" t="b">
        <v>0</v>
      </c>
      <c r="Y316" s="1" t="s">
        <v>9</v>
      </c>
      <c r="Z316" t="b">
        <v>0</v>
      </c>
      <c r="AA316" t="b">
        <v>0</v>
      </c>
      <c r="AB316" t="b">
        <v>0</v>
      </c>
      <c r="AC316" t="b">
        <v>0</v>
      </c>
      <c r="AD316">
        <v>701100</v>
      </c>
      <c r="AE316">
        <v>0.53</v>
      </c>
      <c r="AF316" s="1" t="s">
        <v>931</v>
      </c>
      <c r="AG316" s="1" t="s">
        <v>931</v>
      </c>
      <c r="AH316">
        <v>6</v>
      </c>
      <c r="AJ316" s="1" t="s">
        <v>1355</v>
      </c>
      <c r="AL316" s="1" t="s">
        <v>12</v>
      </c>
      <c r="AM316">
        <v>695000</v>
      </c>
      <c r="AN316" t="b">
        <v>1</v>
      </c>
      <c r="AO316">
        <v>4226</v>
      </c>
      <c r="AP316" s="1" t="s">
        <v>12</v>
      </c>
      <c r="AQ316">
        <v>525160</v>
      </c>
      <c r="AT316" s="1" t="s">
        <v>407</v>
      </c>
    </row>
    <row r="317" spans="1:46" x14ac:dyDescent="0.2">
      <c r="A317" s="1" t="s">
        <v>7</v>
      </c>
      <c r="B317" s="1" t="s">
        <v>15</v>
      </c>
      <c r="D317">
        <v>445000</v>
      </c>
      <c r="E317" s="1" t="s">
        <v>933</v>
      </c>
      <c r="F317" s="1" t="s">
        <v>30</v>
      </c>
      <c r="G317">
        <v>42.562640000000002</v>
      </c>
      <c r="H317">
        <v>48323</v>
      </c>
      <c r="I317">
        <v>24472652</v>
      </c>
      <c r="J317" s="1" t="s">
        <v>931</v>
      </c>
      <c r="K317" s="1" t="s">
        <v>931</v>
      </c>
      <c r="L317">
        <v>-83.36891</v>
      </c>
      <c r="M317" s="1" t="s">
        <v>40</v>
      </c>
      <c r="N317">
        <v>3521</v>
      </c>
      <c r="O317" s="1" t="s">
        <v>931</v>
      </c>
      <c r="P317" s="1" t="s">
        <v>931</v>
      </c>
      <c r="Q317" t="b">
        <v>0</v>
      </c>
      <c r="R317" t="b">
        <v>0</v>
      </c>
      <c r="S317">
        <v>4</v>
      </c>
      <c r="T317" s="1" t="s">
        <v>931</v>
      </c>
      <c r="U317">
        <v>-1</v>
      </c>
      <c r="V317" s="1" t="s">
        <v>85</v>
      </c>
      <c r="W317" t="b">
        <v>0</v>
      </c>
      <c r="Y317" s="1" t="s">
        <v>9</v>
      </c>
      <c r="Z317" t="b">
        <v>0</v>
      </c>
      <c r="AA317" t="b">
        <v>0</v>
      </c>
      <c r="AB317" t="b">
        <v>0</v>
      </c>
      <c r="AC317" t="b">
        <v>0</v>
      </c>
      <c r="AD317">
        <v>453100</v>
      </c>
      <c r="AE317">
        <v>0.31</v>
      </c>
      <c r="AF317" s="1" t="s">
        <v>931</v>
      </c>
      <c r="AG317" s="1" t="s">
        <v>931</v>
      </c>
      <c r="AH317">
        <v>3</v>
      </c>
      <c r="AJ317" s="1" t="s">
        <v>1356</v>
      </c>
      <c r="AL317" s="1" t="s">
        <v>12</v>
      </c>
      <c r="AM317">
        <v>445000</v>
      </c>
      <c r="AN317" t="b">
        <v>1</v>
      </c>
      <c r="AO317">
        <v>2850</v>
      </c>
      <c r="AP317" s="1" t="s">
        <v>12</v>
      </c>
      <c r="AQ317">
        <v>372440</v>
      </c>
      <c r="AT317" s="1" t="s">
        <v>408</v>
      </c>
    </row>
    <row r="318" spans="1:46" x14ac:dyDescent="0.2">
      <c r="A318" s="1" t="s">
        <v>7</v>
      </c>
      <c r="B318" s="1" t="s">
        <v>15</v>
      </c>
      <c r="D318">
        <v>789900</v>
      </c>
      <c r="E318" s="1" t="s">
        <v>933</v>
      </c>
      <c r="F318" s="1" t="s">
        <v>30</v>
      </c>
      <c r="G318">
        <v>42.603724999999997</v>
      </c>
      <c r="H318">
        <v>48304</v>
      </c>
      <c r="I318">
        <v>24490634</v>
      </c>
      <c r="J318" s="1" t="s">
        <v>931</v>
      </c>
      <c r="K318" s="1" t="s">
        <v>931</v>
      </c>
      <c r="L318">
        <v>-83.228499999999997</v>
      </c>
      <c r="M318" s="1" t="s">
        <v>40</v>
      </c>
      <c r="N318">
        <v>3170</v>
      </c>
      <c r="O318" s="1" t="s">
        <v>931</v>
      </c>
      <c r="P318" s="1" t="s">
        <v>931</v>
      </c>
      <c r="Q318" t="b">
        <v>0</v>
      </c>
      <c r="R318" t="b">
        <v>0</v>
      </c>
      <c r="S318">
        <v>5</v>
      </c>
      <c r="T318" s="1" t="s">
        <v>931</v>
      </c>
      <c r="U318">
        <v>-1</v>
      </c>
      <c r="V318" s="1" t="s">
        <v>129</v>
      </c>
      <c r="W318" t="b">
        <v>0</v>
      </c>
      <c r="Y318" s="1" t="s">
        <v>9</v>
      </c>
      <c r="Z318" t="b">
        <v>0</v>
      </c>
      <c r="AA318" t="b">
        <v>0</v>
      </c>
      <c r="AB318" t="b">
        <v>0</v>
      </c>
      <c r="AC318" t="b">
        <v>0</v>
      </c>
      <c r="AD318">
        <v>796200</v>
      </c>
      <c r="AE318">
        <v>0.48</v>
      </c>
      <c r="AF318" s="1" t="s">
        <v>931</v>
      </c>
      <c r="AG318" s="1" t="s">
        <v>931</v>
      </c>
      <c r="AH318">
        <v>4</v>
      </c>
      <c r="AJ318" s="1" t="s">
        <v>1357</v>
      </c>
      <c r="AL318" s="1" t="s">
        <v>12</v>
      </c>
      <c r="AM318">
        <v>789900</v>
      </c>
      <c r="AN318" t="b">
        <v>1</v>
      </c>
      <c r="AO318">
        <v>4058</v>
      </c>
      <c r="AP318" s="1" t="s">
        <v>12</v>
      </c>
      <c r="AQ318">
        <v>485180</v>
      </c>
      <c r="AT318" s="1" t="s">
        <v>409</v>
      </c>
    </row>
    <row r="319" spans="1:46" x14ac:dyDescent="0.2">
      <c r="A319" s="1" t="s">
        <v>7</v>
      </c>
      <c r="B319" s="1" t="s">
        <v>15</v>
      </c>
      <c r="D319">
        <v>1317500</v>
      </c>
      <c r="E319" s="1" t="s">
        <v>933</v>
      </c>
      <c r="F319" s="1" t="s">
        <v>934</v>
      </c>
      <c r="G319">
        <v>42.551063999999997</v>
      </c>
      <c r="H319">
        <v>48009</v>
      </c>
      <c r="I319">
        <v>24497535</v>
      </c>
      <c r="J319" s="1" t="s">
        <v>931</v>
      </c>
      <c r="K319" s="1" t="s">
        <v>931</v>
      </c>
      <c r="L319">
        <v>-83.215519999999998</v>
      </c>
      <c r="M319" s="1" t="s">
        <v>40</v>
      </c>
      <c r="N319">
        <v>2484</v>
      </c>
      <c r="O319" s="1" t="s">
        <v>931</v>
      </c>
      <c r="P319" s="1" t="s">
        <v>931</v>
      </c>
      <c r="Q319" t="b">
        <v>0</v>
      </c>
      <c r="R319" t="b">
        <v>0</v>
      </c>
      <c r="S319">
        <v>3</v>
      </c>
      <c r="T319" s="1" t="s">
        <v>931</v>
      </c>
      <c r="U319">
        <v>-1</v>
      </c>
      <c r="V319" s="1" t="s">
        <v>131</v>
      </c>
      <c r="W319" t="b">
        <v>0</v>
      </c>
      <c r="Y319" s="1" t="s">
        <v>9</v>
      </c>
      <c r="Z319" t="b">
        <v>0</v>
      </c>
      <c r="AA319" t="b">
        <v>0</v>
      </c>
      <c r="AB319" t="b">
        <v>0</v>
      </c>
      <c r="AC319" t="b">
        <v>0</v>
      </c>
      <c r="AD319">
        <v>1328300</v>
      </c>
      <c r="AE319">
        <v>6969.6</v>
      </c>
      <c r="AF319" s="1" t="s">
        <v>931</v>
      </c>
      <c r="AG319" s="1" t="s">
        <v>931</v>
      </c>
      <c r="AH319">
        <v>3</v>
      </c>
      <c r="AJ319" s="1" t="s">
        <v>1358</v>
      </c>
      <c r="AL319" s="1" t="s">
        <v>12</v>
      </c>
      <c r="AM319">
        <v>1317500</v>
      </c>
      <c r="AN319" t="b">
        <v>1</v>
      </c>
      <c r="AO319">
        <v>5063</v>
      </c>
      <c r="AP319" s="1" t="s">
        <v>12</v>
      </c>
      <c r="AQ319">
        <v>731800</v>
      </c>
      <c r="AT319" s="1" t="s">
        <v>410</v>
      </c>
    </row>
    <row r="320" spans="1:46" x14ac:dyDescent="0.2">
      <c r="A320" s="1" t="s">
        <v>7</v>
      </c>
      <c r="B320" s="1" t="s">
        <v>15</v>
      </c>
      <c r="D320">
        <v>2549000</v>
      </c>
      <c r="E320" s="1" t="s">
        <v>933</v>
      </c>
      <c r="F320" s="1" t="s">
        <v>934</v>
      </c>
      <c r="G320">
        <v>42.547539999999998</v>
      </c>
      <c r="H320">
        <v>48009</v>
      </c>
      <c r="I320">
        <v>24497605</v>
      </c>
      <c r="J320" s="1" t="s">
        <v>931</v>
      </c>
      <c r="K320" s="1" t="s">
        <v>931</v>
      </c>
      <c r="L320">
        <v>-83.223590000000002</v>
      </c>
      <c r="M320" s="1" t="s">
        <v>40</v>
      </c>
      <c r="N320">
        <v>5550</v>
      </c>
      <c r="O320" s="1" t="s">
        <v>931</v>
      </c>
      <c r="P320" s="1" t="s">
        <v>931</v>
      </c>
      <c r="Q320" t="b">
        <v>0</v>
      </c>
      <c r="R320" t="b">
        <v>0</v>
      </c>
      <c r="S320">
        <v>4</v>
      </c>
      <c r="T320" s="1" t="s">
        <v>931</v>
      </c>
      <c r="U320">
        <v>-1</v>
      </c>
      <c r="V320" s="1" t="s">
        <v>131</v>
      </c>
      <c r="W320" t="b">
        <v>0</v>
      </c>
      <c r="Y320" s="1" t="s">
        <v>9</v>
      </c>
      <c r="Z320" t="b">
        <v>0</v>
      </c>
      <c r="AA320" t="b">
        <v>0</v>
      </c>
      <c r="AB320" t="b">
        <v>0</v>
      </c>
      <c r="AC320" t="b">
        <v>0</v>
      </c>
      <c r="AD320">
        <v>2554200</v>
      </c>
      <c r="AE320">
        <v>10018.799999999999</v>
      </c>
      <c r="AF320" s="1" t="s">
        <v>931</v>
      </c>
      <c r="AG320" s="1" t="s">
        <v>931</v>
      </c>
      <c r="AH320">
        <v>6</v>
      </c>
      <c r="AJ320" s="1" t="s">
        <v>1359</v>
      </c>
      <c r="AL320" s="1" t="s">
        <v>12</v>
      </c>
      <c r="AM320">
        <v>2549000</v>
      </c>
      <c r="AN320" t="b">
        <v>1</v>
      </c>
      <c r="AO320">
        <v>13158</v>
      </c>
      <c r="AP320" s="1" t="s">
        <v>12</v>
      </c>
      <c r="AQ320">
        <v>1715780</v>
      </c>
      <c r="AT320" s="1" t="s">
        <v>411</v>
      </c>
    </row>
    <row r="321" spans="1:46" x14ac:dyDescent="0.2">
      <c r="A321" s="1" t="s">
        <v>7</v>
      </c>
      <c r="B321" s="1" t="s">
        <v>15</v>
      </c>
      <c r="D321">
        <v>418800</v>
      </c>
      <c r="E321" s="1" t="s">
        <v>933</v>
      </c>
      <c r="F321" s="1" t="s">
        <v>30</v>
      </c>
      <c r="G321">
        <v>42.592919999999999</v>
      </c>
      <c r="H321">
        <v>48085</v>
      </c>
      <c r="I321">
        <v>24514915</v>
      </c>
      <c r="J321" s="1" t="s">
        <v>931</v>
      </c>
      <c r="K321" s="1" t="s">
        <v>931</v>
      </c>
      <c r="L321">
        <v>-83.142470000000003</v>
      </c>
      <c r="M321" s="1" t="s">
        <v>40</v>
      </c>
      <c r="N321">
        <v>2892</v>
      </c>
      <c r="O321" s="1" t="s">
        <v>931</v>
      </c>
      <c r="P321" s="1" t="s">
        <v>931</v>
      </c>
      <c r="Q321" t="b">
        <v>0</v>
      </c>
      <c r="R321" t="b">
        <v>0</v>
      </c>
      <c r="S321">
        <v>3</v>
      </c>
      <c r="T321" s="1" t="s">
        <v>931</v>
      </c>
      <c r="U321">
        <v>-1</v>
      </c>
      <c r="V321" s="1" t="s">
        <v>59</v>
      </c>
      <c r="W321" t="b">
        <v>0</v>
      </c>
      <c r="Y321" s="1" t="s">
        <v>9</v>
      </c>
      <c r="Z321" t="b">
        <v>0</v>
      </c>
      <c r="AA321" t="b">
        <v>0</v>
      </c>
      <c r="AB321" t="b">
        <v>0</v>
      </c>
      <c r="AC321" t="b">
        <v>0</v>
      </c>
      <c r="AD321">
        <v>456300</v>
      </c>
      <c r="AE321">
        <v>0.33999999999999997</v>
      </c>
      <c r="AF321" s="1" t="s">
        <v>931</v>
      </c>
      <c r="AG321" s="1" t="s">
        <v>931</v>
      </c>
      <c r="AH321">
        <v>3</v>
      </c>
      <c r="AJ321" s="1" t="s">
        <v>1360</v>
      </c>
      <c r="AL321" s="1" t="s">
        <v>12</v>
      </c>
      <c r="AM321">
        <v>418800</v>
      </c>
      <c r="AN321" t="b">
        <v>1</v>
      </c>
      <c r="AO321">
        <v>2700</v>
      </c>
      <c r="AP321" s="1" t="s">
        <v>12</v>
      </c>
      <c r="AQ321">
        <v>360880</v>
      </c>
      <c r="AT321" s="1" t="s">
        <v>412</v>
      </c>
    </row>
    <row r="322" spans="1:46" x14ac:dyDescent="0.2">
      <c r="A322" s="1" t="s">
        <v>7</v>
      </c>
      <c r="B322" s="1" t="s">
        <v>15</v>
      </c>
      <c r="D322">
        <v>379900</v>
      </c>
      <c r="E322" s="1" t="s">
        <v>933</v>
      </c>
      <c r="F322" s="1" t="s">
        <v>934</v>
      </c>
      <c r="G322">
        <v>42.585120000000003</v>
      </c>
      <c r="H322">
        <v>48085</v>
      </c>
      <c r="I322">
        <v>24518817</v>
      </c>
      <c r="J322" s="1" t="s">
        <v>931</v>
      </c>
      <c r="K322" s="1" t="s">
        <v>931</v>
      </c>
      <c r="L322">
        <v>-83.123069999999998</v>
      </c>
      <c r="M322" s="1" t="s">
        <v>40</v>
      </c>
      <c r="N322">
        <v>1950</v>
      </c>
      <c r="O322" s="1" t="s">
        <v>931</v>
      </c>
      <c r="P322" s="1" t="s">
        <v>931</v>
      </c>
      <c r="Q322" t="b">
        <v>0</v>
      </c>
      <c r="R322" t="b">
        <v>0</v>
      </c>
      <c r="S322">
        <v>3</v>
      </c>
      <c r="T322" s="1" t="s">
        <v>931</v>
      </c>
      <c r="U322">
        <v>-1</v>
      </c>
      <c r="V322" s="1" t="s">
        <v>59</v>
      </c>
      <c r="W322" t="b">
        <v>0</v>
      </c>
      <c r="Y322" s="1" t="s">
        <v>9</v>
      </c>
      <c r="Z322" t="b">
        <v>0</v>
      </c>
      <c r="AA322" t="b">
        <v>0</v>
      </c>
      <c r="AB322" t="b">
        <v>0</v>
      </c>
      <c r="AC322" t="b">
        <v>0</v>
      </c>
      <c r="AD322">
        <v>393900</v>
      </c>
      <c r="AE322">
        <v>8276.4</v>
      </c>
      <c r="AF322" s="1" t="s">
        <v>931</v>
      </c>
      <c r="AG322" s="1" t="s">
        <v>931</v>
      </c>
      <c r="AH322">
        <v>3</v>
      </c>
      <c r="AJ322" s="1" t="s">
        <v>1361</v>
      </c>
      <c r="AL322" s="1" t="s">
        <v>12</v>
      </c>
      <c r="AM322">
        <v>379900</v>
      </c>
      <c r="AN322" t="b">
        <v>1</v>
      </c>
      <c r="AO322">
        <v>2700</v>
      </c>
      <c r="AP322" s="1" t="s">
        <v>12</v>
      </c>
      <c r="AQ322">
        <v>326280</v>
      </c>
      <c r="AT322" s="1" t="s">
        <v>413</v>
      </c>
    </row>
    <row r="323" spans="1:46" x14ac:dyDescent="0.2">
      <c r="A323" s="1" t="s">
        <v>7</v>
      </c>
      <c r="B323" s="1" t="s">
        <v>15</v>
      </c>
      <c r="D323">
        <v>789000</v>
      </c>
      <c r="E323" s="1" t="s">
        <v>933</v>
      </c>
      <c r="F323" s="1" t="s">
        <v>30</v>
      </c>
      <c r="G323">
        <v>42.59</v>
      </c>
      <c r="H323">
        <v>48098</v>
      </c>
      <c r="I323">
        <v>24520773</v>
      </c>
      <c r="J323" s="1" t="s">
        <v>931</v>
      </c>
      <c r="K323" s="1" t="s">
        <v>931</v>
      </c>
      <c r="L323">
        <v>-83.183589999999995</v>
      </c>
      <c r="M323" s="1" t="s">
        <v>40</v>
      </c>
      <c r="N323">
        <v>4425</v>
      </c>
      <c r="O323" s="1" t="s">
        <v>931</v>
      </c>
      <c r="P323" s="1" t="s">
        <v>931</v>
      </c>
      <c r="Q323" t="b">
        <v>0</v>
      </c>
      <c r="R323" t="b">
        <v>0</v>
      </c>
      <c r="S323">
        <v>4</v>
      </c>
      <c r="T323" s="1" t="s">
        <v>931</v>
      </c>
      <c r="U323">
        <v>-1</v>
      </c>
      <c r="V323" s="1" t="s">
        <v>59</v>
      </c>
      <c r="W323" t="b">
        <v>0</v>
      </c>
      <c r="Y323" s="1" t="s">
        <v>9</v>
      </c>
      <c r="Z323" t="b">
        <v>0</v>
      </c>
      <c r="AA323" t="b">
        <v>0</v>
      </c>
      <c r="AB323" t="b">
        <v>0</v>
      </c>
      <c r="AC323" t="b">
        <v>0</v>
      </c>
      <c r="AD323">
        <v>811500</v>
      </c>
      <c r="AE323">
        <v>0.38</v>
      </c>
      <c r="AF323" s="1" t="s">
        <v>931</v>
      </c>
      <c r="AG323" s="1" t="s">
        <v>931</v>
      </c>
      <c r="AH323">
        <v>4</v>
      </c>
      <c r="AJ323" s="1" t="s">
        <v>1362</v>
      </c>
      <c r="AL323" s="1" t="s">
        <v>12</v>
      </c>
      <c r="AM323">
        <v>789000</v>
      </c>
      <c r="AN323" t="b">
        <v>1</v>
      </c>
      <c r="AO323">
        <v>4549</v>
      </c>
      <c r="AP323" s="1" t="s">
        <v>12</v>
      </c>
      <c r="AQ323">
        <v>649800</v>
      </c>
      <c r="AT323" s="1" t="s">
        <v>414</v>
      </c>
    </row>
    <row r="324" spans="1:46" x14ac:dyDescent="0.2">
      <c r="A324" s="1" t="s">
        <v>7</v>
      </c>
      <c r="B324" s="1" t="s">
        <v>15</v>
      </c>
      <c r="D324">
        <v>970000</v>
      </c>
      <c r="E324" s="1" t="s">
        <v>933</v>
      </c>
      <c r="F324" s="1" t="s">
        <v>934</v>
      </c>
      <c r="G324">
        <v>42.536532999999999</v>
      </c>
      <c r="H324">
        <v>48009</v>
      </c>
      <c r="I324">
        <v>24533333</v>
      </c>
      <c r="J324" s="1" t="s">
        <v>931</v>
      </c>
      <c r="K324" s="1" t="s">
        <v>931</v>
      </c>
      <c r="L324">
        <v>-83.201999999999998</v>
      </c>
      <c r="M324" s="1" t="s">
        <v>40</v>
      </c>
      <c r="N324">
        <v>3035</v>
      </c>
      <c r="O324" s="1" t="s">
        <v>931</v>
      </c>
      <c r="P324" s="1" t="s">
        <v>931</v>
      </c>
      <c r="Q324" t="b">
        <v>0</v>
      </c>
      <c r="R324" t="b">
        <v>0</v>
      </c>
      <c r="S324">
        <v>4</v>
      </c>
      <c r="T324" s="1" t="s">
        <v>931</v>
      </c>
      <c r="U324">
        <v>-1</v>
      </c>
      <c r="V324" s="1" t="s">
        <v>131</v>
      </c>
      <c r="W324" t="b">
        <v>0</v>
      </c>
      <c r="Y324" s="1" t="s">
        <v>9</v>
      </c>
      <c r="Z324" t="b">
        <v>0</v>
      </c>
      <c r="AA324" t="b">
        <v>0</v>
      </c>
      <c r="AB324" t="b">
        <v>0</v>
      </c>
      <c r="AC324" t="b">
        <v>0</v>
      </c>
      <c r="AD324">
        <v>943300</v>
      </c>
      <c r="AE324">
        <v>4791.6000000000004</v>
      </c>
      <c r="AF324" s="1" t="s">
        <v>931</v>
      </c>
      <c r="AG324" s="1" t="s">
        <v>931</v>
      </c>
      <c r="AH324">
        <v>4</v>
      </c>
      <c r="AJ324" s="1" t="s">
        <v>1363</v>
      </c>
      <c r="AL324" s="1" t="s">
        <v>12</v>
      </c>
      <c r="AM324">
        <v>970000</v>
      </c>
      <c r="AN324" t="b">
        <v>1</v>
      </c>
      <c r="AO324">
        <v>6128</v>
      </c>
      <c r="AP324" s="1" t="s">
        <v>12</v>
      </c>
      <c r="AQ324">
        <v>774600</v>
      </c>
      <c r="AT324" s="1" t="s">
        <v>415</v>
      </c>
    </row>
    <row r="325" spans="1:46" x14ac:dyDescent="0.2">
      <c r="A325" s="1" t="s">
        <v>7</v>
      </c>
      <c r="B325" s="1" t="s">
        <v>15</v>
      </c>
      <c r="D325">
        <v>475000</v>
      </c>
      <c r="E325" s="1" t="s">
        <v>957</v>
      </c>
      <c r="F325" s="1" t="s">
        <v>934</v>
      </c>
      <c r="G325">
        <v>42.451774999999998</v>
      </c>
      <c r="H325">
        <v>48178</v>
      </c>
      <c r="I325">
        <v>24543093</v>
      </c>
      <c r="J325" s="1" t="s">
        <v>931</v>
      </c>
      <c r="K325" s="1" t="s">
        <v>931</v>
      </c>
      <c r="L325">
        <v>-83.660774000000004</v>
      </c>
      <c r="M325" s="1" t="s">
        <v>40</v>
      </c>
      <c r="N325">
        <v>1577</v>
      </c>
      <c r="O325" s="1" t="s">
        <v>931</v>
      </c>
      <c r="P325" s="1" t="s">
        <v>1026</v>
      </c>
      <c r="Q325" t="b">
        <v>0</v>
      </c>
      <c r="R325" t="b">
        <v>0</v>
      </c>
      <c r="S325">
        <v>3</v>
      </c>
      <c r="T325" s="1" t="s">
        <v>931</v>
      </c>
      <c r="U325">
        <v>-1</v>
      </c>
      <c r="V325" s="1" t="s">
        <v>57</v>
      </c>
      <c r="W325" t="b">
        <v>0</v>
      </c>
      <c r="Y325" s="1" t="s">
        <v>9</v>
      </c>
      <c r="Z325" t="b">
        <v>0</v>
      </c>
      <c r="AA325" t="b">
        <v>0</v>
      </c>
      <c r="AB325" t="b">
        <v>0</v>
      </c>
      <c r="AC325" t="b">
        <v>0</v>
      </c>
      <c r="AD325">
        <v>401100</v>
      </c>
      <c r="AE325">
        <v>9583.2000000000007</v>
      </c>
      <c r="AF325" s="1" t="s">
        <v>1027</v>
      </c>
      <c r="AG325" s="1" t="s">
        <v>931</v>
      </c>
      <c r="AH325">
        <v>2</v>
      </c>
      <c r="AJ325" s="1" t="s">
        <v>1364</v>
      </c>
      <c r="AL325" s="1" t="s">
        <v>12</v>
      </c>
      <c r="AM325">
        <v>475000</v>
      </c>
      <c r="AN325" t="b">
        <v>1</v>
      </c>
      <c r="AO325">
        <v>2149</v>
      </c>
      <c r="AP325" s="1" t="s">
        <v>12</v>
      </c>
      <c r="AQ325">
        <v>337320</v>
      </c>
      <c r="AT325" s="1" t="s">
        <v>416</v>
      </c>
    </row>
    <row r="326" spans="1:46" x14ac:dyDescent="0.2">
      <c r="A326" s="1" t="s">
        <v>7</v>
      </c>
      <c r="B326" s="1" t="s">
        <v>15</v>
      </c>
      <c r="D326">
        <v>3995000</v>
      </c>
      <c r="E326" s="1" t="s">
        <v>936</v>
      </c>
      <c r="F326" s="1" t="s">
        <v>30</v>
      </c>
      <c r="G326">
        <v>42.526200000000003</v>
      </c>
      <c r="H326">
        <v>48025</v>
      </c>
      <c r="I326">
        <v>24587645</v>
      </c>
      <c r="J326" s="1" t="s">
        <v>931</v>
      </c>
      <c r="K326" s="1" t="s">
        <v>978</v>
      </c>
      <c r="L326">
        <v>-83.298910000000006</v>
      </c>
      <c r="M326" s="1" t="s">
        <v>40</v>
      </c>
      <c r="N326">
        <v>6600</v>
      </c>
      <c r="O326" s="1" t="s">
        <v>931</v>
      </c>
      <c r="P326" s="1" t="s">
        <v>931</v>
      </c>
      <c r="Q326" t="b">
        <v>0</v>
      </c>
      <c r="R326" t="b">
        <v>0</v>
      </c>
      <c r="S326">
        <v>5</v>
      </c>
      <c r="T326" s="1" t="s">
        <v>931</v>
      </c>
      <c r="U326">
        <v>-1</v>
      </c>
      <c r="V326" s="1" t="s">
        <v>219</v>
      </c>
      <c r="W326" t="b">
        <v>0</v>
      </c>
      <c r="Y326" s="1" t="s">
        <v>9</v>
      </c>
      <c r="Z326" t="b">
        <v>0</v>
      </c>
      <c r="AA326" t="b">
        <v>0</v>
      </c>
      <c r="AB326" t="b">
        <v>0</v>
      </c>
      <c r="AC326" t="b">
        <v>0</v>
      </c>
      <c r="AD326">
        <v>3980300</v>
      </c>
      <c r="AE326">
        <v>1.53</v>
      </c>
      <c r="AF326" s="1" t="s">
        <v>931</v>
      </c>
      <c r="AG326" s="1" t="s">
        <v>931</v>
      </c>
      <c r="AH326">
        <v>7</v>
      </c>
      <c r="AJ326" s="1" t="s">
        <v>1365</v>
      </c>
      <c r="AL326" s="1" t="s">
        <v>12</v>
      </c>
      <c r="AM326">
        <v>3995000</v>
      </c>
      <c r="AN326" t="b">
        <v>1</v>
      </c>
      <c r="AO326">
        <v>2199</v>
      </c>
      <c r="AP326" s="1" t="s">
        <v>12</v>
      </c>
      <c r="AQ326">
        <v>732540</v>
      </c>
      <c r="AT326" s="1" t="s">
        <v>417</v>
      </c>
    </row>
    <row r="327" spans="1:46" x14ac:dyDescent="0.2">
      <c r="A327" s="1" t="s">
        <v>7</v>
      </c>
      <c r="B327" s="1" t="s">
        <v>15</v>
      </c>
      <c r="D327">
        <v>699900</v>
      </c>
      <c r="E327" s="1" t="s">
        <v>933</v>
      </c>
      <c r="F327" s="1" t="s">
        <v>934</v>
      </c>
      <c r="G327">
        <v>42.528315999999997</v>
      </c>
      <c r="H327">
        <v>48025</v>
      </c>
      <c r="I327">
        <v>24588124</v>
      </c>
      <c r="J327" s="1" t="s">
        <v>931</v>
      </c>
      <c r="K327" s="1" t="s">
        <v>931</v>
      </c>
      <c r="L327">
        <v>-83.307450000000003</v>
      </c>
      <c r="M327" s="1" t="s">
        <v>40</v>
      </c>
      <c r="N327">
        <v>2736</v>
      </c>
      <c r="O327" s="1" t="s">
        <v>931</v>
      </c>
      <c r="P327" s="1" t="s">
        <v>931</v>
      </c>
      <c r="Q327" t="b">
        <v>0</v>
      </c>
      <c r="R327" t="b">
        <v>0</v>
      </c>
      <c r="S327">
        <v>3</v>
      </c>
      <c r="T327" s="1" t="s">
        <v>931</v>
      </c>
      <c r="U327">
        <v>-1</v>
      </c>
      <c r="V327" s="1" t="s">
        <v>219</v>
      </c>
      <c r="W327" t="b">
        <v>0</v>
      </c>
      <c r="Y327" s="1" t="s">
        <v>9</v>
      </c>
      <c r="Z327" t="b">
        <v>0</v>
      </c>
      <c r="AA327" t="b">
        <v>0</v>
      </c>
      <c r="AB327" t="b">
        <v>0</v>
      </c>
      <c r="AC327" t="b">
        <v>0</v>
      </c>
      <c r="AD327">
        <v>440900</v>
      </c>
      <c r="AE327">
        <v>9147.6</v>
      </c>
      <c r="AF327" s="1" t="s">
        <v>931</v>
      </c>
      <c r="AG327" s="1" t="s">
        <v>931</v>
      </c>
      <c r="AH327">
        <v>2</v>
      </c>
      <c r="AJ327" s="1" t="s">
        <v>1366</v>
      </c>
      <c r="AL327" s="1" t="s">
        <v>12</v>
      </c>
      <c r="AM327">
        <v>699900</v>
      </c>
      <c r="AN327" t="b">
        <v>1</v>
      </c>
      <c r="AO327">
        <v>2250</v>
      </c>
      <c r="AP327" s="1" t="s">
        <v>12</v>
      </c>
      <c r="AQ327">
        <v>348100</v>
      </c>
      <c r="AT327" s="1" t="s">
        <v>418</v>
      </c>
    </row>
    <row r="328" spans="1:46" x14ac:dyDescent="0.2">
      <c r="A328" s="1" t="s">
        <v>7</v>
      </c>
      <c r="B328" s="1" t="s">
        <v>15</v>
      </c>
      <c r="D328">
        <v>237500</v>
      </c>
      <c r="E328" s="1" t="s">
        <v>933</v>
      </c>
      <c r="F328" s="1" t="s">
        <v>934</v>
      </c>
      <c r="G328">
        <v>42.526310000000002</v>
      </c>
      <c r="H328">
        <v>48073</v>
      </c>
      <c r="I328">
        <v>24616222</v>
      </c>
      <c r="J328" s="1" t="s">
        <v>931</v>
      </c>
      <c r="K328" s="1" t="s">
        <v>931</v>
      </c>
      <c r="L328">
        <v>-83.165670000000006</v>
      </c>
      <c r="M328" s="1" t="s">
        <v>40</v>
      </c>
      <c r="N328">
        <v>982</v>
      </c>
      <c r="O328" s="1" t="s">
        <v>931</v>
      </c>
      <c r="P328" s="1" t="s">
        <v>931</v>
      </c>
      <c r="Q328" t="b">
        <v>0</v>
      </c>
      <c r="R328" t="b">
        <v>0</v>
      </c>
      <c r="S328">
        <v>3</v>
      </c>
      <c r="T328" s="1" t="s">
        <v>931</v>
      </c>
      <c r="U328">
        <v>-1</v>
      </c>
      <c r="V328" s="1" t="s">
        <v>54</v>
      </c>
      <c r="W328" t="b">
        <v>0</v>
      </c>
      <c r="Y328" s="1" t="s">
        <v>9</v>
      </c>
      <c r="Z328" t="b">
        <v>0</v>
      </c>
      <c r="AA328" t="b">
        <v>0</v>
      </c>
      <c r="AB328" t="b">
        <v>0</v>
      </c>
      <c r="AC328" t="b">
        <v>0</v>
      </c>
      <c r="AD328">
        <v>246200</v>
      </c>
      <c r="AE328">
        <v>6098.4</v>
      </c>
      <c r="AF328" s="1" t="s">
        <v>931</v>
      </c>
      <c r="AG328" s="1" t="s">
        <v>931</v>
      </c>
      <c r="AH328">
        <v>1</v>
      </c>
      <c r="AJ328" s="1" t="s">
        <v>1367</v>
      </c>
      <c r="AL328" s="1" t="s">
        <v>12</v>
      </c>
      <c r="AM328">
        <v>237500</v>
      </c>
      <c r="AN328" t="b">
        <v>1</v>
      </c>
      <c r="AO328">
        <v>1749</v>
      </c>
      <c r="AP328" s="1" t="s">
        <v>12</v>
      </c>
      <c r="AQ328">
        <v>156080</v>
      </c>
      <c r="AT328" s="1" t="s">
        <v>419</v>
      </c>
    </row>
    <row r="329" spans="1:46" x14ac:dyDescent="0.2">
      <c r="A329" s="1" t="s">
        <v>7</v>
      </c>
      <c r="B329" s="1" t="s">
        <v>15</v>
      </c>
      <c r="D329">
        <v>309999</v>
      </c>
      <c r="E329" s="1" t="s">
        <v>933</v>
      </c>
      <c r="F329" s="1" t="s">
        <v>934</v>
      </c>
      <c r="G329">
        <v>42.496037000000001</v>
      </c>
      <c r="H329">
        <v>48072</v>
      </c>
      <c r="I329">
        <v>24641898</v>
      </c>
      <c r="J329" s="1" t="s">
        <v>931</v>
      </c>
      <c r="K329" s="1" t="s">
        <v>931</v>
      </c>
      <c r="L329">
        <v>-83.190600000000003</v>
      </c>
      <c r="M329" s="1" t="s">
        <v>40</v>
      </c>
      <c r="N329">
        <v>1000</v>
      </c>
      <c r="O329" s="1" t="s">
        <v>931</v>
      </c>
      <c r="P329" s="1" t="s">
        <v>931</v>
      </c>
      <c r="Q329" t="b">
        <v>0</v>
      </c>
      <c r="R329" t="b">
        <v>0</v>
      </c>
      <c r="S329">
        <v>3</v>
      </c>
      <c r="T329" s="1" t="s">
        <v>931</v>
      </c>
      <c r="U329">
        <v>-1</v>
      </c>
      <c r="V329" s="1" t="s">
        <v>81</v>
      </c>
      <c r="W329" t="b">
        <v>0</v>
      </c>
      <c r="Y329" s="1" t="s">
        <v>9</v>
      </c>
      <c r="Z329" t="b">
        <v>0</v>
      </c>
      <c r="AA329" t="b">
        <v>0</v>
      </c>
      <c r="AB329" t="b">
        <v>0</v>
      </c>
      <c r="AC329" t="b">
        <v>0</v>
      </c>
      <c r="AD329">
        <v>318900</v>
      </c>
      <c r="AE329">
        <v>6534</v>
      </c>
      <c r="AF329" s="1" t="s">
        <v>931</v>
      </c>
      <c r="AG329" s="1" t="s">
        <v>931</v>
      </c>
      <c r="AH329">
        <v>1</v>
      </c>
      <c r="AJ329" s="1" t="s">
        <v>1368</v>
      </c>
      <c r="AL329" s="1" t="s">
        <v>12</v>
      </c>
      <c r="AM329">
        <v>309999</v>
      </c>
      <c r="AN329" t="b">
        <v>1</v>
      </c>
      <c r="AO329">
        <v>1800</v>
      </c>
      <c r="AP329" s="1" t="s">
        <v>12</v>
      </c>
      <c r="AQ329">
        <v>250680</v>
      </c>
      <c r="AT329" s="1" t="s">
        <v>420</v>
      </c>
    </row>
    <row r="330" spans="1:46" x14ac:dyDescent="0.2">
      <c r="A330" s="1" t="s">
        <v>7</v>
      </c>
      <c r="B330" s="1" t="s">
        <v>15</v>
      </c>
      <c r="D330">
        <v>400000</v>
      </c>
      <c r="E330" s="1" t="s">
        <v>933</v>
      </c>
      <c r="F330" s="1" t="s">
        <v>30</v>
      </c>
      <c r="G330">
        <v>42.481216000000003</v>
      </c>
      <c r="H330">
        <v>48067</v>
      </c>
      <c r="I330">
        <v>24649054</v>
      </c>
      <c r="J330" s="1" t="s">
        <v>931</v>
      </c>
      <c r="K330" s="1" t="s">
        <v>931</v>
      </c>
      <c r="L330">
        <v>-83.137309999999999</v>
      </c>
      <c r="M330" s="1" t="s">
        <v>40</v>
      </c>
      <c r="N330">
        <v>1191</v>
      </c>
      <c r="O330" s="1" t="s">
        <v>931</v>
      </c>
      <c r="P330" s="1" t="s">
        <v>931</v>
      </c>
      <c r="Q330" t="b">
        <v>0</v>
      </c>
      <c r="R330" t="b">
        <v>0</v>
      </c>
      <c r="S330">
        <v>3</v>
      </c>
      <c r="T330" s="1" t="s">
        <v>931</v>
      </c>
      <c r="U330">
        <v>-1</v>
      </c>
      <c r="V330" s="1" t="s">
        <v>54</v>
      </c>
      <c r="W330" t="b">
        <v>0</v>
      </c>
      <c r="Y330" s="1" t="s">
        <v>9</v>
      </c>
      <c r="Z330" t="b">
        <v>0</v>
      </c>
      <c r="AA330" t="b">
        <v>0</v>
      </c>
      <c r="AB330" t="b">
        <v>0</v>
      </c>
      <c r="AC330" t="b">
        <v>0</v>
      </c>
      <c r="AD330">
        <v>359700</v>
      </c>
      <c r="AE330">
        <v>0.27999999999999997</v>
      </c>
      <c r="AF330" s="1" t="s">
        <v>931</v>
      </c>
      <c r="AG330" s="1" t="s">
        <v>931</v>
      </c>
      <c r="AH330">
        <v>1</v>
      </c>
      <c r="AJ330" s="1" t="s">
        <v>1369</v>
      </c>
      <c r="AL330" s="1" t="s">
        <v>12</v>
      </c>
      <c r="AM330">
        <v>400000</v>
      </c>
      <c r="AN330" t="b">
        <v>1</v>
      </c>
      <c r="AO330">
        <v>2199</v>
      </c>
      <c r="AP330" s="1" t="s">
        <v>12</v>
      </c>
      <c r="AQ330">
        <v>307520</v>
      </c>
      <c r="AT330" s="1" t="s">
        <v>421</v>
      </c>
    </row>
    <row r="331" spans="1:46" x14ac:dyDescent="0.2">
      <c r="A331" s="1" t="s">
        <v>7</v>
      </c>
      <c r="B331" s="1" t="s">
        <v>15</v>
      </c>
      <c r="D331">
        <v>199900</v>
      </c>
      <c r="E331" s="1" t="s">
        <v>933</v>
      </c>
      <c r="F331" s="1" t="s">
        <v>934</v>
      </c>
      <c r="G331">
        <v>42.4559</v>
      </c>
      <c r="H331">
        <v>48030</v>
      </c>
      <c r="I331">
        <v>24678466</v>
      </c>
      <c r="J331" s="1" t="s">
        <v>931</v>
      </c>
      <c r="K331" s="1" t="s">
        <v>931</v>
      </c>
      <c r="L331">
        <v>-83.089584000000002</v>
      </c>
      <c r="M331" s="1" t="s">
        <v>40</v>
      </c>
      <c r="N331">
        <v>1263</v>
      </c>
      <c r="O331" s="1" t="s">
        <v>931</v>
      </c>
      <c r="P331" s="1" t="s">
        <v>931</v>
      </c>
      <c r="Q331" t="b">
        <v>0</v>
      </c>
      <c r="R331" t="b">
        <v>0</v>
      </c>
      <c r="S331">
        <v>3</v>
      </c>
      <c r="T331" s="1" t="s">
        <v>931</v>
      </c>
      <c r="U331">
        <v>-1</v>
      </c>
      <c r="V331" s="1" t="s">
        <v>83</v>
      </c>
      <c r="W331" t="b">
        <v>0</v>
      </c>
      <c r="Y331" s="1" t="s">
        <v>9</v>
      </c>
      <c r="Z331" t="b">
        <v>0</v>
      </c>
      <c r="AA331" t="b">
        <v>0</v>
      </c>
      <c r="AB331" t="b">
        <v>0</v>
      </c>
      <c r="AC331" t="b">
        <v>0</v>
      </c>
      <c r="AD331">
        <v>203300</v>
      </c>
      <c r="AE331">
        <v>8712</v>
      </c>
      <c r="AF331" s="1" t="s">
        <v>931</v>
      </c>
      <c r="AG331" s="1" t="s">
        <v>931</v>
      </c>
      <c r="AH331">
        <v>2</v>
      </c>
      <c r="AJ331" s="1" t="s">
        <v>1370</v>
      </c>
      <c r="AL331" s="1" t="s">
        <v>12</v>
      </c>
      <c r="AM331">
        <v>199900</v>
      </c>
      <c r="AN331" t="b">
        <v>1</v>
      </c>
      <c r="AO331">
        <v>1599</v>
      </c>
      <c r="AP331" s="1" t="s">
        <v>12</v>
      </c>
      <c r="AQ331">
        <v>99400</v>
      </c>
      <c r="AT331" s="1" t="s">
        <v>422</v>
      </c>
    </row>
    <row r="332" spans="1:46" x14ac:dyDescent="0.2">
      <c r="A332" s="1" t="s">
        <v>7</v>
      </c>
      <c r="B332" s="1" t="s">
        <v>15</v>
      </c>
      <c r="D332">
        <v>394900</v>
      </c>
      <c r="E332" s="1" t="s">
        <v>933</v>
      </c>
      <c r="F332" s="1" t="s">
        <v>30</v>
      </c>
      <c r="G332">
        <v>42.477145999999998</v>
      </c>
      <c r="H332">
        <v>48033</v>
      </c>
      <c r="I332">
        <v>59982480</v>
      </c>
      <c r="J332" s="1" t="s">
        <v>931</v>
      </c>
      <c r="K332" s="1" t="s">
        <v>931</v>
      </c>
      <c r="L332">
        <v>-83.30489</v>
      </c>
      <c r="M332" s="1" t="s">
        <v>40</v>
      </c>
      <c r="N332">
        <v>3597</v>
      </c>
      <c r="O332" s="1" t="s">
        <v>931</v>
      </c>
      <c r="P332" s="1" t="s">
        <v>931</v>
      </c>
      <c r="Q332" t="b">
        <v>0</v>
      </c>
      <c r="R332" t="b">
        <v>0</v>
      </c>
      <c r="S332">
        <v>4</v>
      </c>
      <c r="T332" s="1" t="s">
        <v>931</v>
      </c>
      <c r="U332">
        <v>-1</v>
      </c>
      <c r="V332" s="1" t="s">
        <v>78</v>
      </c>
      <c r="W332" t="b">
        <v>0</v>
      </c>
      <c r="Y332" s="1" t="s">
        <v>9</v>
      </c>
      <c r="Z332" t="b">
        <v>0</v>
      </c>
      <c r="AA332" t="b">
        <v>0</v>
      </c>
      <c r="AB332" t="b">
        <v>0</v>
      </c>
      <c r="AC332" t="b">
        <v>0</v>
      </c>
      <c r="AD332">
        <v>399300</v>
      </c>
      <c r="AE332">
        <v>3.17</v>
      </c>
      <c r="AF332" s="1" t="s">
        <v>931</v>
      </c>
      <c r="AG332" s="1" t="s">
        <v>931</v>
      </c>
      <c r="AH332">
        <v>5</v>
      </c>
      <c r="AJ332" s="1" t="s">
        <v>1371</v>
      </c>
      <c r="AL332" s="1" t="s">
        <v>12</v>
      </c>
      <c r="AM332">
        <v>394900</v>
      </c>
      <c r="AN332" t="b">
        <v>1</v>
      </c>
      <c r="AO332">
        <v>2800</v>
      </c>
      <c r="AP332" s="1" t="s">
        <v>12</v>
      </c>
      <c r="AQ332">
        <v>305980</v>
      </c>
      <c r="AT332" s="1" t="s">
        <v>423</v>
      </c>
    </row>
    <row r="333" spans="1:46" x14ac:dyDescent="0.2">
      <c r="A333" s="1" t="s">
        <v>7</v>
      </c>
      <c r="B333" s="1" t="s">
        <v>15</v>
      </c>
      <c r="C333">
        <v>1710633600000</v>
      </c>
      <c r="D333">
        <v>565000</v>
      </c>
      <c r="E333" s="1" t="s">
        <v>965</v>
      </c>
      <c r="F333" s="1" t="s">
        <v>30</v>
      </c>
      <c r="G333">
        <v>42.776733</v>
      </c>
      <c r="H333">
        <v>48362</v>
      </c>
      <c r="I333">
        <v>70852858</v>
      </c>
      <c r="J333" s="1" t="s">
        <v>931</v>
      </c>
      <c r="K333" s="1" t="s">
        <v>931</v>
      </c>
      <c r="L333">
        <v>-83.281204000000002</v>
      </c>
      <c r="M333" s="1" t="s">
        <v>40</v>
      </c>
      <c r="N333">
        <v>2295</v>
      </c>
      <c r="O333" s="1" t="s">
        <v>931</v>
      </c>
      <c r="P333" s="1" t="s">
        <v>1011</v>
      </c>
      <c r="Q333" t="b">
        <v>0</v>
      </c>
      <c r="R333" t="b">
        <v>0</v>
      </c>
      <c r="S333">
        <v>3</v>
      </c>
      <c r="T333" s="1" t="s">
        <v>931</v>
      </c>
      <c r="U333">
        <v>-1</v>
      </c>
      <c r="V333" s="1" t="s">
        <v>167</v>
      </c>
      <c r="W333" t="b">
        <v>0</v>
      </c>
      <c r="Y333" s="1" t="s">
        <v>9</v>
      </c>
      <c r="Z333" t="b">
        <v>0</v>
      </c>
      <c r="AA333" t="b">
        <v>0</v>
      </c>
      <c r="AB333" t="b">
        <v>0</v>
      </c>
      <c r="AC333" t="b">
        <v>0</v>
      </c>
      <c r="AD333">
        <v>523800</v>
      </c>
      <c r="AE333">
        <v>1.64</v>
      </c>
      <c r="AF333" s="1" t="s">
        <v>1012</v>
      </c>
      <c r="AG333" s="1" t="s">
        <v>931</v>
      </c>
      <c r="AH333">
        <v>3</v>
      </c>
      <c r="AJ333" s="1" t="s">
        <v>1372</v>
      </c>
      <c r="AL333" s="1" t="s">
        <v>12</v>
      </c>
      <c r="AM333">
        <v>565000</v>
      </c>
      <c r="AN333" t="b">
        <v>1</v>
      </c>
      <c r="AO333">
        <v>3419</v>
      </c>
      <c r="AP333" s="1" t="s">
        <v>12</v>
      </c>
      <c r="AQ333">
        <v>618180</v>
      </c>
      <c r="AT333" s="1" t="s">
        <v>424</v>
      </c>
    </row>
    <row r="334" spans="1:46" x14ac:dyDescent="0.2">
      <c r="A334" s="1" t="s">
        <v>7</v>
      </c>
      <c r="B334" s="1" t="s">
        <v>15</v>
      </c>
      <c r="D334">
        <v>1100000</v>
      </c>
      <c r="E334" s="1" t="s">
        <v>933</v>
      </c>
      <c r="F334" s="1" t="s">
        <v>30</v>
      </c>
      <c r="G334">
        <v>42.779879999999999</v>
      </c>
      <c r="H334">
        <v>48362</v>
      </c>
      <c r="I334">
        <v>70852967</v>
      </c>
      <c r="J334" s="1" t="s">
        <v>931</v>
      </c>
      <c r="K334" s="1" t="s">
        <v>931</v>
      </c>
      <c r="L334">
        <v>-83.265860000000004</v>
      </c>
      <c r="M334" s="1" t="s">
        <v>40</v>
      </c>
      <c r="N334">
        <v>3649</v>
      </c>
      <c r="O334" s="1" t="s">
        <v>931</v>
      </c>
      <c r="P334" s="1" t="s">
        <v>931</v>
      </c>
      <c r="Q334" t="b">
        <v>0</v>
      </c>
      <c r="R334" t="b">
        <v>0</v>
      </c>
      <c r="S334">
        <v>4</v>
      </c>
      <c r="T334" s="1" t="s">
        <v>931</v>
      </c>
      <c r="U334">
        <v>-1</v>
      </c>
      <c r="V334" s="1" t="s">
        <v>167</v>
      </c>
      <c r="W334" t="b">
        <v>0</v>
      </c>
      <c r="X334">
        <v>1710486000000</v>
      </c>
      <c r="Y334" s="1" t="s">
        <v>9</v>
      </c>
      <c r="Z334" t="b">
        <v>0</v>
      </c>
      <c r="AA334" t="b">
        <v>0</v>
      </c>
      <c r="AB334" t="b">
        <v>0</v>
      </c>
      <c r="AC334" t="b">
        <v>0</v>
      </c>
      <c r="AD334">
        <v>928100</v>
      </c>
      <c r="AE334">
        <v>0.37</v>
      </c>
      <c r="AF334" s="1" t="s">
        <v>931</v>
      </c>
      <c r="AG334" s="1" t="s">
        <v>931</v>
      </c>
      <c r="AH334">
        <v>4</v>
      </c>
      <c r="AJ334" s="1" t="s">
        <v>1373</v>
      </c>
      <c r="AL334" s="1" t="s">
        <v>12</v>
      </c>
      <c r="AM334">
        <v>1100000</v>
      </c>
      <c r="AN334" t="b">
        <v>1</v>
      </c>
      <c r="AO334">
        <v>6048</v>
      </c>
      <c r="AP334" s="1" t="s">
        <v>12</v>
      </c>
      <c r="AQ334">
        <v>761960</v>
      </c>
      <c r="AS334">
        <v>55000</v>
      </c>
      <c r="AT334" s="1" t="s">
        <v>425</v>
      </c>
    </row>
    <row r="335" spans="1:46" x14ac:dyDescent="0.2">
      <c r="A335" s="1" t="s">
        <v>7</v>
      </c>
      <c r="B335" s="1" t="s">
        <v>15</v>
      </c>
      <c r="D335">
        <v>579000</v>
      </c>
      <c r="E335" s="1" t="s">
        <v>933</v>
      </c>
      <c r="F335" s="1" t="s">
        <v>30</v>
      </c>
      <c r="G335">
        <v>42.740524000000001</v>
      </c>
      <c r="H335">
        <v>48360</v>
      </c>
      <c r="I335">
        <v>70853419</v>
      </c>
      <c r="J335" s="1" t="s">
        <v>931</v>
      </c>
      <c r="K335" s="1" t="s">
        <v>931</v>
      </c>
      <c r="L335">
        <v>-83.306809999999999</v>
      </c>
      <c r="M335" s="1" t="s">
        <v>40</v>
      </c>
      <c r="N335">
        <v>3576</v>
      </c>
      <c r="O335" s="1" t="s">
        <v>931</v>
      </c>
      <c r="P335" s="1" t="s">
        <v>931</v>
      </c>
      <c r="Q335" t="b">
        <v>0</v>
      </c>
      <c r="R335" t="b">
        <v>0</v>
      </c>
      <c r="S335">
        <v>3</v>
      </c>
      <c r="T335" s="1" t="s">
        <v>931</v>
      </c>
      <c r="U335">
        <v>-1</v>
      </c>
      <c r="V335" s="1" t="s">
        <v>167</v>
      </c>
      <c r="W335" t="b">
        <v>0</v>
      </c>
      <c r="X335">
        <v>1710486000000</v>
      </c>
      <c r="Y335" s="1" t="s">
        <v>9</v>
      </c>
      <c r="Z335" t="b">
        <v>0</v>
      </c>
      <c r="AA335" t="b">
        <v>0</v>
      </c>
      <c r="AB335" t="b">
        <v>0</v>
      </c>
      <c r="AC335" t="b">
        <v>0</v>
      </c>
      <c r="AD335">
        <v>506400</v>
      </c>
      <c r="AE335">
        <v>0.36</v>
      </c>
      <c r="AF335" s="1" t="s">
        <v>931</v>
      </c>
      <c r="AG335" s="1" t="s">
        <v>931</v>
      </c>
      <c r="AH335">
        <v>3</v>
      </c>
      <c r="AJ335" s="1" t="s">
        <v>1374</v>
      </c>
      <c r="AL335" s="1" t="s">
        <v>12</v>
      </c>
      <c r="AM335">
        <v>579000</v>
      </c>
      <c r="AN335" t="b">
        <v>1</v>
      </c>
      <c r="AO335">
        <v>2500</v>
      </c>
      <c r="AP335" s="1" t="s">
        <v>12</v>
      </c>
      <c r="AQ335">
        <v>459100</v>
      </c>
      <c r="AS335">
        <v>19000</v>
      </c>
      <c r="AT335" s="1" t="s">
        <v>426</v>
      </c>
    </row>
    <row r="336" spans="1:46" x14ac:dyDescent="0.2">
      <c r="A336" s="1" t="s">
        <v>7</v>
      </c>
      <c r="B336" s="1" t="s">
        <v>15</v>
      </c>
      <c r="D336">
        <v>400000</v>
      </c>
      <c r="E336" s="1" t="s">
        <v>933</v>
      </c>
      <c r="F336" s="1" t="s">
        <v>934</v>
      </c>
      <c r="G336">
        <v>42.641210000000001</v>
      </c>
      <c r="H336">
        <v>48386</v>
      </c>
      <c r="I336">
        <v>70856460</v>
      </c>
      <c r="J336" s="1" t="s">
        <v>931</v>
      </c>
      <c r="K336" s="1" t="s">
        <v>931</v>
      </c>
      <c r="L336">
        <v>-83.484229999999997</v>
      </c>
      <c r="M336" s="1" t="s">
        <v>40</v>
      </c>
      <c r="N336">
        <v>2335</v>
      </c>
      <c r="O336" s="1" t="s">
        <v>931</v>
      </c>
      <c r="P336" s="1" t="s">
        <v>931</v>
      </c>
      <c r="Q336" t="b">
        <v>0</v>
      </c>
      <c r="R336" t="b">
        <v>0</v>
      </c>
      <c r="S336">
        <v>3</v>
      </c>
      <c r="T336" s="1" t="s">
        <v>931</v>
      </c>
      <c r="U336">
        <v>-1</v>
      </c>
      <c r="V336" s="1" t="s">
        <v>67</v>
      </c>
      <c r="W336" t="b">
        <v>0</v>
      </c>
      <c r="Y336" s="1" t="s">
        <v>9</v>
      </c>
      <c r="Z336" t="b">
        <v>0</v>
      </c>
      <c r="AA336" t="b">
        <v>0</v>
      </c>
      <c r="AB336" t="b">
        <v>0</v>
      </c>
      <c r="AC336" t="b">
        <v>0</v>
      </c>
      <c r="AD336">
        <v>385200</v>
      </c>
      <c r="AE336">
        <v>10018.799999999999</v>
      </c>
      <c r="AF336" s="1" t="s">
        <v>931</v>
      </c>
      <c r="AG336" s="1" t="s">
        <v>931</v>
      </c>
      <c r="AH336">
        <v>2</v>
      </c>
      <c r="AJ336" s="1" t="s">
        <v>1375</v>
      </c>
      <c r="AL336" s="1" t="s">
        <v>12</v>
      </c>
      <c r="AM336">
        <v>400000</v>
      </c>
      <c r="AN336" t="b">
        <v>1</v>
      </c>
      <c r="AO336">
        <v>1999</v>
      </c>
      <c r="AP336" s="1" t="s">
        <v>12</v>
      </c>
      <c r="AQ336">
        <v>340460</v>
      </c>
      <c r="AT336" s="1" t="s">
        <v>427</v>
      </c>
    </row>
    <row r="337" spans="1:46" x14ac:dyDescent="0.2">
      <c r="A337" s="1" t="s">
        <v>7</v>
      </c>
      <c r="B337" s="1" t="s">
        <v>15</v>
      </c>
      <c r="D337">
        <v>440000</v>
      </c>
      <c r="E337" s="1" t="s">
        <v>933</v>
      </c>
      <c r="F337" s="1" t="s">
        <v>30</v>
      </c>
      <c r="G337">
        <v>42.676594000000001</v>
      </c>
      <c r="H337">
        <v>48328</v>
      </c>
      <c r="I337">
        <v>70859098</v>
      </c>
      <c r="J337" s="1" t="s">
        <v>931</v>
      </c>
      <c r="K337" s="1" t="s">
        <v>931</v>
      </c>
      <c r="L337">
        <v>-83.348489999999998</v>
      </c>
      <c r="M337" s="1" t="s">
        <v>40</v>
      </c>
      <c r="N337">
        <v>2964</v>
      </c>
      <c r="O337" s="1" t="s">
        <v>931</v>
      </c>
      <c r="P337" s="1" t="s">
        <v>931</v>
      </c>
      <c r="Q337" t="b">
        <v>0</v>
      </c>
      <c r="R337" t="b">
        <v>0</v>
      </c>
      <c r="S337">
        <v>4</v>
      </c>
      <c r="T337" s="1" t="s">
        <v>931</v>
      </c>
      <c r="U337">
        <v>-1</v>
      </c>
      <c r="V337" s="1" t="s">
        <v>4</v>
      </c>
      <c r="W337" t="b">
        <v>0</v>
      </c>
      <c r="Y337" s="1" t="s">
        <v>9</v>
      </c>
      <c r="Z337" t="b">
        <v>0</v>
      </c>
      <c r="AA337" t="b">
        <v>0</v>
      </c>
      <c r="AB337" t="b">
        <v>0</v>
      </c>
      <c r="AC337" t="b">
        <v>0</v>
      </c>
      <c r="AD337">
        <v>449700</v>
      </c>
      <c r="AE337">
        <v>0.4</v>
      </c>
      <c r="AF337" s="1" t="s">
        <v>931</v>
      </c>
      <c r="AG337" s="1" t="s">
        <v>931</v>
      </c>
      <c r="AH337">
        <v>2</v>
      </c>
      <c r="AJ337" s="1" t="s">
        <v>1376</v>
      </c>
      <c r="AL337" s="1" t="s">
        <v>12</v>
      </c>
      <c r="AM337">
        <v>440000</v>
      </c>
      <c r="AN337" t="b">
        <v>1</v>
      </c>
      <c r="AO337">
        <v>3499</v>
      </c>
      <c r="AP337" s="1" t="s">
        <v>12</v>
      </c>
      <c r="AQ337">
        <v>474540</v>
      </c>
      <c r="AT337" s="1" t="s">
        <v>428</v>
      </c>
    </row>
    <row r="338" spans="1:46" x14ac:dyDescent="0.2">
      <c r="A338" s="1" t="s">
        <v>7</v>
      </c>
      <c r="B338" s="1" t="s">
        <v>15</v>
      </c>
      <c r="D338">
        <v>949900</v>
      </c>
      <c r="E338" s="1" t="s">
        <v>957</v>
      </c>
      <c r="F338" s="1" t="s">
        <v>30</v>
      </c>
      <c r="G338">
        <v>42.609034999999999</v>
      </c>
      <c r="H338">
        <v>48382</v>
      </c>
      <c r="I338">
        <v>70861474</v>
      </c>
      <c r="J338" s="1" t="s">
        <v>931</v>
      </c>
      <c r="K338" s="1" t="s">
        <v>931</v>
      </c>
      <c r="L338">
        <v>-83.463220000000007</v>
      </c>
      <c r="M338" s="1" t="s">
        <v>40</v>
      </c>
      <c r="N338">
        <v>3122</v>
      </c>
      <c r="O338" s="1" t="s">
        <v>931</v>
      </c>
      <c r="P338" s="1" t="s">
        <v>1026</v>
      </c>
      <c r="Q338" t="b">
        <v>0</v>
      </c>
      <c r="R338" t="b">
        <v>0</v>
      </c>
      <c r="S338">
        <v>3</v>
      </c>
      <c r="T338" s="1" t="s">
        <v>931</v>
      </c>
      <c r="U338">
        <v>-1</v>
      </c>
      <c r="V338" s="1" t="s">
        <v>88</v>
      </c>
      <c r="W338" t="b">
        <v>0</v>
      </c>
      <c r="Y338" s="1" t="s">
        <v>9</v>
      </c>
      <c r="Z338" t="b">
        <v>0</v>
      </c>
      <c r="AA338" t="b">
        <v>0</v>
      </c>
      <c r="AB338" t="b">
        <v>0</v>
      </c>
      <c r="AC338" t="b">
        <v>0</v>
      </c>
      <c r="AD338">
        <v>785700</v>
      </c>
      <c r="AE338">
        <v>0.39</v>
      </c>
      <c r="AF338" s="1" t="s">
        <v>1027</v>
      </c>
      <c r="AG338" s="1" t="s">
        <v>931</v>
      </c>
      <c r="AH338">
        <v>3</v>
      </c>
      <c r="AJ338" s="1" t="s">
        <v>1377</v>
      </c>
      <c r="AL338" s="1" t="s">
        <v>12</v>
      </c>
      <c r="AM338">
        <v>949900</v>
      </c>
      <c r="AN338" t="b">
        <v>1</v>
      </c>
      <c r="AO338">
        <v>5034</v>
      </c>
      <c r="AP338" s="1" t="s">
        <v>12</v>
      </c>
      <c r="AQ338">
        <v>703440</v>
      </c>
      <c r="AT338" s="1" t="s">
        <v>429</v>
      </c>
    </row>
    <row r="339" spans="1:46" x14ac:dyDescent="0.2">
      <c r="A339" s="1" t="s">
        <v>7</v>
      </c>
      <c r="B339" s="1" t="s">
        <v>15</v>
      </c>
      <c r="D339">
        <v>749900</v>
      </c>
      <c r="E339" s="1" t="s">
        <v>933</v>
      </c>
      <c r="F339" s="1" t="s">
        <v>30</v>
      </c>
      <c r="G339">
        <v>42.545155000000001</v>
      </c>
      <c r="H339">
        <v>48390</v>
      </c>
      <c r="I339">
        <v>70863183</v>
      </c>
      <c r="J339" s="1" t="s">
        <v>931</v>
      </c>
      <c r="K339" s="1" t="s">
        <v>931</v>
      </c>
      <c r="L339">
        <v>-83.479789999999994</v>
      </c>
      <c r="M339" s="1" t="s">
        <v>40</v>
      </c>
      <c r="N339">
        <v>2017</v>
      </c>
      <c r="O339" s="1" t="s">
        <v>931</v>
      </c>
      <c r="P339" s="1" t="s">
        <v>931</v>
      </c>
      <c r="Q339" t="b">
        <v>0</v>
      </c>
      <c r="R339" t="b">
        <v>0</v>
      </c>
      <c r="S339">
        <v>3</v>
      </c>
      <c r="T339" s="1" t="s">
        <v>931</v>
      </c>
      <c r="U339">
        <v>-1</v>
      </c>
      <c r="V339" s="1" t="s">
        <v>202</v>
      </c>
      <c r="W339" t="b">
        <v>0</v>
      </c>
      <c r="Y339" s="1" t="s">
        <v>9</v>
      </c>
      <c r="Z339" t="b">
        <v>0</v>
      </c>
      <c r="AA339" t="b">
        <v>0</v>
      </c>
      <c r="AB339" t="b">
        <v>0</v>
      </c>
      <c r="AC339" t="b">
        <v>0</v>
      </c>
      <c r="AD339">
        <v>757500</v>
      </c>
      <c r="AE339">
        <v>0.54</v>
      </c>
      <c r="AF339" s="1" t="s">
        <v>931</v>
      </c>
      <c r="AG339" s="1" t="s">
        <v>931</v>
      </c>
      <c r="AH339">
        <v>3</v>
      </c>
      <c r="AJ339" s="1" t="s">
        <v>1378</v>
      </c>
      <c r="AL339" s="1" t="s">
        <v>12</v>
      </c>
      <c r="AM339">
        <v>749900</v>
      </c>
      <c r="AN339" t="b">
        <v>1</v>
      </c>
      <c r="AO339">
        <v>3649</v>
      </c>
      <c r="AP339" s="1" t="s">
        <v>12</v>
      </c>
      <c r="AQ339">
        <v>555560</v>
      </c>
      <c r="AT339" s="1" t="s">
        <v>430</v>
      </c>
    </row>
    <row r="340" spans="1:46" x14ac:dyDescent="0.2">
      <c r="A340" s="1" t="s">
        <v>7</v>
      </c>
      <c r="B340" s="1" t="s">
        <v>15</v>
      </c>
      <c r="D340">
        <v>320000</v>
      </c>
      <c r="E340" s="1" t="s">
        <v>933</v>
      </c>
      <c r="F340" s="1" t="s">
        <v>934</v>
      </c>
      <c r="G340">
        <v>42.715510000000002</v>
      </c>
      <c r="H340">
        <v>48346</v>
      </c>
      <c r="I340">
        <v>80173994</v>
      </c>
      <c r="J340" s="1" t="s">
        <v>931</v>
      </c>
      <c r="K340" s="1" t="s">
        <v>931</v>
      </c>
      <c r="L340">
        <v>-83.342759999999998</v>
      </c>
      <c r="M340" s="1" t="s">
        <v>40</v>
      </c>
      <c r="N340">
        <v>2666</v>
      </c>
      <c r="O340" s="1" t="s">
        <v>931</v>
      </c>
      <c r="P340" s="1" t="s">
        <v>931</v>
      </c>
      <c r="Q340" t="b">
        <v>0</v>
      </c>
      <c r="R340" t="b">
        <v>0</v>
      </c>
      <c r="S340">
        <v>3</v>
      </c>
      <c r="T340" s="1" t="s">
        <v>931</v>
      </c>
      <c r="U340">
        <v>-1</v>
      </c>
      <c r="V340" s="1" t="s">
        <v>116</v>
      </c>
      <c r="W340" t="b">
        <v>0</v>
      </c>
      <c r="Y340" s="1" t="s">
        <v>9</v>
      </c>
      <c r="Z340" t="b">
        <v>0</v>
      </c>
      <c r="AA340" t="b">
        <v>0</v>
      </c>
      <c r="AB340" t="b">
        <v>0</v>
      </c>
      <c r="AC340" t="b">
        <v>0</v>
      </c>
      <c r="AD340">
        <v>343400</v>
      </c>
      <c r="AE340">
        <v>5227.2</v>
      </c>
      <c r="AF340" s="1" t="s">
        <v>931</v>
      </c>
      <c r="AG340" s="1" t="s">
        <v>931</v>
      </c>
      <c r="AH340">
        <v>3</v>
      </c>
      <c r="AJ340" s="1" t="s">
        <v>1379</v>
      </c>
      <c r="AL340" s="1" t="s">
        <v>12</v>
      </c>
      <c r="AM340">
        <v>320000</v>
      </c>
      <c r="AN340" t="b">
        <v>1</v>
      </c>
      <c r="AO340">
        <v>2850</v>
      </c>
      <c r="AP340" s="1" t="s">
        <v>12</v>
      </c>
      <c r="AQ340">
        <v>254200</v>
      </c>
      <c r="AT340" s="1" t="s">
        <v>431</v>
      </c>
    </row>
    <row r="341" spans="1:46" x14ac:dyDescent="0.2">
      <c r="A341" s="1" t="s">
        <v>7</v>
      </c>
      <c r="B341" s="1" t="s">
        <v>946</v>
      </c>
      <c r="D341">
        <v>399900</v>
      </c>
      <c r="E341" s="1" t="s">
        <v>933</v>
      </c>
      <c r="F341" s="1" t="s">
        <v>931</v>
      </c>
      <c r="G341">
        <v>42.622005000000001</v>
      </c>
      <c r="H341">
        <v>48327</v>
      </c>
      <c r="I341">
        <v>344130109</v>
      </c>
      <c r="J341" s="1" t="s">
        <v>931</v>
      </c>
      <c r="K341" s="1" t="s">
        <v>931</v>
      </c>
      <c r="L341">
        <v>-83.403289999999998</v>
      </c>
      <c r="M341" s="1" t="s">
        <v>40</v>
      </c>
      <c r="N341">
        <v>2704</v>
      </c>
      <c r="O341" s="1" t="s">
        <v>1380</v>
      </c>
      <c r="P341" s="1" t="s">
        <v>931</v>
      </c>
      <c r="Q341" t="b">
        <v>0</v>
      </c>
      <c r="R341" t="b">
        <v>0</v>
      </c>
      <c r="S341">
        <v>3</v>
      </c>
      <c r="T341" s="1" t="s">
        <v>931</v>
      </c>
      <c r="U341">
        <v>-1</v>
      </c>
      <c r="V341" s="1" t="s">
        <v>4</v>
      </c>
      <c r="W341" t="b">
        <v>0</v>
      </c>
      <c r="Y341" s="1" t="s">
        <v>9</v>
      </c>
      <c r="Z341" t="b">
        <v>0</v>
      </c>
      <c r="AA341" t="b">
        <v>0</v>
      </c>
      <c r="AB341" t="b">
        <v>0</v>
      </c>
      <c r="AC341" t="b">
        <v>0</v>
      </c>
      <c r="AF341" s="1" t="s">
        <v>931</v>
      </c>
      <c r="AG341" s="1" t="s">
        <v>931</v>
      </c>
      <c r="AH341">
        <v>4</v>
      </c>
      <c r="AJ341" s="1" t="s">
        <v>1381</v>
      </c>
      <c r="AL341" s="1" t="s">
        <v>12</v>
      </c>
      <c r="AM341">
        <v>399900</v>
      </c>
      <c r="AN341" t="b">
        <v>1</v>
      </c>
      <c r="AP341" s="1" t="s">
        <v>12</v>
      </c>
      <c r="AT341" s="1" t="s">
        <v>432</v>
      </c>
    </row>
    <row r="342" spans="1:46" x14ac:dyDescent="0.2">
      <c r="A342" s="1" t="s">
        <v>7</v>
      </c>
      <c r="B342" s="1" t="s">
        <v>15</v>
      </c>
      <c r="D342">
        <v>489900</v>
      </c>
      <c r="E342" s="1" t="s">
        <v>933</v>
      </c>
      <c r="F342" s="1" t="s">
        <v>30</v>
      </c>
      <c r="G342">
        <v>42.640479999999997</v>
      </c>
      <c r="H342">
        <v>48386</v>
      </c>
      <c r="I342">
        <v>344139356</v>
      </c>
      <c r="J342" s="1" t="s">
        <v>931</v>
      </c>
      <c r="K342" s="1" t="s">
        <v>931</v>
      </c>
      <c r="L342">
        <v>-83.452659999999995</v>
      </c>
      <c r="M342" s="1" t="s">
        <v>40</v>
      </c>
      <c r="N342">
        <v>2420</v>
      </c>
      <c r="O342" s="1" t="s">
        <v>931</v>
      </c>
      <c r="P342" s="1" t="s">
        <v>931</v>
      </c>
      <c r="Q342" t="b">
        <v>0</v>
      </c>
      <c r="R342" t="b">
        <v>0</v>
      </c>
      <c r="S342">
        <v>4</v>
      </c>
      <c r="T342" s="1" t="s">
        <v>931</v>
      </c>
      <c r="U342">
        <v>-1</v>
      </c>
      <c r="V342" s="1" t="s">
        <v>67</v>
      </c>
      <c r="W342" t="b">
        <v>0</v>
      </c>
      <c r="Y342" s="1" t="s">
        <v>9</v>
      </c>
      <c r="Z342" t="b">
        <v>0</v>
      </c>
      <c r="AA342" t="b">
        <v>0</v>
      </c>
      <c r="AB342" t="b">
        <v>0</v>
      </c>
      <c r="AC342" t="b">
        <v>0</v>
      </c>
      <c r="AE342">
        <v>0.25</v>
      </c>
      <c r="AF342" s="1" t="s">
        <v>931</v>
      </c>
      <c r="AG342" s="1" t="s">
        <v>931</v>
      </c>
      <c r="AH342">
        <v>3</v>
      </c>
      <c r="AJ342" s="1" t="s">
        <v>1382</v>
      </c>
      <c r="AL342" s="1" t="s">
        <v>12</v>
      </c>
      <c r="AM342">
        <v>489900</v>
      </c>
      <c r="AN342" t="b">
        <v>1</v>
      </c>
      <c r="AP342" s="1" t="s">
        <v>12</v>
      </c>
      <c r="AT342" s="1" t="s">
        <v>433</v>
      </c>
    </row>
    <row r="343" spans="1:46" x14ac:dyDescent="0.2">
      <c r="A343" s="1" t="s">
        <v>7</v>
      </c>
      <c r="B343" s="1" t="s">
        <v>946</v>
      </c>
      <c r="D343">
        <v>319900</v>
      </c>
      <c r="E343" s="1" t="s">
        <v>933</v>
      </c>
      <c r="F343" s="1" t="s">
        <v>931</v>
      </c>
      <c r="G343">
        <v>42.437964999999998</v>
      </c>
      <c r="H343">
        <v>48167</v>
      </c>
      <c r="I343">
        <v>2055389613</v>
      </c>
      <c r="J343" s="1" t="s">
        <v>931</v>
      </c>
      <c r="K343" s="1" t="s">
        <v>931</v>
      </c>
      <c r="L343">
        <v>-83.474289999999996</v>
      </c>
      <c r="M343" s="1" t="s">
        <v>40</v>
      </c>
      <c r="N343">
        <v>1621</v>
      </c>
      <c r="O343" s="1" t="s">
        <v>931</v>
      </c>
      <c r="P343" s="1" t="s">
        <v>931</v>
      </c>
      <c r="Q343" t="b">
        <v>0</v>
      </c>
      <c r="R343" t="b">
        <v>0</v>
      </c>
      <c r="S343">
        <v>2</v>
      </c>
      <c r="T343" s="1" t="s">
        <v>931</v>
      </c>
      <c r="U343">
        <v>-1</v>
      </c>
      <c r="V343" s="1" t="s">
        <v>61</v>
      </c>
      <c r="W343" t="b">
        <v>0</v>
      </c>
      <c r="Y343" s="1" t="s">
        <v>9</v>
      </c>
      <c r="Z343" t="b">
        <v>0</v>
      </c>
      <c r="AA343" t="b">
        <v>0</v>
      </c>
      <c r="AB343" t="b">
        <v>0</v>
      </c>
      <c r="AC343" t="b">
        <v>0</v>
      </c>
      <c r="AD343">
        <v>229500</v>
      </c>
      <c r="AF343" s="1" t="s">
        <v>931</v>
      </c>
      <c r="AG343" s="1" t="s">
        <v>931</v>
      </c>
      <c r="AH343">
        <v>3</v>
      </c>
      <c r="AJ343" s="1" t="s">
        <v>1383</v>
      </c>
      <c r="AL343" s="1" t="s">
        <v>12</v>
      </c>
      <c r="AM343">
        <v>319900</v>
      </c>
      <c r="AN343" t="b">
        <v>1</v>
      </c>
      <c r="AO343">
        <v>2400</v>
      </c>
      <c r="AP343" s="1" t="s">
        <v>12</v>
      </c>
      <c r="AT343" s="1" t="s">
        <v>434</v>
      </c>
    </row>
    <row r="344" spans="1:46" x14ac:dyDescent="0.2">
      <c r="A344" s="1" t="s">
        <v>7</v>
      </c>
      <c r="B344" s="1" t="s">
        <v>946</v>
      </c>
      <c r="D344">
        <v>189999</v>
      </c>
      <c r="E344" s="1" t="s">
        <v>933</v>
      </c>
      <c r="F344" s="1" t="s">
        <v>931</v>
      </c>
      <c r="G344">
        <v>42.506656999999997</v>
      </c>
      <c r="H344">
        <v>48034</v>
      </c>
      <c r="I344">
        <v>2055762581</v>
      </c>
      <c r="J344" s="1" t="s">
        <v>931</v>
      </c>
      <c r="K344" s="1" t="s">
        <v>931</v>
      </c>
      <c r="L344">
        <v>-83.312880000000007</v>
      </c>
      <c r="M344" s="1" t="s">
        <v>40</v>
      </c>
      <c r="N344">
        <v>1948</v>
      </c>
      <c r="O344" s="1" t="s">
        <v>931</v>
      </c>
      <c r="P344" s="1" t="s">
        <v>931</v>
      </c>
      <c r="Q344" t="b">
        <v>0</v>
      </c>
      <c r="R344" t="b">
        <v>0</v>
      </c>
      <c r="S344">
        <v>3</v>
      </c>
      <c r="T344" s="1" t="s">
        <v>931</v>
      </c>
      <c r="U344">
        <v>-1</v>
      </c>
      <c r="V344" s="1" t="s">
        <v>78</v>
      </c>
      <c r="W344" t="b">
        <v>0</v>
      </c>
      <c r="X344">
        <v>1710140400000</v>
      </c>
      <c r="Y344" s="1" t="s">
        <v>9</v>
      </c>
      <c r="Z344" t="b">
        <v>0</v>
      </c>
      <c r="AA344" t="b">
        <v>0</v>
      </c>
      <c r="AB344" t="b">
        <v>0</v>
      </c>
      <c r="AC344" t="b">
        <v>0</v>
      </c>
      <c r="AD344">
        <v>201400</v>
      </c>
      <c r="AF344" s="1" t="s">
        <v>931</v>
      </c>
      <c r="AG344" s="1" t="s">
        <v>1384</v>
      </c>
      <c r="AH344">
        <v>3</v>
      </c>
      <c r="AJ344" s="1" t="s">
        <v>1385</v>
      </c>
      <c r="AL344" s="1" t="s">
        <v>12</v>
      </c>
      <c r="AM344">
        <v>189999</v>
      </c>
      <c r="AN344" t="b">
        <v>1</v>
      </c>
      <c r="AO344">
        <v>2805</v>
      </c>
      <c r="AP344" s="1" t="s">
        <v>12</v>
      </c>
      <c r="AS344">
        <v>-10000</v>
      </c>
      <c r="AT344" s="1" t="s">
        <v>435</v>
      </c>
    </row>
    <row r="345" spans="1:46" x14ac:dyDescent="0.2">
      <c r="A345" s="1" t="s">
        <v>7</v>
      </c>
      <c r="B345" s="1" t="s">
        <v>15</v>
      </c>
      <c r="D345">
        <v>749900</v>
      </c>
      <c r="E345" s="1" t="s">
        <v>936</v>
      </c>
      <c r="F345" s="1" t="s">
        <v>934</v>
      </c>
      <c r="G345">
        <v>42.550919999999998</v>
      </c>
      <c r="H345">
        <v>48322</v>
      </c>
      <c r="I345">
        <v>2067828460</v>
      </c>
      <c r="J345" s="1" t="s">
        <v>931</v>
      </c>
      <c r="K345" s="1" t="s">
        <v>978</v>
      </c>
      <c r="L345">
        <v>-83.434349999999995</v>
      </c>
      <c r="M345" s="1" t="s">
        <v>40</v>
      </c>
      <c r="N345">
        <v>2014</v>
      </c>
      <c r="O345" s="1" t="s">
        <v>931</v>
      </c>
      <c r="P345" s="1" t="s">
        <v>931</v>
      </c>
      <c r="Q345" t="b">
        <v>0</v>
      </c>
      <c r="R345" t="b">
        <v>0</v>
      </c>
      <c r="S345">
        <v>2</v>
      </c>
      <c r="T345" s="1" t="s">
        <v>931</v>
      </c>
      <c r="U345">
        <v>-1</v>
      </c>
      <c r="V345" s="1" t="s">
        <v>85</v>
      </c>
      <c r="W345" t="b">
        <v>0</v>
      </c>
      <c r="X345">
        <v>1710140400000</v>
      </c>
      <c r="Y345" s="1" t="s">
        <v>9</v>
      </c>
      <c r="Z345" t="b">
        <v>0</v>
      </c>
      <c r="AA345" t="b">
        <v>0</v>
      </c>
      <c r="AB345" t="b">
        <v>0</v>
      </c>
      <c r="AC345" t="b">
        <v>0</v>
      </c>
      <c r="AD345">
        <v>749400</v>
      </c>
      <c r="AE345">
        <v>6969.6</v>
      </c>
      <c r="AF345" s="1" t="s">
        <v>931</v>
      </c>
      <c r="AG345" s="1" t="s">
        <v>1386</v>
      </c>
      <c r="AH345">
        <v>2</v>
      </c>
      <c r="AJ345" s="1" t="s">
        <v>1387</v>
      </c>
      <c r="AL345" s="1" t="s">
        <v>12</v>
      </c>
      <c r="AM345">
        <v>749900</v>
      </c>
      <c r="AN345" t="b">
        <v>1</v>
      </c>
      <c r="AO345">
        <v>4884</v>
      </c>
      <c r="AP345" s="1" t="s">
        <v>12</v>
      </c>
      <c r="AS345">
        <v>-25000</v>
      </c>
      <c r="AT345" s="1" t="s">
        <v>436</v>
      </c>
    </row>
    <row r="346" spans="1:46" x14ac:dyDescent="0.2">
      <c r="A346" s="1" t="s">
        <v>7</v>
      </c>
      <c r="B346" s="1" t="s">
        <v>946</v>
      </c>
      <c r="D346">
        <v>365000</v>
      </c>
      <c r="E346" s="1" t="s">
        <v>933</v>
      </c>
      <c r="F346" s="1" t="s">
        <v>931</v>
      </c>
      <c r="G346">
        <v>42.531033000000001</v>
      </c>
      <c r="H346">
        <v>48322</v>
      </c>
      <c r="I346">
        <v>2116341892</v>
      </c>
      <c r="J346" s="1" t="s">
        <v>931</v>
      </c>
      <c r="K346" s="1" t="s">
        <v>931</v>
      </c>
      <c r="L346">
        <v>-83.371449999999996</v>
      </c>
      <c r="M346" s="1" t="s">
        <v>40</v>
      </c>
      <c r="N346">
        <v>1906</v>
      </c>
      <c r="O346" s="1" t="s">
        <v>931</v>
      </c>
      <c r="P346" s="1" t="s">
        <v>931</v>
      </c>
      <c r="Q346" t="b">
        <v>0</v>
      </c>
      <c r="R346" t="b">
        <v>0</v>
      </c>
      <c r="S346">
        <v>3</v>
      </c>
      <c r="T346" s="1" t="s">
        <v>931</v>
      </c>
      <c r="U346">
        <v>-1</v>
      </c>
      <c r="V346" s="1" t="s">
        <v>85</v>
      </c>
      <c r="W346" t="b">
        <v>0</v>
      </c>
      <c r="Y346" s="1" t="s">
        <v>9</v>
      </c>
      <c r="Z346" t="b">
        <v>0</v>
      </c>
      <c r="AA346" t="b">
        <v>0</v>
      </c>
      <c r="AB346" t="b">
        <v>0</v>
      </c>
      <c r="AC346" t="b">
        <v>0</v>
      </c>
      <c r="AD346">
        <v>265900</v>
      </c>
      <c r="AF346" s="1" t="s">
        <v>931</v>
      </c>
      <c r="AG346" s="1" t="s">
        <v>931</v>
      </c>
      <c r="AH346">
        <v>3</v>
      </c>
      <c r="AJ346" s="1" t="s">
        <v>1388</v>
      </c>
      <c r="AL346" s="1" t="s">
        <v>12</v>
      </c>
      <c r="AM346">
        <v>365000</v>
      </c>
      <c r="AN346" t="b">
        <v>1</v>
      </c>
      <c r="AO346">
        <v>2250</v>
      </c>
      <c r="AP346" s="1" t="s">
        <v>12</v>
      </c>
      <c r="AT346" s="1" t="s">
        <v>437</v>
      </c>
    </row>
    <row r="347" spans="1:46" x14ac:dyDescent="0.2">
      <c r="A347" s="1" t="s">
        <v>7</v>
      </c>
      <c r="B347" s="1" t="s">
        <v>15</v>
      </c>
      <c r="D347">
        <v>529900</v>
      </c>
      <c r="E347" s="1" t="s">
        <v>936</v>
      </c>
      <c r="F347" s="1" t="s">
        <v>931</v>
      </c>
      <c r="G347">
        <v>42.626193999999998</v>
      </c>
      <c r="H347">
        <v>48386</v>
      </c>
      <c r="I347">
        <v>2053898091</v>
      </c>
      <c r="J347" s="1" t="s">
        <v>937</v>
      </c>
      <c r="K347" s="1" t="s">
        <v>938</v>
      </c>
      <c r="L347">
        <v>-83.458420000000004</v>
      </c>
      <c r="M347" s="1" t="s">
        <v>40</v>
      </c>
      <c r="N347">
        <v>2690</v>
      </c>
      <c r="O347" s="1" t="s">
        <v>1389</v>
      </c>
      <c r="P347" s="1" t="s">
        <v>931</v>
      </c>
      <c r="Q347" t="b">
        <v>0</v>
      </c>
      <c r="R347" t="b">
        <v>0</v>
      </c>
      <c r="S347">
        <v>4</v>
      </c>
      <c r="T347" s="1" t="s">
        <v>940</v>
      </c>
      <c r="U347">
        <v>6</v>
      </c>
      <c r="V347" s="1" t="s">
        <v>50</v>
      </c>
      <c r="W347" t="b">
        <v>0</v>
      </c>
      <c r="Y347" s="1" t="s">
        <v>9</v>
      </c>
      <c r="Z347" t="b">
        <v>0</v>
      </c>
      <c r="AA347" t="b">
        <v>0</v>
      </c>
      <c r="AB347" t="b">
        <v>0</v>
      </c>
      <c r="AC347" t="b">
        <v>1</v>
      </c>
      <c r="AD347">
        <v>520700</v>
      </c>
      <c r="AF347" s="1" t="s">
        <v>931</v>
      </c>
      <c r="AG347" s="1" t="s">
        <v>931</v>
      </c>
      <c r="AH347">
        <v>3</v>
      </c>
      <c r="AJ347" s="1" t="s">
        <v>1390</v>
      </c>
      <c r="AK347">
        <v>29639622</v>
      </c>
      <c r="AL347" s="1" t="s">
        <v>12</v>
      </c>
      <c r="AM347">
        <v>529900</v>
      </c>
      <c r="AN347" t="b">
        <v>1</v>
      </c>
      <c r="AO347">
        <v>2850</v>
      </c>
      <c r="AP347" s="1" t="s">
        <v>12</v>
      </c>
      <c r="AR347">
        <v>548105000</v>
      </c>
      <c r="AT347" s="1" t="s">
        <v>438</v>
      </c>
    </row>
    <row r="348" spans="1:46" x14ac:dyDescent="0.2">
      <c r="A348" s="1" t="s">
        <v>7</v>
      </c>
      <c r="B348" s="1" t="s">
        <v>15</v>
      </c>
      <c r="D348">
        <v>725000</v>
      </c>
      <c r="E348" s="1" t="s">
        <v>936</v>
      </c>
      <c r="F348" s="1" t="s">
        <v>934</v>
      </c>
      <c r="G348">
        <v>42.83128</v>
      </c>
      <c r="H348">
        <v>48371</v>
      </c>
      <c r="I348">
        <v>2053258287</v>
      </c>
      <c r="J348" s="1" t="s">
        <v>931</v>
      </c>
      <c r="K348" s="1" t="s">
        <v>978</v>
      </c>
      <c r="L348">
        <v>-83.296250000000001</v>
      </c>
      <c r="M348" s="1" t="s">
        <v>40</v>
      </c>
      <c r="N348">
        <v>2517</v>
      </c>
      <c r="O348" s="1" t="s">
        <v>931</v>
      </c>
      <c r="P348" s="1" t="s">
        <v>931</v>
      </c>
      <c r="Q348" t="b">
        <v>0</v>
      </c>
      <c r="R348" t="b">
        <v>0</v>
      </c>
      <c r="S348">
        <v>3</v>
      </c>
      <c r="T348" s="1" t="s">
        <v>931</v>
      </c>
      <c r="U348">
        <v>6</v>
      </c>
      <c r="V348" s="1" t="s">
        <v>48</v>
      </c>
      <c r="W348" t="b">
        <v>0</v>
      </c>
      <c r="Y348" s="1" t="s">
        <v>9</v>
      </c>
      <c r="Z348" t="b">
        <v>0</v>
      </c>
      <c r="AA348" t="b">
        <v>0</v>
      </c>
      <c r="AB348" t="b">
        <v>0</v>
      </c>
      <c r="AC348" t="b">
        <v>0</v>
      </c>
      <c r="AD348">
        <v>725400</v>
      </c>
      <c r="AE348">
        <v>1306.8</v>
      </c>
      <c r="AF348" s="1" t="s">
        <v>931</v>
      </c>
      <c r="AG348" s="1" t="s">
        <v>931</v>
      </c>
      <c r="AH348">
        <v>3</v>
      </c>
      <c r="AJ348" s="1" t="s">
        <v>1391</v>
      </c>
      <c r="AL348" s="1" t="s">
        <v>12</v>
      </c>
      <c r="AM348">
        <v>725000</v>
      </c>
      <c r="AN348" t="b">
        <v>1</v>
      </c>
      <c r="AO348">
        <v>4710</v>
      </c>
      <c r="AP348" s="1" t="s">
        <v>12</v>
      </c>
      <c r="AR348">
        <v>552334000</v>
      </c>
      <c r="AT348" s="1" t="s">
        <v>439</v>
      </c>
    </row>
    <row r="349" spans="1:46" x14ac:dyDescent="0.2">
      <c r="A349" s="1" t="s">
        <v>7</v>
      </c>
      <c r="B349" s="1" t="s">
        <v>15</v>
      </c>
      <c r="D349">
        <v>575000</v>
      </c>
      <c r="E349" s="1" t="s">
        <v>936</v>
      </c>
      <c r="F349" s="1" t="s">
        <v>934</v>
      </c>
      <c r="G349">
        <v>42.527909999999999</v>
      </c>
      <c r="H349">
        <v>48017</v>
      </c>
      <c r="I349">
        <v>2053354517</v>
      </c>
      <c r="J349" s="1" t="s">
        <v>931</v>
      </c>
      <c r="K349" s="1" t="s">
        <v>978</v>
      </c>
      <c r="L349">
        <v>-83.147220000000004</v>
      </c>
      <c r="M349" s="1" t="s">
        <v>40</v>
      </c>
      <c r="N349">
        <v>2308</v>
      </c>
      <c r="O349" s="1" t="s">
        <v>931</v>
      </c>
      <c r="P349" s="1" t="s">
        <v>931</v>
      </c>
      <c r="Q349" t="b">
        <v>0</v>
      </c>
      <c r="R349" t="b">
        <v>0</v>
      </c>
      <c r="S349">
        <v>3</v>
      </c>
      <c r="T349" s="1" t="s">
        <v>931</v>
      </c>
      <c r="U349">
        <v>6</v>
      </c>
      <c r="V349" s="1" t="s">
        <v>170</v>
      </c>
      <c r="W349" t="b">
        <v>0</v>
      </c>
      <c r="Y349" s="1" t="s">
        <v>9</v>
      </c>
      <c r="Z349" t="b">
        <v>0</v>
      </c>
      <c r="AA349" t="b">
        <v>0</v>
      </c>
      <c r="AB349" t="b">
        <v>0</v>
      </c>
      <c r="AC349" t="b">
        <v>0</v>
      </c>
      <c r="AD349">
        <v>575500</v>
      </c>
      <c r="AE349">
        <v>4791.6000000000004</v>
      </c>
      <c r="AF349" s="1" t="s">
        <v>931</v>
      </c>
      <c r="AG349" s="1" t="s">
        <v>931</v>
      </c>
      <c r="AH349">
        <v>3</v>
      </c>
      <c r="AJ349" s="1" t="s">
        <v>1392</v>
      </c>
      <c r="AL349" s="1" t="s">
        <v>12</v>
      </c>
      <c r="AM349">
        <v>575000</v>
      </c>
      <c r="AN349" t="b">
        <v>1</v>
      </c>
      <c r="AO349">
        <v>3718</v>
      </c>
      <c r="AP349" s="1" t="s">
        <v>12</v>
      </c>
      <c r="AR349">
        <v>552734000</v>
      </c>
      <c r="AT349" s="1" t="s">
        <v>440</v>
      </c>
    </row>
    <row r="350" spans="1:46" x14ac:dyDescent="0.2">
      <c r="A350" s="1" t="s">
        <v>7</v>
      </c>
      <c r="B350" s="1" t="s">
        <v>15</v>
      </c>
      <c r="D350">
        <v>6990000</v>
      </c>
      <c r="E350" s="1" t="s">
        <v>933</v>
      </c>
      <c r="F350" s="1" t="s">
        <v>30</v>
      </c>
      <c r="G350">
        <v>42.521732</v>
      </c>
      <c r="H350">
        <v>48025</v>
      </c>
      <c r="I350">
        <v>24588302</v>
      </c>
      <c r="J350" s="1" t="s">
        <v>931</v>
      </c>
      <c r="K350" s="1" t="s">
        <v>931</v>
      </c>
      <c r="L350">
        <v>-83.310280000000006</v>
      </c>
      <c r="M350" s="1" t="s">
        <v>40</v>
      </c>
      <c r="N350">
        <v>22659</v>
      </c>
      <c r="O350" s="1" t="s">
        <v>931</v>
      </c>
      <c r="P350" s="1" t="s">
        <v>931</v>
      </c>
      <c r="Q350" t="b">
        <v>0</v>
      </c>
      <c r="R350" t="b">
        <v>0</v>
      </c>
      <c r="S350">
        <v>6</v>
      </c>
      <c r="T350" s="1" t="s">
        <v>931</v>
      </c>
      <c r="U350">
        <v>6</v>
      </c>
      <c r="V350" s="1" t="s">
        <v>219</v>
      </c>
      <c r="W350" t="b">
        <v>0</v>
      </c>
      <c r="X350">
        <v>1685257200000</v>
      </c>
      <c r="Y350" s="1" t="s">
        <v>9</v>
      </c>
      <c r="Z350" t="b">
        <v>0</v>
      </c>
      <c r="AA350" t="b">
        <v>0</v>
      </c>
      <c r="AB350" t="b">
        <v>0</v>
      </c>
      <c r="AC350" t="b">
        <v>0</v>
      </c>
      <c r="AD350">
        <v>6953600</v>
      </c>
      <c r="AE350">
        <v>1.75</v>
      </c>
      <c r="AF350" s="1" t="s">
        <v>931</v>
      </c>
      <c r="AG350" s="1" t="s">
        <v>931</v>
      </c>
      <c r="AH350">
        <v>14</v>
      </c>
      <c r="AJ350" s="1" t="s">
        <v>1393</v>
      </c>
      <c r="AL350" s="1" t="s">
        <v>12</v>
      </c>
      <c r="AM350">
        <v>6990000</v>
      </c>
      <c r="AN350" t="b">
        <v>1</v>
      </c>
      <c r="AO350">
        <v>44038</v>
      </c>
      <c r="AP350" s="1" t="s">
        <v>12</v>
      </c>
      <c r="AQ350">
        <v>6256060</v>
      </c>
      <c r="AR350">
        <v>558781000</v>
      </c>
      <c r="AS350">
        <v>-1910000</v>
      </c>
      <c r="AT350" s="1" t="s">
        <v>441</v>
      </c>
    </row>
    <row r="351" spans="1:46" x14ac:dyDescent="0.2">
      <c r="A351" s="1" t="s">
        <v>7</v>
      </c>
      <c r="B351" s="1" t="s">
        <v>1081</v>
      </c>
      <c r="D351">
        <v>469900</v>
      </c>
      <c r="E351" s="1" t="s">
        <v>936</v>
      </c>
      <c r="F351" s="1" t="s">
        <v>931</v>
      </c>
      <c r="G351">
        <v>42.559596999999997</v>
      </c>
      <c r="H351">
        <v>48084</v>
      </c>
      <c r="I351">
        <v>2053899039</v>
      </c>
      <c r="J351" s="1" t="s">
        <v>937</v>
      </c>
      <c r="K351" s="1" t="s">
        <v>938</v>
      </c>
      <c r="L351">
        <v>-83.172675999999996</v>
      </c>
      <c r="M351" s="1" t="s">
        <v>40</v>
      </c>
      <c r="N351">
        <v>1755</v>
      </c>
      <c r="O351" s="1" t="s">
        <v>1394</v>
      </c>
      <c r="P351" s="1" t="s">
        <v>931</v>
      </c>
      <c r="Q351" t="b">
        <v>0</v>
      </c>
      <c r="R351" t="b">
        <v>0</v>
      </c>
      <c r="S351">
        <v>3</v>
      </c>
      <c r="T351" s="1" t="s">
        <v>940</v>
      </c>
      <c r="U351">
        <v>6</v>
      </c>
      <c r="V351" s="1" t="s">
        <v>59</v>
      </c>
      <c r="W351" t="b">
        <v>0</v>
      </c>
      <c r="Y351" s="1" t="s">
        <v>9</v>
      </c>
      <c r="Z351" t="b">
        <v>0</v>
      </c>
      <c r="AA351" t="b">
        <v>0</v>
      </c>
      <c r="AB351" t="b">
        <v>0</v>
      </c>
      <c r="AC351" t="b">
        <v>1</v>
      </c>
      <c r="AD351">
        <v>461200</v>
      </c>
      <c r="AF351" s="1" t="s">
        <v>931</v>
      </c>
      <c r="AG351" s="1" t="s">
        <v>931</v>
      </c>
      <c r="AH351">
        <v>3</v>
      </c>
      <c r="AJ351" s="1" t="s">
        <v>1395</v>
      </c>
      <c r="AK351">
        <v>29814246</v>
      </c>
      <c r="AL351" s="1" t="s">
        <v>12</v>
      </c>
      <c r="AM351">
        <v>469900</v>
      </c>
      <c r="AN351" t="b">
        <v>1</v>
      </c>
      <c r="AO351">
        <v>2664</v>
      </c>
      <c r="AP351" s="1" t="s">
        <v>12</v>
      </c>
      <c r="AR351">
        <v>574218000</v>
      </c>
      <c r="AT351" s="1" t="s">
        <v>442</v>
      </c>
    </row>
    <row r="352" spans="1:46" x14ac:dyDescent="0.2">
      <c r="A352" s="1" t="s">
        <v>7</v>
      </c>
      <c r="B352" s="1" t="s">
        <v>946</v>
      </c>
      <c r="D352">
        <v>329900</v>
      </c>
      <c r="E352" s="1" t="s">
        <v>933</v>
      </c>
      <c r="F352" s="1" t="s">
        <v>934</v>
      </c>
      <c r="G352">
        <v>42.488770000000002</v>
      </c>
      <c r="H352">
        <v>48377</v>
      </c>
      <c r="I352">
        <v>24546282</v>
      </c>
      <c r="J352" s="1" t="s">
        <v>931</v>
      </c>
      <c r="K352" s="1" t="s">
        <v>931</v>
      </c>
      <c r="L352">
        <v>-83.464100000000002</v>
      </c>
      <c r="M352" s="1" t="s">
        <v>40</v>
      </c>
      <c r="N352">
        <v>2199</v>
      </c>
      <c r="O352" s="1" t="s">
        <v>1396</v>
      </c>
      <c r="P352" s="1" t="s">
        <v>931</v>
      </c>
      <c r="Q352" t="b">
        <v>0</v>
      </c>
      <c r="R352" t="b">
        <v>0</v>
      </c>
      <c r="S352">
        <v>2</v>
      </c>
      <c r="T352" s="1" t="s">
        <v>931</v>
      </c>
      <c r="U352">
        <v>6</v>
      </c>
      <c r="V352" s="1" t="s">
        <v>107</v>
      </c>
      <c r="W352" t="b">
        <v>0</v>
      </c>
      <c r="Y352" s="1" t="s">
        <v>9</v>
      </c>
      <c r="Z352" t="b">
        <v>0</v>
      </c>
      <c r="AA352" t="b">
        <v>0</v>
      </c>
      <c r="AB352" t="b">
        <v>0</v>
      </c>
      <c r="AC352" t="b">
        <v>0</v>
      </c>
      <c r="AD352">
        <v>300700</v>
      </c>
      <c r="AE352">
        <v>0</v>
      </c>
      <c r="AF352" s="1" t="s">
        <v>931</v>
      </c>
      <c r="AG352" s="1" t="s">
        <v>931</v>
      </c>
      <c r="AH352">
        <v>2</v>
      </c>
      <c r="AJ352" s="1" t="s">
        <v>1397</v>
      </c>
      <c r="AL352" s="1" t="s">
        <v>12</v>
      </c>
      <c r="AM352">
        <v>329900</v>
      </c>
      <c r="AN352" t="b">
        <v>1</v>
      </c>
      <c r="AO352">
        <v>2700</v>
      </c>
      <c r="AP352" s="1" t="s">
        <v>12</v>
      </c>
      <c r="AQ352">
        <v>235940</v>
      </c>
      <c r="AR352">
        <v>594717000</v>
      </c>
      <c r="AT352" s="1" t="s">
        <v>443</v>
      </c>
    </row>
    <row r="353" spans="1:46" x14ac:dyDescent="0.2">
      <c r="A353" s="1" t="s">
        <v>7</v>
      </c>
      <c r="B353" s="1" t="s">
        <v>15</v>
      </c>
      <c r="D353">
        <v>285000</v>
      </c>
      <c r="E353" s="1" t="s">
        <v>933</v>
      </c>
      <c r="F353" s="1" t="s">
        <v>30</v>
      </c>
      <c r="G353">
        <v>42.859454999999997</v>
      </c>
      <c r="H353">
        <v>48462</v>
      </c>
      <c r="I353">
        <v>24326079</v>
      </c>
      <c r="J353" s="1" t="s">
        <v>931</v>
      </c>
      <c r="K353" s="1" t="s">
        <v>931</v>
      </c>
      <c r="L353">
        <v>-83.517250000000004</v>
      </c>
      <c r="M353" s="1" t="s">
        <v>40</v>
      </c>
      <c r="N353">
        <v>1347</v>
      </c>
      <c r="O353" s="1" t="s">
        <v>931</v>
      </c>
      <c r="P353" s="1" t="s">
        <v>931</v>
      </c>
      <c r="Q353" t="b">
        <v>0</v>
      </c>
      <c r="R353" t="b">
        <v>0</v>
      </c>
      <c r="S353">
        <v>2</v>
      </c>
      <c r="T353" s="1" t="s">
        <v>931</v>
      </c>
      <c r="U353">
        <v>-1</v>
      </c>
      <c r="V353" s="1" t="s">
        <v>100</v>
      </c>
      <c r="W353" t="b">
        <v>0</v>
      </c>
      <c r="Y353" s="1" t="s">
        <v>9</v>
      </c>
      <c r="Z353" t="b">
        <v>0</v>
      </c>
      <c r="AA353" t="b">
        <v>0</v>
      </c>
      <c r="AB353" t="b">
        <v>0</v>
      </c>
      <c r="AC353" t="b">
        <v>0</v>
      </c>
      <c r="AD353">
        <v>288700</v>
      </c>
      <c r="AE353">
        <v>3.5</v>
      </c>
      <c r="AF353" s="1" t="s">
        <v>931</v>
      </c>
      <c r="AG353" s="1" t="s">
        <v>931</v>
      </c>
      <c r="AH353">
        <v>1</v>
      </c>
      <c r="AJ353" s="1" t="s">
        <v>1398</v>
      </c>
      <c r="AL353" s="1" t="s">
        <v>12</v>
      </c>
      <c r="AM353">
        <v>285000</v>
      </c>
      <c r="AN353" t="b">
        <v>1</v>
      </c>
      <c r="AO353">
        <v>1900</v>
      </c>
      <c r="AP353" s="1" t="s">
        <v>12</v>
      </c>
      <c r="AQ353">
        <v>209340</v>
      </c>
      <c r="AT353" s="1" t="s">
        <v>444</v>
      </c>
    </row>
    <row r="354" spans="1:46" x14ac:dyDescent="0.2">
      <c r="A354" s="1" t="s">
        <v>7</v>
      </c>
      <c r="B354" s="1" t="s">
        <v>15</v>
      </c>
      <c r="D354">
        <v>599900</v>
      </c>
      <c r="E354" s="1" t="s">
        <v>933</v>
      </c>
      <c r="F354" s="1" t="s">
        <v>30</v>
      </c>
      <c r="G354">
        <v>42.636400000000002</v>
      </c>
      <c r="H354">
        <v>48357</v>
      </c>
      <c r="I354">
        <v>24369261</v>
      </c>
      <c r="J354" s="1" t="s">
        <v>931</v>
      </c>
      <c r="K354" s="1" t="s">
        <v>931</v>
      </c>
      <c r="L354">
        <v>-83.640180000000001</v>
      </c>
      <c r="M354" s="1" t="s">
        <v>40</v>
      </c>
      <c r="N354">
        <v>3203</v>
      </c>
      <c r="O354" s="1" t="s">
        <v>931</v>
      </c>
      <c r="P354" s="1" t="s">
        <v>931</v>
      </c>
      <c r="Q354" t="b">
        <v>0</v>
      </c>
      <c r="R354" t="b">
        <v>0</v>
      </c>
      <c r="S354">
        <v>4</v>
      </c>
      <c r="T354" s="1" t="s">
        <v>931</v>
      </c>
      <c r="U354">
        <v>-1</v>
      </c>
      <c r="V354" s="1" t="s">
        <v>274</v>
      </c>
      <c r="W354" t="b">
        <v>0</v>
      </c>
      <c r="Y354" s="1" t="s">
        <v>9</v>
      </c>
      <c r="Z354" t="b">
        <v>0</v>
      </c>
      <c r="AA354" t="b">
        <v>0</v>
      </c>
      <c r="AB354" t="b">
        <v>0</v>
      </c>
      <c r="AC354" t="b">
        <v>0</v>
      </c>
      <c r="AD354">
        <v>548900</v>
      </c>
      <c r="AE354">
        <v>0.53</v>
      </c>
      <c r="AF354" s="1" t="s">
        <v>931</v>
      </c>
      <c r="AG354" s="1" t="s">
        <v>931</v>
      </c>
      <c r="AH354">
        <v>3</v>
      </c>
      <c r="AJ354" s="1" t="s">
        <v>1399</v>
      </c>
      <c r="AL354" s="1" t="s">
        <v>12</v>
      </c>
      <c r="AM354">
        <v>599900</v>
      </c>
      <c r="AN354" t="b">
        <v>1</v>
      </c>
      <c r="AO354">
        <v>3949</v>
      </c>
      <c r="AP354" s="1" t="s">
        <v>12</v>
      </c>
      <c r="AQ354">
        <v>478320</v>
      </c>
      <c r="AT354" s="1" t="s">
        <v>445</v>
      </c>
    </row>
    <row r="355" spans="1:46" x14ac:dyDescent="0.2">
      <c r="A355" s="1" t="s">
        <v>7</v>
      </c>
      <c r="B355" s="1" t="s">
        <v>15</v>
      </c>
      <c r="D355">
        <v>430000</v>
      </c>
      <c r="E355" s="1" t="s">
        <v>933</v>
      </c>
      <c r="F355" s="1" t="s">
        <v>30</v>
      </c>
      <c r="G355">
        <v>42.698901999999997</v>
      </c>
      <c r="H355">
        <v>48306</v>
      </c>
      <c r="I355">
        <v>24420946</v>
      </c>
      <c r="J355" s="1" t="s">
        <v>931</v>
      </c>
      <c r="K355" s="1" t="s">
        <v>931</v>
      </c>
      <c r="L355">
        <v>-83.189459999999997</v>
      </c>
      <c r="M355" s="1" t="s">
        <v>40</v>
      </c>
      <c r="N355">
        <v>2721</v>
      </c>
      <c r="O355" s="1" t="s">
        <v>931</v>
      </c>
      <c r="P355" s="1" t="s">
        <v>931</v>
      </c>
      <c r="Q355" t="b">
        <v>0</v>
      </c>
      <c r="R355" t="b">
        <v>0</v>
      </c>
      <c r="S355">
        <v>3</v>
      </c>
      <c r="T355" s="1" t="s">
        <v>931</v>
      </c>
      <c r="U355">
        <v>-1</v>
      </c>
      <c r="V355" s="1" t="s">
        <v>195</v>
      </c>
      <c r="W355" t="b">
        <v>0</v>
      </c>
      <c r="Y355" s="1" t="s">
        <v>9</v>
      </c>
      <c r="Z355" t="b">
        <v>0</v>
      </c>
      <c r="AA355" t="b">
        <v>0</v>
      </c>
      <c r="AB355" t="b">
        <v>0</v>
      </c>
      <c r="AC355" t="b">
        <v>0</v>
      </c>
      <c r="AD355">
        <v>443200</v>
      </c>
      <c r="AE355">
        <v>0.54</v>
      </c>
      <c r="AF355" s="1" t="s">
        <v>931</v>
      </c>
      <c r="AG355" s="1" t="s">
        <v>931</v>
      </c>
      <c r="AH355">
        <v>3</v>
      </c>
      <c r="AJ355" s="1" t="s">
        <v>1400</v>
      </c>
      <c r="AL355" s="1" t="s">
        <v>12</v>
      </c>
      <c r="AM355">
        <v>430000</v>
      </c>
      <c r="AN355" t="b">
        <v>1</v>
      </c>
      <c r="AO355">
        <v>2800</v>
      </c>
      <c r="AP355" s="1" t="s">
        <v>12</v>
      </c>
      <c r="AQ355">
        <v>355860</v>
      </c>
      <c r="AT355" s="1" t="s">
        <v>446</v>
      </c>
    </row>
    <row r="356" spans="1:46" x14ac:dyDescent="0.2">
      <c r="A356" s="1" t="s">
        <v>7</v>
      </c>
      <c r="B356" s="1" t="s">
        <v>15</v>
      </c>
      <c r="D356">
        <v>299000</v>
      </c>
      <c r="E356" s="1" t="s">
        <v>933</v>
      </c>
      <c r="F356" s="1" t="s">
        <v>30</v>
      </c>
      <c r="G356">
        <v>42.559795000000001</v>
      </c>
      <c r="H356">
        <v>48390</v>
      </c>
      <c r="I356">
        <v>24453227</v>
      </c>
      <c r="J356" s="1" t="s">
        <v>931</v>
      </c>
      <c r="K356" s="1" t="s">
        <v>931</v>
      </c>
      <c r="L356">
        <v>-83.489639999999994</v>
      </c>
      <c r="M356" s="1" t="s">
        <v>40</v>
      </c>
      <c r="N356">
        <v>1575</v>
      </c>
      <c r="O356" s="1" t="s">
        <v>931</v>
      </c>
      <c r="P356" s="1" t="s">
        <v>931</v>
      </c>
      <c r="Q356" t="b">
        <v>0</v>
      </c>
      <c r="R356" t="b">
        <v>0</v>
      </c>
      <c r="S356">
        <v>3</v>
      </c>
      <c r="T356" s="1" t="s">
        <v>931</v>
      </c>
      <c r="U356">
        <v>-1</v>
      </c>
      <c r="V356" s="1" t="s">
        <v>202</v>
      </c>
      <c r="W356" t="b">
        <v>0</v>
      </c>
      <c r="Y356" s="1" t="s">
        <v>9</v>
      </c>
      <c r="Z356" t="b">
        <v>0</v>
      </c>
      <c r="AA356" t="b">
        <v>0</v>
      </c>
      <c r="AB356" t="b">
        <v>0</v>
      </c>
      <c r="AC356" t="b">
        <v>0</v>
      </c>
      <c r="AD356">
        <v>305600</v>
      </c>
      <c r="AE356">
        <v>0.27999999999999997</v>
      </c>
      <c r="AF356" s="1" t="s">
        <v>931</v>
      </c>
      <c r="AG356" s="1" t="s">
        <v>931</v>
      </c>
      <c r="AH356">
        <v>2</v>
      </c>
      <c r="AJ356" s="1" t="s">
        <v>1401</v>
      </c>
      <c r="AL356" s="1" t="s">
        <v>12</v>
      </c>
      <c r="AM356">
        <v>299000</v>
      </c>
      <c r="AN356" t="b">
        <v>1</v>
      </c>
      <c r="AO356">
        <v>1849</v>
      </c>
      <c r="AP356" s="1" t="s">
        <v>12</v>
      </c>
      <c r="AQ356">
        <v>242340</v>
      </c>
      <c r="AT356" s="1" t="s">
        <v>447</v>
      </c>
    </row>
    <row r="357" spans="1:46" x14ac:dyDescent="0.2">
      <c r="A357" s="1" t="s">
        <v>7</v>
      </c>
      <c r="B357" s="1" t="s">
        <v>15</v>
      </c>
      <c r="D357">
        <v>625000</v>
      </c>
      <c r="E357" s="1" t="s">
        <v>957</v>
      </c>
      <c r="F357" s="1" t="s">
        <v>30</v>
      </c>
      <c r="G357">
        <v>42.537574999999997</v>
      </c>
      <c r="H357">
        <v>48322</v>
      </c>
      <c r="I357">
        <v>24478096</v>
      </c>
      <c r="J357" s="1" t="s">
        <v>931</v>
      </c>
      <c r="K357" s="1" t="s">
        <v>931</v>
      </c>
      <c r="L357">
        <v>-83.425290000000004</v>
      </c>
      <c r="M357" s="1" t="s">
        <v>40</v>
      </c>
      <c r="N357">
        <v>5064</v>
      </c>
      <c r="O357" s="1" t="s">
        <v>931</v>
      </c>
      <c r="P357" s="1" t="s">
        <v>981</v>
      </c>
      <c r="Q357" t="b">
        <v>0</v>
      </c>
      <c r="R357" t="b">
        <v>0</v>
      </c>
      <c r="S357">
        <v>4</v>
      </c>
      <c r="T357" s="1" t="s">
        <v>931</v>
      </c>
      <c r="U357">
        <v>-1</v>
      </c>
      <c r="V357" s="1" t="s">
        <v>85</v>
      </c>
      <c r="W357" t="b">
        <v>0</v>
      </c>
      <c r="Y357" s="1" t="s">
        <v>9</v>
      </c>
      <c r="Z357" t="b">
        <v>0</v>
      </c>
      <c r="AA357" t="b">
        <v>0</v>
      </c>
      <c r="AB357" t="b">
        <v>0</v>
      </c>
      <c r="AC357" t="b">
        <v>0</v>
      </c>
      <c r="AD357">
        <v>634500</v>
      </c>
      <c r="AE357">
        <v>0.32</v>
      </c>
      <c r="AF357" s="1" t="s">
        <v>982</v>
      </c>
      <c r="AG357" s="1" t="s">
        <v>931</v>
      </c>
      <c r="AH357">
        <v>4</v>
      </c>
      <c r="AJ357" s="1" t="s">
        <v>1402</v>
      </c>
      <c r="AL357" s="1" t="s">
        <v>12</v>
      </c>
      <c r="AM357">
        <v>625000</v>
      </c>
      <c r="AN357" t="b">
        <v>1</v>
      </c>
      <c r="AO357">
        <v>3861</v>
      </c>
      <c r="AP357" s="1" t="s">
        <v>12</v>
      </c>
      <c r="AQ357">
        <v>503180</v>
      </c>
      <c r="AT357" s="1" t="s">
        <v>448</v>
      </c>
    </row>
    <row r="358" spans="1:46" x14ac:dyDescent="0.2">
      <c r="A358" s="1" t="s">
        <v>7</v>
      </c>
      <c r="B358" s="1" t="s">
        <v>15</v>
      </c>
      <c r="D358">
        <v>550000</v>
      </c>
      <c r="E358" s="1" t="s">
        <v>933</v>
      </c>
      <c r="F358" s="1" t="s">
        <v>30</v>
      </c>
      <c r="G358">
        <v>42.598219999999998</v>
      </c>
      <c r="H358">
        <v>48302</v>
      </c>
      <c r="I358">
        <v>24488907</v>
      </c>
      <c r="J358" s="1" t="s">
        <v>931</v>
      </c>
      <c r="K358" s="1" t="s">
        <v>931</v>
      </c>
      <c r="L358">
        <v>-83.286619999999999</v>
      </c>
      <c r="M358" s="1" t="s">
        <v>40</v>
      </c>
      <c r="N358">
        <v>3367</v>
      </c>
      <c r="O358" s="1" t="s">
        <v>931</v>
      </c>
      <c r="P358" s="1" t="s">
        <v>931</v>
      </c>
      <c r="Q358" t="b">
        <v>0</v>
      </c>
      <c r="R358" t="b">
        <v>0</v>
      </c>
      <c r="S358">
        <v>5</v>
      </c>
      <c r="T358" s="1" t="s">
        <v>931</v>
      </c>
      <c r="U358">
        <v>-1</v>
      </c>
      <c r="V358" s="1" t="s">
        <v>129</v>
      </c>
      <c r="W358" t="b">
        <v>0</v>
      </c>
      <c r="X358">
        <v>1710057600000</v>
      </c>
      <c r="Y358" s="1" t="s">
        <v>9</v>
      </c>
      <c r="Z358" t="b">
        <v>0</v>
      </c>
      <c r="AA358" t="b">
        <v>0</v>
      </c>
      <c r="AB358" t="b">
        <v>0</v>
      </c>
      <c r="AC358" t="b">
        <v>0</v>
      </c>
      <c r="AD358">
        <v>575400</v>
      </c>
      <c r="AE358">
        <v>0.61</v>
      </c>
      <c r="AF358" s="1" t="s">
        <v>931</v>
      </c>
      <c r="AG358" s="1" t="s">
        <v>1403</v>
      </c>
      <c r="AH358">
        <v>5</v>
      </c>
      <c r="AJ358" s="1" t="s">
        <v>1404</v>
      </c>
      <c r="AL358" s="1" t="s">
        <v>12</v>
      </c>
      <c r="AM358">
        <v>550000</v>
      </c>
      <c r="AN358" t="b">
        <v>1</v>
      </c>
      <c r="AO358">
        <v>3744</v>
      </c>
      <c r="AP358" s="1" t="s">
        <v>12</v>
      </c>
      <c r="AQ358">
        <v>394860</v>
      </c>
      <c r="AS358">
        <v>-49000</v>
      </c>
      <c r="AT358" s="1" t="s">
        <v>449</v>
      </c>
    </row>
    <row r="359" spans="1:46" x14ac:dyDescent="0.2">
      <c r="A359" s="1" t="s">
        <v>7</v>
      </c>
      <c r="B359" s="1" t="s">
        <v>15</v>
      </c>
      <c r="D359">
        <v>346900</v>
      </c>
      <c r="E359" s="1" t="s">
        <v>957</v>
      </c>
      <c r="F359" s="1" t="s">
        <v>934</v>
      </c>
      <c r="G359">
        <v>42.49156</v>
      </c>
      <c r="H359">
        <v>48072</v>
      </c>
      <c r="I359">
        <v>24637602</v>
      </c>
      <c r="J359" s="1" t="s">
        <v>931</v>
      </c>
      <c r="K359" s="1" t="s">
        <v>931</v>
      </c>
      <c r="L359">
        <v>-83.162329999999997</v>
      </c>
      <c r="M359" s="1" t="s">
        <v>40</v>
      </c>
      <c r="N359">
        <v>1950</v>
      </c>
      <c r="O359" s="1" t="s">
        <v>931</v>
      </c>
      <c r="P359" s="1" t="s">
        <v>1026</v>
      </c>
      <c r="Q359" t="b">
        <v>0</v>
      </c>
      <c r="R359" t="b">
        <v>0</v>
      </c>
      <c r="S359">
        <v>3</v>
      </c>
      <c r="T359" s="1" t="s">
        <v>931</v>
      </c>
      <c r="U359">
        <v>-1</v>
      </c>
      <c r="V359" s="1" t="s">
        <v>81</v>
      </c>
      <c r="W359" t="b">
        <v>0</v>
      </c>
      <c r="Y359" s="1" t="s">
        <v>9</v>
      </c>
      <c r="Z359" t="b">
        <v>0</v>
      </c>
      <c r="AA359" t="b">
        <v>0</v>
      </c>
      <c r="AB359" t="b">
        <v>0</v>
      </c>
      <c r="AC359" t="b">
        <v>0</v>
      </c>
      <c r="AD359">
        <v>355600</v>
      </c>
      <c r="AE359">
        <v>5227.2</v>
      </c>
      <c r="AF359" s="1" t="s">
        <v>1027</v>
      </c>
      <c r="AG359" s="1" t="s">
        <v>931</v>
      </c>
      <c r="AH359">
        <v>1</v>
      </c>
      <c r="AJ359" s="1" t="s">
        <v>1405</v>
      </c>
      <c r="AL359" s="1" t="s">
        <v>12</v>
      </c>
      <c r="AM359">
        <v>346900</v>
      </c>
      <c r="AN359" t="b">
        <v>1</v>
      </c>
      <c r="AO359">
        <v>1749</v>
      </c>
      <c r="AP359" s="1" t="s">
        <v>12</v>
      </c>
      <c r="AQ359">
        <v>258000</v>
      </c>
      <c r="AT359" s="1" t="s">
        <v>450</v>
      </c>
    </row>
    <row r="360" spans="1:46" x14ac:dyDescent="0.2">
      <c r="A360" s="1" t="s">
        <v>7</v>
      </c>
      <c r="B360" s="1" t="s">
        <v>15</v>
      </c>
      <c r="D360">
        <v>289000</v>
      </c>
      <c r="E360" s="1" t="s">
        <v>933</v>
      </c>
      <c r="F360" s="1" t="s">
        <v>934</v>
      </c>
      <c r="G360">
        <v>42.464542000000002</v>
      </c>
      <c r="H360">
        <v>48220</v>
      </c>
      <c r="I360">
        <v>24663414</v>
      </c>
      <c r="J360" s="1" t="s">
        <v>931</v>
      </c>
      <c r="K360" s="1" t="s">
        <v>931</v>
      </c>
      <c r="L360">
        <v>-83.150760000000005</v>
      </c>
      <c r="M360" s="1" t="s">
        <v>40</v>
      </c>
      <c r="N360">
        <v>1680</v>
      </c>
      <c r="O360" s="1" t="s">
        <v>931</v>
      </c>
      <c r="P360" s="1" t="s">
        <v>931</v>
      </c>
      <c r="Q360" t="b">
        <v>0</v>
      </c>
      <c r="R360" t="b">
        <v>0</v>
      </c>
      <c r="S360">
        <v>4</v>
      </c>
      <c r="T360" s="1" t="s">
        <v>931</v>
      </c>
      <c r="U360">
        <v>-1</v>
      </c>
      <c r="V360" s="1" t="s">
        <v>148</v>
      </c>
      <c r="W360" t="b">
        <v>0</v>
      </c>
      <c r="Y360" s="1" t="s">
        <v>9</v>
      </c>
      <c r="Z360" t="b">
        <v>0</v>
      </c>
      <c r="AA360" t="b">
        <v>0</v>
      </c>
      <c r="AB360" t="b">
        <v>0</v>
      </c>
      <c r="AC360" t="b">
        <v>0</v>
      </c>
      <c r="AD360">
        <v>298500</v>
      </c>
      <c r="AE360">
        <v>9583.2000000000007</v>
      </c>
      <c r="AF360" s="1" t="s">
        <v>931</v>
      </c>
      <c r="AG360" s="1" t="s">
        <v>931</v>
      </c>
      <c r="AH360">
        <v>2</v>
      </c>
      <c r="AJ360" s="1" t="s">
        <v>1406</v>
      </c>
      <c r="AL360" s="1" t="s">
        <v>12</v>
      </c>
      <c r="AM360">
        <v>289000</v>
      </c>
      <c r="AN360" t="b">
        <v>1</v>
      </c>
      <c r="AO360">
        <v>1997</v>
      </c>
      <c r="AP360" s="1" t="s">
        <v>12</v>
      </c>
      <c r="AQ360">
        <v>243340</v>
      </c>
      <c r="AT360" s="1" t="s">
        <v>451</v>
      </c>
    </row>
    <row r="361" spans="1:46" x14ac:dyDescent="0.2">
      <c r="A361" s="1" t="s">
        <v>7</v>
      </c>
      <c r="B361" s="1" t="s">
        <v>15</v>
      </c>
      <c r="D361">
        <v>279900</v>
      </c>
      <c r="E361" s="1" t="s">
        <v>933</v>
      </c>
      <c r="F361" s="1" t="s">
        <v>934</v>
      </c>
      <c r="G361">
        <v>42.746490000000001</v>
      </c>
      <c r="H361">
        <v>48360</v>
      </c>
      <c r="I361">
        <v>70853370</v>
      </c>
      <c r="J361" s="1" t="s">
        <v>931</v>
      </c>
      <c r="K361" s="1" t="s">
        <v>931</v>
      </c>
      <c r="L361">
        <v>-83.308019999999999</v>
      </c>
      <c r="M361" s="1" t="s">
        <v>40</v>
      </c>
      <c r="N361">
        <v>1329</v>
      </c>
      <c r="O361" s="1" t="s">
        <v>931</v>
      </c>
      <c r="P361" s="1" t="s">
        <v>931</v>
      </c>
      <c r="Q361" t="b">
        <v>0</v>
      </c>
      <c r="R361" t="b">
        <v>0</v>
      </c>
      <c r="S361">
        <v>2</v>
      </c>
      <c r="T361" s="1" t="s">
        <v>931</v>
      </c>
      <c r="U361">
        <v>-1</v>
      </c>
      <c r="V361" s="1" t="s">
        <v>167</v>
      </c>
      <c r="W361" t="b">
        <v>0</v>
      </c>
      <c r="Y361" s="1" t="s">
        <v>9</v>
      </c>
      <c r="Z361" t="b">
        <v>0</v>
      </c>
      <c r="AA361" t="b">
        <v>0</v>
      </c>
      <c r="AB361" t="b">
        <v>0</v>
      </c>
      <c r="AC361" t="b">
        <v>0</v>
      </c>
      <c r="AD361">
        <v>286100</v>
      </c>
      <c r="AE361">
        <v>10018.799999999999</v>
      </c>
      <c r="AF361" s="1" t="s">
        <v>931</v>
      </c>
      <c r="AG361" s="1" t="s">
        <v>931</v>
      </c>
      <c r="AH361">
        <v>1</v>
      </c>
      <c r="AJ361" s="1" t="s">
        <v>1407</v>
      </c>
      <c r="AL361" s="1" t="s">
        <v>12</v>
      </c>
      <c r="AM361">
        <v>279900</v>
      </c>
      <c r="AN361" t="b">
        <v>1</v>
      </c>
      <c r="AO361">
        <v>1900</v>
      </c>
      <c r="AP361" s="1" t="s">
        <v>12</v>
      </c>
      <c r="AQ361">
        <v>220320</v>
      </c>
      <c r="AT361" s="1" t="s">
        <v>452</v>
      </c>
    </row>
    <row r="362" spans="1:46" x14ac:dyDescent="0.2">
      <c r="A362" s="1" t="s">
        <v>7</v>
      </c>
      <c r="B362" s="1" t="s">
        <v>15</v>
      </c>
      <c r="D362">
        <v>700000</v>
      </c>
      <c r="E362" s="1" t="s">
        <v>933</v>
      </c>
      <c r="F362" s="1" t="s">
        <v>30</v>
      </c>
      <c r="G362">
        <v>42.628630000000001</v>
      </c>
      <c r="H362">
        <v>48386</v>
      </c>
      <c r="I362">
        <v>70856602</v>
      </c>
      <c r="J362" s="1" t="s">
        <v>931</v>
      </c>
      <c r="K362" s="1" t="s">
        <v>931</v>
      </c>
      <c r="L362">
        <v>-83.485749999999996</v>
      </c>
      <c r="M362" s="1" t="s">
        <v>40</v>
      </c>
      <c r="N362">
        <v>2596</v>
      </c>
      <c r="O362" s="1" t="s">
        <v>931</v>
      </c>
      <c r="P362" s="1" t="s">
        <v>931</v>
      </c>
      <c r="Q362" t="b">
        <v>0</v>
      </c>
      <c r="R362" t="b">
        <v>0</v>
      </c>
      <c r="S362">
        <v>3</v>
      </c>
      <c r="T362" s="1" t="s">
        <v>931</v>
      </c>
      <c r="U362">
        <v>-1</v>
      </c>
      <c r="V362" s="1" t="s">
        <v>67</v>
      </c>
      <c r="W362" t="b">
        <v>0</v>
      </c>
      <c r="Y362" s="1" t="s">
        <v>9</v>
      </c>
      <c r="Z362" t="b">
        <v>0</v>
      </c>
      <c r="AA362" t="b">
        <v>0</v>
      </c>
      <c r="AB362" t="b">
        <v>0</v>
      </c>
      <c r="AC362" t="b">
        <v>0</v>
      </c>
      <c r="AD362">
        <v>733900</v>
      </c>
      <c r="AE362">
        <v>0.41</v>
      </c>
      <c r="AF362" s="1" t="s">
        <v>931</v>
      </c>
      <c r="AG362" s="1" t="s">
        <v>931</v>
      </c>
      <c r="AH362">
        <v>3</v>
      </c>
      <c r="AJ362" s="1" t="s">
        <v>1408</v>
      </c>
      <c r="AL362" s="1" t="s">
        <v>12</v>
      </c>
      <c r="AM362">
        <v>700000</v>
      </c>
      <c r="AN362" t="b">
        <v>1</v>
      </c>
      <c r="AO362">
        <v>4702</v>
      </c>
      <c r="AP362" s="1" t="s">
        <v>12</v>
      </c>
      <c r="AQ362">
        <v>579480</v>
      </c>
      <c r="AT362" s="1" t="s">
        <v>453</v>
      </c>
    </row>
    <row r="363" spans="1:46" x14ac:dyDescent="0.2">
      <c r="A363" s="1" t="s">
        <v>7</v>
      </c>
      <c r="B363" s="1" t="s">
        <v>15</v>
      </c>
      <c r="D363">
        <v>525000</v>
      </c>
      <c r="E363" s="1" t="s">
        <v>957</v>
      </c>
      <c r="F363" s="1" t="s">
        <v>931</v>
      </c>
      <c r="G363">
        <v>42.590510000000002</v>
      </c>
      <c r="H363">
        <v>48381</v>
      </c>
      <c r="I363">
        <v>70861035</v>
      </c>
      <c r="J363" s="1" t="s">
        <v>931</v>
      </c>
      <c r="K363" s="1" t="s">
        <v>931</v>
      </c>
      <c r="L363">
        <v>-83.592920000000007</v>
      </c>
      <c r="M363" s="1" t="s">
        <v>40</v>
      </c>
      <c r="N363">
        <v>2225</v>
      </c>
      <c r="O363" s="1" t="s">
        <v>931</v>
      </c>
      <c r="P363" s="1" t="s">
        <v>1409</v>
      </c>
      <c r="Q363" t="b">
        <v>0</v>
      </c>
      <c r="R363" t="b">
        <v>0</v>
      </c>
      <c r="S363">
        <v>3</v>
      </c>
      <c r="T363" s="1" t="s">
        <v>931</v>
      </c>
      <c r="U363">
        <v>-1</v>
      </c>
      <c r="V363" s="1" t="s">
        <v>63</v>
      </c>
      <c r="W363" t="b">
        <v>0</v>
      </c>
      <c r="Y363" s="1" t="s">
        <v>9</v>
      </c>
      <c r="Z363" t="b">
        <v>0</v>
      </c>
      <c r="AA363" t="b">
        <v>0</v>
      </c>
      <c r="AB363" t="b">
        <v>0</v>
      </c>
      <c r="AC363" t="b">
        <v>0</v>
      </c>
      <c r="AD363">
        <v>488900</v>
      </c>
      <c r="AF363" s="1" t="s">
        <v>1410</v>
      </c>
      <c r="AG363" s="1" t="s">
        <v>931</v>
      </c>
      <c r="AH363">
        <v>3</v>
      </c>
      <c r="AJ363" s="1" t="s">
        <v>1411</v>
      </c>
      <c r="AL363" s="1" t="s">
        <v>12</v>
      </c>
      <c r="AM363">
        <v>525000</v>
      </c>
      <c r="AN363" t="b">
        <v>1</v>
      </c>
      <c r="AO363">
        <v>2999</v>
      </c>
      <c r="AP363" s="1" t="s">
        <v>12</v>
      </c>
      <c r="AQ363">
        <v>404140</v>
      </c>
      <c r="AT363" s="1" t="s">
        <v>454</v>
      </c>
    </row>
    <row r="364" spans="1:46" x14ac:dyDescent="0.2">
      <c r="A364" s="1" t="s">
        <v>7</v>
      </c>
      <c r="B364" s="1" t="s">
        <v>15</v>
      </c>
      <c r="D364">
        <v>569900</v>
      </c>
      <c r="E364" s="1" t="s">
        <v>936</v>
      </c>
      <c r="F364" s="1" t="s">
        <v>30</v>
      </c>
      <c r="G364">
        <v>42.767197000000003</v>
      </c>
      <c r="H364">
        <v>48348</v>
      </c>
      <c r="I364">
        <v>344114993</v>
      </c>
      <c r="J364" s="1" t="s">
        <v>931</v>
      </c>
      <c r="K364" s="1" t="s">
        <v>978</v>
      </c>
      <c r="L364">
        <v>-83.40343</v>
      </c>
      <c r="M364" s="1" t="s">
        <v>40</v>
      </c>
      <c r="N364">
        <v>3538</v>
      </c>
      <c r="O364" s="1" t="s">
        <v>931</v>
      </c>
      <c r="P364" s="1" t="s">
        <v>931</v>
      </c>
      <c r="Q364" t="b">
        <v>0</v>
      </c>
      <c r="R364" t="b">
        <v>0</v>
      </c>
      <c r="S364">
        <v>4</v>
      </c>
      <c r="T364" s="1" t="s">
        <v>931</v>
      </c>
      <c r="U364">
        <v>-1</v>
      </c>
      <c r="V364" s="1" t="s">
        <v>456</v>
      </c>
      <c r="W364" t="b">
        <v>0</v>
      </c>
      <c r="Y364" s="1" t="s">
        <v>9</v>
      </c>
      <c r="Z364" t="b">
        <v>0</v>
      </c>
      <c r="AA364" t="b">
        <v>0</v>
      </c>
      <c r="AB364" t="b">
        <v>0</v>
      </c>
      <c r="AC364" t="b">
        <v>0</v>
      </c>
      <c r="AE364">
        <v>0.5</v>
      </c>
      <c r="AF364" s="1" t="s">
        <v>931</v>
      </c>
      <c r="AG364" s="1" t="s">
        <v>931</v>
      </c>
      <c r="AH364">
        <v>3</v>
      </c>
      <c r="AJ364" s="1" t="s">
        <v>1412</v>
      </c>
      <c r="AL364" s="1" t="s">
        <v>12</v>
      </c>
      <c r="AM364">
        <v>569900</v>
      </c>
      <c r="AN364" t="b">
        <v>1</v>
      </c>
      <c r="AP364" s="1" t="s">
        <v>12</v>
      </c>
      <c r="AT364" s="1" t="s">
        <v>455</v>
      </c>
    </row>
    <row r="365" spans="1:46" x14ac:dyDescent="0.2">
      <c r="A365" s="1" t="s">
        <v>7</v>
      </c>
      <c r="B365" s="1" t="s">
        <v>15</v>
      </c>
      <c r="D365">
        <v>600000</v>
      </c>
      <c r="E365" s="1" t="s">
        <v>957</v>
      </c>
      <c r="F365" s="1" t="s">
        <v>30</v>
      </c>
      <c r="H365">
        <v>48178</v>
      </c>
      <c r="I365">
        <v>2057964079</v>
      </c>
      <c r="J365" s="1" t="s">
        <v>931</v>
      </c>
      <c r="K365" s="1" t="s">
        <v>931</v>
      </c>
      <c r="M365" s="1" t="s">
        <v>40</v>
      </c>
      <c r="N365">
        <v>2100</v>
      </c>
      <c r="O365" s="1" t="s">
        <v>931</v>
      </c>
      <c r="P365" s="1" t="s">
        <v>1011</v>
      </c>
      <c r="Q365" t="b">
        <v>0</v>
      </c>
      <c r="R365" t="b">
        <v>0</v>
      </c>
      <c r="S365">
        <v>3</v>
      </c>
      <c r="T365" s="1" t="s">
        <v>931</v>
      </c>
      <c r="U365">
        <v>-1</v>
      </c>
      <c r="V365" s="1" t="s">
        <v>57</v>
      </c>
      <c r="W365" t="b">
        <v>0</v>
      </c>
      <c r="Y365" s="1" t="s">
        <v>9</v>
      </c>
      <c r="Z365" t="b">
        <v>0</v>
      </c>
      <c r="AA365" t="b">
        <v>0</v>
      </c>
      <c r="AB365" t="b">
        <v>0</v>
      </c>
      <c r="AC365" t="b">
        <v>0</v>
      </c>
      <c r="AD365">
        <v>501800</v>
      </c>
      <c r="AE365">
        <v>0.52</v>
      </c>
      <c r="AF365" s="1" t="s">
        <v>1012</v>
      </c>
      <c r="AG365" s="1" t="s">
        <v>931</v>
      </c>
      <c r="AH365">
        <v>3</v>
      </c>
      <c r="AJ365" s="1" t="s">
        <v>1413</v>
      </c>
      <c r="AL365" s="1" t="s">
        <v>12</v>
      </c>
      <c r="AM365">
        <v>600000</v>
      </c>
      <c r="AN365" t="b">
        <v>1</v>
      </c>
      <c r="AO365">
        <v>2974</v>
      </c>
      <c r="AP365" s="1" t="s">
        <v>12</v>
      </c>
      <c r="AT365" s="1" t="s">
        <v>457</v>
      </c>
    </row>
    <row r="366" spans="1:46" x14ac:dyDescent="0.2">
      <c r="A366" s="1" t="s">
        <v>7</v>
      </c>
      <c r="B366" s="1" t="s">
        <v>15</v>
      </c>
      <c r="D366">
        <v>160000</v>
      </c>
      <c r="E366" s="1" t="s">
        <v>936</v>
      </c>
      <c r="F366" s="1" t="s">
        <v>30</v>
      </c>
      <c r="G366">
        <v>42.49297</v>
      </c>
      <c r="H366">
        <v>48334</v>
      </c>
      <c r="I366">
        <v>2062306873</v>
      </c>
      <c r="J366" s="1" t="s">
        <v>931</v>
      </c>
      <c r="K366" s="1" t="s">
        <v>978</v>
      </c>
      <c r="L366">
        <v>-83.332549999999998</v>
      </c>
      <c r="M366" s="1" t="s">
        <v>40</v>
      </c>
      <c r="N366">
        <v>3353</v>
      </c>
      <c r="O366" s="1" t="s">
        <v>931</v>
      </c>
      <c r="P366" s="1" t="s">
        <v>931</v>
      </c>
      <c r="Q366" t="b">
        <v>0</v>
      </c>
      <c r="R366" t="b">
        <v>0</v>
      </c>
      <c r="S366">
        <v>4</v>
      </c>
      <c r="T366" s="1" t="s">
        <v>931</v>
      </c>
      <c r="U366">
        <v>-1</v>
      </c>
      <c r="V366" s="1" t="s">
        <v>74</v>
      </c>
      <c r="W366" t="b">
        <v>0</v>
      </c>
      <c r="Y366" s="1" t="s">
        <v>9</v>
      </c>
      <c r="Z366" t="b">
        <v>0</v>
      </c>
      <c r="AA366" t="b">
        <v>0</v>
      </c>
      <c r="AB366" t="b">
        <v>0</v>
      </c>
      <c r="AC366" t="b">
        <v>0</v>
      </c>
      <c r="AE366">
        <v>0.72</v>
      </c>
      <c r="AF366" s="1" t="s">
        <v>931</v>
      </c>
      <c r="AG366" s="1" t="s">
        <v>931</v>
      </c>
      <c r="AH366">
        <v>4</v>
      </c>
      <c r="AJ366" s="1" t="s">
        <v>1414</v>
      </c>
      <c r="AL366" s="1" t="s">
        <v>12</v>
      </c>
      <c r="AM366">
        <v>160000</v>
      </c>
      <c r="AN366" t="b">
        <v>1</v>
      </c>
      <c r="AO366">
        <v>4500</v>
      </c>
      <c r="AP366" s="1" t="s">
        <v>12</v>
      </c>
      <c r="AT366" s="1" t="s">
        <v>458</v>
      </c>
    </row>
    <row r="367" spans="1:46" x14ac:dyDescent="0.2">
      <c r="A367" s="1" t="s">
        <v>7</v>
      </c>
      <c r="B367" s="1" t="s">
        <v>15</v>
      </c>
      <c r="D367">
        <v>299900</v>
      </c>
      <c r="E367" s="1" t="s">
        <v>957</v>
      </c>
      <c r="F367" s="1" t="s">
        <v>30</v>
      </c>
      <c r="G367">
        <v>42.564003</v>
      </c>
      <c r="H367">
        <v>48390</v>
      </c>
      <c r="I367">
        <v>24452503</v>
      </c>
      <c r="J367" s="1" t="s">
        <v>931</v>
      </c>
      <c r="K367" s="1" t="s">
        <v>931</v>
      </c>
      <c r="L367">
        <v>-83.503460000000004</v>
      </c>
      <c r="M367" s="1" t="s">
        <v>40</v>
      </c>
      <c r="N367">
        <v>2110</v>
      </c>
      <c r="O367" s="1" t="s">
        <v>931</v>
      </c>
      <c r="P367" s="1" t="s">
        <v>1026</v>
      </c>
      <c r="Q367" t="b">
        <v>0</v>
      </c>
      <c r="R367" t="b">
        <v>0</v>
      </c>
      <c r="S367">
        <v>4</v>
      </c>
      <c r="T367" s="1" t="s">
        <v>931</v>
      </c>
      <c r="U367">
        <v>7</v>
      </c>
      <c r="V367" s="1" t="s">
        <v>88</v>
      </c>
      <c r="W367" t="b">
        <v>0</v>
      </c>
      <c r="Y367" s="1" t="s">
        <v>9</v>
      </c>
      <c r="Z367" t="b">
        <v>0</v>
      </c>
      <c r="AA367" t="b">
        <v>0</v>
      </c>
      <c r="AB367" t="b">
        <v>0</v>
      </c>
      <c r="AC367" t="b">
        <v>0</v>
      </c>
      <c r="AD367">
        <v>300400</v>
      </c>
      <c r="AE367">
        <v>0.43</v>
      </c>
      <c r="AF367" s="1" t="s">
        <v>1027</v>
      </c>
      <c r="AG367" s="1" t="s">
        <v>931</v>
      </c>
      <c r="AH367">
        <v>2</v>
      </c>
      <c r="AJ367" s="1" t="s">
        <v>1415</v>
      </c>
      <c r="AL367" s="1" t="s">
        <v>12</v>
      </c>
      <c r="AM367">
        <v>299900</v>
      </c>
      <c r="AN367" t="b">
        <v>1</v>
      </c>
      <c r="AO367">
        <v>2800</v>
      </c>
      <c r="AP367" s="1" t="s">
        <v>12</v>
      </c>
      <c r="AQ367">
        <v>204440</v>
      </c>
      <c r="AR367">
        <v>618304000</v>
      </c>
      <c r="AT367" s="1" t="s">
        <v>459</v>
      </c>
    </row>
    <row r="368" spans="1:46" x14ac:dyDescent="0.2">
      <c r="A368" s="1" t="s">
        <v>7</v>
      </c>
      <c r="B368" s="1" t="s">
        <v>15</v>
      </c>
      <c r="D368">
        <v>224000</v>
      </c>
      <c r="E368" s="1" t="s">
        <v>933</v>
      </c>
      <c r="F368" s="1" t="s">
        <v>934</v>
      </c>
      <c r="G368">
        <v>42.792659999999998</v>
      </c>
      <c r="H368">
        <v>48363</v>
      </c>
      <c r="I368">
        <v>24361420</v>
      </c>
      <c r="J368" s="1" t="s">
        <v>931</v>
      </c>
      <c r="K368" s="1" t="s">
        <v>931</v>
      </c>
      <c r="L368">
        <v>-83.135130000000004</v>
      </c>
      <c r="M368" s="1" t="s">
        <v>40</v>
      </c>
      <c r="N368">
        <v>1074</v>
      </c>
      <c r="O368" s="1" t="s">
        <v>931</v>
      </c>
      <c r="P368" s="1" t="s">
        <v>931</v>
      </c>
      <c r="Q368" t="b">
        <v>0</v>
      </c>
      <c r="R368" t="b">
        <v>0</v>
      </c>
      <c r="S368">
        <v>2</v>
      </c>
      <c r="T368" s="1" t="s">
        <v>931</v>
      </c>
      <c r="U368">
        <v>7</v>
      </c>
      <c r="V368" s="1" t="s">
        <v>118</v>
      </c>
      <c r="W368" t="b">
        <v>0</v>
      </c>
      <c r="Y368" s="1" t="s">
        <v>9</v>
      </c>
      <c r="Z368" t="b">
        <v>0</v>
      </c>
      <c r="AA368" t="b">
        <v>0</v>
      </c>
      <c r="AB368" t="b">
        <v>0</v>
      </c>
      <c r="AC368" t="b">
        <v>0</v>
      </c>
      <c r="AE368">
        <v>7405.2</v>
      </c>
      <c r="AF368" s="1" t="s">
        <v>931</v>
      </c>
      <c r="AG368" s="1" t="s">
        <v>931</v>
      </c>
      <c r="AH368">
        <v>1</v>
      </c>
      <c r="AJ368" s="1" t="s">
        <v>1416</v>
      </c>
      <c r="AL368" s="1" t="s">
        <v>12</v>
      </c>
      <c r="AM368">
        <v>224000</v>
      </c>
      <c r="AN368" t="b">
        <v>1</v>
      </c>
      <c r="AO368">
        <v>1599</v>
      </c>
      <c r="AP368" s="1" t="s">
        <v>12</v>
      </c>
      <c r="AQ368">
        <v>133640</v>
      </c>
      <c r="AR368">
        <v>677634000</v>
      </c>
      <c r="AT368" s="1" t="s">
        <v>460</v>
      </c>
    </row>
    <row r="369" spans="1:46" x14ac:dyDescent="0.2">
      <c r="A369" s="1" t="s">
        <v>7</v>
      </c>
      <c r="B369" s="1" t="s">
        <v>15</v>
      </c>
      <c r="D369">
        <v>175000</v>
      </c>
      <c r="E369" s="1" t="s">
        <v>933</v>
      </c>
      <c r="F369" s="1" t="s">
        <v>934</v>
      </c>
      <c r="G369">
        <v>42.826740000000001</v>
      </c>
      <c r="H369">
        <v>48462</v>
      </c>
      <c r="I369">
        <v>24329213</v>
      </c>
      <c r="J369" s="1" t="s">
        <v>931</v>
      </c>
      <c r="K369" s="1" t="s">
        <v>931</v>
      </c>
      <c r="L369">
        <v>-83.431113999999994</v>
      </c>
      <c r="M369" s="1" t="s">
        <v>40</v>
      </c>
      <c r="N369">
        <v>1252</v>
      </c>
      <c r="O369" s="1" t="s">
        <v>931</v>
      </c>
      <c r="P369" s="1" t="s">
        <v>931</v>
      </c>
      <c r="Q369" t="b">
        <v>0</v>
      </c>
      <c r="R369" t="b">
        <v>0</v>
      </c>
      <c r="S369">
        <v>2</v>
      </c>
      <c r="T369" s="1" t="s">
        <v>931</v>
      </c>
      <c r="U369">
        <v>-1</v>
      </c>
      <c r="V369" s="1" t="s">
        <v>100</v>
      </c>
      <c r="W369" t="b">
        <v>0</v>
      </c>
      <c r="Y369" s="1" t="s">
        <v>9</v>
      </c>
      <c r="Z369" t="b">
        <v>0</v>
      </c>
      <c r="AA369" t="b">
        <v>0</v>
      </c>
      <c r="AB369" t="b">
        <v>0</v>
      </c>
      <c r="AC369" t="b">
        <v>0</v>
      </c>
      <c r="AD369">
        <v>177800</v>
      </c>
      <c r="AE369">
        <v>10454.4</v>
      </c>
      <c r="AF369" s="1" t="s">
        <v>931</v>
      </c>
      <c r="AG369" s="1" t="s">
        <v>931</v>
      </c>
      <c r="AH369">
        <v>1</v>
      </c>
      <c r="AJ369" s="1" t="s">
        <v>1417</v>
      </c>
      <c r="AL369" s="1" t="s">
        <v>12</v>
      </c>
      <c r="AM369">
        <v>175000</v>
      </c>
      <c r="AN369" t="b">
        <v>1</v>
      </c>
      <c r="AO369">
        <v>1895</v>
      </c>
      <c r="AP369" s="1" t="s">
        <v>12</v>
      </c>
      <c r="AQ369">
        <v>157300</v>
      </c>
      <c r="AT369" s="1" t="s">
        <v>461</v>
      </c>
    </row>
    <row r="370" spans="1:46" x14ac:dyDescent="0.2">
      <c r="A370" s="1" t="s">
        <v>7</v>
      </c>
      <c r="B370" s="1" t="s">
        <v>15</v>
      </c>
      <c r="D370">
        <v>349900</v>
      </c>
      <c r="E370" s="1" t="s">
        <v>957</v>
      </c>
      <c r="F370" s="1" t="s">
        <v>30</v>
      </c>
      <c r="G370">
        <v>42.8142</v>
      </c>
      <c r="H370">
        <v>48371</v>
      </c>
      <c r="I370">
        <v>24332914</v>
      </c>
      <c r="J370" s="1" t="s">
        <v>931</v>
      </c>
      <c r="K370" s="1" t="s">
        <v>931</v>
      </c>
      <c r="L370">
        <v>-83.259330000000006</v>
      </c>
      <c r="M370" s="1" t="s">
        <v>40</v>
      </c>
      <c r="N370">
        <v>2165</v>
      </c>
      <c r="O370" s="1" t="s">
        <v>931</v>
      </c>
      <c r="P370" s="1" t="s">
        <v>981</v>
      </c>
      <c r="Q370" t="b">
        <v>0</v>
      </c>
      <c r="R370" t="b">
        <v>0</v>
      </c>
      <c r="S370">
        <v>3</v>
      </c>
      <c r="T370" s="1" t="s">
        <v>931</v>
      </c>
      <c r="U370">
        <v>-1</v>
      </c>
      <c r="V370" s="1" t="s">
        <v>48</v>
      </c>
      <c r="W370" t="b">
        <v>0</v>
      </c>
      <c r="Y370" s="1" t="s">
        <v>9</v>
      </c>
      <c r="Z370" t="b">
        <v>0</v>
      </c>
      <c r="AA370" t="b">
        <v>0</v>
      </c>
      <c r="AB370" t="b">
        <v>0</v>
      </c>
      <c r="AC370" t="b">
        <v>0</v>
      </c>
      <c r="AD370">
        <v>351800</v>
      </c>
      <c r="AE370">
        <v>0.25</v>
      </c>
      <c r="AF370" s="1" t="s">
        <v>982</v>
      </c>
      <c r="AG370" s="1" t="s">
        <v>931</v>
      </c>
      <c r="AH370">
        <v>3</v>
      </c>
      <c r="AJ370" s="1" t="s">
        <v>1418</v>
      </c>
      <c r="AL370" s="1" t="s">
        <v>12</v>
      </c>
      <c r="AM370">
        <v>349900</v>
      </c>
      <c r="AN370" t="b">
        <v>1</v>
      </c>
      <c r="AO370">
        <v>2850</v>
      </c>
      <c r="AP370" s="1" t="s">
        <v>12</v>
      </c>
      <c r="AQ370">
        <v>259360</v>
      </c>
      <c r="AT370" s="1" t="s">
        <v>462</v>
      </c>
    </row>
    <row r="371" spans="1:46" x14ac:dyDescent="0.2">
      <c r="A371" s="1" t="s">
        <v>7</v>
      </c>
      <c r="B371" s="1" t="s">
        <v>15</v>
      </c>
      <c r="D371">
        <v>1495000</v>
      </c>
      <c r="E371" s="1" t="s">
        <v>933</v>
      </c>
      <c r="F371" s="1" t="s">
        <v>30</v>
      </c>
      <c r="G371">
        <v>42.593654999999998</v>
      </c>
      <c r="H371">
        <v>48302</v>
      </c>
      <c r="I371">
        <v>24488751</v>
      </c>
      <c r="J371" s="1" t="s">
        <v>931</v>
      </c>
      <c r="K371" s="1" t="s">
        <v>931</v>
      </c>
      <c r="L371">
        <v>-83.289019999999994</v>
      </c>
      <c r="M371" s="1" t="s">
        <v>40</v>
      </c>
      <c r="N371">
        <v>7925</v>
      </c>
      <c r="O371" s="1" t="s">
        <v>931</v>
      </c>
      <c r="P371" s="1" t="s">
        <v>931</v>
      </c>
      <c r="Q371" t="b">
        <v>0</v>
      </c>
      <c r="R371" t="b">
        <v>0</v>
      </c>
      <c r="S371">
        <v>4</v>
      </c>
      <c r="T371" s="1" t="s">
        <v>931</v>
      </c>
      <c r="U371">
        <v>-1</v>
      </c>
      <c r="V371" s="1" t="s">
        <v>129</v>
      </c>
      <c r="W371" t="b">
        <v>0</v>
      </c>
      <c r="X371">
        <v>1699603200000</v>
      </c>
      <c r="Y371" s="1" t="s">
        <v>9</v>
      </c>
      <c r="Z371" t="b">
        <v>0</v>
      </c>
      <c r="AA371" t="b">
        <v>0</v>
      </c>
      <c r="AB371" t="b">
        <v>0</v>
      </c>
      <c r="AC371" t="b">
        <v>0</v>
      </c>
      <c r="AD371">
        <v>1503500</v>
      </c>
      <c r="AE371">
        <v>0.57999999999999996</v>
      </c>
      <c r="AF371" s="1" t="s">
        <v>931</v>
      </c>
      <c r="AG371" s="1" t="s">
        <v>931</v>
      </c>
      <c r="AH371">
        <v>7</v>
      </c>
      <c r="AJ371" s="1" t="s">
        <v>1419</v>
      </c>
      <c r="AL371" s="1" t="s">
        <v>12</v>
      </c>
      <c r="AM371">
        <v>1495000</v>
      </c>
      <c r="AN371" t="b">
        <v>1</v>
      </c>
      <c r="AO371">
        <v>9606</v>
      </c>
      <c r="AP371" s="1" t="s">
        <v>12</v>
      </c>
      <c r="AQ371">
        <v>1092240</v>
      </c>
      <c r="AS371">
        <v>46000</v>
      </c>
      <c r="AT371" s="1" t="s">
        <v>463</v>
      </c>
    </row>
    <row r="372" spans="1:46" x14ac:dyDescent="0.2">
      <c r="A372" s="1" t="s">
        <v>7</v>
      </c>
      <c r="B372" s="1" t="s">
        <v>15</v>
      </c>
      <c r="D372">
        <v>999000</v>
      </c>
      <c r="E372" s="1" t="s">
        <v>933</v>
      </c>
      <c r="F372" s="1" t="s">
        <v>934</v>
      </c>
      <c r="G372">
        <v>42.538494</v>
      </c>
      <c r="H372">
        <v>48009</v>
      </c>
      <c r="I372">
        <v>24504747</v>
      </c>
      <c r="J372" s="1" t="s">
        <v>931</v>
      </c>
      <c r="K372" s="1" t="s">
        <v>931</v>
      </c>
      <c r="L372">
        <v>-83.23854</v>
      </c>
      <c r="M372" s="1" t="s">
        <v>40</v>
      </c>
      <c r="N372">
        <v>3500</v>
      </c>
      <c r="O372" s="1" t="s">
        <v>931</v>
      </c>
      <c r="P372" s="1" t="s">
        <v>931</v>
      </c>
      <c r="Q372" t="b">
        <v>0</v>
      </c>
      <c r="R372" t="b">
        <v>0</v>
      </c>
      <c r="S372">
        <v>4</v>
      </c>
      <c r="T372" s="1" t="s">
        <v>931</v>
      </c>
      <c r="U372">
        <v>-1</v>
      </c>
      <c r="V372" s="1" t="s">
        <v>131</v>
      </c>
      <c r="W372" t="b">
        <v>0</v>
      </c>
      <c r="Y372" s="1" t="s">
        <v>9</v>
      </c>
      <c r="Z372" t="b">
        <v>0</v>
      </c>
      <c r="AA372" t="b">
        <v>0</v>
      </c>
      <c r="AB372" t="b">
        <v>0</v>
      </c>
      <c r="AC372" t="b">
        <v>0</v>
      </c>
      <c r="AD372">
        <v>1007100</v>
      </c>
      <c r="AE372">
        <v>9583.2000000000007</v>
      </c>
      <c r="AF372" s="1" t="s">
        <v>931</v>
      </c>
      <c r="AG372" s="1" t="s">
        <v>931</v>
      </c>
      <c r="AH372">
        <v>4</v>
      </c>
      <c r="AJ372" s="1" t="s">
        <v>1420</v>
      </c>
      <c r="AL372" s="1" t="s">
        <v>12</v>
      </c>
      <c r="AM372">
        <v>999000</v>
      </c>
      <c r="AN372" t="b">
        <v>1</v>
      </c>
      <c r="AO372">
        <v>6400</v>
      </c>
      <c r="AP372" s="1" t="s">
        <v>12</v>
      </c>
      <c r="AQ372">
        <v>799240</v>
      </c>
      <c r="AT372" s="1" t="s">
        <v>464</v>
      </c>
    </row>
    <row r="373" spans="1:46" x14ac:dyDescent="0.2">
      <c r="A373" s="1" t="s">
        <v>7</v>
      </c>
      <c r="B373" s="1" t="s">
        <v>15</v>
      </c>
      <c r="D373">
        <v>1150000</v>
      </c>
      <c r="E373" s="1" t="s">
        <v>957</v>
      </c>
      <c r="F373" s="1" t="s">
        <v>30</v>
      </c>
      <c r="G373">
        <v>42.479399999999998</v>
      </c>
      <c r="H373">
        <v>48070</v>
      </c>
      <c r="I373">
        <v>24646159</v>
      </c>
      <c r="J373" s="1" t="s">
        <v>931</v>
      </c>
      <c r="K373" s="1" t="s">
        <v>931</v>
      </c>
      <c r="L373">
        <v>-83.176100000000005</v>
      </c>
      <c r="M373" s="1" t="s">
        <v>40</v>
      </c>
      <c r="N373">
        <v>4133</v>
      </c>
      <c r="O373" s="1" t="s">
        <v>931</v>
      </c>
      <c r="P373" s="1" t="s">
        <v>1026</v>
      </c>
      <c r="Q373" t="b">
        <v>0</v>
      </c>
      <c r="R373" t="b">
        <v>0</v>
      </c>
      <c r="S373">
        <v>5</v>
      </c>
      <c r="T373" s="1" t="s">
        <v>931</v>
      </c>
      <c r="U373">
        <v>-1</v>
      </c>
      <c r="V373" s="1" t="s">
        <v>225</v>
      </c>
      <c r="W373" t="b">
        <v>0</v>
      </c>
      <c r="Y373" s="1" t="s">
        <v>9</v>
      </c>
      <c r="Z373" t="b">
        <v>0</v>
      </c>
      <c r="AA373" t="b">
        <v>0</v>
      </c>
      <c r="AB373" t="b">
        <v>0</v>
      </c>
      <c r="AC373" t="b">
        <v>0</v>
      </c>
      <c r="AD373">
        <v>1199900</v>
      </c>
      <c r="AE373">
        <v>0.25</v>
      </c>
      <c r="AF373" s="1" t="s">
        <v>1027</v>
      </c>
      <c r="AG373" s="1" t="s">
        <v>931</v>
      </c>
      <c r="AH373">
        <v>4</v>
      </c>
      <c r="AJ373" s="1" t="s">
        <v>1421</v>
      </c>
      <c r="AL373" s="1" t="s">
        <v>12</v>
      </c>
      <c r="AM373">
        <v>1150000</v>
      </c>
      <c r="AN373" t="b">
        <v>1</v>
      </c>
      <c r="AO373">
        <v>6622</v>
      </c>
      <c r="AP373" s="1" t="s">
        <v>12</v>
      </c>
      <c r="AQ373">
        <v>774360</v>
      </c>
      <c r="AT373" s="1" t="s">
        <v>465</v>
      </c>
    </row>
    <row r="374" spans="1:46" x14ac:dyDescent="0.2">
      <c r="A374" s="1" t="s">
        <v>7</v>
      </c>
      <c r="B374" s="1" t="s">
        <v>15</v>
      </c>
      <c r="D374">
        <v>449990</v>
      </c>
      <c r="E374" s="1" t="s">
        <v>957</v>
      </c>
      <c r="F374" s="1" t="s">
        <v>30</v>
      </c>
      <c r="G374">
        <v>42.815910000000002</v>
      </c>
      <c r="H374">
        <v>48442</v>
      </c>
      <c r="I374">
        <v>53710089</v>
      </c>
      <c r="J374" s="1" t="s">
        <v>931</v>
      </c>
      <c r="K374" s="1" t="s">
        <v>931</v>
      </c>
      <c r="L374">
        <v>-83.643510000000006</v>
      </c>
      <c r="M374" s="1" t="s">
        <v>40</v>
      </c>
      <c r="N374">
        <v>3945</v>
      </c>
      <c r="O374" s="1" t="s">
        <v>931</v>
      </c>
      <c r="P374" s="1" t="s">
        <v>1026</v>
      </c>
      <c r="Q374" t="b">
        <v>0</v>
      </c>
      <c r="R374" t="b">
        <v>0</v>
      </c>
      <c r="S374">
        <v>4</v>
      </c>
      <c r="T374" s="1" t="s">
        <v>931</v>
      </c>
      <c r="U374">
        <v>-1</v>
      </c>
      <c r="V374" s="1" t="s">
        <v>114</v>
      </c>
      <c r="W374" t="b">
        <v>0</v>
      </c>
      <c r="X374">
        <v>1710486000000</v>
      </c>
      <c r="Y374" s="1" t="s">
        <v>9</v>
      </c>
      <c r="Z374" t="b">
        <v>0</v>
      </c>
      <c r="AA374" t="b">
        <v>0</v>
      </c>
      <c r="AB374" t="b">
        <v>0</v>
      </c>
      <c r="AC374" t="b">
        <v>0</v>
      </c>
      <c r="AD374">
        <v>499500</v>
      </c>
      <c r="AE374">
        <v>1.74</v>
      </c>
      <c r="AF374" s="1" t="s">
        <v>1027</v>
      </c>
      <c r="AG374" s="1" t="s">
        <v>1422</v>
      </c>
      <c r="AH374">
        <v>3</v>
      </c>
      <c r="AJ374" s="1" t="s">
        <v>1423</v>
      </c>
      <c r="AL374" s="1" t="s">
        <v>12</v>
      </c>
      <c r="AM374">
        <v>449990</v>
      </c>
      <c r="AN374" t="b">
        <v>1</v>
      </c>
      <c r="AO374">
        <v>2640</v>
      </c>
      <c r="AP374" s="1" t="s">
        <v>12</v>
      </c>
      <c r="AQ374">
        <v>431320</v>
      </c>
      <c r="AS374">
        <v>-30000</v>
      </c>
      <c r="AT374" s="1" t="s">
        <v>466</v>
      </c>
    </row>
    <row r="375" spans="1:46" x14ac:dyDescent="0.2">
      <c r="A375" s="1" t="s">
        <v>7</v>
      </c>
      <c r="B375" s="1" t="s">
        <v>15</v>
      </c>
      <c r="D375">
        <v>539000</v>
      </c>
      <c r="E375" s="1" t="s">
        <v>936</v>
      </c>
      <c r="F375" s="1" t="s">
        <v>30</v>
      </c>
      <c r="G375">
        <v>42.630203000000002</v>
      </c>
      <c r="H375">
        <v>48309</v>
      </c>
      <c r="I375">
        <v>249356644</v>
      </c>
      <c r="J375" s="1" t="s">
        <v>931</v>
      </c>
      <c r="K375" s="1" t="s">
        <v>978</v>
      </c>
      <c r="L375">
        <v>-83.206710000000001</v>
      </c>
      <c r="M375" s="1" t="s">
        <v>40</v>
      </c>
      <c r="N375">
        <v>2308</v>
      </c>
      <c r="O375" s="1" t="s">
        <v>931</v>
      </c>
      <c r="P375" s="1" t="s">
        <v>931</v>
      </c>
      <c r="Q375" t="b">
        <v>0</v>
      </c>
      <c r="R375" t="b">
        <v>0</v>
      </c>
      <c r="S375">
        <v>4</v>
      </c>
      <c r="T375" s="1" t="s">
        <v>931</v>
      </c>
      <c r="U375">
        <v>-1</v>
      </c>
      <c r="V375" s="1" t="s">
        <v>195</v>
      </c>
      <c r="W375" t="b">
        <v>0</v>
      </c>
      <c r="Y375" s="1" t="s">
        <v>9</v>
      </c>
      <c r="Z375" t="b">
        <v>0</v>
      </c>
      <c r="AA375" t="b">
        <v>0</v>
      </c>
      <c r="AB375" t="b">
        <v>0</v>
      </c>
      <c r="AC375" t="b">
        <v>0</v>
      </c>
      <c r="AD375">
        <v>538200</v>
      </c>
      <c r="AE375">
        <v>0.33999999999999997</v>
      </c>
      <c r="AF375" s="1" t="s">
        <v>931</v>
      </c>
      <c r="AG375" s="1" t="s">
        <v>931</v>
      </c>
      <c r="AH375">
        <v>4</v>
      </c>
      <c r="AJ375" s="1" t="s">
        <v>1424</v>
      </c>
      <c r="AL375" s="1" t="s">
        <v>12</v>
      </c>
      <c r="AM375">
        <v>539000</v>
      </c>
      <c r="AN375" t="b">
        <v>1</v>
      </c>
      <c r="AO375">
        <v>3399</v>
      </c>
      <c r="AP375" s="1" t="s">
        <v>12</v>
      </c>
      <c r="AQ375">
        <v>75000</v>
      </c>
      <c r="AT375" s="1" t="s">
        <v>467</v>
      </c>
    </row>
    <row r="376" spans="1:46" x14ac:dyDescent="0.2">
      <c r="A376" s="1" t="s">
        <v>7</v>
      </c>
      <c r="B376" s="1" t="s">
        <v>15</v>
      </c>
      <c r="D376">
        <v>494900</v>
      </c>
      <c r="E376" s="1" t="s">
        <v>936</v>
      </c>
      <c r="F376" s="1" t="s">
        <v>30</v>
      </c>
      <c r="G376">
        <v>42.529995</v>
      </c>
      <c r="H376">
        <v>48393</v>
      </c>
      <c r="I376">
        <v>344048222</v>
      </c>
      <c r="J376" s="1" t="s">
        <v>931</v>
      </c>
      <c r="K376" s="1" t="s">
        <v>978</v>
      </c>
      <c r="L376">
        <v>-83.529989999999998</v>
      </c>
      <c r="M376" s="1" t="s">
        <v>40</v>
      </c>
      <c r="N376">
        <v>1780</v>
      </c>
      <c r="O376" s="1" t="s">
        <v>931</v>
      </c>
      <c r="P376" s="1" t="s">
        <v>931</v>
      </c>
      <c r="Q376" t="b">
        <v>0</v>
      </c>
      <c r="R376" t="b">
        <v>0</v>
      </c>
      <c r="S376">
        <v>3</v>
      </c>
      <c r="T376" s="1" t="s">
        <v>931</v>
      </c>
      <c r="U376">
        <v>-1</v>
      </c>
      <c r="V376" s="1" t="s">
        <v>90</v>
      </c>
      <c r="W376" t="b">
        <v>0</v>
      </c>
      <c r="Y376" s="1" t="s">
        <v>9</v>
      </c>
      <c r="Z376" t="b">
        <v>0</v>
      </c>
      <c r="AA376" t="b">
        <v>0</v>
      </c>
      <c r="AB376" t="b">
        <v>0</v>
      </c>
      <c r="AC376" t="b">
        <v>0</v>
      </c>
      <c r="AD376">
        <v>502000</v>
      </c>
      <c r="AE376">
        <v>0.25</v>
      </c>
      <c r="AF376" s="1" t="s">
        <v>931</v>
      </c>
      <c r="AG376" s="1" t="s">
        <v>931</v>
      </c>
      <c r="AH376">
        <v>2</v>
      </c>
      <c r="AJ376" s="1" t="s">
        <v>1425</v>
      </c>
      <c r="AL376" s="1" t="s">
        <v>12</v>
      </c>
      <c r="AM376">
        <v>494900</v>
      </c>
      <c r="AN376" t="b">
        <v>1</v>
      </c>
      <c r="AP376" s="1" t="s">
        <v>12</v>
      </c>
      <c r="AT376" s="1" t="s">
        <v>468</v>
      </c>
    </row>
    <row r="377" spans="1:46" x14ac:dyDescent="0.2">
      <c r="A377" s="1" t="s">
        <v>7</v>
      </c>
      <c r="B377" s="1" t="s">
        <v>1081</v>
      </c>
      <c r="D377">
        <v>446550</v>
      </c>
      <c r="E377" s="1" t="s">
        <v>936</v>
      </c>
      <c r="F377" s="1" t="s">
        <v>931</v>
      </c>
      <c r="G377">
        <v>42.477744999999999</v>
      </c>
      <c r="H377">
        <v>48375</v>
      </c>
      <c r="I377">
        <v>344091526</v>
      </c>
      <c r="J377" s="1" t="s">
        <v>931</v>
      </c>
      <c r="K377" s="1" t="s">
        <v>1236</v>
      </c>
      <c r="L377">
        <v>-83.457139999999995</v>
      </c>
      <c r="M377" s="1" t="s">
        <v>40</v>
      </c>
      <c r="N377">
        <v>2121</v>
      </c>
      <c r="O377" s="1" t="s">
        <v>1426</v>
      </c>
      <c r="P377" s="1" t="s">
        <v>931</v>
      </c>
      <c r="Q377" t="b">
        <v>0</v>
      </c>
      <c r="R377" t="b">
        <v>0</v>
      </c>
      <c r="S377">
        <v>2</v>
      </c>
      <c r="T377" s="1" t="s">
        <v>931</v>
      </c>
      <c r="U377">
        <v>-1</v>
      </c>
      <c r="V377" s="1" t="s">
        <v>107</v>
      </c>
      <c r="W377" t="b">
        <v>0</v>
      </c>
      <c r="Y377" s="1" t="s">
        <v>9</v>
      </c>
      <c r="Z377" t="b">
        <v>0</v>
      </c>
      <c r="AA377" t="b">
        <v>0</v>
      </c>
      <c r="AB377" t="b">
        <v>0</v>
      </c>
      <c r="AC377" t="b">
        <v>0</v>
      </c>
      <c r="AF377" s="1" t="s">
        <v>931</v>
      </c>
      <c r="AG377" s="1" t="s">
        <v>931</v>
      </c>
      <c r="AH377">
        <v>4</v>
      </c>
      <c r="AJ377" s="1" t="s">
        <v>1427</v>
      </c>
      <c r="AL377" s="1" t="s">
        <v>12</v>
      </c>
      <c r="AM377">
        <v>446550</v>
      </c>
      <c r="AN377" t="b">
        <v>1</v>
      </c>
      <c r="AP377" s="1" t="s">
        <v>12</v>
      </c>
      <c r="AT377" s="1" t="s">
        <v>469</v>
      </c>
    </row>
    <row r="378" spans="1:46" x14ac:dyDescent="0.2">
      <c r="A378" s="1" t="s">
        <v>7</v>
      </c>
      <c r="B378" s="1" t="s">
        <v>1081</v>
      </c>
      <c r="D378">
        <v>464500</v>
      </c>
      <c r="E378" s="1" t="s">
        <v>933</v>
      </c>
      <c r="F378" s="1" t="s">
        <v>931</v>
      </c>
      <c r="G378">
        <v>42.477744999999999</v>
      </c>
      <c r="H378">
        <v>48375</v>
      </c>
      <c r="I378">
        <v>344092494</v>
      </c>
      <c r="J378" s="1" t="s">
        <v>931</v>
      </c>
      <c r="K378" s="1" t="s">
        <v>931</v>
      </c>
      <c r="L378">
        <v>-83.457139999999995</v>
      </c>
      <c r="M378" s="1" t="s">
        <v>40</v>
      </c>
      <c r="N378">
        <v>2121</v>
      </c>
      <c r="O378" s="1" t="s">
        <v>1428</v>
      </c>
      <c r="P378" s="1" t="s">
        <v>931</v>
      </c>
      <c r="Q378" t="b">
        <v>0</v>
      </c>
      <c r="R378" t="b">
        <v>0</v>
      </c>
      <c r="S378">
        <v>2</v>
      </c>
      <c r="T378" s="1" t="s">
        <v>931</v>
      </c>
      <c r="U378">
        <v>-1</v>
      </c>
      <c r="V378" s="1" t="s">
        <v>107</v>
      </c>
      <c r="W378" t="b">
        <v>0</v>
      </c>
      <c r="Y378" s="1" t="s">
        <v>9</v>
      </c>
      <c r="Z378" t="b">
        <v>0</v>
      </c>
      <c r="AA378" t="b">
        <v>0</v>
      </c>
      <c r="AB378" t="b">
        <v>0</v>
      </c>
      <c r="AC378" t="b">
        <v>0</v>
      </c>
      <c r="AF378" s="1" t="s">
        <v>931</v>
      </c>
      <c r="AG378" s="1" t="s">
        <v>931</v>
      </c>
      <c r="AH378">
        <v>4</v>
      </c>
      <c r="AJ378" s="1" t="s">
        <v>1427</v>
      </c>
      <c r="AL378" s="1" t="s">
        <v>12</v>
      </c>
      <c r="AM378">
        <v>464500</v>
      </c>
      <c r="AN378" t="b">
        <v>1</v>
      </c>
      <c r="AP378" s="1" t="s">
        <v>12</v>
      </c>
      <c r="AT378" s="1" t="s">
        <v>470</v>
      </c>
    </row>
    <row r="379" spans="1:46" x14ac:dyDescent="0.2">
      <c r="A379" s="1" t="s">
        <v>7</v>
      </c>
      <c r="B379" s="1" t="s">
        <v>1081</v>
      </c>
      <c r="D379">
        <v>453350</v>
      </c>
      <c r="E379" s="1" t="s">
        <v>933</v>
      </c>
      <c r="F379" s="1" t="s">
        <v>931</v>
      </c>
      <c r="G379">
        <v>42.477744999999999</v>
      </c>
      <c r="H379">
        <v>48375</v>
      </c>
      <c r="I379">
        <v>344095910</v>
      </c>
      <c r="J379" s="1" t="s">
        <v>931</v>
      </c>
      <c r="K379" s="1" t="s">
        <v>931</v>
      </c>
      <c r="L379">
        <v>-83.457139999999995</v>
      </c>
      <c r="M379" s="1" t="s">
        <v>40</v>
      </c>
      <c r="N379">
        <v>2121</v>
      </c>
      <c r="O379" s="1" t="s">
        <v>1429</v>
      </c>
      <c r="P379" s="1" t="s">
        <v>931</v>
      </c>
      <c r="Q379" t="b">
        <v>0</v>
      </c>
      <c r="R379" t="b">
        <v>0</v>
      </c>
      <c r="S379">
        <v>2</v>
      </c>
      <c r="T379" s="1" t="s">
        <v>931</v>
      </c>
      <c r="U379">
        <v>-1</v>
      </c>
      <c r="V379" s="1" t="s">
        <v>107</v>
      </c>
      <c r="W379" t="b">
        <v>0</v>
      </c>
      <c r="Y379" s="1" t="s">
        <v>9</v>
      </c>
      <c r="Z379" t="b">
        <v>0</v>
      </c>
      <c r="AA379" t="b">
        <v>0</v>
      </c>
      <c r="AB379" t="b">
        <v>0</v>
      </c>
      <c r="AC379" t="b">
        <v>0</v>
      </c>
      <c r="AF379" s="1" t="s">
        <v>931</v>
      </c>
      <c r="AG379" s="1" t="s">
        <v>931</v>
      </c>
      <c r="AH379">
        <v>4</v>
      </c>
      <c r="AJ379" s="1" t="s">
        <v>1427</v>
      </c>
      <c r="AL379" s="1" t="s">
        <v>12</v>
      </c>
      <c r="AM379">
        <v>453350</v>
      </c>
      <c r="AN379" t="b">
        <v>1</v>
      </c>
      <c r="AP379" s="1" t="s">
        <v>12</v>
      </c>
      <c r="AT379" s="1" t="s">
        <v>471</v>
      </c>
    </row>
    <row r="380" spans="1:46" x14ac:dyDescent="0.2">
      <c r="A380" s="1" t="s">
        <v>7</v>
      </c>
      <c r="B380" s="1" t="s">
        <v>1081</v>
      </c>
      <c r="D380">
        <v>299999</v>
      </c>
      <c r="E380" s="1" t="s">
        <v>933</v>
      </c>
      <c r="F380" s="1" t="s">
        <v>931</v>
      </c>
      <c r="G380">
        <v>42.639403999999999</v>
      </c>
      <c r="H380">
        <v>48326</v>
      </c>
      <c r="I380">
        <v>2066624152</v>
      </c>
      <c r="J380" s="1" t="s">
        <v>931</v>
      </c>
      <c r="K380" s="1" t="s">
        <v>931</v>
      </c>
      <c r="L380">
        <v>-83.21284</v>
      </c>
      <c r="M380" s="1" t="s">
        <v>40</v>
      </c>
      <c r="N380">
        <v>1940</v>
      </c>
      <c r="O380" s="1" t="s">
        <v>931</v>
      </c>
      <c r="P380" s="1" t="s">
        <v>931</v>
      </c>
      <c r="Q380" t="b">
        <v>0</v>
      </c>
      <c r="R380" t="b">
        <v>0</v>
      </c>
      <c r="S380">
        <v>2</v>
      </c>
      <c r="T380" s="1" t="s">
        <v>931</v>
      </c>
      <c r="U380">
        <v>-1</v>
      </c>
      <c r="V380" s="1" t="s">
        <v>242</v>
      </c>
      <c r="W380" t="b">
        <v>0</v>
      </c>
      <c r="Y380" s="1" t="s">
        <v>9</v>
      </c>
      <c r="Z380" t="b">
        <v>0</v>
      </c>
      <c r="AA380" t="b">
        <v>0</v>
      </c>
      <c r="AB380" t="b">
        <v>0</v>
      </c>
      <c r="AC380" t="b">
        <v>0</v>
      </c>
      <c r="AD380">
        <v>304200</v>
      </c>
      <c r="AF380" s="1" t="s">
        <v>931</v>
      </c>
      <c r="AG380" s="1" t="s">
        <v>931</v>
      </c>
      <c r="AH380">
        <v>3</v>
      </c>
      <c r="AJ380" s="1" t="s">
        <v>1430</v>
      </c>
      <c r="AL380" s="1" t="s">
        <v>12</v>
      </c>
      <c r="AM380">
        <v>299999</v>
      </c>
      <c r="AN380" t="b">
        <v>1</v>
      </c>
      <c r="AO380">
        <v>2450</v>
      </c>
      <c r="AP380" s="1" t="s">
        <v>12</v>
      </c>
      <c r="AT380" s="1" t="s">
        <v>472</v>
      </c>
    </row>
    <row r="381" spans="1:46" x14ac:dyDescent="0.2">
      <c r="A381" s="1" t="s">
        <v>7</v>
      </c>
      <c r="B381" s="1" t="s">
        <v>15</v>
      </c>
      <c r="D381">
        <v>495900</v>
      </c>
      <c r="E381" s="1" t="s">
        <v>936</v>
      </c>
      <c r="F381" s="1" t="s">
        <v>934</v>
      </c>
      <c r="G381">
        <v>42.532516000000001</v>
      </c>
      <c r="H381">
        <v>48393</v>
      </c>
      <c r="I381">
        <v>2067657438</v>
      </c>
      <c r="J381" s="1" t="s">
        <v>931</v>
      </c>
      <c r="K381" s="1" t="s">
        <v>978</v>
      </c>
      <c r="L381">
        <v>-83.529910000000001</v>
      </c>
      <c r="M381" s="1" t="s">
        <v>40</v>
      </c>
      <c r="N381">
        <v>2001</v>
      </c>
      <c r="O381" s="1" t="s">
        <v>931</v>
      </c>
      <c r="P381" s="1" t="s">
        <v>931</v>
      </c>
      <c r="Q381" t="b">
        <v>0</v>
      </c>
      <c r="R381" t="b">
        <v>0</v>
      </c>
      <c r="S381">
        <v>4</v>
      </c>
      <c r="T381" s="1" t="s">
        <v>931</v>
      </c>
      <c r="U381">
        <v>-1</v>
      </c>
      <c r="V381" s="1" t="s">
        <v>90</v>
      </c>
      <c r="W381" t="b">
        <v>0</v>
      </c>
      <c r="Y381" s="1" t="s">
        <v>9</v>
      </c>
      <c r="Z381" t="b">
        <v>0</v>
      </c>
      <c r="AA381" t="b">
        <v>0</v>
      </c>
      <c r="AB381" t="b">
        <v>0</v>
      </c>
      <c r="AC381" t="b">
        <v>0</v>
      </c>
      <c r="AE381">
        <v>6969.6</v>
      </c>
      <c r="AF381" s="1" t="s">
        <v>931</v>
      </c>
      <c r="AG381" s="1" t="s">
        <v>931</v>
      </c>
      <c r="AH381">
        <v>3</v>
      </c>
      <c r="AJ381" s="1" t="s">
        <v>1431</v>
      </c>
      <c r="AL381" s="1" t="s">
        <v>12</v>
      </c>
      <c r="AM381">
        <v>495900</v>
      </c>
      <c r="AN381" t="b">
        <v>1</v>
      </c>
      <c r="AO381">
        <v>1749</v>
      </c>
      <c r="AP381" s="1" t="s">
        <v>12</v>
      </c>
      <c r="AT381" s="1" t="s">
        <v>473</v>
      </c>
    </row>
    <row r="382" spans="1:46" x14ac:dyDescent="0.2">
      <c r="A382" s="1" t="s">
        <v>7</v>
      </c>
      <c r="B382" s="1" t="s">
        <v>1081</v>
      </c>
      <c r="D382">
        <v>268500</v>
      </c>
      <c r="E382" s="1" t="s">
        <v>933</v>
      </c>
      <c r="F382" s="1" t="s">
        <v>931</v>
      </c>
      <c r="G382">
        <v>42.592655000000001</v>
      </c>
      <c r="H382">
        <v>48098</v>
      </c>
      <c r="I382">
        <v>2129396995</v>
      </c>
      <c r="J382" s="1" t="s">
        <v>931</v>
      </c>
      <c r="K382" s="1" t="s">
        <v>931</v>
      </c>
      <c r="L382">
        <v>-83.182490000000001</v>
      </c>
      <c r="M382" s="1" t="s">
        <v>40</v>
      </c>
      <c r="N382">
        <v>1157</v>
      </c>
      <c r="O382" s="1" t="s">
        <v>931</v>
      </c>
      <c r="P382" s="1" t="s">
        <v>931</v>
      </c>
      <c r="Q382" t="b">
        <v>0</v>
      </c>
      <c r="R382" t="b">
        <v>0</v>
      </c>
      <c r="S382">
        <v>2</v>
      </c>
      <c r="T382" s="1" t="s">
        <v>931</v>
      </c>
      <c r="U382">
        <v>-1</v>
      </c>
      <c r="V382" s="1" t="s">
        <v>59</v>
      </c>
      <c r="W382" t="b">
        <v>0</v>
      </c>
      <c r="Y382" s="1" t="s">
        <v>9</v>
      </c>
      <c r="Z382" t="b">
        <v>0</v>
      </c>
      <c r="AA382" t="b">
        <v>0</v>
      </c>
      <c r="AB382" t="b">
        <v>0</v>
      </c>
      <c r="AC382" t="b">
        <v>0</v>
      </c>
      <c r="AF382" s="1" t="s">
        <v>931</v>
      </c>
      <c r="AG382" s="1" t="s">
        <v>931</v>
      </c>
      <c r="AH382">
        <v>3</v>
      </c>
      <c r="AJ382" s="1" t="s">
        <v>1432</v>
      </c>
      <c r="AL382" s="1" t="s">
        <v>12</v>
      </c>
      <c r="AM382">
        <v>268500</v>
      </c>
      <c r="AN382" t="b">
        <v>1</v>
      </c>
      <c r="AO382">
        <v>1250</v>
      </c>
      <c r="AP382" s="1" t="s">
        <v>12</v>
      </c>
      <c r="AT382" s="1" t="s">
        <v>474</v>
      </c>
    </row>
    <row r="383" spans="1:46" x14ac:dyDescent="0.2">
      <c r="A383" s="1" t="s">
        <v>7</v>
      </c>
      <c r="B383" s="1" t="s">
        <v>946</v>
      </c>
      <c r="D383">
        <v>449900</v>
      </c>
      <c r="E383" s="1" t="s">
        <v>933</v>
      </c>
      <c r="F383" s="1" t="s">
        <v>931</v>
      </c>
      <c r="G383">
        <v>42.580829999999999</v>
      </c>
      <c r="H383">
        <v>48302</v>
      </c>
      <c r="I383">
        <v>2143927168</v>
      </c>
      <c r="J383" s="1" t="s">
        <v>931</v>
      </c>
      <c r="K383" s="1" t="s">
        <v>931</v>
      </c>
      <c r="L383">
        <v>-83.318070000000006</v>
      </c>
      <c r="M383" s="1" t="s">
        <v>40</v>
      </c>
      <c r="N383">
        <v>2569</v>
      </c>
      <c r="O383" s="1" t="s">
        <v>931</v>
      </c>
      <c r="P383" s="1" t="s">
        <v>931</v>
      </c>
      <c r="Q383" t="b">
        <v>0</v>
      </c>
      <c r="R383" t="b">
        <v>0</v>
      </c>
      <c r="S383">
        <v>3</v>
      </c>
      <c r="T383" s="1" t="s">
        <v>931</v>
      </c>
      <c r="U383">
        <v>-1</v>
      </c>
      <c r="V383" s="1" t="s">
        <v>129</v>
      </c>
      <c r="W383" t="b">
        <v>0</v>
      </c>
      <c r="Y383" s="1" t="s">
        <v>9</v>
      </c>
      <c r="Z383" t="b">
        <v>0</v>
      </c>
      <c r="AA383" t="b">
        <v>0</v>
      </c>
      <c r="AB383" t="b">
        <v>0</v>
      </c>
      <c r="AC383" t="b">
        <v>0</v>
      </c>
      <c r="AD383">
        <v>454000</v>
      </c>
      <c r="AF383" s="1" t="s">
        <v>931</v>
      </c>
      <c r="AG383" s="1" t="s">
        <v>931</v>
      </c>
      <c r="AH383">
        <v>3</v>
      </c>
      <c r="AJ383" s="1" t="s">
        <v>1433</v>
      </c>
      <c r="AL383" s="1" t="s">
        <v>12</v>
      </c>
      <c r="AM383">
        <v>449900</v>
      </c>
      <c r="AN383" t="b">
        <v>1</v>
      </c>
      <c r="AO383">
        <v>3200</v>
      </c>
      <c r="AP383" s="1" t="s">
        <v>12</v>
      </c>
      <c r="AT383" s="1" t="s">
        <v>475</v>
      </c>
    </row>
    <row r="384" spans="1:46" x14ac:dyDescent="0.2">
      <c r="A384" s="1" t="s">
        <v>7</v>
      </c>
      <c r="B384" s="1" t="s">
        <v>946</v>
      </c>
      <c r="D384">
        <v>174900</v>
      </c>
      <c r="E384" s="1" t="s">
        <v>933</v>
      </c>
      <c r="F384" s="1" t="s">
        <v>931</v>
      </c>
      <c r="G384">
        <v>42.676192999999998</v>
      </c>
      <c r="H384">
        <v>48340</v>
      </c>
      <c r="I384">
        <v>2074217448</v>
      </c>
      <c r="J384" s="1" t="s">
        <v>931</v>
      </c>
      <c r="K384" s="1" t="s">
        <v>931</v>
      </c>
      <c r="L384">
        <v>-83.26979</v>
      </c>
      <c r="M384" s="1" t="s">
        <v>40</v>
      </c>
      <c r="N384">
        <v>1575</v>
      </c>
      <c r="O384" s="1" t="s">
        <v>931</v>
      </c>
      <c r="P384" s="1" t="s">
        <v>931</v>
      </c>
      <c r="Q384" t="b">
        <v>0</v>
      </c>
      <c r="R384" t="b">
        <v>0</v>
      </c>
      <c r="S384">
        <v>3</v>
      </c>
      <c r="T384" s="1" t="s">
        <v>931</v>
      </c>
      <c r="U384">
        <v>8</v>
      </c>
      <c r="V384" s="1" t="s">
        <v>70</v>
      </c>
      <c r="W384" t="b">
        <v>0</v>
      </c>
      <c r="Y384" s="1" t="s">
        <v>9</v>
      </c>
      <c r="Z384" t="b">
        <v>0</v>
      </c>
      <c r="AA384" t="b">
        <v>0</v>
      </c>
      <c r="AB384" t="b">
        <v>0</v>
      </c>
      <c r="AC384" t="b">
        <v>0</v>
      </c>
      <c r="AF384" s="1" t="s">
        <v>931</v>
      </c>
      <c r="AG384" s="1" t="s">
        <v>931</v>
      </c>
      <c r="AH384">
        <v>2</v>
      </c>
      <c r="AJ384" s="1" t="s">
        <v>1434</v>
      </c>
      <c r="AL384" s="1" t="s">
        <v>12</v>
      </c>
      <c r="AM384">
        <v>174900</v>
      </c>
      <c r="AN384" t="b">
        <v>1</v>
      </c>
      <c r="AO384">
        <v>1800</v>
      </c>
      <c r="AP384" s="1" t="s">
        <v>12</v>
      </c>
      <c r="AR384">
        <v>716987000</v>
      </c>
      <c r="AT384" s="1" t="s">
        <v>476</v>
      </c>
    </row>
    <row r="385" spans="1:46" x14ac:dyDescent="0.2">
      <c r="A385" s="1" t="s">
        <v>7</v>
      </c>
      <c r="B385" s="1" t="s">
        <v>946</v>
      </c>
      <c r="D385">
        <v>669000</v>
      </c>
      <c r="E385" s="1" t="s">
        <v>933</v>
      </c>
      <c r="F385" s="1" t="s">
        <v>934</v>
      </c>
      <c r="G385">
        <v>42.486496000000002</v>
      </c>
      <c r="H385">
        <v>48067</v>
      </c>
      <c r="I385">
        <v>70882230</v>
      </c>
      <c r="J385" s="1" t="s">
        <v>931</v>
      </c>
      <c r="K385" s="1" t="s">
        <v>931</v>
      </c>
      <c r="L385">
        <v>-83.146990000000002</v>
      </c>
      <c r="M385" s="1" t="s">
        <v>40</v>
      </c>
      <c r="N385">
        <v>1842</v>
      </c>
      <c r="O385" s="1" t="s">
        <v>1435</v>
      </c>
      <c r="P385" s="1" t="s">
        <v>931</v>
      </c>
      <c r="Q385" t="b">
        <v>0</v>
      </c>
      <c r="R385" t="b">
        <v>0</v>
      </c>
      <c r="S385">
        <v>3</v>
      </c>
      <c r="T385" s="1" t="s">
        <v>931</v>
      </c>
      <c r="U385">
        <v>8</v>
      </c>
      <c r="V385" s="1" t="s">
        <v>54</v>
      </c>
      <c r="W385" t="b">
        <v>0</v>
      </c>
      <c r="Y385" s="1" t="s">
        <v>9</v>
      </c>
      <c r="Z385" t="b">
        <v>0</v>
      </c>
      <c r="AA385" t="b">
        <v>0</v>
      </c>
      <c r="AB385" t="b">
        <v>0</v>
      </c>
      <c r="AC385" t="b">
        <v>0</v>
      </c>
      <c r="AD385">
        <v>679200</v>
      </c>
      <c r="AE385">
        <v>9147.6</v>
      </c>
      <c r="AF385" s="1" t="s">
        <v>931</v>
      </c>
      <c r="AG385" s="1" t="s">
        <v>931</v>
      </c>
      <c r="AH385">
        <v>2</v>
      </c>
      <c r="AJ385" s="1" t="s">
        <v>1436</v>
      </c>
      <c r="AL385" s="1" t="s">
        <v>12</v>
      </c>
      <c r="AM385">
        <v>669000</v>
      </c>
      <c r="AN385" t="b">
        <v>1</v>
      </c>
      <c r="AO385">
        <v>4496</v>
      </c>
      <c r="AP385" s="1" t="s">
        <v>12</v>
      </c>
      <c r="AQ385">
        <v>641540</v>
      </c>
      <c r="AR385">
        <v>719979000</v>
      </c>
      <c r="AT385" s="1" t="s">
        <v>477</v>
      </c>
    </row>
    <row r="386" spans="1:46" x14ac:dyDescent="0.2">
      <c r="A386" s="1" t="s">
        <v>7</v>
      </c>
      <c r="B386" s="1" t="s">
        <v>946</v>
      </c>
      <c r="D386">
        <v>174900</v>
      </c>
      <c r="E386" s="1" t="s">
        <v>933</v>
      </c>
      <c r="F386" s="1" t="s">
        <v>934</v>
      </c>
      <c r="G386">
        <v>42.609817999999997</v>
      </c>
      <c r="H386">
        <v>48304</v>
      </c>
      <c r="I386">
        <v>344032669</v>
      </c>
      <c r="J386" s="1" t="s">
        <v>931</v>
      </c>
      <c r="K386" s="1" t="s">
        <v>931</v>
      </c>
      <c r="L386">
        <v>-83.241960000000006</v>
      </c>
      <c r="M386" s="1" t="s">
        <v>40</v>
      </c>
      <c r="N386">
        <v>1006</v>
      </c>
      <c r="O386" s="1" t="s">
        <v>931</v>
      </c>
      <c r="P386" s="1" t="s">
        <v>931</v>
      </c>
      <c r="Q386" t="b">
        <v>0</v>
      </c>
      <c r="R386" t="b">
        <v>0</v>
      </c>
      <c r="S386">
        <v>2</v>
      </c>
      <c r="T386" s="1" t="s">
        <v>931</v>
      </c>
      <c r="U386">
        <v>8</v>
      </c>
      <c r="V386" s="1" t="s">
        <v>129</v>
      </c>
      <c r="W386" t="b">
        <v>0</v>
      </c>
      <c r="Y386" s="1" t="s">
        <v>9</v>
      </c>
      <c r="Z386" t="b">
        <v>0</v>
      </c>
      <c r="AA386" t="b">
        <v>0</v>
      </c>
      <c r="AB386" t="b">
        <v>0</v>
      </c>
      <c r="AC386" t="b">
        <v>0</v>
      </c>
      <c r="AD386">
        <v>176300</v>
      </c>
      <c r="AE386">
        <v>0</v>
      </c>
      <c r="AF386" s="1" t="s">
        <v>931</v>
      </c>
      <c r="AG386" s="1" t="s">
        <v>931</v>
      </c>
      <c r="AH386">
        <v>2</v>
      </c>
      <c r="AJ386" s="1" t="s">
        <v>1437</v>
      </c>
      <c r="AL386" s="1" t="s">
        <v>12</v>
      </c>
      <c r="AM386">
        <v>174900</v>
      </c>
      <c r="AN386" t="b">
        <v>1</v>
      </c>
      <c r="AP386" s="1" t="s">
        <v>12</v>
      </c>
      <c r="AR386">
        <v>722666000</v>
      </c>
      <c r="AT386" s="1" t="s">
        <v>478</v>
      </c>
    </row>
    <row r="387" spans="1:46" x14ac:dyDescent="0.2">
      <c r="A387" s="1" t="s">
        <v>7</v>
      </c>
      <c r="B387" s="1" t="s">
        <v>946</v>
      </c>
      <c r="D387">
        <v>135000</v>
      </c>
      <c r="E387" s="1" t="s">
        <v>933</v>
      </c>
      <c r="F387" s="1" t="s">
        <v>30</v>
      </c>
      <c r="G387">
        <v>42.457695000000001</v>
      </c>
      <c r="H387">
        <v>48336</v>
      </c>
      <c r="I387">
        <v>70881584</v>
      </c>
      <c r="J387" s="1" t="s">
        <v>931</v>
      </c>
      <c r="K387" s="1" t="s">
        <v>931</v>
      </c>
      <c r="L387">
        <v>-83.374374000000003</v>
      </c>
      <c r="M387" s="1" t="s">
        <v>40</v>
      </c>
      <c r="N387">
        <v>935</v>
      </c>
      <c r="O387" s="1" t="s">
        <v>1438</v>
      </c>
      <c r="P387" s="1" t="s">
        <v>931</v>
      </c>
      <c r="Q387" t="b">
        <v>0</v>
      </c>
      <c r="R387" t="b">
        <v>0</v>
      </c>
      <c r="S387">
        <v>2</v>
      </c>
      <c r="T387" s="1" t="s">
        <v>931</v>
      </c>
      <c r="U387">
        <v>8</v>
      </c>
      <c r="V387" s="1" t="s">
        <v>74</v>
      </c>
      <c r="W387" t="b">
        <v>0</v>
      </c>
      <c r="Y387" s="1" t="s">
        <v>9</v>
      </c>
      <c r="Z387" t="b">
        <v>0</v>
      </c>
      <c r="AA387" t="b">
        <v>0</v>
      </c>
      <c r="AB387" t="b">
        <v>0</v>
      </c>
      <c r="AC387" t="b">
        <v>0</v>
      </c>
      <c r="AD387">
        <v>138900</v>
      </c>
      <c r="AE387">
        <v>0.45999999999999996</v>
      </c>
      <c r="AF387" s="1" t="s">
        <v>931</v>
      </c>
      <c r="AG387" s="1" t="s">
        <v>931</v>
      </c>
      <c r="AH387">
        <v>2</v>
      </c>
      <c r="AJ387" s="1" t="s">
        <v>1439</v>
      </c>
      <c r="AL387" s="1" t="s">
        <v>12</v>
      </c>
      <c r="AM387">
        <v>135000</v>
      </c>
      <c r="AN387" t="b">
        <v>1</v>
      </c>
      <c r="AO387">
        <v>1500</v>
      </c>
      <c r="AP387" s="1" t="s">
        <v>12</v>
      </c>
      <c r="AQ387">
        <v>89080</v>
      </c>
      <c r="AR387">
        <v>741636000</v>
      </c>
      <c r="AT387" s="1" t="s">
        <v>479</v>
      </c>
    </row>
    <row r="388" spans="1:46" x14ac:dyDescent="0.2">
      <c r="A388" s="1" t="s">
        <v>7</v>
      </c>
      <c r="B388" s="1" t="s">
        <v>1081</v>
      </c>
      <c r="D388">
        <v>349000</v>
      </c>
      <c r="E388" s="1" t="s">
        <v>936</v>
      </c>
      <c r="F388" s="1" t="s">
        <v>931</v>
      </c>
      <c r="G388">
        <v>42.635325999999999</v>
      </c>
      <c r="H388">
        <v>48326</v>
      </c>
      <c r="I388">
        <v>2060865301</v>
      </c>
      <c r="J388" s="1" t="s">
        <v>937</v>
      </c>
      <c r="K388" s="1" t="s">
        <v>938</v>
      </c>
      <c r="L388">
        <v>-83.211240000000004</v>
      </c>
      <c r="M388" s="1" t="s">
        <v>40</v>
      </c>
      <c r="N388">
        <v>1564</v>
      </c>
      <c r="O388" s="1" t="s">
        <v>1440</v>
      </c>
      <c r="P388" s="1" t="s">
        <v>931</v>
      </c>
      <c r="Q388" t="b">
        <v>0</v>
      </c>
      <c r="R388" t="b">
        <v>0</v>
      </c>
      <c r="S388">
        <v>3</v>
      </c>
      <c r="T388" s="1" t="s">
        <v>940</v>
      </c>
      <c r="U388">
        <v>8</v>
      </c>
      <c r="V388" s="1" t="s">
        <v>242</v>
      </c>
      <c r="W388" t="b">
        <v>0</v>
      </c>
      <c r="Y388" s="1" t="s">
        <v>9</v>
      </c>
      <c r="Z388" t="b">
        <v>0</v>
      </c>
      <c r="AA388" t="b">
        <v>0</v>
      </c>
      <c r="AB388" t="b">
        <v>0</v>
      </c>
      <c r="AC388" t="b">
        <v>1</v>
      </c>
      <c r="AD388">
        <v>340400</v>
      </c>
      <c r="AF388" s="1" t="s">
        <v>931</v>
      </c>
      <c r="AG388" s="1" t="s">
        <v>931</v>
      </c>
      <c r="AH388">
        <v>3</v>
      </c>
      <c r="AJ388" s="1" t="s">
        <v>1441</v>
      </c>
      <c r="AK388">
        <v>29391853</v>
      </c>
      <c r="AL388" s="1" t="s">
        <v>12</v>
      </c>
      <c r="AM388">
        <v>349000</v>
      </c>
      <c r="AN388" t="b">
        <v>1</v>
      </c>
      <c r="AO388">
        <v>2299</v>
      </c>
      <c r="AP388" s="1" t="s">
        <v>12</v>
      </c>
      <c r="AR388">
        <v>752216000</v>
      </c>
      <c r="AT388" s="1" t="s">
        <v>480</v>
      </c>
    </row>
    <row r="389" spans="1:46" x14ac:dyDescent="0.2">
      <c r="A389" s="1" t="s">
        <v>7</v>
      </c>
      <c r="B389" s="1" t="s">
        <v>1022</v>
      </c>
      <c r="D389">
        <v>310000</v>
      </c>
      <c r="E389" s="1" t="s">
        <v>933</v>
      </c>
      <c r="F389" s="1" t="s">
        <v>934</v>
      </c>
      <c r="G389">
        <v>42.447450000000003</v>
      </c>
      <c r="H389">
        <v>48220</v>
      </c>
      <c r="I389">
        <v>24675314</v>
      </c>
      <c r="J389" s="1" t="s">
        <v>931</v>
      </c>
      <c r="K389" s="1" t="s">
        <v>931</v>
      </c>
      <c r="L389">
        <v>-83.1267</v>
      </c>
      <c r="M389" s="1" t="s">
        <v>40</v>
      </c>
      <c r="O389" s="1" t="s">
        <v>931</v>
      </c>
      <c r="P389" s="1" t="s">
        <v>931</v>
      </c>
      <c r="Q389" t="b">
        <v>0</v>
      </c>
      <c r="R389" t="b">
        <v>0</v>
      </c>
      <c r="T389" s="1" t="s">
        <v>931</v>
      </c>
      <c r="U389">
        <v>8</v>
      </c>
      <c r="V389" s="1" t="s">
        <v>148</v>
      </c>
      <c r="W389" t="b">
        <v>0</v>
      </c>
      <c r="Y389" s="1" t="s">
        <v>9</v>
      </c>
      <c r="Z389" t="b">
        <v>0</v>
      </c>
      <c r="AA389" t="b">
        <v>0</v>
      </c>
      <c r="AB389" t="b">
        <v>0</v>
      </c>
      <c r="AC389" t="b">
        <v>0</v>
      </c>
      <c r="AD389">
        <v>319500</v>
      </c>
      <c r="AE389">
        <v>3920.4</v>
      </c>
      <c r="AF389" s="1" t="s">
        <v>931</v>
      </c>
      <c r="AG389" s="1" t="s">
        <v>931</v>
      </c>
      <c r="AH389">
        <v>0</v>
      </c>
      <c r="AJ389" s="1" t="s">
        <v>1442</v>
      </c>
      <c r="AL389" s="1" t="s">
        <v>12</v>
      </c>
      <c r="AM389">
        <v>310000</v>
      </c>
      <c r="AN389" t="b">
        <v>1</v>
      </c>
      <c r="AO389">
        <v>1650</v>
      </c>
      <c r="AP389" s="1" t="s">
        <v>12</v>
      </c>
      <c r="AQ389">
        <v>177160</v>
      </c>
      <c r="AR389">
        <v>753927000</v>
      </c>
      <c r="AT389" s="1" t="s">
        <v>481</v>
      </c>
    </row>
    <row r="390" spans="1:46" x14ac:dyDescent="0.2">
      <c r="A390" s="1" t="s">
        <v>7</v>
      </c>
      <c r="B390" s="1" t="s">
        <v>15</v>
      </c>
      <c r="D390">
        <v>824900</v>
      </c>
      <c r="E390" s="1" t="s">
        <v>936</v>
      </c>
      <c r="F390" s="1" t="s">
        <v>931</v>
      </c>
      <c r="G390">
        <v>42.592182000000001</v>
      </c>
      <c r="H390">
        <v>48085</v>
      </c>
      <c r="I390">
        <v>2055128205</v>
      </c>
      <c r="J390" s="1" t="s">
        <v>937</v>
      </c>
      <c r="K390" s="1" t="s">
        <v>938</v>
      </c>
      <c r="L390">
        <v>-83.107910000000004</v>
      </c>
      <c r="M390" s="1" t="s">
        <v>40</v>
      </c>
      <c r="N390">
        <v>3200</v>
      </c>
      <c r="O390" s="1" t="s">
        <v>1443</v>
      </c>
      <c r="P390" s="1" t="s">
        <v>931</v>
      </c>
      <c r="Q390" t="b">
        <v>0</v>
      </c>
      <c r="R390" t="b">
        <v>0</v>
      </c>
      <c r="S390">
        <v>4</v>
      </c>
      <c r="T390" s="1" t="s">
        <v>940</v>
      </c>
      <c r="U390">
        <v>9</v>
      </c>
      <c r="V390" s="1" t="s">
        <v>59</v>
      </c>
      <c r="W390" t="b">
        <v>0</v>
      </c>
      <c r="X390">
        <v>1707638400000</v>
      </c>
      <c r="Y390" s="1" t="s">
        <v>9</v>
      </c>
      <c r="Z390" t="b">
        <v>0</v>
      </c>
      <c r="AA390" t="b">
        <v>0</v>
      </c>
      <c r="AB390" t="b">
        <v>0</v>
      </c>
      <c r="AC390" t="b">
        <v>1</v>
      </c>
      <c r="AD390">
        <v>803000</v>
      </c>
      <c r="AF390" s="1" t="s">
        <v>931</v>
      </c>
      <c r="AG390" s="1" t="s">
        <v>931</v>
      </c>
      <c r="AH390">
        <v>3</v>
      </c>
      <c r="AJ390" s="1" t="s">
        <v>1444</v>
      </c>
      <c r="AK390">
        <v>30190054</v>
      </c>
      <c r="AL390" s="1" t="s">
        <v>12</v>
      </c>
      <c r="AM390">
        <v>824900</v>
      </c>
      <c r="AN390" t="b">
        <v>1</v>
      </c>
      <c r="AO390">
        <v>5211</v>
      </c>
      <c r="AP390" s="1" t="s">
        <v>12</v>
      </c>
      <c r="AR390">
        <v>779065000</v>
      </c>
      <c r="AS390">
        <v>75000</v>
      </c>
      <c r="AT390" s="1" t="s">
        <v>482</v>
      </c>
    </row>
    <row r="391" spans="1:46" x14ac:dyDescent="0.2">
      <c r="A391" s="1" t="s">
        <v>7</v>
      </c>
      <c r="B391" s="1" t="s">
        <v>15</v>
      </c>
      <c r="D391">
        <v>335000</v>
      </c>
      <c r="E391" s="1" t="s">
        <v>933</v>
      </c>
      <c r="F391" s="1" t="s">
        <v>30</v>
      </c>
      <c r="G391">
        <v>42.812472999999997</v>
      </c>
      <c r="H391">
        <v>48371</v>
      </c>
      <c r="I391">
        <v>24333572</v>
      </c>
      <c r="J391" s="1" t="s">
        <v>931</v>
      </c>
      <c r="K391" s="1" t="s">
        <v>931</v>
      </c>
      <c r="L391">
        <v>-83.302120000000002</v>
      </c>
      <c r="M391" s="1" t="s">
        <v>40</v>
      </c>
      <c r="N391">
        <v>1558</v>
      </c>
      <c r="O391" s="1" t="s">
        <v>931</v>
      </c>
      <c r="P391" s="1" t="s">
        <v>931</v>
      </c>
      <c r="Q391" t="b">
        <v>0</v>
      </c>
      <c r="R391" t="b">
        <v>0</v>
      </c>
      <c r="S391">
        <v>3</v>
      </c>
      <c r="T391" s="1" t="s">
        <v>931</v>
      </c>
      <c r="U391">
        <v>-1</v>
      </c>
      <c r="V391" s="1" t="s">
        <v>48</v>
      </c>
      <c r="W391" t="b">
        <v>0</v>
      </c>
      <c r="Y391" s="1" t="s">
        <v>9</v>
      </c>
      <c r="Z391" t="b">
        <v>0</v>
      </c>
      <c r="AA391" t="b">
        <v>0</v>
      </c>
      <c r="AB391" t="b">
        <v>0</v>
      </c>
      <c r="AC391" t="b">
        <v>0</v>
      </c>
      <c r="AD391">
        <v>304300</v>
      </c>
      <c r="AE391">
        <v>0.53</v>
      </c>
      <c r="AF391" s="1" t="s">
        <v>931</v>
      </c>
      <c r="AG391" s="1" t="s">
        <v>931</v>
      </c>
      <c r="AH391">
        <v>2</v>
      </c>
      <c r="AJ391" s="1" t="s">
        <v>1445</v>
      </c>
      <c r="AL391" s="1" t="s">
        <v>12</v>
      </c>
      <c r="AM391">
        <v>335000</v>
      </c>
      <c r="AN391" t="b">
        <v>1</v>
      </c>
      <c r="AO391">
        <v>1849</v>
      </c>
      <c r="AP391" s="1" t="s">
        <v>12</v>
      </c>
      <c r="AQ391">
        <v>233320</v>
      </c>
      <c r="AT391" s="1" t="s">
        <v>483</v>
      </c>
    </row>
    <row r="392" spans="1:46" x14ac:dyDescent="0.2">
      <c r="A392" s="1" t="s">
        <v>7</v>
      </c>
      <c r="B392" s="1" t="s">
        <v>15</v>
      </c>
      <c r="D392">
        <v>300000</v>
      </c>
      <c r="E392" s="1" t="s">
        <v>933</v>
      </c>
      <c r="F392" s="1" t="s">
        <v>934</v>
      </c>
      <c r="G392">
        <v>42.806910000000002</v>
      </c>
      <c r="H392">
        <v>48371</v>
      </c>
      <c r="I392">
        <v>24334118</v>
      </c>
      <c r="J392" s="1" t="s">
        <v>931</v>
      </c>
      <c r="K392" s="1" t="s">
        <v>931</v>
      </c>
      <c r="L392">
        <v>-83.296409999999995</v>
      </c>
      <c r="M392" s="1" t="s">
        <v>40</v>
      </c>
      <c r="N392">
        <v>1643</v>
      </c>
      <c r="O392" s="1" t="s">
        <v>931</v>
      </c>
      <c r="P392" s="1" t="s">
        <v>931</v>
      </c>
      <c r="Q392" t="b">
        <v>0</v>
      </c>
      <c r="R392" t="b">
        <v>0</v>
      </c>
      <c r="S392">
        <v>3</v>
      </c>
      <c r="T392" s="1" t="s">
        <v>931</v>
      </c>
      <c r="U392">
        <v>-1</v>
      </c>
      <c r="V392" s="1" t="s">
        <v>48</v>
      </c>
      <c r="W392" t="b">
        <v>0</v>
      </c>
      <c r="Y392" s="1" t="s">
        <v>9</v>
      </c>
      <c r="Z392" t="b">
        <v>0</v>
      </c>
      <c r="AA392" t="b">
        <v>0</v>
      </c>
      <c r="AB392" t="b">
        <v>0</v>
      </c>
      <c r="AC392" t="b">
        <v>0</v>
      </c>
      <c r="AD392">
        <v>302900</v>
      </c>
      <c r="AE392">
        <v>10018.799999999999</v>
      </c>
      <c r="AF392" s="1" t="s">
        <v>931</v>
      </c>
      <c r="AG392" s="1" t="s">
        <v>931</v>
      </c>
      <c r="AH392">
        <v>2</v>
      </c>
      <c r="AJ392" s="1" t="s">
        <v>1446</v>
      </c>
      <c r="AL392" s="1" t="s">
        <v>12</v>
      </c>
      <c r="AM392">
        <v>300000</v>
      </c>
      <c r="AN392" t="b">
        <v>1</v>
      </c>
      <c r="AO392">
        <v>2199</v>
      </c>
      <c r="AP392" s="1" t="s">
        <v>12</v>
      </c>
      <c r="AQ392">
        <v>218360</v>
      </c>
      <c r="AT392" s="1" t="s">
        <v>484</v>
      </c>
    </row>
    <row r="393" spans="1:46" x14ac:dyDescent="0.2">
      <c r="A393" s="1" t="s">
        <v>7</v>
      </c>
      <c r="B393" s="1" t="s">
        <v>15</v>
      </c>
      <c r="D393">
        <v>285000</v>
      </c>
      <c r="E393" s="1" t="s">
        <v>933</v>
      </c>
      <c r="F393" s="1" t="s">
        <v>30</v>
      </c>
      <c r="G393">
        <v>42.681873000000003</v>
      </c>
      <c r="H393">
        <v>48356</v>
      </c>
      <c r="I393">
        <v>24367284</v>
      </c>
      <c r="J393" s="1" t="s">
        <v>931</v>
      </c>
      <c r="K393" s="1" t="s">
        <v>931</v>
      </c>
      <c r="L393">
        <v>-83.570496000000006</v>
      </c>
      <c r="M393" s="1" t="s">
        <v>40</v>
      </c>
      <c r="N393">
        <v>1556</v>
      </c>
      <c r="O393" s="1" t="s">
        <v>931</v>
      </c>
      <c r="P393" s="1" t="s">
        <v>931</v>
      </c>
      <c r="Q393" t="b">
        <v>0</v>
      </c>
      <c r="R393" t="b">
        <v>0</v>
      </c>
      <c r="S393">
        <v>3</v>
      </c>
      <c r="T393" s="1" t="s">
        <v>931</v>
      </c>
      <c r="U393">
        <v>-1</v>
      </c>
      <c r="V393" s="1" t="s">
        <v>274</v>
      </c>
      <c r="W393" t="b">
        <v>0</v>
      </c>
      <c r="Y393" s="1" t="s">
        <v>9</v>
      </c>
      <c r="Z393" t="b">
        <v>0</v>
      </c>
      <c r="AA393" t="b">
        <v>0</v>
      </c>
      <c r="AB393" t="b">
        <v>0</v>
      </c>
      <c r="AC393" t="b">
        <v>0</v>
      </c>
      <c r="AE393">
        <v>0.73</v>
      </c>
      <c r="AF393" s="1" t="s">
        <v>931</v>
      </c>
      <c r="AG393" s="1" t="s">
        <v>931</v>
      </c>
      <c r="AH393">
        <v>2</v>
      </c>
      <c r="AJ393" s="1" t="s">
        <v>1447</v>
      </c>
      <c r="AL393" s="1" t="s">
        <v>12</v>
      </c>
      <c r="AM393">
        <v>285000</v>
      </c>
      <c r="AN393" t="b">
        <v>1</v>
      </c>
      <c r="AP393" s="1" t="s">
        <v>12</v>
      </c>
      <c r="AQ393">
        <v>194240</v>
      </c>
      <c r="AT393" s="1" t="s">
        <v>485</v>
      </c>
    </row>
    <row r="394" spans="1:46" x14ac:dyDescent="0.2">
      <c r="A394" s="1" t="s">
        <v>7</v>
      </c>
      <c r="B394" s="1" t="s">
        <v>15</v>
      </c>
      <c r="D394">
        <v>295000</v>
      </c>
      <c r="E394" s="1" t="s">
        <v>933</v>
      </c>
      <c r="F394" s="1" t="s">
        <v>30</v>
      </c>
      <c r="G394">
        <v>42.655470000000001</v>
      </c>
      <c r="H394">
        <v>48327</v>
      </c>
      <c r="I394">
        <v>24388111</v>
      </c>
      <c r="J394" s="1" t="s">
        <v>931</v>
      </c>
      <c r="K394" s="1" t="s">
        <v>931</v>
      </c>
      <c r="L394">
        <v>-83.403755000000004</v>
      </c>
      <c r="M394" s="1" t="s">
        <v>40</v>
      </c>
      <c r="N394">
        <v>2076</v>
      </c>
      <c r="O394" s="1" t="s">
        <v>931</v>
      </c>
      <c r="P394" s="1" t="s">
        <v>931</v>
      </c>
      <c r="Q394" t="b">
        <v>0</v>
      </c>
      <c r="R394" t="b">
        <v>0</v>
      </c>
      <c r="S394">
        <v>3</v>
      </c>
      <c r="T394" s="1" t="s">
        <v>931</v>
      </c>
      <c r="U394">
        <v>-1</v>
      </c>
      <c r="V394" s="1" t="s">
        <v>4</v>
      </c>
      <c r="W394" t="b">
        <v>0</v>
      </c>
      <c r="Y394" s="1" t="s">
        <v>9</v>
      </c>
      <c r="Z394" t="b">
        <v>0</v>
      </c>
      <c r="AA394" t="b">
        <v>0</v>
      </c>
      <c r="AB394" t="b">
        <v>0</v>
      </c>
      <c r="AC394" t="b">
        <v>0</v>
      </c>
      <c r="AD394">
        <v>285300</v>
      </c>
      <c r="AE394">
        <v>0.32999999999999996</v>
      </c>
      <c r="AF394" s="1" t="s">
        <v>931</v>
      </c>
      <c r="AG394" s="1" t="s">
        <v>931</v>
      </c>
      <c r="AH394">
        <v>2</v>
      </c>
      <c r="AJ394" s="1" t="s">
        <v>1448</v>
      </c>
      <c r="AL394" s="1" t="s">
        <v>12</v>
      </c>
      <c r="AM394">
        <v>295000</v>
      </c>
      <c r="AN394" t="b">
        <v>1</v>
      </c>
      <c r="AO394">
        <v>1900</v>
      </c>
      <c r="AP394" s="1" t="s">
        <v>12</v>
      </c>
      <c r="AQ394">
        <v>214420</v>
      </c>
      <c r="AT394" s="1" t="s">
        <v>486</v>
      </c>
    </row>
    <row r="395" spans="1:46" x14ac:dyDescent="0.2">
      <c r="A395" s="1" t="s">
        <v>7</v>
      </c>
      <c r="B395" s="1" t="s">
        <v>15</v>
      </c>
      <c r="D395">
        <v>479900</v>
      </c>
      <c r="E395" s="1" t="s">
        <v>933</v>
      </c>
      <c r="F395" s="1" t="s">
        <v>30</v>
      </c>
      <c r="G395">
        <v>42.621082000000001</v>
      </c>
      <c r="H395">
        <v>48326</v>
      </c>
      <c r="I395">
        <v>24417719</v>
      </c>
      <c r="J395" s="1" t="s">
        <v>931</v>
      </c>
      <c r="K395" s="1" t="s">
        <v>931</v>
      </c>
      <c r="L395">
        <v>-83.219939999999994</v>
      </c>
      <c r="M395" s="1" t="s">
        <v>40</v>
      </c>
      <c r="N395">
        <v>2424</v>
      </c>
      <c r="O395" s="1" t="s">
        <v>931</v>
      </c>
      <c r="P395" s="1" t="s">
        <v>931</v>
      </c>
      <c r="Q395" t="b">
        <v>0</v>
      </c>
      <c r="R395" t="b">
        <v>0</v>
      </c>
      <c r="S395">
        <v>3</v>
      </c>
      <c r="T395" s="1" t="s">
        <v>931</v>
      </c>
      <c r="U395">
        <v>-1</v>
      </c>
      <c r="V395" s="1" t="s">
        <v>242</v>
      </c>
      <c r="W395" t="b">
        <v>0</v>
      </c>
      <c r="X395">
        <v>1710486000000</v>
      </c>
      <c r="Y395" s="1" t="s">
        <v>9</v>
      </c>
      <c r="Z395" t="b">
        <v>0</v>
      </c>
      <c r="AA395" t="b">
        <v>0</v>
      </c>
      <c r="AB395" t="b">
        <v>0</v>
      </c>
      <c r="AC395" t="b">
        <v>0</v>
      </c>
      <c r="AD395">
        <v>506000</v>
      </c>
      <c r="AE395">
        <v>0.38</v>
      </c>
      <c r="AF395" s="1" t="s">
        <v>931</v>
      </c>
      <c r="AG395" s="1" t="s">
        <v>1449</v>
      </c>
      <c r="AH395">
        <v>3</v>
      </c>
      <c r="AJ395" s="1" t="s">
        <v>1450</v>
      </c>
      <c r="AL395" s="1" t="s">
        <v>12</v>
      </c>
      <c r="AM395">
        <v>479900</v>
      </c>
      <c r="AN395" t="b">
        <v>1</v>
      </c>
      <c r="AO395">
        <v>2999</v>
      </c>
      <c r="AP395" s="1" t="s">
        <v>12</v>
      </c>
      <c r="AQ395">
        <v>349860</v>
      </c>
      <c r="AS395">
        <v>-10000</v>
      </c>
      <c r="AT395" s="1" t="s">
        <v>487</v>
      </c>
    </row>
    <row r="396" spans="1:46" x14ac:dyDescent="0.2">
      <c r="A396" s="1" t="s">
        <v>7</v>
      </c>
      <c r="B396" s="1" t="s">
        <v>15</v>
      </c>
      <c r="D396">
        <v>349900</v>
      </c>
      <c r="E396" s="1" t="s">
        <v>933</v>
      </c>
      <c r="F396" s="1" t="s">
        <v>30</v>
      </c>
      <c r="G396">
        <v>42.554090000000002</v>
      </c>
      <c r="H396">
        <v>48390</v>
      </c>
      <c r="I396">
        <v>24453821</v>
      </c>
      <c r="J396" s="1" t="s">
        <v>931</v>
      </c>
      <c r="K396" s="1" t="s">
        <v>931</v>
      </c>
      <c r="L396">
        <v>-83.483283999999998</v>
      </c>
      <c r="M396" s="1" t="s">
        <v>40</v>
      </c>
      <c r="N396">
        <v>2232</v>
      </c>
      <c r="O396" s="1" t="s">
        <v>931</v>
      </c>
      <c r="P396" s="1" t="s">
        <v>931</v>
      </c>
      <c r="Q396" t="b">
        <v>0</v>
      </c>
      <c r="R396" t="b">
        <v>0</v>
      </c>
      <c r="S396">
        <v>4</v>
      </c>
      <c r="T396" s="1" t="s">
        <v>931</v>
      </c>
      <c r="U396">
        <v>-1</v>
      </c>
      <c r="V396" s="1" t="s">
        <v>88</v>
      </c>
      <c r="W396" t="b">
        <v>0</v>
      </c>
      <c r="X396">
        <v>1709884800000</v>
      </c>
      <c r="Y396" s="1" t="s">
        <v>9</v>
      </c>
      <c r="Z396" t="b">
        <v>0</v>
      </c>
      <c r="AA396" t="b">
        <v>0</v>
      </c>
      <c r="AB396" t="b">
        <v>0</v>
      </c>
      <c r="AC396" t="b">
        <v>0</v>
      </c>
      <c r="AD396">
        <v>356800</v>
      </c>
      <c r="AE396">
        <v>0.36</v>
      </c>
      <c r="AF396" s="1" t="s">
        <v>931</v>
      </c>
      <c r="AG396" s="1" t="s">
        <v>1451</v>
      </c>
      <c r="AH396">
        <v>3</v>
      </c>
      <c r="AJ396" s="1" t="s">
        <v>1452</v>
      </c>
      <c r="AL396" s="1" t="s">
        <v>12</v>
      </c>
      <c r="AM396">
        <v>349900</v>
      </c>
      <c r="AN396" t="b">
        <v>1</v>
      </c>
      <c r="AO396">
        <v>2999</v>
      </c>
      <c r="AP396" s="1" t="s">
        <v>12</v>
      </c>
      <c r="AQ396">
        <v>304820</v>
      </c>
      <c r="AS396">
        <v>-35100</v>
      </c>
      <c r="AT396" s="1" t="s">
        <v>488</v>
      </c>
    </row>
    <row r="397" spans="1:46" x14ac:dyDescent="0.2">
      <c r="A397" s="1" t="s">
        <v>7</v>
      </c>
      <c r="B397" s="1" t="s">
        <v>15</v>
      </c>
      <c r="D397">
        <v>451000</v>
      </c>
      <c r="E397" s="1" t="s">
        <v>933</v>
      </c>
      <c r="F397" s="1" t="s">
        <v>30</v>
      </c>
      <c r="G397">
        <v>42.612110000000001</v>
      </c>
      <c r="H397">
        <v>48324</v>
      </c>
      <c r="I397">
        <v>24463968</v>
      </c>
      <c r="J397" s="1" t="s">
        <v>931</v>
      </c>
      <c r="K397" s="1" t="s">
        <v>931</v>
      </c>
      <c r="L397">
        <v>-83.404250000000005</v>
      </c>
      <c r="M397" s="1" t="s">
        <v>40</v>
      </c>
      <c r="N397">
        <v>2826</v>
      </c>
      <c r="O397" s="1" t="s">
        <v>931</v>
      </c>
      <c r="P397" s="1" t="s">
        <v>931</v>
      </c>
      <c r="Q397" t="b">
        <v>0</v>
      </c>
      <c r="R397" t="b">
        <v>0</v>
      </c>
      <c r="S397">
        <v>4</v>
      </c>
      <c r="T397" s="1" t="s">
        <v>931</v>
      </c>
      <c r="U397">
        <v>-1</v>
      </c>
      <c r="V397" s="1" t="s">
        <v>85</v>
      </c>
      <c r="W397" t="b">
        <v>0</v>
      </c>
      <c r="Y397" s="1" t="s">
        <v>9</v>
      </c>
      <c r="Z397" t="b">
        <v>0</v>
      </c>
      <c r="AA397" t="b">
        <v>0</v>
      </c>
      <c r="AB397" t="b">
        <v>0</v>
      </c>
      <c r="AC397" t="b">
        <v>0</v>
      </c>
      <c r="AD397">
        <v>462200</v>
      </c>
      <c r="AE397">
        <v>0.27</v>
      </c>
      <c r="AF397" s="1" t="s">
        <v>931</v>
      </c>
      <c r="AG397" s="1" t="s">
        <v>931</v>
      </c>
      <c r="AH397">
        <v>3</v>
      </c>
      <c r="AJ397" s="1" t="s">
        <v>1453</v>
      </c>
      <c r="AL397" s="1" t="s">
        <v>12</v>
      </c>
      <c r="AM397">
        <v>451000</v>
      </c>
      <c r="AN397" t="b">
        <v>1</v>
      </c>
      <c r="AO397">
        <v>2949</v>
      </c>
      <c r="AP397" s="1" t="s">
        <v>12</v>
      </c>
      <c r="AQ397">
        <v>377840</v>
      </c>
      <c r="AT397" s="1" t="s">
        <v>489</v>
      </c>
    </row>
    <row r="398" spans="1:46" x14ac:dyDescent="0.2">
      <c r="A398" s="1" t="s">
        <v>7</v>
      </c>
      <c r="B398" s="1" t="s">
        <v>15</v>
      </c>
      <c r="D398">
        <v>1400000</v>
      </c>
      <c r="E398" s="1" t="s">
        <v>957</v>
      </c>
      <c r="F398" s="1" t="s">
        <v>30</v>
      </c>
      <c r="G398">
        <v>42.562904000000003</v>
      </c>
      <c r="H398">
        <v>48304</v>
      </c>
      <c r="I398">
        <v>24496106</v>
      </c>
      <c r="J398" s="1" t="s">
        <v>931</v>
      </c>
      <c r="K398" s="1" t="s">
        <v>931</v>
      </c>
      <c r="L398">
        <v>-83.256119999999996</v>
      </c>
      <c r="M398" s="1" t="s">
        <v>40</v>
      </c>
      <c r="N398">
        <v>4405</v>
      </c>
      <c r="O398" s="1" t="s">
        <v>931</v>
      </c>
      <c r="P398" s="1" t="s">
        <v>1026</v>
      </c>
      <c r="Q398" t="b">
        <v>0</v>
      </c>
      <c r="R398" t="b">
        <v>0</v>
      </c>
      <c r="S398">
        <v>3</v>
      </c>
      <c r="T398" s="1" t="s">
        <v>931</v>
      </c>
      <c r="U398">
        <v>-1</v>
      </c>
      <c r="V398" s="1" t="s">
        <v>129</v>
      </c>
      <c r="W398" t="b">
        <v>0</v>
      </c>
      <c r="Y398" s="1" t="s">
        <v>9</v>
      </c>
      <c r="Z398" t="b">
        <v>0</v>
      </c>
      <c r="AA398" t="b">
        <v>0</v>
      </c>
      <c r="AB398" t="b">
        <v>0</v>
      </c>
      <c r="AC398" t="b">
        <v>0</v>
      </c>
      <c r="AD398">
        <v>1396700</v>
      </c>
      <c r="AE398">
        <v>1.47</v>
      </c>
      <c r="AF398" s="1" t="s">
        <v>1027</v>
      </c>
      <c r="AG398" s="1" t="s">
        <v>931</v>
      </c>
      <c r="AH398">
        <v>4</v>
      </c>
      <c r="AJ398" s="1" t="s">
        <v>1454</v>
      </c>
      <c r="AL398" s="1" t="s">
        <v>12</v>
      </c>
      <c r="AM398">
        <v>1400000</v>
      </c>
      <c r="AN398" t="b">
        <v>1</v>
      </c>
      <c r="AO398">
        <v>9115</v>
      </c>
      <c r="AP398" s="1" t="s">
        <v>12</v>
      </c>
      <c r="AQ398">
        <v>966460</v>
      </c>
      <c r="AT398" s="1" t="s">
        <v>490</v>
      </c>
    </row>
    <row r="399" spans="1:46" x14ac:dyDescent="0.2">
      <c r="A399" s="1" t="s">
        <v>7</v>
      </c>
      <c r="B399" s="1" t="s">
        <v>15</v>
      </c>
      <c r="D399">
        <v>450000</v>
      </c>
      <c r="E399" s="1" t="s">
        <v>933</v>
      </c>
      <c r="F399" s="1" t="s">
        <v>934</v>
      </c>
      <c r="G399">
        <v>42.553978000000001</v>
      </c>
      <c r="H399">
        <v>48083</v>
      </c>
      <c r="I399">
        <v>24529604</v>
      </c>
      <c r="J399" s="1" t="s">
        <v>931</v>
      </c>
      <c r="K399" s="1" t="s">
        <v>931</v>
      </c>
      <c r="L399">
        <v>-83.145904999999999</v>
      </c>
      <c r="M399" s="1" t="s">
        <v>40</v>
      </c>
      <c r="N399">
        <v>2425</v>
      </c>
      <c r="O399" s="1" t="s">
        <v>931</v>
      </c>
      <c r="P399" s="1" t="s">
        <v>931</v>
      </c>
      <c r="Q399" t="b">
        <v>0</v>
      </c>
      <c r="R399" t="b">
        <v>0</v>
      </c>
      <c r="S399">
        <v>4</v>
      </c>
      <c r="T399" s="1" t="s">
        <v>931</v>
      </c>
      <c r="U399">
        <v>-1</v>
      </c>
      <c r="V399" s="1" t="s">
        <v>59</v>
      </c>
      <c r="W399" t="b">
        <v>0</v>
      </c>
      <c r="Y399" s="1" t="s">
        <v>9</v>
      </c>
      <c r="Z399" t="b">
        <v>0</v>
      </c>
      <c r="AA399" t="b">
        <v>0</v>
      </c>
      <c r="AB399" t="b">
        <v>0</v>
      </c>
      <c r="AC399" t="b">
        <v>0</v>
      </c>
      <c r="AD399">
        <v>461100</v>
      </c>
      <c r="AE399">
        <v>10454.4</v>
      </c>
      <c r="AF399" s="1" t="s">
        <v>931</v>
      </c>
      <c r="AG399" s="1" t="s">
        <v>931</v>
      </c>
      <c r="AH399">
        <v>2</v>
      </c>
      <c r="AJ399" s="1" t="s">
        <v>1455</v>
      </c>
      <c r="AL399" s="1" t="s">
        <v>12</v>
      </c>
      <c r="AM399">
        <v>450000</v>
      </c>
      <c r="AN399" t="b">
        <v>1</v>
      </c>
      <c r="AO399">
        <v>2949</v>
      </c>
      <c r="AP399" s="1" t="s">
        <v>12</v>
      </c>
      <c r="AQ399">
        <v>411240</v>
      </c>
      <c r="AT399" s="1" t="s">
        <v>491</v>
      </c>
    </row>
    <row r="400" spans="1:46" x14ac:dyDescent="0.2">
      <c r="A400" s="1" t="s">
        <v>7</v>
      </c>
      <c r="B400" s="1" t="s">
        <v>15</v>
      </c>
      <c r="D400">
        <v>1399000</v>
      </c>
      <c r="E400" s="1" t="s">
        <v>933</v>
      </c>
      <c r="F400" s="1" t="s">
        <v>934</v>
      </c>
      <c r="G400">
        <v>42.551822999999999</v>
      </c>
      <c r="H400">
        <v>48009</v>
      </c>
      <c r="I400">
        <v>24531966</v>
      </c>
      <c r="J400" s="1" t="s">
        <v>931</v>
      </c>
      <c r="K400" s="1" t="s">
        <v>931</v>
      </c>
      <c r="L400">
        <v>-83.19453</v>
      </c>
      <c r="M400" s="1" t="s">
        <v>40</v>
      </c>
      <c r="N400">
        <v>5448</v>
      </c>
      <c r="O400" s="1" t="s">
        <v>931</v>
      </c>
      <c r="P400" s="1" t="s">
        <v>931</v>
      </c>
      <c r="Q400" t="b">
        <v>0</v>
      </c>
      <c r="R400" t="b">
        <v>0</v>
      </c>
      <c r="S400">
        <v>4</v>
      </c>
      <c r="T400" s="1" t="s">
        <v>931</v>
      </c>
      <c r="U400">
        <v>-1</v>
      </c>
      <c r="V400" s="1" t="s">
        <v>131</v>
      </c>
      <c r="W400" t="b">
        <v>0</v>
      </c>
      <c r="Y400" s="1" t="s">
        <v>9</v>
      </c>
      <c r="Z400" t="b">
        <v>0</v>
      </c>
      <c r="AA400" t="b">
        <v>0</v>
      </c>
      <c r="AB400" t="b">
        <v>0</v>
      </c>
      <c r="AC400" t="b">
        <v>0</v>
      </c>
      <c r="AD400">
        <v>1362400</v>
      </c>
      <c r="AE400">
        <v>7405.2</v>
      </c>
      <c r="AF400" s="1" t="s">
        <v>931</v>
      </c>
      <c r="AG400" s="1" t="s">
        <v>931</v>
      </c>
      <c r="AH400">
        <v>5</v>
      </c>
      <c r="AJ400" s="1" t="s">
        <v>1456</v>
      </c>
      <c r="AL400" s="1" t="s">
        <v>12</v>
      </c>
      <c r="AM400">
        <v>1399000</v>
      </c>
      <c r="AN400" t="b">
        <v>1</v>
      </c>
      <c r="AO400">
        <v>8796</v>
      </c>
      <c r="AP400" s="1" t="s">
        <v>12</v>
      </c>
      <c r="AQ400">
        <v>1144820</v>
      </c>
      <c r="AT400" s="1" t="s">
        <v>492</v>
      </c>
    </row>
    <row r="401" spans="1:46" x14ac:dyDescent="0.2">
      <c r="A401" s="1" t="s">
        <v>7</v>
      </c>
      <c r="B401" s="1" t="s">
        <v>15</v>
      </c>
      <c r="D401">
        <v>499900</v>
      </c>
      <c r="E401" s="1" t="s">
        <v>933</v>
      </c>
      <c r="F401" s="1" t="s">
        <v>934</v>
      </c>
      <c r="G401">
        <v>42.553882999999999</v>
      </c>
      <c r="H401">
        <v>48009</v>
      </c>
      <c r="I401">
        <v>24532074</v>
      </c>
      <c r="J401" s="1" t="s">
        <v>931</v>
      </c>
      <c r="K401" s="1" t="s">
        <v>931</v>
      </c>
      <c r="L401">
        <v>-83.189094999999995</v>
      </c>
      <c r="M401" s="1" t="s">
        <v>40</v>
      </c>
      <c r="N401">
        <v>2000</v>
      </c>
      <c r="O401" s="1" t="s">
        <v>931</v>
      </c>
      <c r="P401" s="1" t="s">
        <v>931</v>
      </c>
      <c r="Q401" t="b">
        <v>0</v>
      </c>
      <c r="R401" t="b">
        <v>0</v>
      </c>
      <c r="S401">
        <v>3</v>
      </c>
      <c r="T401" s="1" t="s">
        <v>931</v>
      </c>
      <c r="U401">
        <v>-1</v>
      </c>
      <c r="V401" s="1" t="s">
        <v>131</v>
      </c>
      <c r="W401" t="b">
        <v>0</v>
      </c>
      <c r="Y401" s="1" t="s">
        <v>9</v>
      </c>
      <c r="Z401" t="b">
        <v>0</v>
      </c>
      <c r="AA401" t="b">
        <v>0</v>
      </c>
      <c r="AB401" t="b">
        <v>0</v>
      </c>
      <c r="AC401" t="b">
        <v>0</v>
      </c>
      <c r="AD401">
        <v>505100</v>
      </c>
      <c r="AE401">
        <v>6534</v>
      </c>
      <c r="AF401" s="1" t="s">
        <v>931</v>
      </c>
      <c r="AG401" s="1" t="s">
        <v>931</v>
      </c>
      <c r="AH401">
        <v>2</v>
      </c>
      <c r="AJ401" s="1" t="s">
        <v>1457</v>
      </c>
      <c r="AL401" s="1" t="s">
        <v>12</v>
      </c>
      <c r="AM401">
        <v>499900</v>
      </c>
      <c r="AN401" t="b">
        <v>1</v>
      </c>
      <c r="AO401">
        <v>2795</v>
      </c>
      <c r="AP401" s="1" t="s">
        <v>12</v>
      </c>
      <c r="AQ401">
        <v>343780</v>
      </c>
      <c r="AT401" s="1" t="s">
        <v>493</v>
      </c>
    </row>
    <row r="402" spans="1:46" x14ac:dyDescent="0.2">
      <c r="A402" s="1" t="s">
        <v>7</v>
      </c>
      <c r="B402" s="1" t="s">
        <v>15</v>
      </c>
      <c r="D402">
        <v>210000</v>
      </c>
      <c r="E402" s="1" t="s">
        <v>933</v>
      </c>
      <c r="F402" s="1" t="s">
        <v>934</v>
      </c>
      <c r="G402">
        <v>42.540897000000001</v>
      </c>
      <c r="H402">
        <v>48083</v>
      </c>
      <c r="I402">
        <v>24537841</v>
      </c>
      <c r="J402" s="1" t="s">
        <v>931</v>
      </c>
      <c r="K402" s="1" t="s">
        <v>931</v>
      </c>
      <c r="L402">
        <v>-83.123763999999994</v>
      </c>
      <c r="M402" s="1" t="s">
        <v>40</v>
      </c>
      <c r="N402">
        <v>1550</v>
      </c>
      <c r="O402" s="1" t="s">
        <v>931</v>
      </c>
      <c r="P402" s="1" t="s">
        <v>931</v>
      </c>
      <c r="Q402" t="b">
        <v>0</v>
      </c>
      <c r="R402" t="b">
        <v>0</v>
      </c>
      <c r="S402">
        <v>3</v>
      </c>
      <c r="T402" s="1" t="s">
        <v>931</v>
      </c>
      <c r="U402">
        <v>-1</v>
      </c>
      <c r="V402" s="1" t="s">
        <v>59</v>
      </c>
      <c r="W402" t="b">
        <v>0</v>
      </c>
      <c r="Y402" s="1" t="s">
        <v>9</v>
      </c>
      <c r="Z402" t="b">
        <v>0</v>
      </c>
      <c r="AA402" t="b">
        <v>0</v>
      </c>
      <c r="AB402" t="b">
        <v>0</v>
      </c>
      <c r="AC402" t="b">
        <v>0</v>
      </c>
      <c r="AD402">
        <v>216800</v>
      </c>
      <c r="AE402">
        <v>7840.8</v>
      </c>
      <c r="AF402" s="1" t="s">
        <v>931</v>
      </c>
      <c r="AG402" s="1" t="s">
        <v>931</v>
      </c>
      <c r="AH402">
        <v>1</v>
      </c>
      <c r="AJ402" s="1" t="s">
        <v>1458</v>
      </c>
      <c r="AL402" s="1" t="s">
        <v>12</v>
      </c>
      <c r="AM402">
        <v>210000</v>
      </c>
      <c r="AN402" t="b">
        <v>1</v>
      </c>
      <c r="AO402">
        <v>1900</v>
      </c>
      <c r="AP402" s="1" t="s">
        <v>12</v>
      </c>
      <c r="AQ402">
        <v>206000</v>
      </c>
      <c r="AT402" s="1" t="s">
        <v>494</v>
      </c>
    </row>
    <row r="403" spans="1:46" x14ac:dyDescent="0.2">
      <c r="A403" s="1" t="s">
        <v>7</v>
      </c>
      <c r="B403" s="1" t="s">
        <v>15</v>
      </c>
      <c r="D403">
        <v>500000</v>
      </c>
      <c r="E403" s="1" t="s">
        <v>933</v>
      </c>
      <c r="F403" s="1" t="s">
        <v>30</v>
      </c>
      <c r="G403">
        <v>42.509889999999999</v>
      </c>
      <c r="H403">
        <v>48025</v>
      </c>
      <c r="I403">
        <v>24588542</v>
      </c>
      <c r="J403" s="1" t="s">
        <v>931</v>
      </c>
      <c r="K403" s="1" t="s">
        <v>931</v>
      </c>
      <c r="L403">
        <v>-83.307609999999997</v>
      </c>
      <c r="M403" s="1" t="s">
        <v>40</v>
      </c>
      <c r="N403">
        <v>1867</v>
      </c>
      <c r="O403" s="1" t="s">
        <v>931</v>
      </c>
      <c r="P403" s="1" t="s">
        <v>931</v>
      </c>
      <c r="Q403" t="b">
        <v>0</v>
      </c>
      <c r="R403" t="b">
        <v>0</v>
      </c>
      <c r="S403">
        <v>3</v>
      </c>
      <c r="T403" s="1" t="s">
        <v>931</v>
      </c>
      <c r="U403">
        <v>-1</v>
      </c>
      <c r="V403" s="1" t="s">
        <v>219</v>
      </c>
      <c r="W403" t="b">
        <v>0</v>
      </c>
      <c r="Y403" s="1" t="s">
        <v>9</v>
      </c>
      <c r="Z403" t="b">
        <v>0</v>
      </c>
      <c r="AA403" t="b">
        <v>0</v>
      </c>
      <c r="AB403" t="b">
        <v>0</v>
      </c>
      <c r="AC403" t="b">
        <v>0</v>
      </c>
      <c r="AD403">
        <v>509300</v>
      </c>
      <c r="AE403">
        <v>0.76</v>
      </c>
      <c r="AF403" s="1" t="s">
        <v>931</v>
      </c>
      <c r="AG403" s="1" t="s">
        <v>931</v>
      </c>
      <c r="AH403">
        <v>2</v>
      </c>
      <c r="AJ403" s="1" t="s">
        <v>1459</v>
      </c>
      <c r="AL403" s="1" t="s">
        <v>12</v>
      </c>
      <c r="AM403">
        <v>500000</v>
      </c>
      <c r="AN403" t="b">
        <v>1</v>
      </c>
      <c r="AO403">
        <v>1949</v>
      </c>
      <c r="AP403" s="1" t="s">
        <v>12</v>
      </c>
      <c r="AQ403">
        <v>361780</v>
      </c>
      <c r="AT403" s="1" t="s">
        <v>495</v>
      </c>
    </row>
    <row r="404" spans="1:46" x14ac:dyDescent="0.2">
      <c r="A404" s="1" t="s">
        <v>7</v>
      </c>
      <c r="B404" s="1" t="s">
        <v>15</v>
      </c>
      <c r="D404">
        <v>330000</v>
      </c>
      <c r="E404" s="1" t="s">
        <v>933</v>
      </c>
      <c r="F404" s="1" t="s">
        <v>30</v>
      </c>
      <c r="G404">
        <v>42.459595</v>
      </c>
      <c r="H404">
        <v>48075</v>
      </c>
      <c r="I404">
        <v>24604630</v>
      </c>
      <c r="J404" s="1" t="s">
        <v>931</v>
      </c>
      <c r="K404" s="1" t="s">
        <v>931</v>
      </c>
      <c r="L404">
        <v>-83.232795999999993</v>
      </c>
      <c r="M404" s="1" t="s">
        <v>40</v>
      </c>
      <c r="N404">
        <v>2208</v>
      </c>
      <c r="O404" s="1" t="s">
        <v>931</v>
      </c>
      <c r="P404" s="1" t="s">
        <v>931</v>
      </c>
      <c r="Q404" t="b">
        <v>0</v>
      </c>
      <c r="R404" t="b">
        <v>0</v>
      </c>
      <c r="S404">
        <v>4</v>
      </c>
      <c r="T404" s="1" t="s">
        <v>931</v>
      </c>
      <c r="U404">
        <v>-1</v>
      </c>
      <c r="V404" s="1" t="s">
        <v>78</v>
      </c>
      <c r="W404" t="b">
        <v>0</v>
      </c>
      <c r="Y404" s="1" t="s">
        <v>9</v>
      </c>
      <c r="Z404" t="b">
        <v>0</v>
      </c>
      <c r="AA404" t="b">
        <v>0</v>
      </c>
      <c r="AB404" t="b">
        <v>0</v>
      </c>
      <c r="AC404" t="b">
        <v>0</v>
      </c>
      <c r="AD404">
        <v>301000</v>
      </c>
      <c r="AE404">
        <v>0.3</v>
      </c>
      <c r="AF404" s="1" t="s">
        <v>931</v>
      </c>
      <c r="AG404" s="1" t="s">
        <v>931</v>
      </c>
      <c r="AH404">
        <v>3</v>
      </c>
      <c r="AJ404" s="1" t="s">
        <v>1460</v>
      </c>
      <c r="AL404" s="1" t="s">
        <v>12</v>
      </c>
      <c r="AM404">
        <v>330000</v>
      </c>
      <c r="AN404" t="b">
        <v>1</v>
      </c>
      <c r="AO404">
        <v>2949</v>
      </c>
      <c r="AP404" s="1" t="s">
        <v>12</v>
      </c>
      <c r="AQ404">
        <v>239420</v>
      </c>
      <c r="AT404" s="1" t="s">
        <v>496</v>
      </c>
    </row>
    <row r="405" spans="1:46" x14ac:dyDescent="0.2">
      <c r="A405" s="1" t="s">
        <v>7</v>
      </c>
      <c r="B405" s="1" t="s">
        <v>15</v>
      </c>
      <c r="D405">
        <v>219900</v>
      </c>
      <c r="E405" s="1" t="s">
        <v>933</v>
      </c>
      <c r="F405" s="1" t="s">
        <v>934</v>
      </c>
      <c r="G405">
        <v>42.532040000000002</v>
      </c>
      <c r="H405">
        <v>48017</v>
      </c>
      <c r="I405">
        <v>24613947</v>
      </c>
      <c r="J405" s="1" t="s">
        <v>931</v>
      </c>
      <c r="K405" s="1" t="s">
        <v>931</v>
      </c>
      <c r="L405">
        <v>-83.160610000000005</v>
      </c>
      <c r="M405" s="1" t="s">
        <v>40</v>
      </c>
      <c r="N405">
        <v>899</v>
      </c>
      <c r="O405" s="1" t="s">
        <v>931</v>
      </c>
      <c r="P405" s="1" t="s">
        <v>931</v>
      </c>
      <c r="Q405" t="b">
        <v>0</v>
      </c>
      <c r="R405" t="b">
        <v>0</v>
      </c>
      <c r="S405">
        <v>2</v>
      </c>
      <c r="T405" s="1" t="s">
        <v>931</v>
      </c>
      <c r="U405">
        <v>-1</v>
      </c>
      <c r="V405" s="1" t="s">
        <v>170</v>
      </c>
      <c r="W405" t="b">
        <v>0</v>
      </c>
      <c r="Y405" s="1" t="s">
        <v>9</v>
      </c>
      <c r="Z405" t="b">
        <v>0</v>
      </c>
      <c r="AA405" t="b">
        <v>0</v>
      </c>
      <c r="AB405" t="b">
        <v>0</v>
      </c>
      <c r="AC405" t="b">
        <v>0</v>
      </c>
      <c r="AD405">
        <v>226600</v>
      </c>
      <c r="AE405">
        <v>7405.2</v>
      </c>
      <c r="AF405" s="1" t="s">
        <v>931</v>
      </c>
      <c r="AG405" s="1" t="s">
        <v>931</v>
      </c>
      <c r="AH405">
        <v>1</v>
      </c>
      <c r="AJ405" s="1" t="s">
        <v>1461</v>
      </c>
      <c r="AL405" s="1" t="s">
        <v>12</v>
      </c>
      <c r="AM405">
        <v>219900</v>
      </c>
      <c r="AN405" t="b">
        <v>1</v>
      </c>
      <c r="AO405">
        <v>1599</v>
      </c>
      <c r="AP405" s="1" t="s">
        <v>12</v>
      </c>
      <c r="AQ405">
        <v>185220</v>
      </c>
      <c r="AT405" s="1" t="s">
        <v>497</v>
      </c>
    </row>
    <row r="406" spans="1:46" x14ac:dyDescent="0.2">
      <c r="A406" s="1" t="s">
        <v>7</v>
      </c>
      <c r="B406" s="1" t="s">
        <v>15</v>
      </c>
      <c r="D406">
        <v>450000</v>
      </c>
      <c r="E406" s="1" t="s">
        <v>933</v>
      </c>
      <c r="F406" s="1" t="s">
        <v>934</v>
      </c>
      <c r="G406">
        <v>42.498375000000003</v>
      </c>
      <c r="H406">
        <v>48067</v>
      </c>
      <c r="I406">
        <v>24637169</v>
      </c>
      <c r="J406" s="1" t="s">
        <v>931</v>
      </c>
      <c r="K406" s="1" t="s">
        <v>931</v>
      </c>
      <c r="L406">
        <v>-83.149060000000006</v>
      </c>
      <c r="M406" s="1" t="s">
        <v>40</v>
      </c>
      <c r="N406">
        <v>2786</v>
      </c>
      <c r="O406" s="1" t="s">
        <v>931</v>
      </c>
      <c r="P406" s="1" t="s">
        <v>931</v>
      </c>
      <c r="Q406" t="b">
        <v>0</v>
      </c>
      <c r="R406" t="b">
        <v>0</v>
      </c>
      <c r="S406">
        <v>3</v>
      </c>
      <c r="T406" s="1" t="s">
        <v>931</v>
      </c>
      <c r="U406">
        <v>-1</v>
      </c>
      <c r="V406" s="1" t="s">
        <v>54</v>
      </c>
      <c r="W406" t="b">
        <v>0</v>
      </c>
      <c r="Y406" s="1" t="s">
        <v>9</v>
      </c>
      <c r="Z406" t="b">
        <v>0</v>
      </c>
      <c r="AA406" t="b">
        <v>0</v>
      </c>
      <c r="AB406" t="b">
        <v>0</v>
      </c>
      <c r="AC406" t="b">
        <v>0</v>
      </c>
      <c r="AD406">
        <v>460900</v>
      </c>
      <c r="AE406">
        <v>8712</v>
      </c>
      <c r="AF406" s="1" t="s">
        <v>931</v>
      </c>
      <c r="AG406" s="1" t="s">
        <v>931</v>
      </c>
      <c r="AH406">
        <v>3</v>
      </c>
      <c r="AJ406" s="1" t="s">
        <v>1462</v>
      </c>
      <c r="AL406" s="1" t="s">
        <v>12</v>
      </c>
      <c r="AM406">
        <v>450000</v>
      </c>
      <c r="AN406" t="b">
        <v>1</v>
      </c>
      <c r="AO406">
        <v>3200</v>
      </c>
      <c r="AP406" s="1" t="s">
        <v>12</v>
      </c>
      <c r="AQ406">
        <v>361760</v>
      </c>
      <c r="AT406" s="1" t="s">
        <v>498</v>
      </c>
    </row>
    <row r="407" spans="1:46" x14ac:dyDescent="0.2">
      <c r="A407" s="1" t="s">
        <v>7</v>
      </c>
      <c r="B407" s="1" t="s">
        <v>15</v>
      </c>
      <c r="D407">
        <v>990000</v>
      </c>
      <c r="E407" s="1" t="s">
        <v>936</v>
      </c>
      <c r="F407" s="1" t="s">
        <v>934</v>
      </c>
      <c r="G407">
        <v>42.484909999999999</v>
      </c>
      <c r="H407">
        <v>48067</v>
      </c>
      <c r="I407">
        <v>24648887</v>
      </c>
      <c r="J407" s="1" t="s">
        <v>931</v>
      </c>
      <c r="K407" s="1" t="s">
        <v>978</v>
      </c>
      <c r="L407">
        <v>-83.128240000000005</v>
      </c>
      <c r="M407" s="1" t="s">
        <v>40</v>
      </c>
      <c r="N407">
        <v>2900</v>
      </c>
      <c r="O407" s="1" t="s">
        <v>931</v>
      </c>
      <c r="P407" s="1" t="s">
        <v>931</v>
      </c>
      <c r="Q407" t="b">
        <v>0</v>
      </c>
      <c r="R407" t="b">
        <v>0</v>
      </c>
      <c r="S407">
        <v>4</v>
      </c>
      <c r="T407" s="1" t="s">
        <v>931</v>
      </c>
      <c r="U407">
        <v>-1</v>
      </c>
      <c r="V407" s="1" t="s">
        <v>54</v>
      </c>
      <c r="W407" t="b">
        <v>0</v>
      </c>
      <c r="Y407" s="1" t="s">
        <v>9</v>
      </c>
      <c r="Z407" t="b">
        <v>0</v>
      </c>
      <c r="AA407" t="b">
        <v>0</v>
      </c>
      <c r="AB407" t="b">
        <v>0</v>
      </c>
      <c r="AC407" t="b">
        <v>0</v>
      </c>
      <c r="AD407">
        <v>994000</v>
      </c>
      <c r="AE407">
        <v>6098.4</v>
      </c>
      <c r="AF407" s="1" t="s">
        <v>931</v>
      </c>
      <c r="AG407" s="1" t="s">
        <v>931</v>
      </c>
      <c r="AH407">
        <v>4</v>
      </c>
      <c r="AJ407" s="1" t="s">
        <v>1463</v>
      </c>
      <c r="AL407" s="1" t="s">
        <v>12</v>
      </c>
      <c r="AM407">
        <v>990000</v>
      </c>
      <c r="AN407" t="b">
        <v>1</v>
      </c>
      <c r="AO407">
        <v>4999</v>
      </c>
      <c r="AP407" s="1" t="s">
        <v>12</v>
      </c>
      <c r="AQ407">
        <v>242280</v>
      </c>
      <c r="AT407" s="1" t="s">
        <v>499</v>
      </c>
    </row>
    <row r="408" spans="1:46" x14ac:dyDescent="0.2">
      <c r="A408" s="1" t="s">
        <v>7</v>
      </c>
      <c r="B408" s="1" t="s">
        <v>15</v>
      </c>
      <c r="D408">
        <v>104900</v>
      </c>
      <c r="E408" s="1" t="s">
        <v>933</v>
      </c>
      <c r="F408" s="1" t="s">
        <v>934</v>
      </c>
      <c r="G408">
        <v>42.487965000000003</v>
      </c>
      <c r="H408">
        <v>48071</v>
      </c>
      <c r="I408">
        <v>24651084</v>
      </c>
      <c r="J408" s="1" t="s">
        <v>931</v>
      </c>
      <c r="K408" s="1" t="s">
        <v>931</v>
      </c>
      <c r="L408">
        <v>-83.112909999999999</v>
      </c>
      <c r="M408" s="1" t="s">
        <v>40</v>
      </c>
      <c r="N408">
        <v>860</v>
      </c>
      <c r="O408" s="1" t="s">
        <v>931</v>
      </c>
      <c r="P408" s="1" t="s">
        <v>931</v>
      </c>
      <c r="Q408" t="b">
        <v>0</v>
      </c>
      <c r="R408" t="b">
        <v>0</v>
      </c>
      <c r="S408">
        <v>2</v>
      </c>
      <c r="T408" s="1" t="s">
        <v>931</v>
      </c>
      <c r="U408">
        <v>-1</v>
      </c>
      <c r="V408" s="1" t="s">
        <v>52</v>
      </c>
      <c r="W408" t="b">
        <v>0</v>
      </c>
      <c r="Y408" s="1" t="s">
        <v>9</v>
      </c>
      <c r="Z408" t="b">
        <v>0</v>
      </c>
      <c r="AA408" t="b">
        <v>0</v>
      </c>
      <c r="AB408" t="b">
        <v>0</v>
      </c>
      <c r="AC408" t="b">
        <v>0</v>
      </c>
      <c r="AD408">
        <v>107600</v>
      </c>
      <c r="AE408">
        <v>5227.2</v>
      </c>
      <c r="AF408" s="1" t="s">
        <v>931</v>
      </c>
      <c r="AG408" s="1" t="s">
        <v>931</v>
      </c>
      <c r="AH408">
        <v>1</v>
      </c>
      <c r="AJ408" s="1" t="s">
        <v>1464</v>
      </c>
      <c r="AL408" s="1" t="s">
        <v>12</v>
      </c>
      <c r="AM408">
        <v>104900</v>
      </c>
      <c r="AN408" t="b">
        <v>1</v>
      </c>
      <c r="AO408">
        <v>1350</v>
      </c>
      <c r="AP408" s="1" t="s">
        <v>12</v>
      </c>
      <c r="AQ408">
        <v>92900</v>
      </c>
      <c r="AT408" s="1" t="s">
        <v>500</v>
      </c>
    </row>
    <row r="409" spans="1:46" x14ac:dyDescent="0.2">
      <c r="A409" s="1" t="s">
        <v>7</v>
      </c>
      <c r="B409" s="1" t="s">
        <v>15</v>
      </c>
      <c r="D409">
        <v>914900</v>
      </c>
      <c r="E409" s="1" t="s">
        <v>933</v>
      </c>
      <c r="F409" s="1" t="s">
        <v>30</v>
      </c>
      <c r="G409">
        <v>42.470840000000003</v>
      </c>
      <c r="H409">
        <v>48069</v>
      </c>
      <c r="I409">
        <v>24659825</v>
      </c>
      <c r="J409" s="1" t="s">
        <v>931</v>
      </c>
      <c r="K409" s="1" t="s">
        <v>931</v>
      </c>
      <c r="L409">
        <v>-83.143190000000004</v>
      </c>
      <c r="M409" s="1" t="s">
        <v>40</v>
      </c>
      <c r="N409">
        <v>3060</v>
      </c>
      <c r="O409" s="1" t="s">
        <v>931</v>
      </c>
      <c r="P409" s="1" t="s">
        <v>931</v>
      </c>
      <c r="Q409" t="b">
        <v>0</v>
      </c>
      <c r="R409" t="b">
        <v>0</v>
      </c>
      <c r="S409">
        <v>4</v>
      </c>
      <c r="T409" s="1" t="s">
        <v>931</v>
      </c>
      <c r="U409">
        <v>-1</v>
      </c>
      <c r="V409" s="1" t="s">
        <v>298</v>
      </c>
      <c r="W409" t="b">
        <v>0</v>
      </c>
      <c r="Y409" s="1" t="s">
        <v>9</v>
      </c>
      <c r="Z409" t="b">
        <v>0</v>
      </c>
      <c r="AA409" t="b">
        <v>0</v>
      </c>
      <c r="AB409" t="b">
        <v>0</v>
      </c>
      <c r="AC409" t="b">
        <v>0</v>
      </c>
      <c r="AD409">
        <v>927800</v>
      </c>
      <c r="AE409">
        <v>0.45999999999999996</v>
      </c>
      <c r="AF409" s="1" t="s">
        <v>931</v>
      </c>
      <c r="AG409" s="1" t="s">
        <v>931</v>
      </c>
      <c r="AH409">
        <v>3</v>
      </c>
      <c r="AJ409" s="1" t="s">
        <v>1465</v>
      </c>
      <c r="AL409" s="1" t="s">
        <v>12</v>
      </c>
      <c r="AM409">
        <v>914900</v>
      </c>
      <c r="AN409" t="b">
        <v>1</v>
      </c>
      <c r="AO409">
        <v>3480</v>
      </c>
      <c r="AP409" s="1" t="s">
        <v>12</v>
      </c>
      <c r="AQ409">
        <v>576700</v>
      </c>
      <c r="AT409" s="1" t="s">
        <v>501</v>
      </c>
    </row>
    <row r="410" spans="1:46" x14ac:dyDescent="0.2">
      <c r="A410" s="1" t="s">
        <v>7</v>
      </c>
      <c r="B410" s="1" t="s">
        <v>15</v>
      </c>
      <c r="D410">
        <v>265000</v>
      </c>
      <c r="E410" s="1" t="s">
        <v>933</v>
      </c>
      <c r="F410" s="1" t="s">
        <v>934</v>
      </c>
      <c r="G410">
        <v>42.458714000000001</v>
      </c>
      <c r="H410">
        <v>48220</v>
      </c>
      <c r="I410">
        <v>24673828</v>
      </c>
      <c r="J410" s="1" t="s">
        <v>931</v>
      </c>
      <c r="K410" s="1" t="s">
        <v>931</v>
      </c>
      <c r="L410">
        <v>-83.127420000000001</v>
      </c>
      <c r="M410" s="1" t="s">
        <v>40</v>
      </c>
      <c r="N410">
        <v>1098</v>
      </c>
      <c r="O410" s="1" t="s">
        <v>931</v>
      </c>
      <c r="P410" s="1" t="s">
        <v>931</v>
      </c>
      <c r="Q410" t="b">
        <v>0</v>
      </c>
      <c r="R410" t="b">
        <v>0</v>
      </c>
      <c r="S410">
        <v>3</v>
      </c>
      <c r="T410" s="1" t="s">
        <v>931</v>
      </c>
      <c r="U410">
        <v>-1</v>
      </c>
      <c r="V410" s="1" t="s">
        <v>148</v>
      </c>
      <c r="W410" t="b">
        <v>0</v>
      </c>
      <c r="Y410" s="1" t="s">
        <v>9</v>
      </c>
      <c r="Z410" t="b">
        <v>0</v>
      </c>
      <c r="AA410" t="b">
        <v>0</v>
      </c>
      <c r="AB410" t="b">
        <v>0</v>
      </c>
      <c r="AC410" t="b">
        <v>0</v>
      </c>
      <c r="AD410">
        <v>273300</v>
      </c>
      <c r="AE410">
        <v>4356</v>
      </c>
      <c r="AF410" s="1" t="s">
        <v>931</v>
      </c>
      <c r="AG410" s="1" t="s">
        <v>931</v>
      </c>
      <c r="AH410">
        <v>2</v>
      </c>
      <c r="AJ410" s="1" t="s">
        <v>1466</v>
      </c>
      <c r="AL410" s="1" t="s">
        <v>12</v>
      </c>
      <c r="AM410">
        <v>265000</v>
      </c>
      <c r="AN410" t="b">
        <v>1</v>
      </c>
      <c r="AO410">
        <v>1900</v>
      </c>
      <c r="AP410" s="1" t="s">
        <v>12</v>
      </c>
      <c r="AQ410">
        <v>207680</v>
      </c>
      <c r="AT410" s="1" t="s">
        <v>502</v>
      </c>
    </row>
    <row r="411" spans="1:46" x14ac:dyDescent="0.2">
      <c r="A411" s="1" t="s">
        <v>7</v>
      </c>
      <c r="B411" s="1" t="s">
        <v>946</v>
      </c>
      <c r="D411">
        <v>299000</v>
      </c>
      <c r="E411" s="1" t="s">
        <v>933</v>
      </c>
      <c r="F411" s="1" t="s">
        <v>931</v>
      </c>
      <c r="G411">
        <v>42.555861999999998</v>
      </c>
      <c r="H411">
        <v>48009</v>
      </c>
      <c r="I411">
        <v>63651952</v>
      </c>
      <c r="J411" s="1" t="s">
        <v>931</v>
      </c>
      <c r="K411" s="1" t="s">
        <v>931</v>
      </c>
      <c r="L411">
        <v>-83.222824000000003</v>
      </c>
      <c r="M411" s="1" t="s">
        <v>40</v>
      </c>
      <c r="N411">
        <v>938</v>
      </c>
      <c r="O411" s="1" t="s">
        <v>1467</v>
      </c>
      <c r="P411" s="1" t="s">
        <v>931</v>
      </c>
      <c r="Q411" t="b">
        <v>0</v>
      </c>
      <c r="R411" t="b">
        <v>0</v>
      </c>
      <c r="S411">
        <v>1</v>
      </c>
      <c r="T411" s="1" t="s">
        <v>931</v>
      </c>
      <c r="U411">
        <v>-1</v>
      </c>
      <c r="V411" s="1" t="s">
        <v>131</v>
      </c>
      <c r="W411" t="b">
        <v>0</v>
      </c>
      <c r="Y411" s="1" t="s">
        <v>9</v>
      </c>
      <c r="Z411" t="b">
        <v>0</v>
      </c>
      <c r="AA411" t="b">
        <v>0</v>
      </c>
      <c r="AB411" t="b">
        <v>0</v>
      </c>
      <c r="AC411" t="b">
        <v>0</v>
      </c>
      <c r="AD411">
        <v>300000</v>
      </c>
      <c r="AF411" s="1" t="s">
        <v>931</v>
      </c>
      <c r="AG411" s="1" t="s">
        <v>931</v>
      </c>
      <c r="AH411">
        <v>2</v>
      </c>
      <c r="AJ411" s="1" t="s">
        <v>1468</v>
      </c>
      <c r="AL411" s="1" t="s">
        <v>12</v>
      </c>
      <c r="AM411">
        <v>299000</v>
      </c>
      <c r="AN411" t="b">
        <v>1</v>
      </c>
      <c r="AO411">
        <v>1599</v>
      </c>
      <c r="AP411" s="1" t="s">
        <v>12</v>
      </c>
      <c r="AQ411">
        <v>249460</v>
      </c>
      <c r="AT411" s="1" t="s">
        <v>503</v>
      </c>
    </row>
    <row r="412" spans="1:46" x14ac:dyDescent="0.2">
      <c r="A412" s="1" t="s">
        <v>7</v>
      </c>
      <c r="B412" s="1" t="s">
        <v>15</v>
      </c>
      <c r="D412">
        <v>449900</v>
      </c>
      <c r="E412" s="1" t="s">
        <v>933</v>
      </c>
      <c r="F412" s="1" t="s">
        <v>30</v>
      </c>
      <c r="G412">
        <v>42.657249999999998</v>
      </c>
      <c r="H412">
        <v>48383</v>
      </c>
      <c r="I412">
        <v>70855858</v>
      </c>
      <c r="J412" s="1" t="s">
        <v>931</v>
      </c>
      <c r="K412" s="1" t="s">
        <v>931</v>
      </c>
      <c r="L412">
        <v>-83.554473999999999</v>
      </c>
      <c r="M412" s="1" t="s">
        <v>40</v>
      </c>
      <c r="N412">
        <v>2679</v>
      </c>
      <c r="O412" s="1" t="s">
        <v>931</v>
      </c>
      <c r="P412" s="1" t="s">
        <v>931</v>
      </c>
      <c r="Q412" t="b">
        <v>0</v>
      </c>
      <c r="R412" t="b">
        <v>0</v>
      </c>
      <c r="S412">
        <v>3</v>
      </c>
      <c r="T412" s="1" t="s">
        <v>931</v>
      </c>
      <c r="U412">
        <v>-1</v>
      </c>
      <c r="V412" s="1" t="s">
        <v>67</v>
      </c>
      <c r="W412" t="b">
        <v>0</v>
      </c>
      <c r="Y412" s="1" t="s">
        <v>9</v>
      </c>
      <c r="Z412" t="b">
        <v>0</v>
      </c>
      <c r="AA412" t="b">
        <v>0</v>
      </c>
      <c r="AB412" t="b">
        <v>0</v>
      </c>
      <c r="AC412" t="b">
        <v>0</v>
      </c>
      <c r="AD412">
        <v>458200</v>
      </c>
      <c r="AE412">
        <v>0.64</v>
      </c>
      <c r="AF412" s="1" t="s">
        <v>931</v>
      </c>
      <c r="AG412" s="1" t="s">
        <v>931</v>
      </c>
      <c r="AH412">
        <v>4</v>
      </c>
      <c r="AJ412" s="1" t="s">
        <v>1469</v>
      </c>
      <c r="AL412" s="1" t="s">
        <v>12</v>
      </c>
      <c r="AM412">
        <v>449900</v>
      </c>
      <c r="AN412" t="b">
        <v>1</v>
      </c>
      <c r="AO412">
        <v>3399</v>
      </c>
      <c r="AP412" s="1" t="s">
        <v>12</v>
      </c>
      <c r="AQ412">
        <v>355880</v>
      </c>
      <c r="AT412" s="1" t="s">
        <v>504</v>
      </c>
    </row>
    <row r="413" spans="1:46" x14ac:dyDescent="0.2">
      <c r="A413" s="1" t="s">
        <v>7</v>
      </c>
      <c r="B413" s="1" t="s">
        <v>15</v>
      </c>
      <c r="D413">
        <v>650000</v>
      </c>
      <c r="E413" s="1" t="s">
        <v>933</v>
      </c>
      <c r="F413" s="1" t="s">
        <v>30</v>
      </c>
      <c r="G413">
        <v>42.636485999999998</v>
      </c>
      <c r="H413">
        <v>48383</v>
      </c>
      <c r="I413">
        <v>70856692</v>
      </c>
      <c r="J413" s="1" t="s">
        <v>931</v>
      </c>
      <c r="K413" s="1" t="s">
        <v>931</v>
      </c>
      <c r="L413">
        <v>-83.521749999999997</v>
      </c>
      <c r="M413" s="1" t="s">
        <v>40</v>
      </c>
      <c r="N413">
        <v>2509</v>
      </c>
      <c r="O413" s="1" t="s">
        <v>931</v>
      </c>
      <c r="P413" s="1" t="s">
        <v>931</v>
      </c>
      <c r="Q413" t="b">
        <v>0</v>
      </c>
      <c r="R413" t="b">
        <v>0</v>
      </c>
      <c r="S413">
        <v>4</v>
      </c>
      <c r="T413" s="1" t="s">
        <v>931</v>
      </c>
      <c r="U413">
        <v>-1</v>
      </c>
      <c r="V413" s="1" t="s">
        <v>67</v>
      </c>
      <c r="W413" t="b">
        <v>0</v>
      </c>
      <c r="Y413" s="1" t="s">
        <v>9</v>
      </c>
      <c r="Z413" t="b">
        <v>0</v>
      </c>
      <c r="AA413" t="b">
        <v>0</v>
      </c>
      <c r="AB413" t="b">
        <v>0</v>
      </c>
      <c r="AC413" t="b">
        <v>0</v>
      </c>
      <c r="AD413">
        <v>657500</v>
      </c>
      <c r="AE413">
        <v>0.27999999999999997</v>
      </c>
      <c r="AF413" s="1" t="s">
        <v>931</v>
      </c>
      <c r="AG413" s="1" t="s">
        <v>931</v>
      </c>
      <c r="AH413">
        <v>4</v>
      </c>
      <c r="AJ413" s="1" t="s">
        <v>1470</v>
      </c>
      <c r="AL413" s="1" t="s">
        <v>12</v>
      </c>
      <c r="AM413">
        <v>650000</v>
      </c>
      <c r="AN413" t="b">
        <v>1</v>
      </c>
      <c r="AO413">
        <v>3300</v>
      </c>
      <c r="AP413" s="1" t="s">
        <v>12</v>
      </c>
      <c r="AQ413">
        <v>325640</v>
      </c>
      <c r="AT413" s="1" t="s">
        <v>505</v>
      </c>
    </row>
    <row r="414" spans="1:46" x14ac:dyDescent="0.2">
      <c r="A414" s="1" t="s">
        <v>7</v>
      </c>
      <c r="B414" s="1" t="s">
        <v>15</v>
      </c>
      <c r="D414">
        <v>995000</v>
      </c>
      <c r="E414" s="1" t="s">
        <v>957</v>
      </c>
      <c r="F414" s="1" t="s">
        <v>30</v>
      </c>
      <c r="G414">
        <v>42.660519999999998</v>
      </c>
      <c r="H414">
        <v>48328</v>
      </c>
      <c r="I414">
        <v>70859760</v>
      </c>
      <c r="J414" s="1" t="s">
        <v>931</v>
      </c>
      <c r="K414" s="1" t="s">
        <v>931</v>
      </c>
      <c r="L414">
        <v>-83.378579999999999</v>
      </c>
      <c r="M414" s="1" t="s">
        <v>40</v>
      </c>
      <c r="N414">
        <v>3941</v>
      </c>
      <c r="O414" s="1" t="s">
        <v>931</v>
      </c>
      <c r="P414" s="1" t="s">
        <v>1026</v>
      </c>
      <c r="Q414" t="b">
        <v>0</v>
      </c>
      <c r="R414" t="b">
        <v>0</v>
      </c>
      <c r="S414">
        <v>5</v>
      </c>
      <c r="T414" s="1" t="s">
        <v>931</v>
      </c>
      <c r="U414">
        <v>-1</v>
      </c>
      <c r="V414" s="1" t="s">
        <v>4</v>
      </c>
      <c r="W414" t="b">
        <v>0</v>
      </c>
      <c r="Y414" s="1" t="s">
        <v>9</v>
      </c>
      <c r="Z414" t="b">
        <v>0</v>
      </c>
      <c r="AA414" t="b">
        <v>0</v>
      </c>
      <c r="AB414" t="b">
        <v>0</v>
      </c>
      <c r="AC414" t="b">
        <v>0</v>
      </c>
      <c r="AD414">
        <v>1006700</v>
      </c>
      <c r="AE414">
        <v>0.32999999999999996</v>
      </c>
      <c r="AF414" s="1" t="s">
        <v>1027</v>
      </c>
      <c r="AG414" s="1" t="s">
        <v>931</v>
      </c>
      <c r="AH414">
        <v>4</v>
      </c>
      <c r="AJ414" s="1" t="s">
        <v>1471</v>
      </c>
      <c r="AL414" s="1" t="s">
        <v>12</v>
      </c>
      <c r="AM414">
        <v>995000</v>
      </c>
      <c r="AN414" t="b">
        <v>1</v>
      </c>
      <c r="AO414">
        <v>5063</v>
      </c>
      <c r="AP414" s="1" t="s">
        <v>12</v>
      </c>
      <c r="AQ414">
        <v>763320</v>
      </c>
      <c r="AT414" s="1" t="s">
        <v>506</v>
      </c>
    </row>
    <row r="415" spans="1:46" x14ac:dyDescent="0.2">
      <c r="A415" s="1" t="s">
        <v>7</v>
      </c>
      <c r="B415" s="1" t="s">
        <v>15</v>
      </c>
      <c r="D415">
        <v>474900</v>
      </c>
      <c r="E415" s="1" t="s">
        <v>933</v>
      </c>
      <c r="F415" s="1" t="s">
        <v>30</v>
      </c>
      <c r="G415">
        <v>42.71942</v>
      </c>
      <c r="H415">
        <v>48346</v>
      </c>
      <c r="I415">
        <v>70869575</v>
      </c>
      <c r="J415" s="1" t="s">
        <v>931</v>
      </c>
      <c r="K415" s="1" t="s">
        <v>931</v>
      </c>
      <c r="L415">
        <v>-83.431849999999997</v>
      </c>
      <c r="M415" s="1" t="s">
        <v>40</v>
      </c>
      <c r="N415">
        <v>1940</v>
      </c>
      <c r="O415" s="1" t="s">
        <v>931</v>
      </c>
      <c r="P415" s="1" t="s">
        <v>931</v>
      </c>
      <c r="Q415" t="b">
        <v>0</v>
      </c>
      <c r="R415" t="b">
        <v>0</v>
      </c>
      <c r="S415">
        <v>3</v>
      </c>
      <c r="T415" s="1" t="s">
        <v>931</v>
      </c>
      <c r="U415">
        <v>-1</v>
      </c>
      <c r="V415" s="1" t="s">
        <v>116</v>
      </c>
      <c r="W415" t="b">
        <v>0</v>
      </c>
      <c r="Y415" s="1" t="s">
        <v>9</v>
      </c>
      <c r="Z415" t="b">
        <v>0</v>
      </c>
      <c r="AA415" t="b">
        <v>0</v>
      </c>
      <c r="AB415" t="b">
        <v>0</v>
      </c>
      <c r="AC415" t="b">
        <v>0</v>
      </c>
      <c r="AD415">
        <v>479100</v>
      </c>
      <c r="AE415">
        <v>0.3</v>
      </c>
      <c r="AF415" s="1" t="s">
        <v>931</v>
      </c>
      <c r="AG415" s="1" t="s">
        <v>931</v>
      </c>
      <c r="AH415">
        <v>3</v>
      </c>
      <c r="AJ415" s="1" t="s">
        <v>1472</v>
      </c>
      <c r="AL415" s="1" t="s">
        <v>12</v>
      </c>
      <c r="AM415">
        <v>474900</v>
      </c>
      <c r="AN415" t="b">
        <v>1</v>
      </c>
      <c r="AO415">
        <v>2500</v>
      </c>
      <c r="AP415" s="1" t="s">
        <v>12</v>
      </c>
      <c r="AQ415">
        <v>344200</v>
      </c>
      <c r="AT415" s="1" t="s">
        <v>507</v>
      </c>
    </row>
    <row r="416" spans="1:46" x14ac:dyDescent="0.2">
      <c r="A416" s="1" t="s">
        <v>7</v>
      </c>
      <c r="B416" s="1" t="s">
        <v>15</v>
      </c>
      <c r="D416">
        <v>524900</v>
      </c>
      <c r="E416" s="1" t="s">
        <v>933</v>
      </c>
      <c r="F416" s="1" t="s">
        <v>30</v>
      </c>
      <c r="G416">
        <v>42.612513999999997</v>
      </c>
      <c r="H416">
        <v>48382</v>
      </c>
      <c r="I416">
        <v>120723326</v>
      </c>
      <c r="J416" s="1" t="s">
        <v>931</v>
      </c>
      <c r="K416" s="1" t="s">
        <v>931</v>
      </c>
      <c r="L416">
        <v>-83.468860000000006</v>
      </c>
      <c r="M416" s="1" t="s">
        <v>40</v>
      </c>
      <c r="N416">
        <v>2490</v>
      </c>
      <c r="O416" s="1" t="s">
        <v>931</v>
      </c>
      <c r="P416" s="1" t="s">
        <v>931</v>
      </c>
      <c r="Q416" t="b">
        <v>0</v>
      </c>
      <c r="R416" t="b">
        <v>0</v>
      </c>
      <c r="S416">
        <v>4</v>
      </c>
      <c r="T416" s="1" t="s">
        <v>931</v>
      </c>
      <c r="U416">
        <v>-1</v>
      </c>
      <c r="V416" s="1" t="s">
        <v>88</v>
      </c>
      <c r="W416" t="b">
        <v>0</v>
      </c>
      <c r="Y416" s="1" t="s">
        <v>9</v>
      </c>
      <c r="Z416" t="b">
        <v>0</v>
      </c>
      <c r="AA416" t="b">
        <v>0</v>
      </c>
      <c r="AB416" t="b">
        <v>0</v>
      </c>
      <c r="AC416" t="b">
        <v>0</v>
      </c>
      <c r="AD416">
        <v>525300</v>
      </c>
      <c r="AE416">
        <v>0.27999999999999997</v>
      </c>
      <c r="AF416" s="1" t="s">
        <v>931</v>
      </c>
      <c r="AG416" s="1" t="s">
        <v>931</v>
      </c>
      <c r="AH416">
        <v>3</v>
      </c>
      <c r="AJ416" s="1" t="s">
        <v>1473</v>
      </c>
      <c r="AL416" s="1" t="s">
        <v>12</v>
      </c>
      <c r="AM416">
        <v>524900</v>
      </c>
      <c r="AN416" t="b">
        <v>1</v>
      </c>
      <c r="AO416">
        <v>2999</v>
      </c>
      <c r="AP416" s="1" t="s">
        <v>12</v>
      </c>
      <c r="AQ416">
        <v>445900</v>
      </c>
      <c r="AT416" s="1" t="s">
        <v>508</v>
      </c>
    </row>
    <row r="417" spans="1:46" x14ac:dyDescent="0.2">
      <c r="A417" s="1" t="s">
        <v>7</v>
      </c>
      <c r="B417" s="1" t="s">
        <v>946</v>
      </c>
      <c r="D417">
        <v>290000</v>
      </c>
      <c r="E417" s="1" t="s">
        <v>933</v>
      </c>
      <c r="F417" s="1" t="s">
        <v>931</v>
      </c>
      <c r="G417">
        <v>42.47842</v>
      </c>
      <c r="H417">
        <v>48067</v>
      </c>
      <c r="I417">
        <v>238696119</v>
      </c>
      <c r="J417" s="1" t="s">
        <v>931</v>
      </c>
      <c r="K417" s="1" t="s">
        <v>931</v>
      </c>
      <c r="L417">
        <v>-83.146010000000004</v>
      </c>
      <c r="M417" s="1" t="s">
        <v>40</v>
      </c>
      <c r="N417">
        <v>783</v>
      </c>
      <c r="O417" s="1" t="s">
        <v>931</v>
      </c>
      <c r="P417" s="1" t="s">
        <v>931</v>
      </c>
      <c r="Q417" t="b">
        <v>0</v>
      </c>
      <c r="R417" t="b">
        <v>0</v>
      </c>
      <c r="S417">
        <v>2</v>
      </c>
      <c r="T417" s="1" t="s">
        <v>931</v>
      </c>
      <c r="U417">
        <v>-1</v>
      </c>
      <c r="V417" s="1" t="s">
        <v>54</v>
      </c>
      <c r="W417" t="b">
        <v>0</v>
      </c>
      <c r="Y417" s="1" t="s">
        <v>9</v>
      </c>
      <c r="Z417" t="b">
        <v>0</v>
      </c>
      <c r="AA417" t="b">
        <v>0</v>
      </c>
      <c r="AB417" t="b">
        <v>0</v>
      </c>
      <c r="AC417" t="b">
        <v>0</v>
      </c>
      <c r="AF417" s="1" t="s">
        <v>931</v>
      </c>
      <c r="AG417" s="1" t="s">
        <v>931</v>
      </c>
      <c r="AH417">
        <v>2</v>
      </c>
      <c r="AJ417" s="1" t="s">
        <v>1474</v>
      </c>
      <c r="AL417" s="1" t="s">
        <v>12</v>
      </c>
      <c r="AM417">
        <v>290000</v>
      </c>
      <c r="AN417" t="b">
        <v>1</v>
      </c>
      <c r="AO417">
        <v>1900</v>
      </c>
      <c r="AP417" s="1" t="s">
        <v>12</v>
      </c>
      <c r="AT417" s="1" t="s">
        <v>509</v>
      </c>
    </row>
    <row r="418" spans="1:46" x14ac:dyDescent="0.2">
      <c r="A418" s="1" t="s">
        <v>7</v>
      </c>
      <c r="B418" s="1" t="s">
        <v>15</v>
      </c>
      <c r="D418">
        <v>795000</v>
      </c>
      <c r="E418" s="1" t="s">
        <v>936</v>
      </c>
      <c r="F418" s="1" t="s">
        <v>30</v>
      </c>
      <c r="G418">
        <v>42.465102999999999</v>
      </c>
      <c r="H418">
        <v>48178</v>
      </c>
      <c r="I418">
        <v>251368457</v>
      </c>
      <c r="J418" s="1" t="s">
        <v>931</v>
      </c>
      <c r="K418" s="1" t="s">
        <v>978</v>
      </c>
      <c r="L418">
        <v>-83.593739999999997</v>
      </c>
      <c r="M418" s="1" t="s">
        <v>40</v>
      </c>
      <c r="N418">
        <v>3031</v>
      </c>
      <c r="O418" s="1" t="s">
        <v>931</v>
      </c>
      <c r="P418" s="1" t="s">
        <v>931</v>
      </c>
      <c r="Q418" t="b">
        <v>0</v>
      </c>
      <c r="R418" t="b">
        <v>0</v>
      </c>
      <c r="S418">
        <v>4</v>
      </c>
      <c r="T418" s="1" t="s">
        <v>931</v>
      </c>
      <c r="U418">
        <v>-1</v>
      </c>
      <c r="V418" s="1" t="s">
        <v>57</v>
      </c>
      <c r="W418" t="b">
        <v>0</v>
      </c>
      <c r="Y418" s="1" t="s">
        <v>9</v>
      </c>
      <c r="Z418" t="b">
        <v>0</v>
      </c>
      <c r="AA418" t="b">
        <v>0</v>
      </c>
      <c r="AB418" t="b">
        <v>0</v>
      </c>
      <c r="AC418" t="b">
        <v>0</v>
      </c>
      <c r="AD418">
        <v>796300</v>
      </c>
      <c r="AE418">
        <v>0.27999999999999997</v>
      </c>
      <c r="AF418" s="1" t="s">
        <v>931</v>
      </c>
      <c r="AG418" s="1" t="s">
        <v>931</v>
      </c>
      <c r="AH418">
        <v>4</v>
      </c>
      <c r="AJ418" s="1" t="s">
        <v>1475</v>
      </c>
      <c r="AL418" s="1" t="s">
        <v>12</v>
      </c>
      <c r="AM418">
        <v>795000</v>
      </c>
      <c r="AN418" t="b">
        <v>1</v>
      </c>
      <c r="AO418">
        <v>3827</v>
      </c>
      <c r="AP418" s="1" t="s">
        <v>12</v>
      </c>
      <c r="AQ418">
        <v>65080</v>
      </c>
      <c r="AT418" s="1" t="s">
        <v>510</v>
      </c>
    </row>
    <row r="419" spans="1:46" x14ac:dyDescent="0.2">
      <c r="A419" s="1" t="s">
        <v>7</v>
      </c>
      <c r="B419" s="1" t="s">
        <v>15</v>
      </c>
      <c r="D419">
        <v>699000</v>
      </c>
      <c r="E419" s="1" t="s">
        <v>936</v>
      </c>
      <c r="F419" s="1" t="s">
        <v>30</v>
      </c>
      <c r="G419">
        <v>42.816794999999999</v>
      </c>
      <c r="H419">
        <v>48462</v>
      </c>
      <c r="I419">
        <v>2055234521</v>
      </c>
      <c r="J419" s="1" t="s">
        <v>931</v>
      </c>
      <c r="K419" s="1" t="s">
        <v>978</v>
      </c>
      <c r="L419">
        <v>-83.373549999999994</v>
      </c>
      <c r="M419" s="1" t="s">
        <v>40</v>
      </c>
      <c r="N419">
        <v>2077</v>
      </c>
      <c r="O419" s="1" t="s">
        <v>931</v>
      </c>
      <c r="P419" s="1" t="s">
        <v>931</v>
      </c>
      <c r="Q419" t="b">
        <v>0</v>
      </c>
      <c r="R419" t="b">
        <v>0</v>
      </c>
      <c r="S419">
        <v>3</v>
      </c>
      <c r="T419" s="1" t="s">
        <v>931</v>
      </c>
      <c r="U419">
        <v>-1</v>
      </c>
      <c r="V419" s="1" t="s">
        <v>100</v>
      </c>
      <c r="W419" t="b">
        <v>0</v>
      </c>
      <c r="Y419" s="1" t="s">
        <v>9</v>
      </c>
      <c r="Z419" t="b">
        <v>0</v>
      </c>
      <c r="AA419" t="b">
        <v>0</v>
      </c>
      <c r="AB419" t="b">
        <v>0</v>
      </c>
      <c r="AC419" t="b">
        <v>0</v>
      </c>
      <c r="AD419">
        <v>698100</v>
      </c>
      <c r="AE419">
        <v>2.68</v>
      </c>
      <c r="AF419" s="1" t="s">
        <v>931</v>
      </c>
      <c r="AG419" s="1" t="s">
        <v>931</v>
      </c>
      <c r="AH419">
        <v>4</v>
      </c>
      <c r="AJ419" s="1" t="s">
        <v>1476</v>
      </c>
      <c r="AL419" s="1" t="s">
        <v>12</v>
      </c>
      <c r="AM419">
        <v>699000</v>
      </c>
      <c r="AN419" t="b">
        <v>1</v>
      </c>
      <c r="AO419">
        <v>4547</v>
      </c>
      <c r="AP419" s="1" t="s">
        <v>12</v>
      </c>
      <c r="AT419" s="1" t="s">
        <v>511</v>
      </c>
    </row>
    <row r="420" spans="1:46" x14ac:dyDescent="0.2">
      <c r="A420" s="1" t="s">
        <v>7</v>
      </c>
      <c r="B420" s="1" t="s">
        <v>946</v>
      </c>
      <c r="D420">
        <v>190000</v>
      </c>
      <c r="E420" s="1" t="s">
        <v>933</v>
      </c>
      <c r="F420" s="1" t="s">
        <v>931</v>
      </c>
      <c r="G420">
        <v>42.462532000000003</v>
      </c>
      <c r="H420">
        <v>48375</v>
      </c>
      <c r="I420">
        <v>2055633663</v>
      </c>
      <c r="J420" s="1" t="s">
        <v>931</v>
      </c>
      <c r="K420" s="1" t="s">
        <v>931</v>
      </c>
      <c r="L420">
        <v>-83.437799999999996</v>
      </c>
      <c r="M420" s="1" t="s">
        <v>40</v>
      </c>
      <c r="N420">
        <v>970</v>
      </c>
      <c r="O420" s="1" t="s">
        <v>931</v>
      </c>
      <c r="P420" s="1" t="s">
        <v>931</v>
      </c>
      <c r="Q420" t="b">
        <v>0</v>
      </c>
      <c r="R420" t="b">
        <v>0</v>
      </c>
      <c r="S420">
        <v>2</v>
      </c>
      <c r="T420" s="1" t="s">
        <v>931</v>
      </c>
      <c r="U420">
        <v>-1</v>
      </c>
      <c r="V420" s="1" t="s">
        <v>107</v>
      </c>
      <c r="W420" t="b">
        <v>0</v>
      </c>
      <c r="Y420" s="1" t="s">
        <v>9</v>
      </c>
      <c r="Z420" t="b">
        <v>0</v>
      </c>
      <c r="AA420" t="b">
        <v>0</v>
      </c>
      <c r="AB420" t="b">
        <v>0</v>
      </c>
      <c r="AC420" t="b">
        <v>0</v>
      </c>
      <c r="AD420">
        <v>195700</v>
      </c>
      <c r="AF420" s="1" t="s">
        <v>931</v>
      </c>
      <c r="AG420" s="1" t="s">
        <v>931</v>
      </c>
      <c r="AH420">
        <v>1</v>
      </c>
      <c r="AJ420" s="1" t="s">
        <v>1477</v>
      </c>
      <c r="AL420" s="1" t="s">
        <v>12</v>
      </c>
      <c r="AM420">
        <v>190000</v>
      </c>
      <c r="AN420" t="b">
        <v>1</v>
      </c>
      <c r="AO420">
        <v>1500</v>
      </c>
      <c r="AP420" s="1" t="s">
        <v>12</v>
      </c>
      <c r="AT420" s="1" t="s">
        <v>512</v>
      </c>
    </row>
    <row r="421" spans="1:46" x14ac:dyDescent="0.2">
      <c r="A421" s="1" t="s">
        <v>7</v>
      </c>
      <c r="B421" s="1" t="s">
        <v>946</v>
      </c>
      <c r="D421">
        <v>187500</v>
      </c>
      <c r="E421" s="1" t="s">
        <v>933</v>
      </c>
      <c r="F421" s="1" t="s">
        <v>931</v>
      </c>
      <c r="G421">
        <v>42.50224</v>
      </c>
      <c r="H421">
        <v>48034</v>
      </c>
      <c r="I421">
        <v>2066834608</v>
      </c>
      <c r="J421" s="1" t="s">
        <v>931</v>
      </c>
      <c r="K421" s="1" t="s">
        <v>931</v>
      </c>
      <c r="L421">
        <v>-83.291070000000005</v>
      </c>
      <c r="M421" s="1" t="s">
        <v>40</v>
      </c>
      <c r="N421">
        <v>1812</v>
      </c>
      <c r="O421" s="1" t="s">
        <v>931</v>
      </c>
      <c r="P421" s="1" t="s">
        <v>931</v>
      </c>
      <c r="Q421" t="b">
        <v>0</v>
      </c>
      <c r="R421" t="b">
        <v>0</v>
      </c>
      <c r="S421">
        <v>2</v>
      </c>
      <c r="T421" s="1" t="s">
        <v>931</v>
      </c>
      <c r="U421">
        <v>-1</v>
      </c>
      <c r="V421" s="1" t="s">
        <v>78</v>
      </c>
      <c r="W421" t="b">
        <v>0</v>
      </c>
      <c r="Y421" s="1" t="s">
        <v>9</v>
      </c>
      <c r="Z421" t="b">
        <v>0</v>
      </c>
      <c r="AA421" t="b">
        <v>0</v>
      </c>
      <c r="AB421" t="b">
        <v>0</v>
      </c>
      <c r="AC421" t="b">
        <v>0</v>
      </c>
      <c r="AD421">
        <v>189500</v>
      </c>
      <c r="AF421" s="1" t="s">
        <v>931</v>
      </c>
      <c r="AG421" s="1" t="s">
        <v>931</v>
      </c>
      <c r="AH421">
        <v>2</v>
      </c>
      <c r="AJ421" s="1" t="s">
        <v>1478</v>
      </c>
      <c r="AL421" s="1" t="s">
        <v>12</v>
      </c>
      <c r="AM421">
        <v>187500</v>
      </c>
      <c r="AN421" t="b">
        <v>1</v>
      </c>
      <c r="AO421">
        <v>2600</v>
      </c>
      <c r="AP421" s="1" t="s">
        <v>12</v>
      </c>
      <c r="AT421" s="1" t="s">
        <v>513</v>
      </c>
    </row>
    <row r="422" spans="1:46" x14ac:dyDescent="0.2">
      <c r="A422" s="1" t="s">
        <v>7</v>
      </c>
      <c r="B422" s="1" t="s">
        <v>946</v>
      </c>
      <c r="D422">
        <v>97500</v>
      </c>
      <c r="E422" s="1" t="s">
        <v>933</v>
      </c>
      <c r="F422" s="1" t="s">
        <v>931</v>
      </c>
      <c r="G422">
        <v>42.493828000000001</v>
      </c>
      <c r="H422">
        <v>48393</v>
      </c>
      <c r="I422">
        <v>2130929126</v>
      </c>
      <c r="J422" s="1" t="s">
        <v>931</v>
      </c>
      <c r="K422" s="1" t="s">
        <v>931</v>
      </c>
      <c r="L422">
        <v>-83.544849999999997</v>
      </c>
      <c r="M422" s="1" t="s">
        <v>40</v>
      </c>
      <c r="N422">
        <v>1250</v>
      </c>
      <c r="O422" s="1" t="s">
        <v>931</v>
      </c>
      <c r="P422" s="1" t="s">
        <v>931</v>
      </c>
      <c r="Q422" t="b">
        <v>0</v>
      </c>
      <c r="R422" t="b">
        <v>0</v>
      </c>
      <c r="S422">
        <v>1</v>
      </c>
      <c r="T422" s="1" t="s">
        <v>931</v>
      </c>
      <c r="U422">
        <v>-1</v>
      </c>
      <c r="V422" s="1" t="s">
        <v>90</v>
      </c>
      <c r="W422" t="b">
        <v>0</v>
      </c>
      <c r="Y422" s="1" t="s">
        <v>9</v>
      </c>
      <c r="Z422" t="b">
        <v>0</v>
      </c>
      <c r="AA422" t="b">
        <v>0</v>
      </c>
      <c r="AB422" t="b">
        <v>0</v>
      </c>
      <c r="AC422" t="b">
        <v>0</v>
      </c>
      <c r="AD422">
        <v>100100</v>
      </c>
      <c r="AF422" s="1" t="s">
        <v>931</v>
      </c>
      <c r="AG422" s="1" t="s">
        <v>931</v>
      </c>
      <c r="AH422">
        <v>2</v>
      </c>
      <c r="AJ422" s="1" t="s">
        <v>1479</v>
      </c>
      <c r="AL422" s="1" t="s">
        <v>12</v>
      </c>
      <c r="AM422">
        <v>97500</v>
      </c>
      <c r="AN422" t="b">
        <v>1</v>
      </c>
      <c r="AO422">
        <v>1995</v>
      </c>
      <c r="AP422" s="1" t="s">
        <v>12</v>
      </c>
      <c r="AT422" s="1" t="s">
        <v>514</v>
      </c>
    </row>
    <row r="423" spans="1:46" x14ac:dyDescent="0.2">
      <c r="A423" s="1" t="s">
        <v>7</v>
      </c>
      <c r="B423" s="1" t="s">
        <v>15</v>
      </c>
      <c r="D423">
        <v>450000</v>
      </c>
      <c r="E423" s="1" t="s">
        <v>933</v>
      </c>
      <c r="F423" s="1" t="s">
        <v>30</v>
      </c>
      <c r="G423">
        <v>42.605020000000003</v>
      </c>
      <c r="H423">
        <v>48302</v>
      </c>
      <c r="I423">
        <v>24485906</v>
      </c>
      <c r="J423" s="1" t="s">
        <v>931</v>
      </c>
      <c r="K423" s="1" t="s">
        <v>931</v>
      </c>
      <c r="L423">
        <v>-83.260413999999997</v>
      </c>
      <c r="M423" s="1" t="s">
        <v>40</v>
      </c>
      <c r="N423">
        <v>3314</v>
      </c>
      <c r="O423" s="1" t="s">
        <v>931</v>
      </c>
      <c r="P423" s="1" t="s">
        <v>931</v>
      </c>
      <c r="Q423" t="b">
        <v>0</v>
      </c>
      <c r="R423" t="b">
        <v>0</v>
      </c>
      <c r="S423">
        <v>4</v>
      </c>
      <c r="T423" s="1" t="s">
        <v>931</v>
      </c>
      <c r="U423">
        <v>9</v>
      </c>
      <c r="V423" s="1" t="s">
        <v>129</v>
      </c>
      <c r="W423" t="b">
        <v>0</v>
      </c>
      <c r="Y423" s="1" t="s">
        <v>9</v>
      </c>
      <c r="Z423" t="b">
        <v>0</v>
      </c>
      <c r="AA423" t="b">
        <v>0</v>
      </c>
      <c r="AB423" t="b">
        <v>0</v>
      </c>
      <c r="AC423" t="b">
        <v>0</v>
      </c>
      <c r="AD423">
        <v>458400</v>
      </c>
      <c r="AE423">
        <v>0.32</v>
      </c>
      <c r="AF423" s="1" t="s">
        <v>931</v>
      </c>
      <c r="AG423" s="1" t="s">
        <v>931</v>
      </c>
      <c r="AH423">
        <v>2</v>
      </c>
      <c r="AJ423" s="1" t="s">
        <v>1480</v>
      </c>
      <c r="AL423" s="1" t="s">
        <v>12</v>
      </c>
      <c r="AM423">
        <v>450000</v>
      </c>
      <c r="AN423" t="b">
        <v>1</v>
      </c>
      <c r="AO423">
        <v>3900</v>
      </c>
      <c r="AP423" s="1" t="s">
        <v>12</v>
      </c>
      <c r="AQ423">
        <v>385580</v>
      </c>
      <c r="AR423">
        <v>796310000</v>
      </c>
      <c r="AT423" s="1" t="s">
        <v>515</v>
      </c>
    </row>
    <row r="424" spans="1:46" x14ac:dyDescent="0.2">
      <c r="A424" s="1" t="s">
        <v>7</v>
      </c>
      <c r="B424" s="1" t="s">
        <v>15</v>
      </c>
      <c r="D424">
        <v>1059990</v>
      </c>
      <c r="E424" s="1" t="s">
        <v>936</v>
      </c>
      <c r="F424" s="1" t="s">
        <v>931</v>
      </c>
      <c r="G424">
        <v>42.437294000000001</v>
      </c>
      <c r="H424">
        <v>48167</v>
      </c>
      <c r="I424">
        <v>2058947546</v>
      </c>
      <c r="J424" s="1" t="s">
        <v>937</v>
      </c>
      <c r="K424" s="1" t="s">
        <v>938</v>
      </c>
      <c r="L424">
        <v>-83.53331</v>
      </c>
      <c r="M424" s="1" t="s">
        <v>40</v>
      </c>
      <c r="N424">
        <v>4142</v>
      </c>
      <c r="O424" s="1" t="s">
        <v>1481</v>
      </c>
      <c r="P424" s="1" t="s">
        <v>931</v>
      </c>
      <c r="Q424" t="b">
        <v>0</v>
      </c>
      <c r="R424" t="b">
        <v>0</v>
      </c>
      <c r="S424">
        <v>4</v>
      </c>
      <c r="T424" s="1" t="s">
        <v>940</v>
      </c>
      <c r="U424">
        <v>9</v>
      </c>
      <c r="V424" s="1" t="s">
        <v>61</v>
      </c>
      <c r="W424" t="b">
        <v>0</v>
      </c>
      <c r="X424">
        <v>1707897600000</v>
      </c>
      <c r="Y424" s="1" t="s">
        <v>9</v>
      </c>
      <c r="Z424" t="b">
        <v>0</v>
      </c>
      <c r="AA424" t="b">
        <v>0</v>
      </c>
      <c r="AB424" t="b">
        <v>0</v>
      </c>
      <c r="AC424" t="b">
        <v>1</v>
      </c>
      <c r="AD424">
        <v>1008700</v>
      </c>
      <c r="AF424" s="1" t="s">
        <v>931</v>
      </c>
      <c r="AG424" s="1" t="s">
        <v>931</v>
      </c>
      <c r="AH424">
        <v>4</v>
      </c>
      <c r="AJ424" s="1" t="s">
        <v>1482</v>
      </c>
      <c r="AK424">
        <v>29532245</v>
      </c>
      <c r="AL424" s="1" t="s">
        <v>12</v>
      </c>
      <c r="AM424">
        <v>1059990</v>
      </c>
      <c r="AN424" t="b">
        <v>1</v>
      </c>
      <c r="AO424">
        <v>6552</v>
      </c>
      <c r="AP424" s="1" t="s">
        <v>12</v>
      </c>
      <c r="AR424">
        <v>797069000</v>
      </c>
      <c r="AS424">
        <v>25000</v>
      </c>
      <c r="AT424" s="1" t="s">
        <v>516</v>
      </c>
    </row>
    <row r="425" spans="1:46" x14ac:dyDescent="0.2">
      <c r="A425" s="1" t="s">
        <v>7</v>
      </c>
      <c r="B425" s="1" t="s">
        <v>15</v>
      </c>
      <c r="D425">
        <v>149900</v>
      </c>
      <c r="E425" s="1" t="s">
        <v>933</v>
      </c>
      <c r="F425" s="1" t="s">
        <v>30</v>
      </c>
      <c r="G425">
        <v>42.446465000000003</v>
      </c>
      <c r="H425">
        <v>48237</v>
      </c>
      <c r="I425">
        <v>24670074</v>
      </c>
      <c r="J425" s="1" t="s">
        <v>931</v>
      </c>
      <c r="K425" s="1" t="s">
        <v>931</v>
      </c>
      <c r="L425">
        <v>-83.182755</v>
      </c>
      <c r="M425" s="1" t="s">
        <v>40</v>
      </c>
      <c r="N425">
        <v>911</v>
      </c>
      <c r="O425" s="1" t="s">
        <v>931</v>
      </c>
      <c r="P425" s="1" t="s">
        <v>931</v>
      </c>
      <c r="Q425" t="b">
        <v>0</v>
      </c>
      <c r="R425" t="b">
        <v>0</v>
      </c>
      <c r="S425">
        <v>3</v>
      </c>
      <c r="T425" s="1" t="s">
        <v>931</v>
      </c>
      <c r="U425">
        <v>9</v>
      </c>
      <c r="V425" s="1" t="s">
        <v>176</v>
      </c>
      <c r="W425" t="b">
        <v>0</v>
      </c>
      <c r="Y425" s="1" t="s">
        <v>9</v>
      </c>
      <c r="Z425" t="b">
        <v>0</v>
      </c>
      <c r="AA425" t="b">
        <v>0</v>
      </c>
      <c r="AB425" t="b">
        <v>0</v>
      </c>
      <c r="AC425" t="b">
        <v>0</v>
      </c>
      <c r="AD425">
        <v>154400</v>
      </c>
      <c r="AE425">
        <v>0.25</v>
      </c>
      <c r="AF425" s="1" t="s">
        <v>931</v>
      </c>
      <c r="AG425" s="1" t="s">
        <v>931</v>
      </c>
      <c r="AH425">
        <v>1</v>
      </c>
      <c r="AJ425" s="1" t="s">
        <v>1483</v>
      </c>
      <c r="AL425" s="1" t="s">
        <v>12</v>
      </c>
      <c r="AM425">
        <v>149900</v>
      </c>
      <c r="AN425" t="b">
        <v>1</v>
      </c>
      <c r="AO425">
        <v>1500</v>
      </c>
      <c r="AP425" s="1" t="s">
        <v>12</v>
      </c>
      <c r="AQ425">
        <v>120400</v>
      </c>
      <c r="AR425">
        <v>811485000</v>
      </c>
      <c r="AT425" s="1" t="s">
        <v>517</v>
      </c>
    </row>
    <row r="426" spans="1:46" x14ac:dyDescent="0.2">
      <c r="A426" s="1" t="s">
        <v>7</v>
      </c>
      <c r="B426" s="1" t="s">
        <v>1150</v>
      </c>
      <c r="D426">
        <v>34900</v>
      </c>
      <c r="E426" s="1" t="s">
        <v>933</v>
      </c>
      <c r="F426" s="1" t="s">
        <v>931</v>
      </c>
      <c r="G426">
        <v>42.672553999999998</v>
      </c>
      <c r="H426">
        <v>48340</v>
      </c>
      <c r="I426">
        <v>343959137</v>
      </c>
      <c r="J426" s="1" t="s">
        <v>931</v>
      </c>
      <c r="K426" s="1" t="s">
        <v>931</v>
      </c>
      <c r="L426">
        <v>-83.265299999999996</v>
      </c>
      <c r="M426" s="1" t="s">
        <v>40</v>
      </c>
      <c r="N426">
        <v>1232</v>
      </c>
      <c r="O426" s="1" t="s">
        <v>1484</v>
      </c>
      <c r="P426" s="1" t="s">
        <v>931</v>
      </c>
      <c r="Q426" t="b">
        <v>0</v>
      </c>
      <c r="R426" t="b">
        <v>0</v>
      </c>
      <c r="S426">
        <v>3</v>
      </c>
      <c r="T426" s="1" t="s">
        <v>931</v>
      </c>
      <c r="U426">
        <v>9</v>
      </c>
      <c r="V426" s="1" t="s">
        <v>70</v>
      </c>
      <c r="W426" t="b">
        <v>0</v>
      </c>
      <c r="Y426" s="1" t="s">
        <v>9</v>
      </c>
      <c r="Z426" t="b">
        <v>0</v>
      </c>
      <c r="AA426" t="b">
        <v>0</v>
      </c>
      <c r="AB426" t="b">
        <v>0</v>
      </c>
      <c r="AC426" t="b">
        <v>0</v>
      </c>
      <c r="AF426" s="1" t="s">
        <v>931</v>
      </c>
      <c r="AG426" s="1" t="s">
        <v>931</v>
      </c>
      <c r="AH426">
        <v>2</v>
      </c>
      <c r="AJ426" s="1" t="s">
        <v>1485</v>
      </c>
      <c r="AL426" s="1" t="s">
        <v>12</v>
      </c>
      <c r="AM426">
        <v>34900</v>
      </c>
      <c r="AN426" t="b">
        <v>1</v>
      </c>
      <c r="AP426" s="1" t="s">
        <v>12</v>
      </c>
      <c r="AR426">
        <v>812395000</v>
      </c>
      <c r="AT426" s="1" t="s">
        <v>518</v>
      </c>
    </row>
    <row r="427" spans="1:46" x14ac:dyDescent="0.2">
      <c r="A427" s="1" t="s">
        <v>7</v>
      </c>
      <c r="B427" s="1" t="s">
        <v>1150</v>
      </c>
      <c r="D427">
        <v>39900</v>
      </c>
      <c r="E427" s="1" t="s">
        <v>933</v>
      </c>
      <c r="F427" s="1" t="s">
        <v>931</v>
      </c>
      <c r="G427">
        <v>42.672789999999999</v>
      </c>
      <c r="H427">
        <v>48340</v>
      </c>
      <c r="I427">
        <v>343955473</v>
      </c>
      <c r="J427" s="1" t="s">
        <v>931</v>
      </c>
      <c r="K427" s="1" t="s">
        <v>931</v>
      </c>
      <c r="L427">
        <v>-83.265045000000001</v>
      </c>
      <c r="M427" s="1" t="s">
        <v>40</v>
      </c>
      <c r="N427">
        <v>1152</v>
      </c>
      <c r="O427" s="1" t="s">
        <v>1486</v>
      </c>
      <c r="P427" s="1" t="s">
        <v>931</v>
      </c>
      <c r="Q427" t="b">
        <v>0</v>
      </c>
      <c r="R427" t="b">
        <v>0</v>
      </c>
      <c r="S427">
        <v>3</v>
      </c>
      <c r="T427" s="1" t="s">
        <v>931</v>
      </c>
      <c r="U427">
        <v>9</v>
      </c>
      <c r="V427" s="1" t="s">
        <v>70</v>
      </c>
      <c r="W427" t="b">
        <v>0</v>
      </c>
      <c r="Y427" s="1" t="s">
        <v>9</v>
      </c>
      <c r="Z427" t="b">
        <v>0</v>
      </c>
      <c r="AA427" t="b">
        <v>0</v>
      </c>
      <c r="AB427" t="b">
        <v>0</v>
      </c>
      <c r="AC427" t="b">
        <v>0</v>
      </c>
      <c r="AD427">
        <v>38600</v>
      </c>
      <c r="AF427" s="1" t="s">
        <v>931</v>
      </c>
      <c r="AG427" s="1" t="s">
        <v>931</v>
      </c>
      <c r="AH427">
        <v>2</v>
      </c>
      <c r="AJ427" s="1" t="s">
        <v>1487</v>
      </c>
      <c r="AL427" s="1" t="s">
        <v>12</v>
      </c>
      <c r="AM427">
        <v>39900</v>
      </c>
      <c r="AN427" t="b">
        <v>1</v>
      </c>
      <c r="AP427" s="1" t="s">
        <v>12</v>
      </c>
      <c r="AR427">
        <v>815057000</v>
      </c>
      <c r="AT427" s="1" t="s">
        <v>519</v>
      </c>
    </row>
    <row r="428" spans="1:46" x14ac:dyDescent="0.2">
      <c r="A428" s="1" t="s">
        <v>7</v>
      </c>
      <c r="B428" s="1" t="s">
        <v>15</v>
      </c>
      <c r="D428">
        <v>110000</v>
      </c>
      <c r="E428" s="1" t="s">
        <v>933</v>
      </c>
      <c r="F428" s="1" t="s">
        <v>934</v>
      </c>
      <c r="G428">
        <v>42.659008</v>
      </c>
      <c r="H428">
        <v>48386</v>
      </c>
      <c r="I428">
        <v>343946170</v>
      </c>
      <c r="J428" s="1" t="s">
        <v>931</v>
      </c>
      <c r="K428" s="1" t="s">
        <v>931</v>
      </c>
      <c r="L428">
        <v>-83.476759999999999</v>
      </c>
      <c r="M428" s="1" t="s">
        <v>40</v>
      </c>
      <c r="N428">
        <v>1809</v>
      </c>
      <c r="O428" s="1" t="s">
        <v>931</v>
      </c>
      <c r="P428" s="1" t="s">
        <v>931</v>
      </c>
      <c r="Q428" t="b">
        <v>0</v>
      </c>
      <c r="R428" t="b">
        <v>0</v>
      </c>
      <c r="S428">
        <v>3</v>
      </c>
      <c r="T428" s="1" t="s">
        <v>931</v>
      </c>
      <c r="U428">
        <v>9</v>
      </c>
      <c r="V428" s="1" t="s">
        <v>67</v>
      </c>
      <c r="W428" t="b">
        <v>0</v>
      </c>
      <c r="Y428" s="1" t="s">
        <v>9</v>
      </c>
      <c r="Z428" t="b">
        <v>0</v>
      </c>
      <c r="AA428" t="b">
        <v>0</v>
      </c>
      <c r="AB428" t="b">
        <v>0</v>
      </c>
      <c r="AC428" t="b">
        <v>0</v>
      </c>
      <c r="AD428">
        <v>113500</v>
      </c>
      <c r="AE428">
        <v>0</v>
      </c>
      <c r="AF428" s="1" t="s">
        <v>931</v>
      </c>
      <c r="AG428" s="1" t="s">
        <v>931</v>
      </c>
      <c r="AH428">
        <v>2</v>
      </c>
      <c r="AJ428" s="1" t="s">
        <v>1488</v>
      </c>
      <c r="AL428" s="1" t="s">
        <v>12</v>
      </c>
      <c r="AM428">
        <v>110000</v>
      </c>
      <c r="AN428" t="b">
        <v>1</v>
      </c>
      <c r="AP428" s="1" t="s">
        <v>12</v>
      </c>
      <c r="AR428">
        <v>820888000</v>
      </c>
      <c r="AT428" s="1" t="s">
        <v>520</v>
      </c>
    </row>
    <row r="429" spans="1:46" x14ac:dyDescent="0.2">
      <c r="A429" s="1" t="s">
        <v>7</v>
      </c>
      <c r="B429" s="1" t="s">
        <v>946</v>
      </c>
      <c r="D429">
        <v>1434990</v>
      </c>
      <c r="E429" s="1" t="s">
        <v>936</v>
      </c>
      <c r="F429" s="1" t="s">
        <v>931</v>
      </c>
      <c r="G429">
        <v>42.51417</v>
      </c>
      <c r="H429">
        <v>48334</v>
      </c>
      <c r="I429">
        <v>341942164</v>
      </c>
      <c r="J429" s="1" t="s">
        <v>937</v>
      </c>
      <c r="K429" s="1" t="s">
        <v>938</v>
      </c>
      <c r="L429">
        <v>-83.320983999999996</v>
      </c>
      <c r="M429" s="1" t="s">
        <v>40</v>
      </c>
      <c r="N429">
        <v>3468</v>
      </c>
      <c r="O429" s="1" t="s">
        <v>1489</v>
      </c>
      <c r="P429" s="1" t="s">
        <v>931</v>
      </c>
      <c r="Q429" t="b">
        <v>0</v>
      </c>
      <c r="R429" t="b">
        <v>0</v>
      </c>
      <c r="S429">
        <v>3</v>
      </c>
      <c r="T429" s="1" t="s">
        <v>940</v>
      </c>
      <c r="U429">
        <v>9</v>
      </c>
      <c r="V429" s="1" t="s">
        <v>74</v>
      </c>
      <c r="W429" t="b">
        <v>0</v>
      </c>
      <c r="Y429" s="1" t="s">
        <v>9</v>
      </c>
      <c r="Z429" t="b">
        <v>0</v>
      </c>
      <c r="AA429" t="b">
        <v>0</v>
      </c>
      <c r="AB429" t="b">
        <v>0</v>
      </c>
      <c r="AC429" t="b">
        <v>1</v>
      </c>
      <c r="AD429">
        <v>1413500</v>
      </c>
      <c r="AF429" s="1" t="s">
        <v>931</v>
      </c>
      <c r="AG429" s="1" t="s">
        <v>931</v>
      </c>
      <c r="AH429">
        <v>4</v>
      </c>
      <c r="AJ429" s="1" t="s">
        <v>1490</v>
      </c>
      <c r="AK429">
        <v>8820082</v>
      </c>
      <c r="AL429" s="1" t="s">
        <v>12</v>
      </c>
      <c r="AM429">
        <v>1434990</v>
      </c>
      <c r="AN429" t="b">
        <v>1</v>
      </c>
      <c r="AO429">
        <v>4649</v>
      </c>
      <c r="AP429" s="1" t="s">
        <v>12</v>
      </c>
      <c r="AR429">
        <v>822775000</v>
      </c>
      <c r="AT429" s="1" t="s">
        <v>521</v>
      </c>
    </row>
    <row r="430" spans="1:46" x14ac:dyDescent="0.2">
      <c r="A430" s="1" t="s">
        <v>7</v>
      </c>
      <c r="B430" s="1" t="s">
        <v>15</v>
      </c>
      <c r="D430">
        <v>433990</v>
      </c>
      <c r="E430" s="1" t="s">
        <v>936</v>
      </c>
      <c r="F430" s="1" t="s">
        <v>931</v>
      </c>
      <c r="G430">
        <v>42.529919999999997</v>
      </c>
      <c r="H430">
        <v>48381</v>
      </c>
      <c r="I430">
        <v>2057879403</v>
      </c>
      <c r="J430" s="1" t="s">
        <v>937</v>
      </c>
      <c r="K430" s="1" t="s">
        <v>938</v>
      </c>
      <c r="L430">
        <v>-83.620919999999998</v>
      </c>
      <c r="M430" s="1" t="s">
        <v>40</v>
      </c>
      <c r="N430">
        <v>1595</v>
      </c>
      <c r="O430" s="1" t="s">
        <v>1491</v>
      </c>
      <c r="P430" s="1" t="s">
        <v>931</v>
      </c>
      <c r="Q430" t="b">
        <v>0</v>
      </c>
      <c r="R430" t="b">
        <v>0</v>
      </c>
      <c r="S430">
        <v>2</v>
      </c>
      <c r="T430" s="1" t="s">
        <v>940</v>
      </c>
      <c r="U430">
        <v>9</v>
      </c>
      <c r="V430" s="1" t="s">
        <v>63</v>
      </c>
      <c r="W430" t="b">
        <v>0</v>
      </c>
      <c r="X430">
        <v>1707552000000</v>
      </c>
      <c r="Y430" s="1" t="s">
        <v>9</v>
      </c>
      <c r="Z430" t="b">
        <v>0</v>
      </c>
      <c r="AA430" t="b">
        <v>0</v>
      </c>
      <c r="AB430" t="b">
        <v>0</v>
      </c>
      <c r="AC430" t="b">
        <v>1</v>
      </c>
      <c r="AD430">
        <v>419400</v>
      </c>
      <c r="AF430" s="1" t="s">
        <v>931</v>
      </c>
      <c r="AG430" s="1" t="s">
        <v>931</v>
      </c>
      <c r="AH430">
        <v>2</v>
      </c>
      <c r="AJ430" s="1" t="s">
        <v>1492</v>
      </c>
      <c r="AK430">
        <v>29764187</v>
      </c>
      <c r="AL430" s="1" t="s">
        <v>12</v>
      </c>
      <c r="AM430">
        <v>433990</v>
      </c>
      <c r="AN430" t="b">
        <v>1</v>
      </c>
      <c r="AO430">
        <v>2199</v>
      </c>
      <c r="AP430" s="1" t="s">
        <v>12</v>
      </c>
      <c r="AR430">
        <v>862463000</v>
      </c>
      <c r="AS430">
        <v>3000</v>
      </c>
      <c r="AT430" s="1" t="s">
        <v>522</v>
      </c>
    </row>
    <row r="431" spans="1:46" x14ac:dyDescent="0.2">
      <c r="A431" s="1" t="s">
        <v>7</v>
      </c>
      <c r="B431" s="1" t="s">
        <v>15</v>
      </c>
      <c r="D431">
        <v>649900</v>
      </c>
      <c r="E431" s="1" t="s">
        <v>957</v>
      </c>
      <c r="F431" s="1" t="s">
        <v>30</v>
      </c>
      <c r="G431">
        <v>42.738489999999999</v>
      </c>
      <c r="H431">
        <v>48350</v>
      </c>
      <c r="I431">
        <v>24340332</v>
      </c>
      <c r="J431" s="1" t="s">
        <v>931</v>
      </c>
      <c r="K431" s="1" t="s">
        <v>931</v>
      </c>
      <c r="L431">
        <v>-83.553049999999999</v>
      </c>
      <c r="M431" s="1" t="s">
        <v>40</v>
      </c>
      <c r="N431">
        <v>4345</v>
      </c>
      <c r="O431" s="1" t="s">
        <v>931</v>
      </c>
      <c r="P431" s="1" t="s">
        <v>1026</v>
      </c>
      <c r="Q431" t="b">
        <v>0</v>
      </c>
      <c r="R431" t="b">
        <v>0</v>
      </c>
      <c r="S431">
        <v>5</v>
      </c>
      <c r="T431" s="1" t="s">
        <v>931</v>
      </c>
      <c r="U431">
        <v>-1</v>
      </c>
      <c r="V431" s="1" t="s">
        <v>105</v>
      </c>
      <c r="W431" t="b">
        <v>0</v>
      </c>
      <c r="Y431" s="1" t="s">
        <v>9</v>
      </c>
      <c r="Z431" t="b">
        <v>0</v>
      </c>
      <c r="AA431" t="b">
        <v>0</v>
      </c>
      <c r="AB431" t="b">
        <v>0</v>
      </c>
      <c r="AC431" t="b">
        <v>0</v>
      </c>
      <c r="AD431">
        <v>659100</v>
      </c>
      <c r="AE431">
        <v>2.2799999999999998</v>
      </c>
      <c r="AF431" s="1" t="s">
        <v>1027</v>
      </c>
      <c r="AG431" s="1" t="s">
        <v>931</v>
      </c>
      <c r="AH431">
        <v>5</v>
      </c>
      <c r="AJ431" s="1" t="s">
        <v>1493</v>
      </c>
      <c r="AL431" s="1" t="s">
        <v>12</v>
      </c>
      <c r="AM431">
        <v>649900</v>
      </c>
      <c r="AN431" t="b">
        <v>1</v>
      </c>
      <c r="AO431">
        <v>3534</v>
      </c>
      <c r="AP431" s="1" t="s">
        <v>12</v>
      </c>
      <c r="AQ431">
        <v>487960</v>
      </c>
      <c r="AT431" s="1" t="s">
        <v>523</v>
      </c>
    </row>
    <row r="432" spans="1:46" x14ac:dyDescent="0.2">
      <c r="A432" s="1" t="s">
        <v>7</v>
      </c>
      <c r="B432" s="1" t="s">
        <v>15</v>
      </c>
      <c r="D432">
        <v>315000</v>
      </c>
      <c r="E432" s="1" t="s">
        <v>933</v>
      </c>
      <c r="F432" s="1" t="s">
        <v>30</v>
      </c>
      <c r="G432">
        <v>42.735855000000001</v>
      </c>
      <c r="H432">
        <v>48350</v>
      </c>
      <c r="I432">
        <v>24340464</v>
      </c>
      <c r="J432" s="1" t="s">
        <v>931</v>
      </c>
      <c r="K432" s="1" t="s">
        <v>931</v>
      </c>
      <c r="L432">
        <v>-83.536569999999998</v>
      </c>
      <c r="M432" s="1" t="s">
        <v>40</v>
      </c>
      <c r="N432">
        <v>1884</v>
      </c>
      <c r="O432" s="1" t="s">
        <v>931</v>
      </c>
      <c r="P432" s="1" t="s">
        <v>931</v>
      </c>
      <c r="Q432" t="b">
        <v>0</v>
      </c>
      <c r="R432" t="b">
        <v>0</v>
      </c>
      <c r="S432">
        <v>3</v>
      </c>
      <c r="T432" s="1" t="s">
        <v>931</v>
      </c>
      <c r="U432">
        <v>-1</v>
      </c>
      <c r="V432" s="1" t="s">
        <v>105</v>
      </c>
      <c r="W432" t="b">
        <v>0</v>
      </c>
      <c r="Y432" s="1" t="s">
        <v>9</v>
      </c>
      <c r="Z432" t="b">
        <v>0</v>
      </c>
      <c r="AA432" t="b">
        <v>0</v>
      </c>
      <c r="AB432" t="b">
        <v>0</v>
      </c>
      <c r="AC432" t="b">
        <v>0</v>
      </c>
      <c r="AD432">
        <v>325200</v>
      </c>
      <c r="AE432">
        <v>2.4300000000000002</v>
      </c>
      <c r="AF432" s="1" t="s">
        <v>931</v>
      </c>
      <c r="AG432" s="1" t="s">
        <v>931</v>
      </c>
      <c r="AH432">
        <v>2</v>
      </c>
      <c r="AJ432" s="1" t="s">
        <v>1494</v>
      </c>
      <c r="AL432" s="1" t="s">
        <v>12</v>
      </c>
      <c r="AM432">
        <v>315000</v>
      </c>
      <c r="AN432" t="b">
        <v>1</v>
      </c>
      <c r="AO432">
        <v>2199</v>
      </c>
      <c r="AP432" s="1" t="s">
        <v>12</v>
      </c>
      <c r="AQ432">
        <v>248040</v>
      </c>
      <c r="AT432" s="1" t="s">
        <v>524</v>
      </c>
    </row>
    <row r="433" spans="1:46" x14ac:dyDescent="0.2">
      <c r="A433" s="1" t="s">
        <v>7</v>
      </c>
      <c r="B433" s="1" t="s">
        <v>946</v>
      </c>
      <c r="D433">
        <v>530000</v>
      </c>
      <c r="E433" s="1" t="s">
        <v>933</v>
      </c>
      <c r="F433" s="1" t="s">
        <v>931</v>
      </c>
      <c r="G433">
        <v>42.791843</v>
      </c>
      <c r="H433">
        <v>48362</v>
      </c>
      <c r="I433">
        <v>24352561</v>
      </c>
      <c r="J433" s="1" t="s">
        <v>931</v>
      </c>
      <c r="K433" s="1" t="s">
        <v>931</v>
      </c>
      <c r="L433">
        <v>-83.252014000000003</v>
      </c>
      <c r="M433" s="1" t="s">
        <v>40</v>
      </c>
      <c r="N433">
        <v>3582</v>
      </c>
      <c r="O433" s="1" t="s">
        <v>1211</v>
      </c>
      <c r="P433" s="1" t="s">
        <v>931</v>
      </c>
      <c r="Q433" t="b">
        <v>0</v>
      </c>
      <c r="R433" t="b">
        <v>0</v>
      </c>
      <c r="S433">
        <v>3</v>
      </c>
      <c r="T433" s="1" t="s">
        <v>931</v>
      </c>
      <c r="U433">
        <v>-1</v>
      </c>
      <c r="V433" s="1" t="s">
        <v>167</v>
      </c>
      <c r="W433" t="b">
        <v>0</v>
      </c>
      <c r="Y433" s="1" t="s">
        <v>9</v>
      </c>
      <c r="Z433" t="b">
        <v>0</v>
      </c>
      <c r="AA433" t="b">
        <v>0</v>
      </c>
      <c r="AB433" t="b">
        <v>0</v>
      </c>
      <c r="AC433" t="b">
        <v>0</v>
      </c>
      <c r="AD433">
        <v>537400</v>
      </c>
      <c r="AF433" s="1" t="s">
        <v>931</v>
      </c>
      <c r="AG433" s="1" t="s">
        <v>931</v>
      </c>
      <c r="AH433">
        <v>4</v>
      </c>
      <c r="AJ433" s="1" t="s">
        <v>1495</v>
      </c>
      <c r="AL433" s="1" t="s">
        <v>12</v>
      </c>
      <c r="AM433">
        <v>530000</v>
      </c>
      <c r="AN433" t="b">
        <v>1</v>
      </c>
      <c r="AO433">
        <v>3620</v>
      </c>
      <c r="AP433" s="1" t="s">
        <v>12</v>
      </c>
      <c r="AQ433">
        <v>467760</v>
      </c>
      <c r="AT433" s="1" t="s">
        <v>525</v>
      </c>
    </row>
    <row r="434" spans="1:46" x14ac:dyDescent="0.2">
      <c r="A434" s="1" t="s">
        <v>7</v>
      </c>
      <c r="B434" s="1" t="s">
        <v>15</v>
      </c>
      <c r="D434">
        <v>115000</v>
      </c>
      <c r="E434" s="1" t="s">
        <v>933</v>
      </c>
      <c r="F434" s="1" t="s">
        <v>934</v>
      </c>
      <c r="G434">
        <v>42.65851</v>
      </c>
      <c r="H434">
        <v>48328</v>
      </c>
      <c r="I434">
        <v>24390277</v>
      </c>
      <c r="J434" s="1" t="s">
        <v>931</v>
      </c>
      <c r="K434" s="1" t="s">
        <v>931</v>
      </c>
      <c r="L434">
        <v>-83.344279999999998</v>
      </c>
      <c r="M434" s="1" t="s">
        <v>40</v>
      </c>
      <c r="N434">
        <v>377</v>
      </c>
      <c r="O434" s="1" t="s">
        <v>931</v>
      </c>
      <c r="P434" s="1" t="s">
        <v>931</v>
      </c>
      <c r="Q434" t="b">
        <v>0</v>
      </c>
      <c r="R434" t="b">
        <v>0</v>
      </c>
      <c r="S434">
        <v>1</v>
      </c>
      <c r="T434" s="1" t="s">
        <v>931</v>
      </c>
      <c r="U434">
        <v>-1</v>
      </c>
      <c r="V434" s="1" t="s">
        <v>4</v>
      </c>
      <c r="W434" t="b">
        <v>0</v>
      </c>
      <c r="Y434" s="1" t="s">
        <v>9</v>
      </c>
      <c r="Z434" t="b">
        <v>0</v>
      </c>
      <c r="AA434" t="b">
        <v>0</v>
      </c>
      <c r="AB434" t="b">
        <v>0</v>
      </c>
      <c r="AC434" t="b">
        <v>0</v>
      </c>
      <c r="AD434">
        <v>117600</v>
      </c>
      <c r="AE434">
        <v>7405.2</v>
      </c>
      <c r="AF434" s="1" t="s">
        <v>931</v>
      </c>
      <c r="AG434" s="1" t="s">
        <v>931</v>
      </c>
      <c r="AH434">
        <v>1</v>
      </c>
      <c r="AJ434" s="1" t="s">
        <v>1496</v>
      </c>
      <c r="AL434" s="1" t="s">
        <v>12</v>
      </c>
      <c r="AM434">
        <v>115000</v>
      </c>
      <c r="AN434" t="b">
        <v>1</v>
      </c>
      <c r="AO434">
        <v>995</v>
      </c>
      <c r="AP434" s="1" t="s">
        <v>12</v>
      </c>
      <c r="AQ434">
        <v>58880</v>
      </c>
      <c r="AT434" s="1" t="s">
        <v>526</v>
      </c>
    </row>
    <row r="435" spans="1:46" x14ac:dyDescent="0.2">
      <c r="A435" s="1" t="s">
        <v>7</v>
      </c>
      <c r="B435" s="1" t="s">
        <v>15</v>
      </c>
      <c r="D435">
        <v>639000</v>
      </c>
      <c r="E435" s="1" t="s">
        <v>933</v>
      </c>
      <c r="F435" s="1" t="s">
        <v>30</v>
      </c>
      <c r="G435">
        <v>42.586210000000001</v>
      </c>
      <c r="H435">
        <v>48324</v>
      </c>
      <c r="I435">
        <v>24466007</v>
      </c>
      <c r="J435" s="1" t="s">
        <v>931</v>
      </c>
      <c r="K435" s="1" t="s">
        <v>931</v>
      </c>
      <c r="L435">
        <v>-83.415049999999994</v>
      </c>
      <c r="M435" s="1" t="s">
        <v>40</v>
      </c>
      <c r="N435">
        <v>4240</v>
      </c>
      <c r="O435" s="1" t="s">
        <v>931</v>
      </c>
      <c r="P435" s="1" t="s">
        <v>931</v>
      </c>
      <c r="Q435" t="b">
        <v>0</v>
      </c>
      <c r="R435" t="b">
        <v>0</v>
      </c>
      <c r="S435">
        <v>5</v>
      </c>
      <c r="T435" s="1" t="s">
        <v>931</v>
      </c>
      <c r="U435">
        <v>-1</v>
      </c>
      <c r="V435" s="1" t="s">
        <v>85</v>
      </c>
      <c r="W435" t="b">
        <v>0</v>
      </c>
      <c r="Y435" s="1" t="s">
        <v>9</v>
      </c>
      <c r="Z435" t="b">
        <v>0</v>
      </c>
      <c r="AA435" t="b">
        <v>0</v>
      </c>
      <c r="AB435" t="b">
        <v>0</v>
      </c>
      <c r="AC435" t="b">
        <v>0</v>
      </c>
      <c r="AD435">
        <v>651100</v>
      </c>
      <c r="AE435">
        <v>0.37</v>
      </c>
      <c r="AF435" s="1" t="s">
        <v>931</v>
      </c>
      <c r="AG435" s="1" t="s">
        <v>931</v>
      </c>
      <c r="AH435">
        <v>4</v>
      </c>
      <c r="AJ435" s="1" t="s">
        <v>1497</v>
      </c>
      <c r="AL435" s="1" t="s">
        <v>12</v>
      </c>
      <c r="AM435">
        <v>639000</v>
      </c>
      <c r="AN435" t="b">
        <v>1</v>
      </c>
      <c r="AO435">
        <v>3911</v>
      </c>
      <c r="AP435" s="1" t="s">
        <v>12</v>
      </c>
      <c r="AQ435">
        <v>578480</v>
      </c>
      <c r="AT435" s="1" t="s">
        <v>527</v>
      </c>
    </row>
    <row r="436" spans="1:46" x14ac:dyDescent="0.2">
      <c r="A436" s="1" t="s">
        <v>7</v>
      </c>
      <c r="B436" s="1" t="s">
        <v>946</v>
      </c>
      <c r="D436">
        <v>195000</v>
      </c>
      <c r="E436" s="1" t="s">
        <v>933</v>
      </c>
      <c r="F436" s="1" t="s">
        <v>931</v>
      </c>
      <c r="G436">
        <v>42.598075999999999</v>
      </c>
      <c r="H436">
        <v>48304</v>
      </c>
      <c r="I436">
        <v>24489785</v>
      </c>
      <c r="J436" s="1" t="s">
        <v>931</v>
      </c>
      <c r="K436" s="1" t="s">
        <v>931</v>
      </c>
      <c r="L436">
        <v>-83.257189999999994</v>
      </c>
      <c r="M436" s="1" t="s">
        <v>40</v>
      </c>
      <c r="N436">
        <v>1733</v>
      </c>
      <c r="O436" s="1" t="s">
        <v>1498</v>
      </c>
      <c r="P436" s="1" t="s">
        <v>931</v>
      </c>
      <c r="Q436" t="b">
        <v>0</v>
      </c>
      <c r="R436" t="b">
        <v>0</v>
      </c>
      <c r="S436">
        <v>3</v>
      </c>
      <c r="T436" s="1" t="s">
        <v>931</v>
      </c>
      <c r="U436">
        <v>-1</v>
      </c>
      <c r="V436" s="1" t="s">
        <v>129</v>
      </c>
      <c r="W436" t="b">
        <v>0</v>
      </c>
      <c r="Y436" s="1" t="s">
        <v>9</v>
      </c>
      <c r="Z436" t="b">
        <v>0</v>
      </c>
      <c r="AA436" t="b">
        <v>0</v>
      </c>
      <c r="AB436" t="b">
        <v>0</v>
      </c>
      <c r="AC436" t="b">
        <v>0</v>
      </c>
      <c r="AD436">
        <v>198700</v>
      </c>
      <c r="AF436" s="1" t="s">
        <v>931</v>
      </c>
      <c r="AG436" s="1" t="s">
        <v>931</v>
      </c>
      <c r="AH436">
        <v>2</v>
      </c>
      <c r="AJ436" s="1" t="s">
        <v>1499</v>
      </c>
      <c r="AL436" s="1" t="s">
        <v>12</v>
      </c>
      <c r="AM436">
        <v>195000</v>
      </c>
      <c r="AN436" t="b">
        <v>1</v>
      </c>
      <c r="AO436">
        <v>3900</v>
      </c>
      <c r="AP436" s="1" t="s">
        <v>12</v>
      </c>
      <c r="AQ436">
        <v>194520</v>
      </c>
      <c r="AT436" s="1" t="s">
        <v>528</v>
      </c>
    </row>
    <row r="437" spans="1:46" x14ac:dyDescent="0.2">
      <c r="A437" s="1" t="s">
        <v>7</v>
      </c>
      <c r="B437" s="1" t="s">
        <v>15</v>
      </c>
      <c r="D437">
        <v>6995000</v>
      </c>
      <c r="E437" s="1" t="s">
        <v>933</v>
      </c>
      <c r="F437" s="1" t="s">
        <v>30</v>
      </c>
      <c r="G437">
        <v>42.567284000000001</v>
      </c>
      <c r="H437">
        <v>48304</v>
      </c>
      <c r="I437">
        <v>24496699</v>
      </c>
      <c r="J437" s="1" t="s">
        <v>931</v>
      </c>
      <c r="K437" s="1" t="s">
        <v>931</v>
      </c>
      <c r="L437">
        <v>-83.225179999999995</v>
      </c>
      <c r="M437" s="1" t="s">
        <v>40</v>
      </c>
      <c r="N437">
        <v>11184</v>
      </c>
      <c r="O437" s="1" t="s">
        <v>931</v>
      </c>
      <c r="P437" s="1" t="s">
        <v>931</v>
      </c>
      <c r="Q437" t="b">
        <v>0</v>
      </c>
      <c r="R437" t="b">
        <v>0</v>
      </c>
      <c r="S437">
        <v>4</v>
      </c>
      <c r="T437" s="1" t="s">
        <v>931</v>
      </c>
      <c r="U437">
        <v>-1</v>
      </c>
      <c r="V437" s="1" t="s">
        <v>129</v>
      </c>
      <c r="W437" t="b">
        <v>0</v>
      </c>
      <c r="Y437" s="1" t="s">
        <v>9</v>
      </c>
      <c r="Z437" t="b">
        <v>0</v>
      </c>
      <c r="AA437" t="b">
        <v>0</v>
      </c>
      <c r="AB437" t="b">
        <v>0</v>
      </c>
      <c r="AC437" t="b">
        <v>0</v>
      </c>
      <c r="AD437">
        <v>6961600</v>
      </c>
      <c r="AE437">
        <v>2.4900000000000002</v>
      </c>
      <c r="AF437" s="1" t="s">
        <v>931</v>
      </c>
      <c r="AG437" s="1" t="s">
        <v>931</v>
      </c>
      <c r="AH437">
        <v>8</v>
      </c>
      <c r="AJ437" s="1" t="s">
        <v>1500</v>
      </c>
      <c r="AL437" s="1" t="s">
        <v>12</v>
      </c>
      <c r="AM437">
        <v>6995000</v>
      </c>
      <c r="AN437" t="b">
        <v>1</v>
      </c>
      <c r="AO437">
        <v>18265</v>
      </c>
      <c r="AP437" s="1" t="s">
        <v>12</v>
      </c>
      <c r="AQ437">
        <v>3291760</v>
      </c>
      <c r="AT437" s="1" t="s">
        <v>529</v>
      </c>
    </row>
    <row r="438" spans="1:46" x14ac:dyDescent="0.2">
      <c r="A438" s="1" t="s">
        <v>7</v>
      </c>
      <c r="B438" s="1" t="s">
        <v>15</v>
      </c>
      <c r="D438">
        <v>399000</v>
      </c>
      <c r="E438" s="1" t="s">
        <v>933</v>
      </c>
      <c r="F438" s="1" t="s">
        <v>30</v>
      </c>
      <c r="G438">
        <v>42.553489999999996</v>
      </c>
      <c r="H438">
        <v>48301</v>
      </c>
      <c r="I438">
        <v>24500937</v>
      </c>
      <c r="J438" s="1" t="s">
        <v>931</v>
      </c>
      <c r="K438" s="1" t="s">
        <v>931</v>
      </c>
      <c r="L438">
        <v>-83.285719999999998</v>
      </c>
      <c r="M438" s="1" t="s">
        <v>40</v>
      </c>
      <c r="N438">
        <v>1928</v>
      </c>
      <c r="O438" s="1" t="s">
        <v>931</v>
      </c>
      <c r="P438" s="1" t="s">
        <v>931</v>
      </c>
      <c r="Q438" t="b">
        <v>0</v>
      </c>
      <c r="R438" t="b">
        <v>0</v>
      </c>
      <c r="S438">
        <v>3</v>
      </c>
      <c r="T438" s="1" t="s">
        <v>931</v>
      </c>
      <c r="U438">
        <v>-1</v>
      </c>
      <c r="V438" s="1" t="s">
        <v>129</v>
      </c>
      <c r="W438" t="b">
        <v>0</v>
      </c>
      <c r="X438">
        <v>1709798400000</v>
      </c>
      <c r="Y438" s="1" t="s">
        <v>9</v>
      </c>
      <c r="Z438" t="b">
        <v>0</v>
      </c>
      <c r="AA438" t="b">
        <v>0</v>
      </c>
      <c r="AB438" t="b">
        <v>0</v>
      </c>
      <c r="AC438" t="b">
        <v>0</v>
      </c>
      <c r="AD438">
        <v>402700</v>
      </c>
      <c r="AE438">
        <v>0.44000000000000006</v>
      </c>
      <c r="AF438" s="1" t="s">
        <v>931</v>
      </c>
      <c r="AG438" s="1" t="s">
        <v>1501</v>
      </c>
      <c r="AH438">
        <v>3</v>
      </c>
      <c r="AJ438" s="1" t="s">
        <v>1502</v>
      </c>
      <c r="AL438" s="1" t="s">
        <v>12</v>
      </c>
      <c r="AM438">
        <v>399000</v>
      </c>
      <c r="AN438" t="b">
        <v>1</v>
      </c>
      <c r="AO438">
        <v>2850</v>
      </c>
      <c r="AP438" s="1" t="s">
        <v>12</v>
      </c>
      <c r="AQ438">
        <v>263540</v>
      </c>
      <c r="AS438">
        <v>-21500</v>
      </c>
      <c r="AT438" s="1" t="s">
        <v>530</v>
      </c>
    </row>
    <row r="439" spans="1:46" x14ac:dyDescent="0.2">
      <c r="A439" s="1" t="s">
        <v>7</v>
      </c>
      <c r="B439" s="1" t="s">
        <v>15</v>
      </c>
      <c r="D439">
        <v>529900</v>
      </c>
      <c r="E439" s="1" t="s">
        <v>933</v>
      </c>
      <c r="F439" s="1" t="s">
        <v>30</v>
      </c>
      <c r="G439">
        <v>42.572623999999998</v>
      </c>
      <c r="H439">
        <v>48084</v>
      </c>
      <c r="I439">
        <v>24522544</v>
      </c>
      <c r="J439" s="1" t="s">
        <v>931</v>
      </c>
      <c r="K439" s="1" t="s">
        <v>931</v>
      </c>
      <c r="L439">
        <v>-83.201774999999998</v>
      </c>
      <c r="M439" s="1" t="s">
        <v>40</v>
      </c>
      <c r="N439">
        <v>2730</v>
      </c>
      <c r="O439" s="1" t="s">
        <v>931</v>
      </c>
      <c r="P439" s="1" t="s">
        <v>931</v>
      </c>
      <c r="Q439" t="b">
        <v>0</v>
      </c>
      <c r="R439" t="b">
        <v>0</v>
      </c>
      <c r="S439">
        <v>4</v>
      </c>
      <c r="T439" s="1" t="s">
        <v>931</v>
      </c>
      <c r="U439">
        <v>-1</v>
      </c>
      <c r="V439" s="1" t="s">
        <v>59</v>
      </c>
      <c r="W439" t="b">
        <v>0</v>
      </c>
      <c r="Y439" s="1" t="s">
        <v>9</v>
      </c>
      <c r="Z439" t="b">
        <v>0</v>
      </c>
      <c r="AA439" t="b">
        <v>0</v>
      </c>
      <c r="AB439" t="b">
        <v>0</v>
      </c>
      <c r="AC439" t="b">
        <v>0</v>
      </c>
      <c r="AD439">
        <v>538600</v>
      </c>
      <c r="AE439">
        <v>0.37</v>
      </c>
      <c r="AF439" s="1" t="s">
        <v>931</v>
      </c>
      <c r="AG439" s="1" t="s">
        <v>931</v>
      </c>
      <c r="AH439">
        <v>4</v>
      </c>
      <c r="AJ439" s="1" t="s">
        <v>1503</v>
      </c>
      <c r="AL439" s="1" t="s">
        <v>12</v>
      </c>
      <c r="AM439">
        <v>529900</v>
      </c>
      <c r="AN439" t="b">
        <v>1</v>
      </c>
      <c r="AO439">
        <v>3499</v>
      </c>
      <c r="AP439" s="1" t="s">
        <v>12</v>
      </c>
      <c r="AQ439">
        <v>371440</v>
      </c>
      <c r="AT439" s="1" t="s">
        <v>531</v>
      </c>
    </row>
    <row r="440" spans="1:46" x14ac:dyDescent="0.2">
      <c r="A440" s="1" t="s">
        <v>7</v>
      </c>
      <c r="B440" s="1" t="s">
        <v>15</v>
      </c>
      <c r="D440">
        <v>364900</v>
      </c>
      <c r="E440" s="1" t="s">
        <v>933</v>
      </c>
      <c r="F440" s="1" t="s">
        <v>934</v>
      </c>
      <c r="G440">
        <v>42.538936999999997</v>
      </c>
      <c r="H440">
        <v>48009</v>
      </c>
      <c r="I440">
        <v>24533191</v>
      </c>
      <c r="J440" s="1" t="s">
        <v>931</v>
      </c>
      <c r="K440" s="1" t="s">
        <v>931</v>
      </c>
      <c r="L440">
        <v>-83.201679999999996</v>
      </c>
      <c r="M440" s="1" t="s">
        <v>40</v>
      </c>
      <c r="N440">
        <v>1604</v>
      </c>
      <c r="O440" s="1" t="s">
        <v>931</v>
      </c>
      <c r="P440" s="1" t="s">
        <v>931</v>
      </c>
      <c r="Q440" t="b">
        <v>0</v>
      </c>
      <c r="R440" t="b">
        <v>0</v>
      </c>
      <c r="S440">
        <v>3</v>
      </c>
      <c r="T440" s="1" t="s">
        <v>931</v>
      </c>
      <c r="U440">
        <v>-1</v>
      </c>
      <c r="V440" s="1" t="s">
        <v>131</v>
      </c>
      <c r="W440" t="b">
        <v>0</v>
      </c>
      <c r="Y440" s="1" t="s">
        <v>9</v>
      </c>
      <c r="Z440" t="b">
        <v>0</v>
      </c>
      <c r="AA440" t="b">
        <v>0</v>
      </c>
      <c r="AB440" t="b">
        <v>0</v>
      </c>
      <c r="AC440" t="b">
        <v>0</v>
      </c>
      <c r="AD440">
        <v>369300</v>
      </c>
      <c r="AE440">
        <v>4356</v>
      </c>
      <c r="AF440" s="1" t="s">
        <v>931</v>
      </c>
      <c r="AG440" s="1" t="s">
        <v>931</v>
      </c>
      <c r="AH440">
        <v>1</v>
      </c>
      <c r="AJ440" s="1" t="s">
        <v>1504</v>
      </c>
      <c r="AL440" s="1" t="s">
        <v>12</v>
      </c>
      <c r="AM440">
        <v>364900</v>
      </c>
      <c r="AN440" t="b">
        <v>1</v>
      </c>
      <c r="AO440">
        <v>2100</v>
      </c>
      <c r="AP440" s="1" t="s">
        <v>12</v>
      </c>
      <c r="AQ440">
        <v>259580</v>
      </c>
      <c r="AT440" s="1" t="s">
        <v>532</v>
      </c>
    </row>
    <row r="441" spans="1:46" x14ac:dyDescent="0.2">
      <c r="A441" s="1" t="s">
        <v>7</v>
      </c>
      <c r="B441" s="1" t="s">
        <v>946</v>
      </c>
      <c r="D441">
        <v>139900</v>
      </c>
      <c r="E441" s="1" t="s">
        <v>933</v>
      </c>
      <c r="F441" s="1" t="s">
        <v>931</v>
      </c>
      <c r="G441">
        <v>42.534885000000003</v>
      </c>
      <c r="H441">
        <v>48073</v>
      </c>
      <c r="I441">
        <v>24534753</v>
      </c>
      <c r="J441" s="1" t="s">
        <v>931</v>
      </c>
      <c r="K441" s="1" t="s">
        <v>931</v>
      </c>
      <c r="L441">
        <v>-83.166809999999998</v>
      </c>
      <c r="M441" s="1" t="s">
        <v>40</v>
      </c>
      <c r="N441">
        <v>685</v>
      </c>
      <c r="O441" s="1" t="s">
        <v>1505</v>
      </c>
      <c r="P441" s="1" t="s">
        <v>931</v>
      </c>
      <c r="Q441" t="b">
        <v>0</v>
      </c>
      <c r="R441" t="b">
        <v>0</v>
      </c>
      <c r="S441">
        <v>1</v>
      </c>
      <c r="T441" s="1" t="s">
        <v>931</v>
      </c>
      <c r="U441">
        <v>-1</v>
      </c>
      <c r="V441" s="1" t="s">
        <v>54</v>
      </c>
      <c r="W441" t="b">
        <v>0</v>
      </c>
      <c r="Y441" s="1" t="s">
        <v>9</v>
      </c>
      <c r="Z441" t="b">
        <v>0</v>
      </c>
      <c r="AA441" t="b">
        <v>0</v>
      </c>
      <c r="AB441" t="b">
        <v>0</v>
      </c>
      <c r="AC441" t="b">
        <v>0</v>
      </c>
      <c r="AD441">
        <v>141300</v>
      </c>
      <c r="AF441" s="1" t="s">
        <v>931</v>
      </c>
      <c r="AG441" s="1" t="s">
        <v>931</v>
      </c>
      <c r="AH441">
        <v>1</v>
      </c>
      <c r="AJ441" s="1" t="s">
        <v>1506</v>
      </c>
      <c r="AL441" s="1" t="s">
        <v>12</v>
      </c>
      <c r="AM441">
        <v>139900</v>
      </c>
      <c r="AN441" t="b">
        <v>1</v>
      </c>
      <c r="AO441">
        <v>1150</v>
      </c>
      <c r="AP441" s="1" t="s">
        <v>12</v>
      </c>
      <c r="AQ441">
        <v>81240</v>
      </c>
      <c r="AT441" s="1" t="s">
        <v>533</v>
      </c>
    </row>
    <row r="442" spans="1:46" x14ac:dyDescent="0.2">
      <c r="A442" s="1" t="s">
        <v>7</v>
      </c>
      <c r="B442" s="1" t="s">
        <v>15</v>
      </c>
      <c r="D442">
        <v>548000</v>
      </c>
      <c r="E442" s="1" t="s">
        <v>933</v>
      </c>
      <c r="F442" s="1" t="s">
        <v>30</v>
      </c>
      <c r="G442">
        <v>42.476993999999998</v>
      </c>
      <c r="H442">
        <v>48178</v>
      </c>
      <c r="I442">
        <v>24540488</v>
      </c>
      <c r="J442" s="1" t="s">
        <v>931</v>
      </c>
      <c r="K442" s="1" t="s">
        <v>931</v>
      </c>
      <c r="L442">
        <v>-83.661349999999999</v>
      </c>
      <c r="M442" s="1" t="s">
        <v>40</v>
      </c>
      <c r="N442">
        <v>3696</v>
      </c>
      <c r="O442" s="1" t="s">
        <v>931</v>
      </c>
      <c r="P442" s="1" t="s">
        <v>931</v>
      </c>
      <c r="Q442" t="b">
        <v>0</v>
      </c>
      <c r="R442" t="b">
        <v>0</v>
      </c>
      <c r="S442">
        <v>4</v>
      </c>
      <c r="T442" s="1" t="s">
        <v>931</v>
      </c>
      <c r="U442">
        <v>-1</v>
      </c>
      <c r="V442" s="1" t="s">
        <v>57</v>
      </c>
      <c r="W442" t="b">
        <v>0</v>
      </c>
      <c r="Y442" s="1" t="s">
        <v>9</v>
      </c>
      <c r="Z442" t="b">
        <v>0</v>
      </c>
      <c r="AA442" t="b">
        <v>0</v>
      </c>
      <c r="AB442" t="b">
        <v>0</v>
      </c>
      <c r="AC442" t="b">
        <v>0</v>
      </c>
      <c r="AD442">
        <v>560200</v>
      </c>
      <c r="AE442">
        <v>0.26</v>
      </c>
      <c r="AF442" s="1" t="s">
        <v>931</v>
      </c>
      <c r="AG442" s="1" t="s">
        <v>931</v>
      </c>
      <c r="AH442">
        <v>3</v>
      </c>
      <c r="AJ442" s="1" t="s">
        <v>1507</v>
      </c>
      <c r="AL442" s="1" t="s">
        <v>12</v>
      </c>
      <c r="AM442">
        <v>548000</v>
      </c>
      <c r="AN442" t="b">
        <v>1</v>
      </c>
      <c r="AO442">
        <v>4149</v>
      </c>
      <c r="AP442" s="1" t="s">
        <v>12</v>
      </c>
      <c r="AQ442">
        <v>377140</v>
      </c>
      <c r="AT442" s="1" t="s">
        <v>534</v>
      </c>
    </row>
    <row r="443" spans="1:46" x14ac:dyDescent="0.2">
      <c r="A443" s="1" t="s">
        <v>7</v>
      </c>
      <c r="B443" s="1" t="s">
        <v>15</v>
      </c>
      <c r="D443">
        <v>295000</v>
      </c>
      <c r="E443" s="1" t="s">
        <v>933</v>
      </c>
      <c r="F443" s="1" t="s">
        <v>934</v>
      </c>
      <c r="G443">
        <v>42.443869999999997</v>
      </c>
      <c r="H443">
        <v>48178</v>
      </c>
      <c r="I443">
        <v>24543608</v>
      </c>
      <c r="J443" s="1" t="s">
        <v>931</v>
      </c>
      <c r="K443" s="1" t="s">
        <v>931</v>
      </c>
      <c r="L443">
        <v>-83.656019999999998</v>
      </c>
      <c r="M443" s="1" t="s">
        <v>40</v>
      </c>
      <c r="N443">
        <v>1684</v>
      </c>
      <c r="O443" s="1" t="s">
        <v>931</v>
      </c>
      <c r="P443" s="1" t="s">
        <v>931</v>
      </c>
      <c r="Q443" t="b">
        <v>0</v>
      </c>
      <c r="R443" t="b">
        <v>0</v>
      </c>
      <c r="S443">
        <v>3</v>
      </c>
      <c r="T443" s="1" t="s">
        <v>931</v>
      </c>
      <c r="U443">
        <v>-1</v>
      </c>
      <c r="V443" s="1" t="s">
        <v>57</v>
      </c>
      <c r="W443" t="b">
        <v>0</v>
      </c>
      <c r="Y443" s="1" t="s">
        <v>9</v>
      </c>
      <c r="Z443" t="b">
        <v>0</v>
      </c>
      <c r="AA443" t="b">
        <v>0</v>
      </c>
      <c r="AB443" t="b">
        <v>0</v>
      </c>
      <c r="AC443" t="b">
        <v>0</v>
      </c>
      <c r="AD443">
        <v>294600</v>
      </c>
      <c r="AE443">
        <v>8330</v>
      </c>
      <c r="AF443" s="1" t="s">
        <v>931</v>
      </c>
      <c r="AG443" s="1" t="s">
        <v>931</v>
      </c>
      <c r="AH443">
        <v>2</v>
      </c>
      <c r="AJ443" s="1" t="s">
        <v>1508</v>
      </c>
      <c r="AL443" s="1" t="s">
        <v>12</v>
      </c>
      <c r="AM443">
        <v>295000</v>
      </c>
      <c r="AN443" t="b">
        <v>1</v>
      </c>
      <c r="AO443">
        <v>2299</v>
      </c>
      <c r="AP443" s="1" t="s">
        <v>12</v>
      </c>
      <c r="AQ443">
        <v>288520</v>
      </c>
      <c r="AT443" s="1" t="s">
        <v>535</v>
      </c>
    </row>
    <row r="444" spans="1:46" x14ac:dyDescent="0.2">
      <c r="A444" s="1" t="s">
        <v>7</v>
      </c>
      <c r="B444" s="1" t="s">
        <v>946</v>
      </c>
      <c r="D444">
        <v>678500</v>
      </c>
      <c r="E444" s="1" t="s">
        <v>933</v>
      </c>
      <c r="F444" s="1" t="s">
        <v>931</v>
      </c>
      <c r="G444">
        <v>42.505429999999997</v>
      </c>
      <c r="H444">
        <v>48331</v>
      </c>
      <c r="I444">
        <v>24563059</v>
      </c>
      <c r="J444" s="1" t="s">
        <v>931</v>
      </c>
      <c r="K444" s="1" t="s">
        <v>931</v>
      </c>
      <c r="L444">
        <v>-83.420299999999997</v>
      </c>
      <c r="M444" s="1" t="s">
        <v>40</v>
      </c>
      <c r="N444">
        <v>3400</v>
      </c>
      <c r="O444" s="1" t="s">
        <v>931</v>
      </c>
      <c r="P444" s="1" t="s">
        <v>931</v>
      </c>
      <c r="Q444" t="b">
        <v>0</v>
      </c>
      <c r="R444" t="b">
        <v>0</v>
      </c>
      <c r="S444">
        <v>4</v>
      </c>
      <c r="T444" s="1" t="s">
        <v>931</v>
      </c>
      <c r="U444">
        <v>-1</v>
      </c>
      <c r="V444" s="1" t="s">
        <v>72</v>
      </c>
      <c r="W444" t="b">
        <v>0</v>
      </c>
      <c r="Y444" s="1" t="s">
        <v>9</v>
      </c>
      <c r="Z444" t="b">
        <v>0</v>
      </c>
      <c r="AA444" t="b">
        <v>0</v>
      </c>
      <c r="AB444" t="b">
        <v>0</v>
      </c>
      <c r="AC444" t="b">
        <v>0</v>
      </c>
      <c r="AD444">
        <v>690900</v>
      </c>
      <c r="AF444" s="1" t="s">
        <v>931</v>
      </c>
      <c r="AG444" s="1" t="s">
        <v>931</v>
      </c>
      <c r="AH444">
        <v>4</v>
      </c>
      <c r="AJ444" s="1" t="s">
        <v>1509</v>
      </c>
      <c r="AL444" s="1" t="s">
        <v>12</v>
      </c>
      <c r="AM444">
        <v>678500</v>
      </c>
      <c r="AN444" t="b">
        <v>1</v>
      </c>
      <c r="AO444">
        <v>4200</v>
      </c>
      <c r="AP444" s="1" t="s">
        <v>12</v>
      </c>
      <c r="AQ444">
        <v>400620</v>
      </c>
      <c r="AT444" s="1" t="s">
        <v>536</v>
      </c>
    </row>
    <row r="445" spans="1:46" x14ac:dyDescent="0.2">
      <c r="A445" s="1" t="s">
        <v>7</v>
      </c>
      <c r="B445" s="1" t="s">
        <v>15</v>
      </c>
      <c r="D445">
        <v>799990</v>
      </c>
      <c r="E445" s="1" t="s">
        <v>933</v>
      </c>
      <c r="F445" s="1" t="s">
        <v>30</v>
      </c>
      <c r="G445">
        <v>42.478904999999997</v>
      </c>
      <c r="H445">
        <v>48336</v>
      </c>
      <c r="I445">
        <v>24571959</v>
      </c>
      <c r="J445" s="1" t="s">
        <v>931</v>
      </c>
      <c r="K445" s="1" t="s">
        <v>931</v>
      </c>
      <c r="L445">
        <v>-83.345894000000001</v>
      </c>
      <c r="M445" s="1" t="s">
        <v>40</v>
      </c>
      <c r="N445">
        <v>6573</v>
      </c>
      <c r="O445" s="1" t="s">
        <v>931</v>
      </c>
      <c r="P445" s="1" t="s">
        <v>931</v>
      </c>
      <c r="Q445" t="b">
        <v>0</v>
      </c>
      <c r="R445" t="b">
        <v>0</v>
      </c>
      <c r="S445">
        <v>4</v>
      </c>
      <c r="T445" s="1" t="s">
        <v>931</v>
      </c>
      <c r="U445">
        <v>-1</v>
      </c>
      <c r="V445" s="1" t="s">
        <v>72</v>
      </c>
      <c r="W445" t="b">
        <v>0</v>
      </c>
      <c r="Y445" s="1" t="s">
        <v>9</v>
      </c>
      <c r="Z445" t="b">
        <v>0</v>
      </c>
      <c r="AA445" t="b">
        <v>0</v>
      </c>
      <c r="AB445" t="b">
        <v>0</v>
      </c>
      <c r="AC445" t="b">
        <v>0</v>
      </c>
      <c r="AD445">
        <v>817100</v>
      </c>
      <c r="AE445">
        <v>1.18</v>
      </c>
      <c r="AF445" s="1" t="s">
        <v>931</v>
      </c>
      <c r="AG445" s="1" t="s">
        <v>931</v>
      </c>
      <c r="AH445">
        <v>5</v>
      </c>
      <c r="AJ445" s="1" t="s">
        <v>1510</v>
      </c>
      <c r="AL445" s="1" t="s">
        <v>12</v>
      </c>
      <c r="AM445">
        <v>799990</v>
      </c>
      <c r="AN445" t="b">
        <v>1</v>
      </c>
      <c r="AO445">
        <v>4676</v>
      </c>
      <c r="AP445" s="1" t="s">
        <v>12</v>
      </c>
      <c r="AQ445">
        <v>769500</v>
      </c>
      <c r="AT445" s="1" t="s">
        <v>537</v>
      </c>
    </row>
    <row r="446" spans="1:46" x14ac:dyDescent="0.2">
      <c r="A446" s="1" t="s">
        <v>7</v>
      </c>
      <c r="B446" s="1" t="s">
        <v>15</v>
      </c>
      <c r="D446">
        <v>449900</v>
      </c>
      <c r="E446" s="1" t="s">
        <v>957</v>
      </c>
      <c r="F446" s="1" t="s">
        <v>934</v>
      </c>
      <c r="G446">
        <v>42.520206000000002</v>
      </c>
      <c r="H446">
        <v>48025</v>
      </c>
      <c r="I446">
        <v>24584953</v>
      </c>
      <c r="J446" s="1" t="s">
        <v>931</v>
      </c>
      <c r="K446" s="1" t="s">
        <v>931</v>
      </c>
      <c r="L446">
        <v>-83.214590000000001</v>
      </c>
      <c r="M446" s="1" t="s">
        <v>40</v>
      </c>
      <c r="N446">
        <v>1962</v>
      </c>
      <c r="O446" s="1" t="s">
        <v>931</v>
      </c>
      <c r="P446" s="1" t="s">
        <v>1026</v>
      </c>
      <c r="Q446" t="b">
        <v>0</v>
      </c>
      <c r="R446" t="b">
        <v>0</v>
      </c>
      <c r="S446">
        <v>3</v>
      </c>
      <c r="T446" s="1" t="s">
        <v>931</v>
      </c>
      <c r="U446">
        <v>-1</v>
      </c>
      <c r="V446" s="1" t="s">
        <v>76</v>
      </c>
      <c r="W446" t="b">
        <v>0</v>
      </c>
      <c r="X446">
        <v>1709798400000</v>
      </c>
      <c r="Y446" s="1" t="s">
        <v>9</v>
      </c>
      <c r="Z446" t="b">
        <v>0</v>
      </c>
      <c r="AA446" t="b">
        <v>0</v>
      </c>
      <c r="AB446" t="b">
        <v>0</v>
      </c>
      <c r="AC446" t="b">
        <v>0</v>
      </c>
      <c r="AD446">
        <v>478600</v>
      </c>
      <c r="AE446">
        <v>8276.4</v>
      </c>
      <c r="AF446" s="1" t="s">
        <v>1027</v>
      </c>
      <c r="AG446" s="1" t="s">
        <v>1511</v>
      </c>
      <c r="AH446">
        <v>3</v>
      </c>
      <c r="AJ446" s="1" t="s">
        <v>1512</v>
      </c>
      <c r="AL446" s="1" t="s">
        <v>12</v>
      </c>
      <c r="AM446">
        <v>449900</v>
      </c>
      <c r="AN446" t="b">
        <v>1</v>
      </c>
      <c r="AO446">
        <v>2850</v>
      </c>
      <c r="AP446" s="1" t="s">
        <v>12</v>
      </c>
      <c r="AQ446">
        <v>195020</v>
      </c>
      <c r="AS446">
        <v>-19100</v>
      </c>
      <c r="AT446" s="1" t="s">
        <v>538</v>
      </c>
    </row>
    <row r="447" spans="1:46" x14ac:dyDescent="0.2">
      <c r="A447" s="1" t="s">
        <v>7</v>
      </c>
      <c r="B447" s="1" t="s">
        <v>15</v>
      </c>
      <c r="D447">
        <v>795000</v>
      </c>
      <c r="E447" s="1" t="s">
        <v>933</v>
      </c>
      <c r="F447" s="1" t="s">
        <v>30</v>
      </c>
      <c r="G447">
        <v>42.521132999999999</v>
      </c>
      <c r="H447">
        <v>48025</v>
      </c>
      <c r="I447">
        <v>24587886</v>
      </c>
      <c r="J447" s="1" t="s">
        <v>931</v>
      </c>
      <c r="K447" s="1" t="s">
        <v>931</v>
      </c>
      <c r="L447">
        <v>-83.290509999999998</v>
      </c>
      <c r="M447" s="1" t="s">
        <v>40</v>
      </c>
      <c r="N447">
        <v>4125</v>
      </c>
      <c r="O447" s="1" t="s">
        <v>931</v>
      </c>
      <c r="P447" s="1" t="s">
        <v>931</v>
      </c>
      <c r="Q447" t="b">
        <v>0</v>
      </c>
      <c r="R447" t="b">
        <v>0</v>
      </c>
      <c r="S447">
        <v>4</v>
      </c>
      <c r="T447" s="1" t="s">
        <v>931</v>
      </c>
      <c r="U447">
        <v>-1</v>
      </c>
      <c r="V447" s="1" t="s">
        <v>219</v>
      </c>
      <c r="W447" t="b">
        <v>0</v>
      </c>
      <c r="Y447" s="1" t="s">
        <v>9</v>
      </c>
      <c r="Z447" t="b">
        <v>0</v>
      </c>
      <c r="AA447" t="b">
        <v>0</v>
      </c>
      <c r="AB447" t="b">
        <v>0</v>
      </c>
      <c r="AC447" t="b">
        <v>0</v>
      </c>
      <c r="AD447">
        <v>809100</v>
      </c>
      <c r="AE447">
        <v>3.5</v>
      </c>
      <c r="AF447" s="1" t="s">
        <v>931</v>
      </c>
      <c r="AG447" s="1" t="s">
        <v>931</v>
      </c>
      <c r="AH447">
        <v>4</v>
      </c>
      <c r="AJ447" s="1" t="s">
        <v>1513</v>
      </c>
      <c r="AL447" s="1" t="s">
        <v>12</v>
      </c>
      <c r="AM447">
        <v>795000</v>
      </c>
      <c r="AN447" t="b">
        <v>1</v>
      </c>
      <c r="AO447">
        <v>5879</v>
      </c>
      <c r="AP447" s="1" t="s">
        <v>12</v>
      </c>
      <c r="AQ447">
        <v>877860</v>
      </c>
      <c r="AT447" s="1" t="s">
        <v>539</v>
      </c>
    </row>
    <row r="448" spans="1:46" x14ac:dyDescent="0.2">
      <c r="A448" s="1" t="s">
        <v>7</v>
      </c>
      <c r="B448" s="1" t="s">
        <v>15</v>
      </c>
      <c r="D448">
        <v>319900</v>
      </c>
      <c r="E448" s="1" t="s">
        <v>933</v>
      </c>
      <c r="F448" s="1" t="s">
        <v>934</v>
      </c>
      <c r="G448">
        <v>42.509124999999997</v>
      </c>
      <c r="H448">
        <v>48076</v>
      </c>
      <c r="I448">
        <v>24593173</v>
      </c>
      <c r="J448" s="1" t="s">
        <v>931</v>
      </c>
      <c r="K448" s="1" t="s">
        <v>931</v>
      </c>
      <c r="L448">
        <v>-83.213759999999994</v>
      </c>
      <c r="M448" s="1" t="s">
        <v>40</v>
      </c>
      <c r="N448">
        <v>2300</v>
      </c>
      <c r="O448" s="1" t="s">
        <v>931</v>
      </c>
      <c r="P448" s="1" t="s">
        <v>931</v>
      </c>
      <c r="Q448" t="b">
        <v>0</v>
      </c>
      <c r="R448" t="b">
        <v>0</v>
      </c>
      <c r="S448">
        <v>4</v>
      </c>
      <c r="T448" s="1" t="s">
        <v>931</v>
      </c>
      <c r="U448">
        <v>-1</v>
      </c>
      <c r="V448" s="1" t="s">
        <v>78</v>
      </c>
      <c r="W448" t="b">
        <v>0</v>
      </c>
      <c r="Y448" s="1" t="s">
        <v>9</v>
      </c>
      <c r="Z448" t="b">
        <v>0</v>
      </c>
      <c r="AA448" t="b">
        <v>0</v>
      </c>
      <c r="AB448" t="b">
        <v>0</v>
      </c>
      <c r="AC448" t="b">
        <v>0</v>
      </c>
      <c r="AD448">
        <v>326300</v>
      </c>
      <c r="AE448">
        <v>8712</v>
      </c>
      <c r="AF448" s="1" t="s">
        <v>931</v>
      </c>
      <c r="AG448" s="1" t="s">
        <v>931</v>
      </c>
      <c r="AH448">
        <v>3</v>
      </c>
      <c r="AJ448" s="1" t="s">
        <v>1514</v>
      </c>
      <c r="AL448" s="1" t="s">
        <v>12</v>
      </c>
      <c r="AM448">
        <v>319900</v>
      </c>
      <c r="AN448" t="b">
        <v>1</v>
      </c>
      <c r="AO448">
        <v>3099</v>
      </c>
      <c r="AP448" s="1" t="s">
        <v>12</v>
      </c>
      <c r="AQ448">
        <v>278400</v>
      </c>
      <c r="AT448" s="1" t="s">
        <v>540</v>
      </c>
    </row>
    <row r="449" spans="1:46" x14ac:dyDescent="0.2">
      <c r="A449" s="1" t="s">
        <v>7</v>
      </c>
      <c r="B449" s="1" t="s">
        <v>15</v>
      </c>
      <c r="D449">
        <v>1200000</v>
      </c>
      <c r="E449" s="1" t="s">
        <v>936</v>
      </c>
      <c r="F449" s="1" t="s">
        <v>30</v>
      </c>
      <c r="G449">
        <v>42.514885</v>
      </c>
      <c r="H449">
        <v>48073</v>
      </c>
      <c r="I449">
        <v>24619215</v>
      </c>
      <c r="J449" s="1" t="s">
        <v>931</v>
      </c>
      <c r="K449" s="1" t="s">
        <v>978</v>
      </c>
      <c r="L449">
        <v>-83.199690000000004</v>
      </c>
      <c r="M449" s="1" t="s">
        <v>40</v>
      </c>
      <c r="N449">
        <v>4850</v>
      </c>
      <c r="O449" s="1" t="s">
        <v>931</v>
      </c>
      <c r="P449" s="1" t="s">
        <v>931</v>
      </c>
      <c r="Q449" t="b">
        <v>0</v>
      </c>
      <c r="R449" t="b">
        <v>0</v>
      </c>
      <c r="S449">
        <v>5</v>
      </c>
      <c r="T449" s="1" t="s">
        <v>931</v>
      </c>
      <c r="U449">
        <v>-1</v>
      </c>
      <c r="V449" s="1" t="s">
        <v>54</v>
      </c>
      <c r="W449" t="b">
        <v>0</v>
      </c>
      <c r="Y449" s="1" t="s">
        <v>9</v>
      </c>
      <c r="Z449" t="b">
        <v>0</v>
      </c>
      <c r="AA449" t="b">
        <v>0</v>
      </c>
      <c r="AB449" t="b">
        <v>0</v>
      </c>
      <c r="AC449" t="b">
        <v>0</v>
      </c>
      <c r="AD449">
        <v>1201100</v>
      </c>
      <c r="AE449">
        <v>0.35</v>
      </c>
      <c r="AF449" s="1" t="s">
        <v>931</v>
      </c>
      <c r="AG449" s="1" t="s">
        <v>931</v>
      </c>
      <c r="AH449">
        <v>6</v>
      </c>
      <c r="AJ449" s="1" t="s">
        <v>1515</v>
      </c>
      <c r="AL449" s="1" t="s">
        <v>12</v>
      </c>
      <c r="AM449">
        <v>1200000</v>
      </c>
      <c r="AN449" t="b">
        <v>1</v>
      </c>
      <c r="AO449">
        <v>8500</v>
      </c>
      <c r="AP449" s="1" t="s">
        <v>12</v>
      </c>
      <c r="AQ449">
        <v>176200</v>
      </c>
      <c r="AT449" s="1" t="s">
        <v>541</v>
      </c>
    </row>
    <row r="450" spans="1:46" x14ac:dyDescent="0.2">
      <c r="A450" s="1" t="s">
        <v>7</v>
      </c>
      <c r="B450" s="1" t="s">
        <v>15</v>
      </c>
      <c r="D450">
        <v>400000</v>
      </c>
      <c r="E450" s="1" t="s">
        <v>957</v>
      </c>
      <c r="F450" s="1" t="s">
        <v>934</v>
      </c>
      <c r="G450">
        <v>42.510109999999997</v>
      </c>
      <c r="H450">
        <v>48073</v>
      </c>
      <c r="I450">
        <v>24626063</v>
      </c>
      <c r="J450" s="1" t="s">
        <v>931</v>
      </c>
      <c r="K450" s="1" t="s">
        <v>931</v>
      </c>
      <c r="L450">
        <v>-83.135450000000006</v>
      </c>
      <c r="M450" s="1" t="s">
        <v>40</v>
      </c>
      <c r="N450">
        <v>2360</v>
      </c>
      <c r="O450" s="1" t="s">
        <v>931</v>
      </c>
      <c r="P450" s="1" t="s">
        <v>1026</v>
      </c>
      <c r="Q450" t="b">
        <v>0</v>
      </c>
      <c r="R450" t="b">
        <v>0</v>
      </c>
      <c r="S450">
        <v>3</v>
      </c>
      <c r="T450" s="1" t="s">
        <v>931</v>
      </c>
      <c r="U450">
        <v>-1</v>
      </c>
      <c r="V450" s="1" t="s">
        <v>54</v>
      </c>
      <c r="W450" t="b">
        <v>0</v>
      </c>
      <c r="Y450" s="1" t="s">
        <v>9</v>
      </c>
      <c r="Z450" t="b">
        <v>0</v>
      </c>
      <c r="AA450" t="b">
        <v>0</v>
      </c>
      <c r="AB450" t="b">
        <v>0</v>
      </c>
      <c r="AC450" t="b">
        <v>0</v>
      </c>
      <c r="AD450">
        <v>409500</v>
      </c>
      <c r="AE450">
        <v>5227.2</v>
      </c>
      <c r="AF450" s="1" t="s">
        <v>1027</v>
      </c>
      <c r="AG450" s="1" t="s">
        <v>931</v>
      </c>
      <c r="AH450">
        <v>2</v>
      </c>
      <c r="AJ450" s="1" t="s">
        <v>1516</v>
      </c>
      <c r="AL450" s="1" t="s">
        <v>12</v>
      </c>
      <c r="AM450">
        <v>400000</v>
      </c>
      <c r="AN450" t="b">
        <v>1</v>
      </c>
      <c r="AO450">
        <v>3200</v>
      </c>
      <c r="AP450" s="1" t="s">
        <v>12</v>
      </c>
      <c r="AQ450">
        <v>277640</v>
      </c>
      <c r="AT450" s="1" t="s">
        <v>542</v>
      </c>
    </row>
    <row r="451" spans="1:46" x14ac:dyDescent="0.2">
      <c r="A451" s="1" t="s">
        <v>7</v>
      </c>
      <c r="B451" s="1" t="s">
        <v>15</v>
      </c>
      <c r="D451">
        <v>750000</v>
      </c>
      <c r="E451" s="1" t="s">
        <v>936</v>
      </c>
      <c r="F451" s="1" t="s">
        <v>30</v>
      </c>
      <c r="G451">
        <v>42.464843999999999</v>
      </c>
      <c r="H451">
        <v>48178</v>
      </c>
      <c r="I451">
        <v>251368508</v>
      </c>
      <c r="J451" s="1" t="s">
        <v>931</v>
      </c>
      <c r="K451" s="1" t="s">
        <v>978</v>
      </c>
      <c r="L451">
        <v>-83.593765000000005</v>
      </c>
      <c r="M451" s="1" t="s">
        <v>40</v>
      </c>
      <c r="N451">
        <v>2689</v>
      </c>
      <c r="O451" s="1" t="s">
        <v>931</v>
      </c>
      <c r="P451" s="1" t="s">
        <v>931</v>
      </c>
      <c r="Q451" t="b">
        <v>0</v>
      </c>
      <c r="R451" t="b">
        <v>0</v>
      </c>
      <c r="S451">
        <v>4</v>
      </c>
      <c r="T451" s="1" t="s">
        <v>931</v>
      </c>
      <c r="U451">
        <v>-1</v>
      </c>
      <c r="V451" s="1" t="s">
        <v>57</v>
      </c>
      <c r="W451" t="b">
        <v>0</v>
      </c>
      <c r="X451">
        <v>1707638400000</v>
      </c>
      <c r="Y451" s="1" t="s">
        <v>9</v>
      </c>
      <c r="Z451" t="b">
        <v>0</v>
      </c>
      <c r="AA451" t="b">
        <v>0</v>
      </c>
      <c r="AB451" t="b">
        <v>0</v>
      </c>
      <c r="AC451" t="b">
        <v>0</v>
      </c>
      <c r="AD451">
        <v>732800</v>
      </c>
      <c r="AE451">
        <v>0.27999999999999997</v>
      </c>
      <c r="AF451" s="1" t="s">
        <v>931</v>
      </c>
      <c r="AG451" s="1" t="s">
        <v>1517</v>
      </c>
      <c r="AH451">
        <v>4</v>
      </c>
      <c r="AJ451" s="1" t="s">
        <v>1518</v>
      </c>
      <c r="AL451" s="1" t="s">
        <v>12</v>
      </c>
      <c r="AM451">
        <v>750000</v>
      </c>
      <c r="AN451" t="b">
        <v>1</v>
      </c>
      <c r="AO451">
        <v>4763</v>
      </c>
      <c r="AP451" s="1" t="s">
        <v>12</v>
      </c>
      <c r="AQ451">
        <v>65080</v>
      </c>
      <c r="AS451">
        <v>-10000</v>
      </c>
      <c r="AT451" s="1" t="s">
        <v>543</v>
      </c>
    </row>
    <row r="452" spans="1:46" x14ac:dyDescent="0.2">
      <c r="A452" s="1" t="s">
        <v>7</v>
      </c>
      <c r="B452" s="1" t="s">
        <v>15</v>
      </c>
      <c r="D452">
        <v>699900</v>
      </c>
      <c r="E452" s="1" t="s">
        <v>933</v>
      </c>
      <c r="F452" s="1" t="s">
        <v>934</v>
      </c>
      <c r="G452">
        <v>42.668680000000002</v>
      </c>
      <c r="H452">
        <v>48307</v>
      </c>
      <c r="I452">
        <v>299393018</v>
      </c>
      <c r="J452" s="1" t="s">
        <v>931</v>
      </c>
      <c r="K452" s="1" t="s">
        <v>931</v>
      </c>
      <c r="L452">
        <v>-83.110954000000007</v>
      </c>
      <c r="M452" s="1" t="s">
        <v>40</v>
      </c>
      <c r="N452">
        <v>3885</v>
      </c>
      <c r="O452" s="1" t="s">
        <v>931</v>
      </c>
      <c r="P452" s="1" t="s">
        <v>931</v>
      </c>
      <c r="Q452" t="b">
        <v>0</v>
      </c>
      <c r="R452" t="b">
        <v>0</v>
      </c>
      <c r="S452">
        <v>4</v>
      </c>
      <c r="T452" s="1" t="s">
        <v>931</v>
      </c>
      <c r="U452">
        <v>-1</v>
      </c>
      <c r="V452" s="1" t="s">
        <v>195</v>
      </c>
      <c r="W452" t="b">
        <v>0</v>
      </c>
      <c r="Y452" s="1" t="s">
        <v>9</v>
      </c>
      <c r="Z452" t="b">
        <v>0</v>
      </c>
      <c r="AA452" t="b">
        <v>0</v>
      </c>
      <c r="AB452" t="b">
        <v>0</v>
      </c>
      <c r="AC452" t="b">
        <v>0</v>
      </c>
      <c r="AD452">
        <v>705400</v>
      </c>
      <c r="AE452">
        <v>10454.4</v>
      </c>
      <c r="AF452" s="1" t="s">
        <v>931</v>
      </c>
      <c r="AG452" s="1" t="s">
        <v>931</v>
      </c>
      <c r="AH452">
        <v>4</v>
      </c>
      <c r="AJ452" s="1" t="s">
        <v>1519</v>
      </c>
      <c r="AL452" s="1" t="s">
        <v>12</v>
      </c>
      <c r="AM452">
        <v>699900</v>
      </c>
      <c r="AN452" t="b">
        <v>1</v>
      </c>
      <c r="AO452">
        <v>4459</v>
      </c>
      <c r="AP452" s="1" t="s">
        <v>12</v>
      </c>
      <c r="AQ452">
        <v>553260</v>
      </c>
      <c r="AT452" s="1" t="s">
        <v>544</v>
      </c>
    </row>
    <row r="453" spans="1:46" x14ac:dyDescent="0.2">
      <c r="A453" s="1" t="s">
        <v>7</v>
      </c>
      <c r="B453" s="1" t="s">
        <v>15</v>
      </c>
      <c r="D453">
        <v>573990</v>
      </c>
      <c r="E453" s="1" t="s">
        <v>936</v>
      </c>
      <c r="F453" s="1" t="s">
        <v>931</v>
      </c>
      <c r="G453">
        <v>42.526009999999999</v>
      </c>
      <c r="H453">
        <v>48381</v>
      </c>
      <c r="I453">
        <v>343800863</v>
      </c>
      <c r="J453" s="1" t="s">
        <v>931</v>
      </c>
      <c r="K453" s="1" t="s">
        <v>978</v>
      </c>
      <c r="L453">
        <v>-83.619690000000006</v>
      </c>
      <c r="M453" s="1" t="s">
        <v>40</v>
      </c>
      <c r="N453">
        <v>3008</v>
      </c>
      <c r="O453" s="1" t="s">
        <v>931</v>
      </c>
      <c r="P453" s="1" t="s">
        <v>931</v>
      </c>
      <c r="Q453" t="b">
        <v>0</v>
      </c>
      <c r="R453" t="b">
        <v>0</v>
      </c>
      <c r="S453">
        <v>4</v>
      </c>
      <c r="T453" s="1" t="s">
        <v>931</v>
      </c>
      <c r="U453">
        <v>-1</v>
      </c>
      <c r="V453" s="1" t="s">
        <v>63</v>
      </c>
      <c r="W453" t="b">
        <v>0</v>
      </c>
      <c r="Y453" s="1" t="s">
        <v>9</v>
      </c>
      <c r="Z453" t="b">
        <v>0</v>
      </c>
      <c r="AA453" t="b">
        <v>0</v>
      </c>
      <c r="AB453" t="b">
        <v>0</v>
      </c>
      <c r="AC453" t="b">
        <v>1</v>
      </c>
      <c r="AD453">
        <v>581400</v>
      </c>
      <c r="AF453" s="1" t="s">
        <v>931</v>
      </c>
      <c r="AG453" s="1" t="s">
        <v>931</v>
      </c>
      <c r="AH453">
        <v>3</v>
      </c>
      <c r="AJ453" s="1" t="s">
        <v>1520</v>
      </c>
      <c r="AK453">
        <v>30028382</v>
      </c>
      <c r="AL453" s="1" t="s">
        <v>12</v>
      </c>
      <c r="AM453">
        <v>573990</v>
      </c>
      <c r="AN453" t="b">
        <v>1</v>
      </c>
      <c r="AO453">
        <v>2999</v>
      </c>
      <c r="AP453" s="1" t="s">
        <v>12</v>
      </c>
      <c r="AT453" s="1" t="s">
        <v>545</v>
      </c>
    </row>
    <row r="454" spans="1:46" x14ac:dyDescent="0.2">
      <c r="A454" s="1" t="s">
        <v>7</v>
      </c>
      <c r="B454" s="1" t="s">
        <v>1081</v>
      </c>
      <c r="D454">
        <v>522990</v>
      </c>
      <c r="E454" s="1" t="s">
        <v>936</v>
      </c>
      <c r="F454" s="1" t="s">
        <v>931</v>
      </c>
      <c r="G454">
        <v>42.566540000000003</v>
      </c>
      <c r="H454">
        <v>48390</v>
      </c>
      <c r="I454">
        <v>2053812178</v>
      </c>
      <c r="J454" s="1" t="s">
        <v>931</v>
      </c>
      <c r="K454" s="1" t="s">
        <v>978</v>
      </c>
      <c r="L454">
        <v>-83.446556000000001</v>
      </c>
      <c r="M454" s="1" t="s">
        <v>40</v>
      </c>
      <c r="N454">
        <v>2083</v>
      </c>
      <c r="O454" s="1" t="s">
        <v>931</v>
      </c>
      <c r="P454" s="1" t="s">
        <v>931</v>
      </c>
      <c r="Q454" t="b">
        <v>0</v>
      </c>
      <c r="R454" t="b">
        <v>0</v>
      </c>
      <c r="S454">
        <v>3</v>
      </c>
      <c r="T454" s="1" t="s">
        <v>931</v>
      </c>
      <c r="U454">
        <v>-1</v>
      </c>
      <c r="V454" s="1" t="s">
        <v>261</v>
      </c>
      <c r="W454" t="b">
        <v>0</v>
      </c>
      <c r="Y454" s="1" t="s">
        <v>9</v>
      </c>
      <c r="Z454" t="b">
        <v>0</v>
      </c>
      <c r="AA454" t="b">
        <v>0</v>
      </c>
      <c r="AB454" t="b">
        <v>0</v>
      </c>
      <c r="AC454" t="b">
        <v>1</v>
      </c>
      <c r="AD454">
        <v>510000</v>
      </c>
      <c r="AF454" s="1" t="s">
        <v>931</v>
      </c>
      <c r="AG454" s="1" t="s">
        <v>931</v>
      </c>
      <c r="AH454">
        <v>3</v>
      </c>
      <c r="AJ454" s="1" t="s">
        <v>1521</v>
      </c>
      <c r="AK454">
        <v>29319767</v>
      </c>
      <c r="AL454" s="1" t="s">
        <v>12</v>
      </c>
      <c r="AM454">
        <v>522990</v>
      </c>
      <c r="AN454" t="b">
        <v>1</v>
      </c>
      <c r="AO454">
        <v>2880</v>
      </c>
      <c r="AP454" s="1" t="s">
        <v>12</v>
      </c>
      <c r="AT454" s="1" t="s">
        <v>546</v>
      </c>
    </row>
    <row r="455" spans="1:46" x14ac:dyDescent="0.2">
      <c r="A455" s="1" t="s">
        <v>7</v>
      </c>
      <c r="B455" s="1" t="s">
        <v>15</v>
      </c>
      <c r="D455">
        <v>430000</v>
      </c>
      <c r="E455" s="1" t="s">
        <v>933</v>
      </c>
      <c r="F455" s="1" t="s">
        <v>934</v>
      </c>
      <c r="G455">
        <v>42.812823999999999</v>
      </c>
      <c r="H455">
        <v>48371</v>
      </c>
      <c r="I455">
        <v>2060927715</v>
      </c>
      <c r="J455" s="1" t="s">
        <v>931</v>
      </c>
      <c r="K455" s="1" t="s">
        <v>931</v>
      </c>
      <c r="L455">
        <v>-83.296559999999999</v>
      </c>
      <c r="M455" s="1" t="s">
        <v>40</v>
      </c>
      <c r="N455">
        <v>1617</v>
      </c>
      <c r="O455" s="1" t="s">
        <v>931</v>
      </c>
      <c r="P455" s="1" t="s">
        <v>931</v>
      </c>
      <c r="Q455" t="b">
        <v>0</v>
      </c>
      <c r="R455" t="b">
        <v>0</v>
      </c>
      <c r="S455">
        <v>3</v>
      </c>
      <c r="T455" s="1" t="s">
        <v>931</v>
      </c>
      <c r="U455">
        <v>-1</v>
      </c>
      <c r="V455" s="1" t="s">
        <v>48</v>
      </c>
      <c r="W455" t="b">
        <v>0</v>
      </c>
      <c r="Y455" s="1" t="s">
        <v>9</v>
      </c>
      <c r="Z455" t="b">
        <v>0</v>
      </c>
      <c r="AA455" t="b">
        <v>0</v>
      </c>
      <c r="AB455" t="b">
        <v>0</v>
      </c>
      <c r="AC455" t="b">
        <v>0</v>
      </c>
      <c r="AD455">
        <v>389500</v>
      </c>
      <c r="AE455">
        <v>10454.4</v>
      </c>
      <c r="AF455" s="1" t="s">
        <v>931</v>
      </c>
      <c r="AG455" s="1" t="s">
        <v>931</v>
      </c>
      <c r="AH455">
        <v>3</v>
      </c>
      <c r="AJ455" s="1" t="s">
        <v>1522</v>
      </c>
      <c r="AL455" s="1" t="s">
        <v>12</v>
      </c>
      <c r="AM455">
        <v>430000</v>
      </c>
      <c r="AN455" t="b">
        <v>1</v>
      </c>
      <c r="AO455">
        <v>2100</v>
      </c>
      <c r="AP455" s="1" t="s">
        <v>12</v>
      </c>
      <c r="AT455" s="1" t="s">
        <v>547</v>
      </c>
    </row>
    <row r="456" spans="1:46" x14ac:dyDescent="0.2">
      <c r="A456" s="1" t="s">
        <v>7</v>
      </c>
      <c r="B456" s="1" t="s">
        <v>15</v>
      </c>
      <c r="D456">
        <v>450000</v>
      </c>
      <c r="E456" s="1" t="s">
        <v>933</v>
      </c>
      <c r="F456" s="1" t="s">
        <v>931</v>
      </c>
      <c r="G456">
        <v>42.641530000000003</v>
      </c>
      <c r="H456">
        <v>48386</v>
      </c>
      <c r="I456">
        <v>2067420187</v>
      </c>
      <c r="J456" s="1" t="s">
        <v>931</v>
      </c>
      <c r="K456" s="1" t="s">
        <v>931</v>
      </c>
      <c r="L456">
        <v>-83.450940000000003</v>
      </c>
      <c r="M456" s="1" t="s">
        <v>40</v>
      </c>
      <c r="N456">
        <v>1809</v>
      </c>
      <c r="O456" s="1" t="s">
        <v>931</v>
      </c>
      <c r="P456" s="1" t="s">
        <v>931</v>
      </c>
      <c r="Q456" t="b">
        <v>0</v>
      </c>
      <c r="R456" t="b">
        <v>0</v>
      </c>
      <c r="S456">
        <v>3</v>
      </c>
      <c r="T456" s="1" t="s">
        <v>931</v>
      </c>
      <c r="U456">
        <v>-1</v>
      </c>
      <c r="V456" s="1" t="s">
        <v>67</v>
      </c>
      <c r="W456" t="b">
        <v>0</v>
      </c>
      <c r="X456">
        <v>1710486000000</v>
      </c>
      <c r="Y456" s="1" t="s">
        <v>9</v>
      </c>
      <c r="Z456" t="b">
        <v>0</v>
      </c>
      <c r="AA456" t="b">
        <v>0</v>
      </c>
      <c r="AB456" t="b">
        <v>0</v>
      </c>
      <c r="AC456" t="b">
        <v>0</v>
      </c>
      <c r="AD456">
        <v>465100</v>
      </c>
      <c r="AF456" s="1" t="s">
        <v>931</v>
      </c>
      <c r="AG456" s="1" t="s">
        <v>1523</v>
      </c>
      <c r="AH456">
        <v>2</v>
      </c>
      <c r="AJ456" s="1" t="s">
        <v>1524</v>
      </c>
      <c r="AL456" s="1" t="s">
        <v>12</v>
      </c>
      <c r="AM456">
        <v>450000</v>
      </c>
      <c r="AN456" t="b">
        <v>1</v>
      </c>
      <c r="AO456">
        <v>2199</v>
      </c>
      <c r="AP456" s="1" t="s">
        <v>12</v>
      </c>
      <c r="AS456">
        <v>-15000</v>
      </c>
      <c r="AT456" s="1" t="s">
        <v>548</v>
      </c>
    </row>
    <row r="457" spans="1:46" x14ac:dyDescent="0.2">
      <c r="A457" s="1" t="s">
        <v>7</v>
      </c>
      <c r="B457" s="1" t="s">
        <v>946</v>
      </c>
      <c r="D457">
        <v>155900</v>
      </c>
      <c r="E457" s="1" t="s">
        <v>933</v>
      </c>
      <c r="F457" s="1" t="s">
        <v>931</v>
      </c>
      <c r="G457">
        <v>42.654586999999999</v>
      </c>
      <c r="H457">
        <v>48327</v>
      </c>
      <c r="I457">
        <v>2069348593</v>
      </c>
      <c r="J457" s="1" t="s">
        <v>931</v>
      </c>
      <c r="K457" s="1" t="s">
        <v>931</v>
      </c>
      <c r="L457">
        <v>-83.439544999999995</v>
      </c>
      <c r="M457" s="1" t="s">
        <v>40</v>
      </c>
      <c r="N457">
        <v>968</v>
      </c>
      <c r="O457" s="1" t="s">
        <v>931</v>
      </c>
      <c r="P457" s="1" t="s">
        <v>931</v>
      </c>
      <c r="Q457" t="b">
        <v>0</v>
      </c>
      <c r="R457" t="b">
        <v>0</v>
      </c>
      <c r="S457">
        <v>2</v>
      </c>
      <c r="T457" s="1" t="s">
        <v>931</v>
      </c>
      <c r="U457">
        <v>-1</v>
      </c>
      <c r="V457" s="1" t="s">
        <v>4</v>
      </c>
      <c r="W457" t="b">
        <v>0</v>
      </c>
      <c r="Y457" s="1" t="s">
        <v>9</v>
      </c>
      <c r="Z457" t="b">
        <v>0</v>
      </c>
      <c r="AA457" t="b">
        <v>0</v>
      </c>
      <c r="AB457" t="b">
        <v>0</v>
      </c>
      <c r="AC457" t="b">
        <v>0</v>
      </c>
      <c r="AD457">
        <v>158100</v>
      </c>
      <c r="AF457" s="1" t="s">
        <v>931</v>
      </c>
      <c r="AG457" s="1" t="s">
        <v>931</v>
      </c>
      <c r="AH457">
        <v>1</v>
      </c>
      <c r="AJ457" s="1" t="s">
        <v>1525</v>
      </c>
      <c r="AL457" s="1" t="s">
        <v>12</v>
      </c>
      <c r="AM457">
        <v>155900</v>
      </c>
      <c r="AN457" t="b">
        <v>1</v>
      </c>
      <c r="AO457">
        <v>1166</v>
      </c>
      <c r="AP457" s="1" t="s">
        <v>12</v>
      </c>
      <c r="AT457" s="1" t="s">
        <v>549</v>
      </c>
    </row>
    <row r="458" spans="1:46" x14ac:dyDescent="0.2">
      <c r="A458" s="1" t="s">
        <v>7</v>
      </c>
      <c r="B458" s="1" t="s">
        <v>15</v>
      </c>
      <c r="D458">
        <v>389900</v>
      </c>
      <c r="E458" s="1" t="s">
        <v>936</v>
      </c>
      <c r="F458" s="1" t="s">
        <v>30</v>
      </c>
      <c r="G458">
        <v>42.757686999999997</v>
      </c>
      <c r="H458">
        <v>48350</v>
      </c>
      <c r="I458">
        <v>2075597493</v>
      </c>
      <c r="J458" s="1" t="s">
        <v>931</v>
      </c>
      <c r="K458" s="1" t="s">
        <v>978</v>
      </c>
      <c r="L458">
        <v>-83.568690000000004</v>
      </c>
      <c r="M458" s="1" t="s">
        <v>40</v>
      </c>
      <c r="N458">
        <v>1822</v>
      </c>
      <c r="O458" s="1" t="s">
        <v>931</v>
      </c>
      <c r="P458" s="1" t="s">
        <v>931</v>
      </c>
      <c r="Q458" t="b">
        <v>0</v>
      </c>
      <c r="R458" t="b">
        <v>0</v>
      </c>
      <c r="S458">
        <v>4</v>
      </c>
      <c r="T458" s="1" t="s">
        <v>931</v>
      </c>
      <c r="U458">
        <v>-1</v>
      </c>
      <c r="V458" s="1" t="s">
        <v>105</v>
      </c>
      <c r="W458" t="b">
        <v>0</v>
      </c>
      <c r="Y458" s="1" t="s">
        <v>9</v>
      </c>
      <c r="Z458" t="b">
        <v>0</v>
      </c>
      <c r="AA458" t="b">
        <v>0</v>
      </c>
      <c r="AB458" t="b">
        <v>0</v>
      </c>
      <c r="AC458" t="b">
        <v>1</v>
      </c>
      <c r="AD458">
        <v>389100</v>
      </c>
      <c r="AE458">
        <v>1.29</v>
      </c>
      <c r="AF458" s="1" t="s">
        <v>931</v>
      </c>
      <c r="AG458" s="1" t="s">
        <v>931</v>
      </c>
      <c r="AH458">
        <v>3</v>
      </c>
      <c r="AJ458" s="1" t="s">
        <v>1526</v>
      </c>
      <c r="AK458">
        <v>29794583</v>
      </c>
      <c r="AL458" s="1" t="s">
        <v>12</v>
      </c>
      <c r="AM458">
        <v>389900</v>
      </c>
      <c r="AN458" t="b">
        <v>1</v>
      </c>
      <c r="AO458">
        <v>2400</v>
      </c>
      <c r="AP458" s="1" t="s">
        <v>12</v>
      </c>
      <c r="AT458" s="1" t="s">
        <v>550</v>
      </c>
    </row>
    <row r="459" spans="1:46" x14ac:dyDescent="0.2">
      <c r="A459" s="1" t="s">
        <v>7</v>
      </c>
      <c r="B459" s="1" t="s">
        <v>15</v>
      </c>
      <c r="D459">
        <v>460000</v>
      </c>
      <c r="E459" s="1" t="s">
        <v>933</v>
      </c>
      <c r="F459" s="1" t="s">
        <v>30</v>
      </c>
      <c r="G459">
        <v>42.607402999999998</v>
      </c>
      <c r="H459">
        <v>48085</v>
      </c>
      <c r="I459">
        <v>24509691</v>
      </c>
      <c r="J459" s="1" t="s">
        <v>931</v>
      </c>
      <c r="K459" s="1" t="s">
        <v>931</v>
      </c>
      <c r="L459">
        <v>-83.136189999999999</v>
      </c>
      <c r="M459" s="1" t="s">
        <v>40</v>
      </c>
      <c r="N459">
        <v>2450</v>
      </c>
      <c r="O459" s="1" t="s">
        <v>931</v>
      </c>
      <c r="P459" s="1" t="s">
        <v>931</v>
      </c>
      <c r="Q459" t="b">
        <v>0</v>
      </c>
      <c r="R459" t="b">
        <v>0</v>
      </c>
      <c r="S459">
        <v>5</v>
      </c>
      <c r="T459" s="1" t="s">
        <v>931</v>
      </c>
      <c r="U459">
        <v>10</v>
      </c>
      <c r="V459" s="1" t="s">
        <v>59</v>
      </c>
      <c r="W459" t="b">
        <v>0</v>
      </c>
      <c r="Y459" s="1" t="s">
        <v>9</v>
      </c>
      <c r="Z459" t="b">
        <v>0</v>
      </c>
      <c r="AA459" t="b">
        <v>0</v>
      </c>
      <c r="AB459" t="b">
        <v>0</v>
      </c>
      <c r="AC459" t="b">
        <v>0</v>
      </c>
      <c r="AD459">
        <v>474500</v>
      </c>
      <c r="AE459">
        <v>1.5</v>
      </c>
      <c r="AF459" s="1" t="s">
        <v>931</v>
      </c>
      <c r="AG459" s="1" t="s">
        <v>931</v>
      </c>
      <c r="AH459">
        <v>3</v>
      </c>
      <c r="AJ459" s="1" t="s">
        <v>1527</v>
      </c>
      <c r="AL459" s="1" t="s">
        <v>12</v>
      </c>
      <c r="AM459">
        <v>460000</v>
      </c>
      <c r="AN459" t="b">
        <v>1</v>
      </c>
      <c r="AO459">
        <v>3499</v>
      </c>
      <c r="AP459" s="1" t="s">
        <v>12</v>
      </c>
      <c r="AQ459">
        <v>283920</v>
      </c>
      <c r="AR459">
        <v>886658000</v>
      </c>
      <c r="AT459" s="1" t="s">
        <v>551</v>
      </c>
    </row>
    <row r="460" spans="1:46" x14ac:dyDescent="0.2">
      <c r="A460" s="1" t="s">
        <v>7</v>
      </c>
      <c r="B460" s="1" t="s">
        <v>15</v>
      </c>
      <c r="D460">
        <v>492000</v>
      </c>
      <c r="E460" s="1" t="s">
        <v>933</v>
      </c>
      <c r="F460" s="1" t="s">
        <v>30</v>
      </c>
      <c r="G460">
        <v>42.603026999999997</v>
      </c>
      <c r="H460">
        <v>48098</v>
      </c>
      <c r="I460">
        <v>24513004</v>
      </c>
      <c r="J460" s="1" t="s">
        <v>931</v>
      </c>
      <c r="K460" s="1" t="s">
        <v>931</v>
      </c>
      <c r="L460">
        <v>-83.184100000000001</v>
      </c>
      <c r="M460" s="1" t="s">
        <v>40</v>
      </c>
      <c r="N460">
        <v>2666</v>
      </c>
      <c r="O460" s="1" t="s">
        <v>931</v>
      </c>
      <c r="P460" s="1" t="s">
        <v>931</v>
      </c>
      <c r="Q460" t="b">
        <v>0</v>
      </c>
      <c r="R460" t="b">
        <v>0</v>
      </c>
      <c r="S460">
        <v>4</v>
      </c>
      <c r="T460" s="1" t="s">
        <v>931</v>
      </c>
      <c r="U460">
        <v>10</v>
      </c>
      <c r="V460" s="1" t="s">
        <v>59</v>
      </c>
      <c r="W460" t="b">
        <v>0</v>
      </c>
      <c r="Y460" s="1" t="s">
        <v>9</v>
      </c>
      <c r="Z460" t="b">
        <v>0</v>
      </c>
      <c r="AA460" t="b">
        <v>0</v>
      </c>
      <c r="AB460" t="b">
        <v>0</v>
      </c>
      <c r="AC460" t="b">
        <v>0</v>
      </c>
      <c r="AD460">
        <v>508900</v>
      </c>
      <c r="AE460">
        <v>0.27999999999999997</v>
      </c>
      <c r="AF460" s="1" t="s">
        <v>931</v>
      </c>
      <c r="AG460" s="1" t="s">
        <v>931</v>
      </c>
      <c r="AH460">
        <v>4</v>
      </c>
      <c r="AJ460" s="1" t="s">
        <v>1528</v>
      </c>
      <c r="AL460" s="1" t="s">
        <v>12</v>
      </c>
      <c r="AM460">
        <v>492000</v>
      </c>
      <c r="AN460" t="b">
        <v>1</v>
      </c>
      <c r="AO460">
        <v>3300</v>
      </c>
      <c r="AP460" s="1" t="s">
        <v>12</v>
      </c>
      <c r="AQ460">
        <v>352620</v>
      </c>
      <c r="AR460">
        <v>888493000</v>
      </c>
      <c r="AT460" s="1" t="s">
        <v>552</v>
      </c>
    </row>
    <row r="461" spans="1:46" x14ac:dyDescent="0.2">
      <c r="A461" s="1" t="s">
        <v>7</v>
      </c>
      <c r="B461" s="1" t="s">
        <v>15</v>
      </c>
      <c r="D461">
        <v>2200</v>
      </c>
      <c r="E461" s="1" t="s">
        <v>933</v>
      </c>
      <c r="F461" s="1" t="s">
        <v>934</v>
      </c>
      <c r="G461">
        <v>42.636284000000003</v>
      </c>
      <c r="H461">
        <v>48309</v>
      </c>
      <c r="I461">
        <v>343887014</v>
      </c>
      <c r="J461" s="1" t="s">
        <v>931</v>
      </c>
      <c r="K461" s="1" t="s">
        <v>931</v>
      </c>
      <c r="L461">
        <v>-83.167274000000006</v>
      </c>
      <c r="M461" s="1" t="s">
        <v>40</v>
      </c>
      <c r="N461">
        <v>6</v>
      </c>
      <c r="O461" s="1" t="s">
        <v>931</v>
      </c>
      <c r="P461" s="1" t="s">
        <v>931</v>
      </c>
      <c r="Q461" t="b">
        <v>0</v>
      </c>
      <c r="R461" t="b">
        <v>0</v>
      </c>
      <c r="S461">
        <v>0</v>
      </c>
      <c r="T461" s="1" t="s">
        <v>931</v>
      </c>
      <c r="U461">
        <v>10</v>
      </c>
      <c r="V461" s="1" t="s">
        <v>92</v>
      </c>
      <c r="W461" t="b">
        <v>0</v>
      </c>
      <c r="Y461" s="1" t="s">
        <v>9</v>
      </c>
      <c r="Z461" t="b">
        <v>0</v>
      </c>
      <c r="AA461" t="b">
        <v>0</v>
      </c>
      <c r="AB461" t="b">
        <v>0</v>
      </c>
      <c r="AC461" t="b">
        <v>0</v>
      </c>
      <c r="AE461">
        <v>10454.4</v>
      </c>
      <c r="AF461" s="1" t="s">
        <v>931</v>
      </c>
      <c r="AG461" s="1" t="s">
        <v>931</v>
      </c>
      <c r="AH461">
        <v>6</v>
      </c>
      <c r="AJ461" s="1" t="s">
        <v>1529</v>
      </c>
      <c r="AL461" s="1" t="s">
        <v>12</v>
      </c>
      <c r="AM461">
        <v>2200</v>
      </c>
      <c r="AN461" t="b">
        <v>1</v>
      </c>
      <c r="AO461">
        <v>1099</v>
      </c>
      <c r="AP461" s="1" t="s">
        <v>12</v>
      </c>
      <c r="AR461">
        <v>894162000</v>
      </c>
      <c r="AT461" s="1" t="s">
        <v>553</v>
      </c>
    </row>
    <row r="462" spans="1:46" x14ac:dyDescent="0.2">
      <c r="A462" s="1" t="s">
        <v>7</v>
      </c>
      <c r="B462" s="1" t="s">
        <v>15</v>
      </c>
      <c r="D462">
        <v>215000</v>
      </c>
      <c r="E462" s="1" t="s">
        <v>933</v>
      </c>
      <c r="F462" s="1" t="s">
        <v>934</v>
      </c>
      <c r="G462">
        <v>42.489882999999999</v>
      </c>
      <c r="H462">
        <v>48071</v>
      </c>
      <c r="I462">
        <v>24651215</v>
      </c>
      <c r="J462" s="1" t="s">
        <v>931</v>
      </c>
      <c r="K462" s="1" t="s">
        <v>931</v>
      </c>
      <c r="L462">
        <v>-83.106070000000003</v>
      </c>
      <c r="M462" s="1" t="s">
        <v>40</v>
      </c>
      <c r="N462">
        <v>1205</v>
      </c>
      <c r="O462" s="1" t="s">
        <v>931</v>
      </c>
      <c r="P462" s="1" t="s">
        <v>931</v>
      </c>
      <c r="Q462" t="b">
        <v>0</v>
      </c>
      <c r="R462" t="b">
        <v>0</v>
      </c>
      <c r="S462">
        <v>3</v>
      </c>
      <c r="T462" s="1" t="s">
        <v>931</v>
      </c>
      <c r="U462">
        <v>10</v>
      </c>
      <c r="V462" s="1" t="s">
        <v>52</v>
      </c>
      <c r="W462" t="b">
        <v>0</v>
      </c>
      <c r="X462">
        <v>1709712000000</v>
      </c>
      <c r="Y462" s="1" t="s">
        <v>9</v>
      </c>
      <c r="Z462" t="b">
        <v>0</v>
      </c>
      <c r="AA462" t="b">
        <v>0</v>
      </c>
      <c r="AB462" t="b">
        <v>0</v>
      </c>
      <c r="AC462" t="b">
        <v>0</v>
      </c>
      <c r="AD462">
        <v>220700</v>
      </c>
      <c r="AE462">
        <v>6969.6</v>
      </c>
      <c r="AF462" s="1" t="s">
        <v>931</v>
      </c>
      <c r="AG462" s="1" t="s">
        <v>1530</v>
      </c>
      <c r="AH462">
        <v>1</v>
      </c>
      <c r="AJ462" s="1" t="s">
        <v>1531</v>
      </c>
      <c r="AL462" s="1" t="s">
        <v>12</v>
      </c>
      <c r="AM462">
        <v>215000</v>
      </c>
      <c r="AN462" t="b">
        <v>1</v>
      </c>
      <c r="AO462">
        <v>1650</v>
      </c>
      <c r="AP462" s="1" t="s">
        <v>12</v>
      </c>
      <c r="AQ462">
        <v>165100</v>
      </c>
      <c r="AR462">
        <v>898928000</v>
      </c>
      <c r="AS462">
        <v>-5000</v>
      </c>
      <c r="AT462" s="1" t="s">
        <v>554</v>
      </c>
    </row>
    <row r="463" spans="1:46" x14ac:dyDescent="0.2">
      <c r="A463" s="1" t="s">
        <v>7</v>
      </c>
      <c r="B463" s="1" t="s">
        <v>15</v>
      </c>
      <c r="D463">
        <v>689900</v>
      </c>
      <c r="E463" s="1" t="s">
        <v>933</v>
      </c>
      <c r="F463" s="1" t="s">
        <v>30</v>
      </c>
      <c r="G463">
        <v>42.552070000000001</v>
      </c>
      <c r="H463">
        <v>48009</v>
      </c>
      <c r="I463">
        <v>24497803</v>
      </c>
      <c r="J463" s="1" t="s">
        <v>931</v>
      </c>
      <c r="K463" s="1" t="s">
        <v>931</v>
      </c>
      <c r="L463">
        <v>-83.206665000000001</v>
      </c>
      <c r="M463" s="1" t="s">
        <v>40</v>
      </c>
      <c r="N463">
        <v>2649</v>
      </c>
      <c r="O463" s="1" t="s">
        <v>931</v>
      </c>
      <c r="P463" s="1" t="s">
        <v>931</v>
      </c>
      <c r="Q463" t="b">
        <v>0</v>
      </c>
      <c r="R463" t="b">
        <v>0</v>
      </c>
      <c r="S463">
        <v>4</v>
      </c>
      <c r="T463" s="1" t="s">
        <v>931</v>
      </c>
      <c r="U463">
        <v>10</v>
      </c>
      <c r="V463" s="1" t="s">
        <v>131</v>
      </c>
      <c r="W463" t="b">
        <v>0</v>
      </c>
      <c r="Y463" s="1" t="s">
        <v>9</v>
      </c>
      <c r="Z463" t="b">
        <v>0</v>
      </c>
      <c r="AA463" t="b">
        <v>0</v>
      </c>
      <c r="AB463" t="b">
        <v>0</v>
      </c>
      <c r="AC463" t="b">
        <v>0</v>
      </c>
      <c r="AD463">
        <v>699300</v>
      </c>
      <c r="AE463">
        <v>0.27</v>
      </c>
      <c r="AF463" s="1" t="s">
        <v>931</v>
      </c>
      <c r="AG463" s="1" t="s">
        <v>931</v>
      </c>
      <c r="AH463">
        <v>4</v>
      </c>
      <c r="AJ463" s="1" t="s">
        <v>1532</v>
      </c>
      <c r="AL463" s="1" t="s">
        <v>12</v>
      </c>
      <c r="AM463">
        <v>689900</v>
      </c>
      <c r="AN463" t="b">
        <v>1</v>
      </c>
      <c r="AO463">
        <v>4680</v>
      </c>
      <c r="AP463" s="1" t="s">
        <v>12</v>
      </c>
      <c r="AQ463">
        <v>624580</v>
      </c>
      <c r="AR463">
        <v>908110000</v>
      </c>
      <c r="AT463" s="1" t="s">
        <v>555</v>
      </c>
    </row>
    <row r="464" spans="1:46" x14ac:dyDescent="0.2">
      <c r="A464" s="1" t="s">
        <v>7</v>
      </c>
      <c r="B464" s="1" t="s">
        <v>15</v>
      </c>
      <c r="D464">
        <v>1495000</v>
      </c>
      <c r="E464" s="1" t="s">
        <v>933</v>
      </c>
      <c r="F464" s="1" t="s">
        <v>30</v>
      </c>
      <c r="G464">
        <v>42.854073</v>
      </c>
      <c r="H464">
        <v>48442</v>
      </c>
      <c r="I464">
        <v>238811541</v>
      </c>
      <c r="J464" s="1" t="s">
        <v>931</v>
      </c>
      <c r="K464" s="1" t="s">
        <v>931</v>
      </c>
      <c r="L464">
        <v>-83.597170000000006</v>
      </c>
      <c r="M464" s="1" t="s">
        <v>40</v>
      </c>
      <c r="N464">
        <v>2624</v>
      </c>
      <c r="O464" s="1" t="s">
        <v>931</v>
      </c>
      <c r="P464" s="1" t="s">
        <v>931</v>
      </c>
      <c r="Q464" t="b">
        <v>0</v>
      </c>
      <c r="R464" t="b">
        <v>0</v>
      </c>
      <c r="S464">
        <v>4</v>
      </c>
      <c r="T464" s="1" t="s">
        <v>931</v>
      </c>
      <c r="U464">
        <v>10</v>
      </c>
      <c r="V464" s="1" t="s">
        <v>114</v>
      </c>
      <c r="W464" t="b">
        <v>0</v>
      </c>
      <c r="Y464" s="1" t="s">
        <v>9</v>
      </c>
      <c r="Z464" t="b">
        <v>0</v>
      </c>
      <c r="AA464" t="b">
        <v>0</v>
      </c>
      <c r="AB464" t="b">
        <v>0</v>
      </c>
      <c r="AC464" t="b">
        <v>0</v>
      </c>
      <c r="AE464">
        <v>80</v>
      </c>
      <c r="AF464" s="1" t="s">
        <v>931</v>
      </c>
      <c r="AG464" s="1" t="s">
        <v>931</v>
      </c>
      <c r="AH464">
        <v>1</v>
      </c>
      <c r="AJ464" s="1" t="s">
        <v>1533</v>
      </c>
      <c r="AL464" s="1" t="s">
        <v>12</v>
      </c>
      <c r="AM464">
        <v>1495000</v>
      </c>
      <c r="AN464" t="b">
        <v>1</v>
      </c>
      <c r="AO464">
        <v>2700</v>
      </c>
      <c r="AP464" s="1" t="s">
        <v>12</v>
      </c>
      <c r="AQ464">
        <v>194410</v>
      </c>
      <c r="AR464">
        <v>909169000</v>
      </c>
      <c r="AT464" s="1" t="s">
        <v>556</v>
      </c>
    </row>
    <row r="465" spans="1:46" x14ac:dyDescent="0.2">
      <c r="A465" s="1" t="s">
        <v>7</v>
      </c>
      <c r="B465" s="1" t="s">
        <v>15</v>
      </c>
      <c r="D465">
        <v>255000</v>
      </c>
      <c r="E465" s="1" t="s">
        <v>933</v>
      </c>
      <c r="F465" s="1" t="s">
        <v>30</v>
      </c>
      <c r="G465">
        <v>42.864178000000003</v>
      </c>
      <c r="H465">
        <v>48367</v>
      </c>
      <c r="I465">
        <v>24335079</v>
      </c>
      <c r="J465" s="1" t="s">
        <v>931</v>
      </c>
      <c r="K465" s="1" t="s">
        <v>931</v>
      </c>
      <c r="L465">
        <v>-83.144454999999994</v>
      </c>
      <c r="M465" s="1" t="s">
        <v>40</v>
      </c>
      <c r="N465">
        <v>1359</v>
      </c>
      <c r="O465" s="1" t="s">
        <v>931</v>
      </c>
      <c r="P465" s="1" t="s">
        <v>931</v>
      </c>
      <c r="Q465" t="b">
        <v>0</v>
      </c>
      <c r="R465" t="b">
        <v>0</v>
      </c>
      <c r="S465">
        <v>3</v>
      </c>
      <c r="T465" s="1" t="s">
        <v>931</v>
      </c>
      <c r="U465">
        <v>-1</v>
      </c>
      <c r="V465" s="1" t="s">
        <v>558</v>
      </c>
      <c r="W465" t="b">
        <v>0</v>
      </c>
      <c r="Y465" s="1" t="s">
        <v>9</v>
      </c>
      <c r="Z465" t="b">
        <v>0</v>
      </c>
      <c r="AA465" t="b">
        <v>0</v>
      </c>
      <c r="AB465" t="b">
        <v>0</v>
      </c>
      <c r="AC465" t="b">
        <v>0</v>
      </c>
      <c r="AE465">
        <v>0.33999999999999997</v>
      </c>
      <c r="AF465" s="1" t="s">
        <v>931</v>
      </c>
      <c r="AG465" s="1" t="s">
        <v>931</v>
      </c>
      <c r="AH465">
        <v>2</v>
      </c>
      <c r="AJ465" s="1" t="s">
        <v>1534</v>
      </c>
      <c r="AL465" s="1" t="s">
        <v>12</v>
      </c>
      <c r="AM465">
        <v>255000</v>
      </c>
      <c r="AN465" t="b">
        <v>1</v>
      </c>
      <c r="AO465">
        <v>1849</v>
      </c>
      <c r="AP465" s="1" t="s">
        <v>12</v>
      </c>
      <c r="AQ465">
        <v>126120</v>
      </c>
      <c r="AT465" s="1" t="s">
        <v>557</v>
      </c>
    </row>
    <row r="466" spans="1:46" x14ac:dyDescent="0.2">
      <c r="A466" s="1" t="s">
        <v>7</v>
      </c>
      <c r="B466" s="1" t="s">
        <v>15</v>
      </c>
      <c r="D466">
        <v>224900</v>
      </c>
      <c r="E466" s="1" t="s">
        <v>936</v>
      </c>
      <c r="F466" s="1" t="s">
        <v>934</v>
      </c>
      <c r="G466">
        <v>42.636496999999999</v>
      </c>
      <c r="H466">
        <v>48328</v>
      </c>
      <c r="I466">
        <v>24391263</v>
      </c>
      <c r="J466" s="1" t="s">
        <v>931</v>
      </c>
      <c r="K466" s="1" t="s">
        <v>978</v>
      </c>
      <c r="L466">
        <v>-83.333115000000006</v>
      </c>
      <c r="M466" s="1" t="s">
        <v>40</v>
      </c>
      <c r="N466">
        <v>1155</v>
      </c>
      <c r="O466" s="1" t="s">
        <v>931</v>
      </c>
      <c r="P466" s="1" t="s">
        <v>931</v>
      </c>
      <c r="Q466" t="b">
        <v>0</v>
      </c>
      <c r="R466" t="b">
        <v>0</v>
      </c>
      <c r="S466">
        <v>3</v>
      </c>
      <c r="T466" s="1" t="s">
        <v>931</v>
      </c>
      <c r="U466">
        <v>-1</v>
      </c>
      <c r="V466" s="1" t="s">
        <v>4</v>
      </c>
      <c r="W466" t="b">
        <v>0</v>
      </c>
      <c r="Y466" s="1" t="s">
        <v>9</v>
      </c>
      <c r="Z466" t="b">
        <v>0</v>
      </c>
      <c r="AA466" t="b">
        <v>0</v>
      </c>
      <c r="AB466" t="b">
        <v>0</v>
      </c>
      <c r="AC466" t="b">
        <v>0</v>
      </c>
      <c r="AE466">
        <v>7840.8</v>
      </c>
      <c r="AF466" s="1" t="s">
        <v>931</v>
      </c>
      <c r="AG466" s="1" t="s">
        <v>931</v>
      </c>
      <c r="AH466">
        <v>2</v>
      </c>
      <c r="AJ466" s="1" t="s">
        <v>1535</v>
      </c>
      <c r="AL466" s="1" t="s">
        <v>12</v>
      </c>
      <c r="AM466">
        <v>224900</v>
      </c>
      <c r="AN466" t="b">
        <v>1</v>
      </c>
      <c r="AO466">
        <v>1699</v>
      </c>
      <c r="AP466" s="1" t="s">
        <v>12</v>
      </c>
      <c r="AQ466">
        <v>44500</v>
      </c>
      <c r="AT466" s="1" t="s">
        <v>559</v>
      </c>
    </row>
    <row r="467" spans="1:46" x14ac:dyDescent="0.2">
      <c r="A467" s="1" t="s">
        <v>7</v>
      </c>
      <c r="B467" s="1" t="s">
        <v>15</v>
      </c>
      <c r="D467">
        <v>438888</v>
      </c>
      <c r="E467" s="1" t="s">
        <v>957</v>
      </c>
      <c r="F467" s="1" t="s">
        <v>30</v>
      </c>
      <c r="G467">
        <v>42.577033999999998</v>
      </c>
      <c r="H467">
        <v>48323</v>
      </c>
      <c r="I467">
        <v>24467335</v>
      </c>
      <c r="J467" s="1" t="s">
        <v>931</v>
      </c>
      <c r="K467" s="1" t="s">
        <v>931</v>
      </c>
      <c r="L467">
        <v>-83.338454999999996</v>
      </c>
      <c r="M467" s="1" t="s">
        <v>40</v>
      </c>
      <c r="N467">
        <v>2989</v>
      </c>
      <c r="O467" s="1" t="s">
        <v>931</v>
      </c>
      <c r="P467" s="1" t="s">
        <v>1026</v>
      </c>
      <c r="Q467" t="b">
        <v>0</v>
      </c>
      <c r="R467" t="b">
        <v>0</v>
      </c>
      <c r="S467">
        <v>3</v>
      </c>
      <c r="T467" s="1" t="s">
        <v>931</v>
      </c>
      <c r="U467">
        <v>-1</v>
      </c>
      <c r="V467" s="1" t="s">
        <v>85</v>
      </c>
      <c r="W467" t="b">
        <v>0</v>
      </c>
      <c r="Y467" s="1" t="s">
        <v>9</v>
      </c>
      <c r="Z467" t="b">
        <v>0</v>
      </c>
      <c r="AA467" t="b">
        <v>0</v>
      </c>
      <c r="AB467" t="b">
        <v>0</v>
      </c>
      <c r="AC467" t="b">
        <v>0</v>
      </c>
      <c r="AD467">
        <v>447300</v>
      </c>
      <c r="AE467">
        <v>0.52</v>
      </c>
      <c r="AF467" s="1" t="s">
        <v>1027</v>
      </c>
      <c r="AG467" s="1" t="s">
        <v>931</v>
      </c>
      <c r="AH467">
        <v>3</v>
      </c>
      <c r="AJ467" s="1" t="s">
        <v>1536</v>
      </c>
      <c r="AL467" s="1" t="s">
        <v>12</v>
      </c>
      <c r="AM467">
        <v>438888</v>
      </c>
      <c r="AN467" t="b">
        <v>1</v>
      </c>
      <c r="AO467">
        <v>3399</v>
      </c>
      <c r="AP467" s="1" t="s">
        <v>12</v>
      </c>
      <c r="AQ467">
        <v>385580</v>
      </c>
      <c r="AT467" s="1" t="s">
        <v>560</v>
      </c>
    </row>
    <row r="468" spans="1:46" x14ac:dyDescent="0.2">
      <c r="A468" s="1" t="s">
        <v>7</v>
      </c>
      <c r="B468" s="1" t="s">
        <v>15</v>
      </c>
      <c r="D468">
        <v>849900</v>
      </c>
      <c r="E468" s="1" t="s">
        <v>933</v>
      </c>
      <c r="F468" s="1" t="s">
        <v>30</v>
      </c>
      <c r="G468">
        <v>42.597693999999997</v>
      </c>
      <c r="H468">
        <v>48304</v>
      </c>
      <c r="I468">
        <v>24491014</v>
      </c>
      <c r="J468" s="1" t="s">
        <v>931</v>
      </c>
      <c r="K468" s="1" t="s">
        <v>931</v>
      </c>
      <c r="L468">
        <v>-83.223015000000004</v>
      </c>
      <c r="M468" s="1" t="s">
        <v>40</v>
      </c>
      <c r="N468">
        <v>5209</v>
      </c>
      <c r="O468" s="1" t="s">
        <v>931</v>
      </c>
      <c r="P468" s="1" t="s">
        <v>931</v>
      </c>
      <c r="Q468" t="b">
        <v>0</v>
      </c>
      <c r="R468" t="b">
        <v>0</v>
      </c>
      <c r="S468">
        <v>6</v>
      </c>
      <c r="T468" s="1" t="s">
        <v>931</v>
      </c>
      <c r="U468">
        <v>-1</v>
      </c>
      <c r="V468" s="1" t="s">
        <v>129</v>
      </c>
      <c r="W468" t="b">
        <v>0</v>
      </c>
      <c r="Y468" s="1" t="s">
        <v>9</v>
      </c>
      <c r="Z468" t="b">
        <v>0</v>
      </c>
      <c r="AA468" t="b">
        <v>0</v>
      </c>
      <c r="AB468" t="b">
        <v>0</v>
      </c>
      <c r="AC468" t="b">
        <v>0</v>
      </c>
      <c r="AD468">
        <v>852700</v>
      </c>
      <c r="AE468">
        <v>0.45999999999999996</v>
      </c>
      <c r="AF468" s="1" t="s">
        <v>931</v>
      </c>
      <c r="AG468" s="1" t="s">
        <v>931</v>
      </c>
      <c r="AH468">
        <v>5</v>
      </c>
      <c r="AJ468" s="1" t="s">
        <v>1537</v>
      </c>
      <c r="AL468" s="1" t="s">
        <v>12</v>
      </c>
      <c r="AM468">
        <v>849900</v>
      </c>
      <c r="AN468" t="b">
        <v>1</v>
      </c>
      <c r="AO468">
        <v>5663</v>
      </c>
      <c r="AP468" s="1" t="s">
        <v>12</v>
      </c>
      <c r="AQ468">
        <v>665340</v>
      </c>
      <c r="AT468" s="1" t="s">
        <v>561</v>
      </c>
    </row>
    <row r="469" spans="1:46" x14ac:dyDescent="0.2">
      <c r="A469" s="1" t="s">
        <v>7</v>
      </c>
      <c r="B469" s="1" t="s">
        <v>15</v>
      </c>
      <c r="D469">
        <v>1499900</v>
      </c>
      <c r="E469" s="1" t="s">
        <v>933</v>
      </c>
      <c r="F469" s="1" t="s">
        <v>30</v>
      </c>
      <c r="G469">
        <v>42.587043999999999</v>
      </c>
      <c r="H469">
        <v>48304</v>
      </c>
      <c r="I469">
        <v>24492074</v>
      </c>
      <c r="J469" s="1" t="s">
        <v>931</v>
      </c>
      <c r="K469" s="1" t="s">
        <v>931</v>
      </c>
      <c r="L469">
        <v>-83.244129999999998</v>
      </c>
      <c r="M469" s="1" t="s">
        <v>40</v>
      </c>
      <c r="N469">
        <v>7073</v>
      </c>
      <c r="O469" s="1" t="s">
        <v>931</v>
      </c>
      <c r="P469" s="1" t="s">
        <v>931</v>
      </c>
      <c r="Q469" t="b">
        <v>0</v>
      </c>
      <c r="R469" t="b">
        <v>0</v>
      </c>
      <c r="S469">
        <v>4</v>
      </c>
      <c r="T469" s="1" t="s">
        <v>931</v>
      </c>
      <c r="U469">
        <v>-1</v>
      </c>
      <c r="V469" s="1" t="s">
        <v>129</v>
      </c>
      <c r="W469" t="b">
        <v>0</v>
      </c>
      <c r="X469">
        <v>1709712000000</v>
      </c>
      <c r="Y469" s="1" t="s">
        <v>9</v>
      </c>
      <c r="Z469" t="b">
        <v>0</v>
      </c>
      <c r="AA469" t="b">
        <v>0</v>
      </c>
      <c r="AB469" t="b">
        <v>0</v>
      </c>
      <c r="AC469" t="b">
        <v>0</v>
      </c>
      <c r="AD469">
        <v>1507700</v>
      </c>
      <c r="AE469">
        <v>2.21</v>
      </c>
      <c r="AF469" s="1" t="s">
        <v>931</v>
      </c>
      <c r="AG469" s="1" t="s">
        <v>1538</v>
      </c>
      <c r="AH469">
        <v>6</v>
      </c>
      <c r="AJ469" s="1" t="s">
        <v>1539</v>
      </c>
      <c r="AL469" s="1" t="s">
        <v>12</v>
      </c>
      <c r="AM469">
        <v>1499900</v>
      </c>
      <c r="AN469" t="b">
        <v>1</v>
      </c>
      <c r="AO469">
        <v>11078</v>
      </c>
      <c r="AP469" s="1" t="s">
        <v>12</v>
      </c>
      <c r="AQ469">
        <v>1890040</v>
      </c>
      <c r="AS469">
        <v>-100</v>
      </c>
      <c r="AT469" s="1" t="s">
        <v>562</v>
      </c>
    </row>
    <row r="470" spans="1:46" x14ac:dyDescent="0.2">
      <c r="A470" s="1" t="s">
        <v>7</v>
      </c>
      <c r="B470" s="1" t="s">
        <v>15</v>
      </c>
      <c r="D470">
        <v>650000</v>
      </c>
      <c r="E470" s="1" t="s">
        <v>933</v>
      </c>
      <c r="F470" s="1" t="s">
        <v>30</v>
      </c>
      <c r="G470">
        <v>42.538563000000003</v>
      </c>
      <c r="H470">
        <v>48301</v>
      </c>
      <c r="I470">
        <v>24502238</v>
      </c>
      <c r="J470" s="1" t="s">
        <v>931</v>
      </c>
      <c r="K470" s="1" t="s">
        <v>931</v>
      </c>
      <c r="L470">
        <v>-83.303330000000003</v>
      </c>
      <c r="M470" s="1" t="s">
        <v>40</v>
      </c>
      <c r="N470">
        <v>4026</v>
      </c>
      <c r="O470" s="1" t="s">
        <v>931</v>
      </c>
      <c r="P470" s="1" t="s">
        <v>931</v>
      </c>
      <c r="Q470" t="b">
        <v>0</v>
      </c>
      <c r="R470" t="b">
        <v>0</v>
      </c>
      <c r="S470">
        <v>3</v>
      </c>
      <c r="T470" s="1" t="s">
        <v>931</v>
      </c>
      <c r="U470">
        <v>-1</v>
      </c>
      <c r="V470" s="1" t="s">
        <v>129</v>
      </c>
      <c r="W470" t="b">
        <v>0</v>
      </c>
      <c r="Y470" s="1" t="s">
        <v>9</v>
      </c>
      <c r="Z470" t="b">
        <v>0</v>
      </c>
      <c r="AA470" t="b">
        <v>0</v>
      </c>
      <c r="AB470" t="b">
        <v>0</v>
      </c>
      <c r="AC470" t="b">
        <v>0</v>
      </c>
      <c r="AD470">
        <v>659500</v>
      </c>
      <c r="AE470">
        <v>1.17</v>
      </c>
      <c r="AF470" s="1" t="s">
        <v>931</v>
      </c>
      <c r="AG470" s="1" t="s">
        <v>931</v>
      </c>
      <c r="AH470">
        <v>3</v>
      </c>
      <c r="AJ470" s="1" t="s">
        <v>1540</v>
      </c>
      <c r="AL470" s="1" t="s">
        <v>12</v>
      </c>
      <c r="AM470">
        <v>650000</v>
      </c>
      <c r="AN470" t="b">
        <v>1</v>
      </c>
      <c r="AO470">
        <v>4500</v>
      </c>
      <c r="AP470" s="1" t="s">
        <v>12</v>
      </c>
      <c r="AQ470">
        <v>390280</v>
      </c>
      <c r="AT470" s="1" t="s">
        <v>563</v>
      </c>
    </row>
    <row r="471" spans="1:46" x14ac:dyDescent="0.2">
      <c r="A471" s="1" t="s">
        <v>7</v>
      </c>
      <c r="B471" s="1" t="s">
        <v>15</v>
      </c>
      <c r="D471">
        <v>745000</v>
      </c>
      <c r="E471" s="1" t="s">
        <v>957</v>
      </c>
      <c r="F471" s="1" t="s">
        <v>30</v>
      </c>
      <c r="G471">
        <v>42.612408000000002</v>
      </c>
      <c r="H471">
        <v>48098</v>
      </c>
      <c r="I471">
        <v>24510279</v>
      </c>
      <c r="J471" s="1" t="s">
        <v>931</v>
      </c>
      <c r="K471" s="1" t="s">
        <v>931</v>
      </c>
      <c r="L471">
        <v>-83.166854999999998</v>
      </c>
      <c r="M471" s="1" t="s">
        <v>40</v>
      </c>
      <c r="N471">
        <v>3363</v>
      </c>
      <c r="O471" s="1" t="s">
        <v>931</v>
      </c>
      <c r="P471" s="1" t="s">
        <v>1026</v>
      </c>
      <c r="Q471" t="b">
        <v>0</v>
      </c>
      <c r="R471" t="b">
        <v>0</v>
      </c>
      <c r="S471">
        <v>4</v>
      </c>
      <c r="T471" s="1" t="s">
        <v>931</v>
      </c>
      <c r="U471">
        <v>-1</v>
      </c>
      <c r="V471" s="1" t="s">
        <v>59</v>
      </c>
      <c r="W471" t="b">
        <v>0</v>
      </c>
      <c r="X471">
        <v>1704182400000</v>
      </c>
      <c r="Y471" s="1" t="s">
        <v>9</v>
      </c>
      <c r="Z471" t="b">
        <v>0</v>
      </c>
      <c r="AA471" t="b">
        <v>0</v>
      </c>
      <c r="AB471" t="b">
        <v>0</v>
      </c>
      <c r="AC471" t="b">
        <v>0</v>
      </c>
      <c r="AD471">
        <v>763900</v>
      </c>
      <c r="AE471">
        <v>0.25</v>
      </c>
      <c r="AF471" s="1" t="s">
        <v>1541</v>
      </c>
      <c r="AG471" s="1" t="s">
        <v>1542</v>
      </c>
      <c r="AH471">
        <v>3</v>
      </c>
      <c r="AJ471" s="1" t="s">
        <v>1543</v>
      </c>
      <c r="AL471" s="1" t="s">
        <v>12</v>
      </c>
      <c r="AM471">
        <v>745000</v>
      </c>
      <c r="AN471" t="b">
        <v>1</v>
      </c>
      <c r="AO471">
        <v>4874</v>
      </c>
      <c r="AP471" s="1" t="s">
        <v>12</v>
      </c>
      <c r="AQ471">
        <v>421860</v>
      </c>
      <c r="AS471">
        <v>-10000</v>
      </c>
      <c r="AT471" s="1" t="s">
        <v>564</v>
      </c>
    </row>
    <row r="472" spans="1:46" x14ac:dyDescent="0.2">
      <c r="A472" s="1" t="s">
        <v>7</v>
      </c>
      <c r="B472" s="1" t="s">
        <v>15</v>
      </c>
      <c r="D472">
        <v>775000</v>
      </c>
      <c r="E472" s="1" t="s">
        <v>957</v>
      </c>
      <c r="F472" s="1" t="s">
        <v>30</v>
      </c>
      <c r="G472">
        <v>42.61562</v>
      </c>
      <c r="H472">
        <v>48098</v>
      </c>
      <c r="I472">
        <v>24510898</v>
      </c>
      <c r="J472" s="1" t="s">
        <v>931</v>
      </c>
      <c r="K472" s="1" t="s">
        <v>931</v>
      </c>
      <c r="L472">
        <v>-83.182940000000002</v>
      </c>
      <c r="M472" s="1" t="s">
        <v>40</v>
      </c>
      <c r="N472">
        <v>5090</v>
      </c>
      <c r="O472" s="1" t="s">
        <v>931</v>
      </c>
      <c r="P472" s="1" t="s">
        <v>1011</v>
      </c>
      <c r="Q472" t="b">
        <v>0</v>
      </c>
      <c r="R472" t="b">
        <v>0</v>
      </c>
      <c r="S472">
        <v>4</v>
      </c>
      <c r="T472" s="1" t="s">
        <v>931</v>
      </c>
      <c r="U472">
        <v>-1</v>
      </c>
      <c r="V472" s="1" t="s">
        <v>59</v>
      </c>
      <c r="W472" t="b">
        <v>0</v>
      </c>
      <c r="Y472" s="1" t="s">
        <v>9</v>
      </c>
      <c r="Z472" t="b">
        <v>0</v>
      </c>
      <c r="AA472" t="b">
        <v>0</v>
      </c>
      <c r="AB472" t="b">
        <v>0</v>
      </c>
      <c r="AC472" t="b">
        <v>0</v>
      </c>
      <c r="AD472">
        <v>794600</v>
      </c>
      <c r="AE472">
        <v>0.43</v>
      </c>
      <c r="AF472" s="1" t="s">
        <v>1012</v>
      </c>
      <c r="AG472" s="1" t="s">
        <v>931</v>
      </c>
      <c r="AH472">
        <v>4</v>
      </c>
      <c r="AJ472" s="1" t="s">
        <v>1544</v>
      </c>
      <c r="AL472" s="1" t="s">
        <v>12</v>
      </c>
      <c r="AM472">
        <v>775000</v>
      </c>
      <c r="AN472" t="b">
        <v>1</v>
      </c>
      <c r="AO472">
        <v>3710</v>
      </c>
      <c r="AP472" s="1" t="s">
        <v>12</v>
      </c>
      <c r="AQ472">
        <v>493740</v>
      </c>
      <c r="AT472" s="1" t="s">
        <v>565</v>
      </c>
    </row>
    <row r="473" spans="1:46" x14ac:dyDescent="0.2">
      <c r="A473" s="1" t="s">
        <v>7</v>
      </c>
      <c r="B473" s="1" t="s">
        <v>15</v>
      </c>
      <c r="D473">
        <v>1590000</v>
      </c>
      <c r="E473" s="1" t="s">
        <v>933</v>
      </c>
      <c r="F473" s="1" t="s">
        <v>30</v>
      </c>
      <c r="G473">
        <v>42.48357</v>
      </c>
      <c r="H473">
        <v>48336</v>
      </c>
      <c r="I473">
        <v>24571247</v>
      </c>
      <c r="J473" s="1" t="s">
        <v>931</v>
      </c>
      <c r="K473" s="1" t="s">
        <v>931</v>
      </c>
      <c r="L473">
        <v>-83.373819999999995</v>
      </c>
      <c r="M473" s="1" t="s">
        <v>40</v>
      </c>
      <c r="N473">
        <v>12247</v>
      </c>
      <c r="O473" s="1" t="s">
        <v>931</v>
      </c>
      <c r="P473" s="1" t="s">
        <v>931</v>
      </c>
      <c r="Q473" t="b">
        <v>0</v>
      </c>
      <c r="R473" t="b">
        <v>0</v>
      </c>
      <c r="S473">
        <v>5</v>
      </c>
      <c r="T473" s="1" t="s">
        <v>931</v>
      </c>
      <c r="U473">
        <v>-1</v>
      </c>
      <c r="V473" s="1" t="s">
        <v>72</v>
      </c>
      <c r="W473" t="b">
        <v>0</v>
      </c>
      <c r="Y473" s="1" t="s">
        <v>9</v>
      </c>
      <c r="Z473" t="b">
        <v>0</v>
      </c>
      <c r="AA473" t="b">
        <v>0</v>
      </c>
      <c r="AB473" t="b">
        <v>0</v>
      </c>
      <c r="AC473" t="b">
        <v>0</v>
      </c>
      <c r="AD473">
        <v>1602200</v>
      </c>
      <c r="AE473">
        <v>2.77</v>
      </c>
      <c r="AF473" s="1" t="s">
        <v>931</v>
      </c>
      <c r="AG473" s="1" t="s">
        <v>931</v>
      </c>
      <c r="AH473">
        <v>6</v>
      </c>
      <c r="AJ473" s="1" t="s">
        <v>1545</v>
      </c>
      <c r="AL473" s="1" t="s">
        <v>12</v>
      </c>
      <c r="AM473">
        <v>1590000</v>
      </c>
      <c r="AN473" t="b">
        <v>1</v>
      </c>
      <c r="AO473">
        <v>10260</v>
      </c>
      <c r="AP473" s="1" t="s">
        <v>12</v>
      </c>
      <c r="AQ473">
        <v>887180</v>
      </c>
      <c r="AT473" s="1" t="s">
        <v>566</v>
      </c>
    </row>
    <row r="474" spans="1:46" x14ac:dyDescent="0.2">
      <c r="A474" s="1" t="s">
        <v>7</v>
      </c>
      <c r="B474" s="1" t="s">
        <v>15</v>
      </c>
      <c r="D474">
        <v>569999</v>
      </c>
      <c r="E474" s="1" t="s">
        <v>933</v>
      </c>
      <c r="F474" s="1" t="s">
        <v>30</v>
      </c>
      <c r="G474">
        <v>42.515900000000002</v>
      </c>
      <c r="H474">
        <v>48025</v>
      </c>
      <c r="I474">
        <v>24590069</v>
      </c>
      <c r="J474" s="1" t="s">
        <v>931</v>
      </c>
      <c r="K474" s="1" t="s">
        <v>931</v>
      </c>
      <c r="L474">
        <v>-83.249840000000006</v>
      </c>
      <c r="M474" s="1" t="s">
        <v>40</v>
      </c>
      <c r="N474">
        <v>2623</v>
      </c>
      <c r="O474" s="1" t="s">
        <v>931</v>
      </c>
      <c r="P474" s="1" t="s">
        <v>931</v>
      </c>
      <c r="Q474" t="b">
        <v>0</v>
      </c>
      <c r="R474" t="b">
        <v>0</v>
      </c>
      <c r="S474">
        <v>4</v>
      </c>
      <c r="T474" s="1" t="s">
        <v>931</v>
      </c>
      <c r="U474">
        <v>-1</v>
      </c>
      <c r="V474" s="1" t="s">
        <v>76</v>
      </c>
      <c r="W474" t="b">
        <v>0</v>
      </c>
      <c r="Y474" s="1" t="s">
        <v>9</v>
      </c>
      <c r="Z474" t="b">
        <v>0</v>
      </c>
      <c r="AA474" t="b">
        <v>0</v>
      </c>
      <c r="AB474" t="b">
        <v>0</v>
      </c>
      <c r="AC474" t="b">
        <v>0</v>
      </c>
      <c r="AD474">
        <v>584200</v>
      </c>
      <c r="AE474">
        <v>0.86</v>
      </c>
      <c r="AF474" s="1" t="s">
        <v>931</v>
      </c>
      <c r="AG474" s="1" t="s">
        <v>931</v>
      </c>
      <c r="AH474">
        <v>3</v>
      </c>
      <c r="AJ474" s="1" t="s">
        <v>1546</v>
      </c>
      <c r="AL474" s="1" t="s">
        <v>12</v>
      </c>
      <c r="AM474">
        <v>569999</v>
      </c>
      <c r="AN474" t="b">
        <v>1</v>
      </c>
      <c r="AO474">
        <v>3499</v>
      </c>
      <c r="AP474" s="1" t="s">
        <v>12</v>
      </c>
      <c r="AQ474">
        <v>338660</v>
      </c>
      <c r="AT474" s="1" t="s">
        <v>567</v>
      </c>
    </row>
    <row r="475" spans="1:46" x14ac:dyDescent="0.2">
      <c r="A475" s="1" t="s">
        <v>7</v>
      </c>
      <c r="B475" s="1" t="s">
        <v>15</v>
      </c>
      <c r="D475">
        <v>199999</v>
      </c>
      <c r="E475" s="1" t="s">
        <v>933</v>
      </c>
      <c r="F475" s="1" t="s">
        <v>934</v>
      </c>
      <c r="G475">
        <v>42.495213</v>
      </c>
      <c r="H475">
        <v>48071</v>
      </c>
      <c r="I475">
        <v>24631361</v>
      </c>
      <c r="J475" s="1" t="s">
        <v>931</v>
      </c>
      <c r="K475" s="1" t="s">
        <v>931</v>
      </c>
      <c r="L475">
        <v>-83.104529999999997</v>
      </c>
      <c r="M475" s="1" t="s">
        <v>40</v>
      </c>
      <c r="N475">
        <v>1820</v>
      </c>
      <c r="O475" s="1" t="s">
        <v>931</v>
      </c>
      <c r="P475" s="1" t="s">
        <v>931</v>
      </c>
      <c r="Q475" t="b">
        <v>0</v>
      </c>
      <c r="R475" t="b">
        <v>0</v>
      </c>
      <c r="S475">
        <v>3</v>
      </c>
      <c r="T475" s="1" t="s">
        <v>931</v>
      </c>
      <c r="U475">
        <v>-1</v>
      </c>
      <c r="V475" s="1" t="s">
        <v>52</v>
      </c>
      <c r="W475" t="b">
        <v>0</v>
      </c>
      <c r="Y475" s="1" t="s">
        <v>9</v>
      </c>
      <c r="Z475" t="b">
        <v>0</v>
      </c>
      <c r="AA475" t="b">
        <v>0</v>
      </c>
      <c r="AB475" t="b">
        <v>0</v>
      </c>
      <c r="AC475" t="b">
        <v>0</v>
      </c>
      <c r="AD475">
        <v>204400</v>
      </c>
      <c r="AE475">
        <v>4791.6000000000004</v>
      </c>
      <c r="AF475" s="1" t="s">
        <v>931</v>
      </c>
      <c r="AG475" s="1" t="s">
        <v>931</v>
      </c>
      <c r="AH475">
        <v>2</v>
      </c>
      <c r="AJ475" s="1" t="s">
        <v>1547</v>
      </c>
      <c r="AL475" s="1" t="s">
        <v>12</v>
      </c>
      <c r="AM475">
        <v>199999</v>
      </c>
      <c r="AN475" t="b">
        <v>1</v>
      </c>
      <c r="AO475">
        <v>2294</v>
      </c>
      <c r="AP475" s="1" t="s">
        <v>12</v>
      </c>
      <c r="AQ475">
        <v>146120</v>
      </c>
      <c r="AT475" s="1" t="s">
        <v>568</v>
      </c>
    </row>
    <row r="476" spans="1:46" x14ac:dyDescent="0.2">
      <c r="A476" s="1" t="s">
        <v>7</v>
      </c>
      <c r="B476" s="1" t="s">
        <v>15</v>
      </c>
      <c r="D476">
        <v>275000</v>
      </c>
      <c r="E476" s="1" t="s">
        <v>933</v>
      </c>
      <c r="F476" s="1" t="s">
        <v>934</v>
      </c>
      <c r="G476">
        <v>42.452483999999998</v>
      </c>
      <c r="H476">
        <v>48220</v>
      </c>
      <c r="I476">
        <v>24672296</v>
      </c>
      <c r="J476" s="1" t="s">
        <v>931</v>
      </c>
      <c r="K476" s="1" t="s">
        <v>931</v>
      </c>
      <c r="L476">
        <v>-83.152434999999997</v>
      </c>
      <c r="M476" s="1" t="s">
        <v>40</v>
      </c>
      <c r="N476">
        <v>2435</v>
      </c>
      <c r="O476" s="1" t="s">
        <v>931</v>
      </c>
      <c r="P476" s="1" t="s">
        <v>931</v>
      </c>
      <c r="Q476" t="b">
        <v>0</v>
      </c>
      <c r="R476" t="b">
        <v>0</v>
      </c>
      <c r="S476">
        <v>3</v>
      </c>
      <c r="T476" s="1" t="s">
        <v>931</v>
      </c>
      <c r="U476">
        <v>-1</v>
      </c>
      <c r="V476" s="1" t="s">
        <v>148</v>
      </c>
      <c r="W476" t="b">
        <v>0</v>
      </c>
      <c r="Y476" s="1" t="s">
        <v>9</v>
      </c>
      <c r="Z476" t="b">
        <v>0</v>
      </c>
      <c r="AA476" t="b">
        <v>0</v>
      </c>
      <c r="AB476" t="b">
        <v>0</v>
      </c>
      <c r="AC476" t="b">
        <v>0</v>
      </c>
      <c r="AD476">
        <v>277800</v>
      </c>
      <c r="AE476">
        <v>5227.2</v>
      </c>
      <c r="AF476" s="1" t="s">
        <v>931</v>
      </c>
      <c r="AG476" s="1" t="s">
        <v>931</v>
      </c>
      <c r="AH476">
        <v>2</v>
      </c>
      <c r="AJ476" s="1" t="s">
        <v>1548</v>
      </c>
      <c r="AL476" s="1" t="s">
        <v>12</v>
      </c>
      <c r="AM476">
        <v>275000</v>
      </c>
      <c r="AN476" t="b">
        <v>1</v>
      </c>
      <c r="AO476">
        <v>2600</v>
      </c>
      <c r="AP476" s="1" t="s">
        <v>12</v>
      </c>
      <c r="AQ476">
        <v>82340</v>
      </c>
      <c r="AT476" s="1" t="s">
        <v>569</v>
      </c>
    </row>
    <row r="477" spans="1:46" x14ac:dyDescent="0.2">
      <c r="A477" s="1" t="s">
        <v>7</v>
      </c>
      <c r="B477" s="1" t="s">
        <v>15</v>
      </c>
      <c r="D477">
        <v>84900</v>
      </c>
      <c r="E477" s="1" t="s">
        <v>933</v>
      </c>
      <c r="F477" s="1" t="s">
        <v>934</v>
      </c>
      <c r="G477">
        <v>42.449013000000001</v>
      </c>
      <c r="H477">
        <v>48030</v>
      </c>
      <c r="I477">
        <v>24679279</v>
      </c>
      <c r="J477" s="1" t="s">
        <v>931</v>
      </c>
      <c r="K477" s="1" t="s">
        <v>931</v>
      </c>
      <c r="L477">
        <v>-83.093559999999997</v>
      </c>
      <c r="M477" s="1" t="s">
        <v>40</v>
      </c>
      <c r="N477">
        <v>792</v>
      </c>
      <c r="O477" s="1" t="s">
        <v>931</v>
      </c>
      <c r="P477" s="1" t="s">
        <v>931</v>
      </c>
      <c r="Q477" t="b">
        <v>0</v>
      </c>
      <c r="R477" t="b">
        <v>0</v>
      </c>
      <c r="S477">
        <v>2</v>
      </c>
      <c r="T477" s="1" t="s">
        <v>931</v>
      </c>
      <c r="U477">
        <v>-1</v>
      </c>
      <c r="V477" s="1" t="s">
        <v>83</v>
      </c>
      <c r="W477" t="b">
        <v>0</v>
      </c>
      <c r="Y477" s="1" t="s">
        <v>9</v>
      </c>
      <c r="Z477" t="b">
        <v>0</v>
      </c>
      <c r="AA477" t="b">
        <v>0</v>
      </c>
      <c r="AB477" t="b">
        <v>0</v>
      </c>
      <c r="AC477" t="b">
        <v>0</v>
      </c>
      <c r="AE477">
        <v>3920.4</v>
      </c>
      <c r="AF477" s="1" t="s">
        <v>931</v>
      </c>
      <c r="AG477" s="1" t="s">
        <v>931</v>
      </c>
      <c r="AH477">
        <v>1</v>
      </c>
      <c r="AJ477" s="1" t="s">
        <v>1549</v>
      </c>
      <c r="AL477" s="1" t="s">
        <v>12</v>
      </c>
      <c r="AM477">
        <v>84900</v>
      </c>
      <c r="AN477" t="b">
        <v>1</v>
      </c>
      <c r="AO477">
        <v>1200</v>
      </c>
      <c r="AP477" s="1" t="s">
        <v>12</v>
      </c>
      <c r="AQ477">
        <v>57680</v>
      </c>
      <c r="AT477" s="1" t="s">
        <v>570</v>
      </c>
    </row>
    <row r="478" spans="1:46" x14ac:dyDescent="0.2">
      <c r="A478" s="1" t="s">
        <v>7</v>
      </c>
      <c r="B478" s="1" t="s">
        <v>946</v>
      </c>
      <c r="D478">
        <v>308900</v>
      </c>
      <c r="E478" s="1" t="s">
        <v>933</v>
      </c>
      <c r="F478" s="1" t="s">
        <v>931</v>
      </c>
      <c r="G478">
        <v>42.723059999999997</v>
      </c>
      <c r="H478">
        <v>48306</v>
      </c>
      <c r="I478">
        <v>59858968</v>
      </c>
      <c r="J478" s="1" t="s">
        <v>931</v>
      </c>
      <c r="K478" s="1" t="s">
        <v>931</v>
      </c>
      <c r="L478">
        <v>-83.208179999999999</v>
      </c>
      <c r="M478" s="1" t="s">
        <v>40</v>
      </c>
      <c r="N478">
        <v>1344</v>
      </c>
      <c r="O478" s="1" t="s">
        <v>1211</v>
      </c>
      <c r="P478" s="1" t="s">
        <v>931</v>
      </c>
      <c r="Q478" t="b">
        <v>0</v>
      </c>
      <c r="R478" t="b">
        <v>0</v>
      </c>
      <c r="S478">
        <v>2</v>
      </c>
      <c r="T478" s="1" t="s">
        <v>931</v>
      </c>
      <c r="U478">
        <v>-1</v>
      </c>
      <c r="V478" s="1" t="s">
        <v>92</v>
      </c>
      <c r="W478" t="b">
        <v>0</v>
      </c>
      <c r="Y478" s="1" t="s">
        <v>9</v>
      </c>
      <c r="Z478" t="b">
        <v>0</v>
      </c>
      <c r="AA478" t="b">
        <v>0</v>
      </c>
      <c r="AB478" t="b">
        <v>0</v>
      </c>
      <c r="AC478" t="b">
        <v>0</v>
      </c>
      <c r="AD478">
        <v>314700</v>
      </c>
      <c r="AF478" s="1" t="s">
        <v>931</v>
      </c>
      <c r="AG478" s="1" t="s">
        <v>931</v>
      </c>
      <c r="AH478">
        <v>2</v>
      </c>
      <c r="AJ478" s="1" t="s">
        <v>1550</v>
      </c>
      <c r="AL478" s="1" t="s">
        <v>12</v>
      </c>
      <c r="AM478">
        <v>308900</v>
      </c>
      <c r="AN478" t="b">
        <v>1</v>
      </c>
      <c r="AO478">
        <v>1895</v>
      </c>
      <c r="AP478" s="1" t="s">
        <v>12</v>
      </c>
      <c r="AQ478">
        <v>221600</v>
      </c>
      <c r="AT478" s="1" t="s">
        <v>571</v>
      </c>
    </row>
    <row r="479" spans="1:46" x14ac:dyDescent="0.2">
      <c r="A479" s="1" t="s">
        <v>7</v>
      </c>
      <c r="B479" s="1" t="s">
        <v>15</v>
      </c>
      <c r="D479">
        <v>289900</v>
      </c>
      <c r="E479" s="1" t="s">
        <v>957</v>
      </c>
      <c r="F479" s="1" t="s">
        <v>30</v>
      </c>
      <c r="G479">
        <v>42.767426</v>
      </c>
      <c r="H479">
        <v>48350</v>
      </c>
      <c r="I479">
        <v>70850886</v>
      </c>
      <c r="J479" s="1" t="s">
        <v>931</v>
      </c>
      <c r="K479" s="1" t="s">
        <v>931</v>
      </c>
      <c r="L479">
        <v>-83.497640000000004</v>
      </c>
      <c r="M479" s="1" t="s">
        <v>40</v>
      </c>
      <c r="N479">
        <v>2204</v>
      </c>
      <c r="O479" s="1" t="s">
        <v>931</v>
      </c>
      <c r="P479" s="1" t="s">
        <v>1190</v>
      </c>
      <c r="Q479" t="b">
        <v>0</v>
      </c>
      <c r="R479" t="b">
        <v>0</v>
      </c>
      <c r="S479">
        <v>3</v>
      </c>
      <c r="T479" s="1" t="s">
        <v>931</v>
      </c>
      <c r="U479">
        <v>-1</v>
      </c>
      <c r="V479" s="1" t="s">
        <v>105</v>
      </c>
      <c r="W479" t="b">
        <v>0</v>
      </c>
      <c r="X479">
        <v>1710313200000</v>
      </c>
      <c r="Y479" s="1" t="s">
        <v>9</v>
      </c>
      <c r="Z479" t="b">
        <v>0</v>
      </c>
      <c r="AA479" t="b">
        <v>0</v>
      </c>
      <c r="AB479" t="b">
        <v>0</v>
      </c>
      <c r="AC479" t="b">
        <v>0</v>
      </c>
      <c r="AE479">
        <v>0.42000000000000004</v>
      </c>
      <c r="AF479" s="1" t="s">
        <v>1191</v>
      </c>
      <c r="AG479" s="1" t="s">
        <v>1551</v>
      </c>
      <c r="AH479">
        <v>2</v>
      </c>
      <c r="AJ479" s="1" t="s">
        <v>1552</v>
      </c>
      <c r="AL479" s="1" t="s">
        <v>12</v>
      </c>
      <c r="AM479">
        <v>289900</v>
      </c>
      <c r="AN479" t="b">
        <v>1</v>
      </c>
      <c r="AO479">
        <v>2279</v>
      </c>
      <c r="AP479" s="1" t="s">
        <v>12</v>
      </c>
      <c r="AQ479">
        <v>180580</v>
      </c>
      <c r="AS479">
        <v>-10000</v>
      </c>
      <c r="AT479" s="1" t="s">
        <v>572</v>
      </c>
    </row>
    <row r="480" spans="1:46" x14ac:dyDescent="0.2">
      <c r="A480" s="1" t="s">
        <v>7</v>
      </c>
      <c r="B480" s="1" t="s">
        <v>15</v>
      </c>
      <c r="D480">
        <v>1299999</v>
      </c>
      <c r="E480" s="1" t="s">
        <v>933</v>
      </c>
      <c r="F480" s="1" t="s">
        <v>30</v>
      </c>
      <c r="G480">
        <v>42.589767000000002</v>
      </c>
      <c r="H480">
        <v>48324</v>
      </c>
      <c r="I480">
        <v>70864247</v>
      </c>
      <c r="J480" s="1" t="s">
        <v>931</v>
      </c>
      <c r="K480" s="1" t="s">
        <v>931</v>
      </c>
      <c r="L480">
        <v>-83.419439999999994</v>
      </c>
      <c r="M480" s="1" t="s">
        <v>40</v>
      </c>
      <c r="N480">
        <v>5282</v>
      </c>
      <c r="O480" s="1" t="s">
        <v>931</v>
      </c>
      <c r="P480" s="1" t="s">
        <v>931</v>
      </c>
      <c r="Q480" t="b">
        <v>0</v>
      </c>
      <c r="R480" t="b">
        <v>0</v>
      </c>
      <c r="S480">
        <v>6</v>
      </c>
      <c r="T480" s="1" t="s">
        <v>931</v>
      </c>
      <c r="U480">
        <v>-1</v>
      </c>
      <c r="V480" s="1" t="s">
        <v>85</v>
      </c>
      <c r="W480" t="b">
        <v>0</v>
      </c>
      <c r="Y480" s="1" t="s">
        <v>9</v>
      </c>
      <c r="Z480" t="b">
        <v>0</v>
      </c>
      <c r="AA480" t="b">
        <v>0</v>
      </c>
      <c r="AB480" t="b">
        <v>0</v>
      </c>
      <c r="AC480" t="b">
        <v>0</v>
      </c>
      <c r="AD480">
        <v>1317500</v>
      </c>
      <c r="AE480">
        <v>1.1000000000000001</v>
      </c>
      <c r="AF480" s="1" t="s">
        <v>931</v>
      </c>
      <c r="AG480" s="1" t="s">
        <v>931</v>
      </c>
      <c r="AH480">
        <v>5</v>
      </c>
      <c r="AJ480" s="1" t="s">
        <v>1553</v>
      </c>
      <c r="AL480" s="1" t="s">
        <v>12</v>
      </c>
      <c r="AM480">
        <v>1299999</v>
      </c>
      <c r="AN480" t="b">
        <v>1</v>
      </c>
      <c r="AO480">
        <v>12729</v>
      </c>
      <c r="AP480" s="1" t="s">
        <v>12</v>
      </c>
      <c r="AQ480">
        <v>1167820</v>
      </c>
      <c r="AT480" s="1" t="s">
        <v>573</v>
      </c>
    </row>
    <row r="481" spans="1:46" x14ac:dyDescent="0.2">
      <c r="A481" s="1" t="s">
        <v>7</v>
      </c>
      <c r="B481" s="1" t="s">
        <v>15</v>
      </c>
      <c r="D481">
        <v>350000</v>
      </c>
      <c r="E481" s="1" t="s">
        <v>933</v>
      </c>
      <c r="F481" s="1" t="s">
        <v>934</v>
      </c>
      <c r="G481">
        <v>42.716859999999997</v>
      </c>
      <c r="H481">
        <v>48346</v>
      </c>
      <c r="I481">
        <v>70869600</v>
      </c>
      <c r="J481" s="1" t="s">
        <v>931</v>
      </c>
      <c r="K481" s="1" t="s">
        <v>931</v>
      </c>
      <c r="L481">
        <v>-83.347565000000003</v>
      </c>
      <c r="M481" s="1" t="s">
        <v>40</v>
      </c>
      <c r="N481">
        <v>2645</v>
      </c>
      <c r="O481" s="1" t="s">
        <v>931</v>
      </c>
      <c r="P481" s="1" t="s">
        <v>931</v>
      </c>
      <c r="Q481" t="b">
        <v>0</v>
      </c>
      <c r="R481" t="b">
        <v>0</v>
      </c>
      <c r="S481">
        <v>3</v>
      </c>
      <c r="T481" s="1" t="s">
        <v>931</v>
      </c>
      <c r="U481">
        <v>-1</v>
      </c>
      <c r="V481" s="1" t="s">
        <v>116</v>
      </c>
      <c r="W481" t="b">
        <v>0</v>
      </c>
      <c r="Y481" s="1" t="s">
        <v>9</v>
      </c>
      <c r="Z481" t="b">
        <v>0</v>
      </c>
      <c r="AA481" t="b">
        <v>0</v>
      </c>
      <c r="AB481" t="b">
        <v>0</v>
      </c>
      <c r="AC481" t="b">
        <v>0</v>
      </c>
      <c r="AD481">
        <v>352500</v>
      </c>
      <c r="AE481">
        <v>6969.6</v>
      </c>
      <c r="AF481" s="1" t="s">
        <v>931</v>
      </c>
      <c r="AG481" s="1" t="s">
        <v>931</v>
      </c>
      <c r="AH481">
        <v>4</v>
      </c>
      <c r="AJ481" s="1" t="s">
        <v>1554</v>
      </c>
      <c r="AL481" s="1" t="s">
        <v>12</v>
      </c>
      <c r="AM481">
        <v>350000</v>
      </c>
      <c r="AN481" t="b">
        <v>1</v>
      </c>
      <c r="AO481">
        <v>3300</v>
      </c>
      <c r="AP481" s="1" t="s">
        <v>12</v>
      </c>
      <c r="AQ481">
        <v>246000</v>
      </c>
      <c r="AT481" s="1" t="s">
        <v>574</v>
      </c>
    </row>
    <row r="482" spans="1:46" x14ac:dyDescent="0.2">
      <c r="A482" s="1" t="s">
        <v>7</v>
      </c>
      <c r="B482" s="1" t="s">
        <v>15</v>
      </c>
      <c r="D482">
        <v>425000</v>
      </c>
      <c r="E482" s="1" t="s">
        <v>933</v>
      </c>
      <c r="F482" s="1" t="s">
        <v>934</v>
      </c>
      <c r="G482">
        <v>42.663451999999999</v>
      </c>
      <c r="H482">
        <v>48386</v>
      </c>
      <c r="I482">
        <v>70870167</v>
      </c>
      <c r="J482" s="1" t="s">
        <v>931</v>
      </c>
      <c r="K482" s="1" t="s">
        <v>931</v>
      </c>
      <c r="L482">
        <v>-83.477710000000002</v>
      </c>
      <c r="M482" s="1" t="s">
        <v>40</v>
      </c>
      <c r="N482">
        <v>3168</v>
      </c>
      <c r="O482" s="1" t="s">
        <v>931</v>
      </c>
      <c r="P482" s="1" t="s">
        <v>931</v>
      </c>
      <c r="Q482" t="b">
        <v>0</v>
      </c>
      <c r="R482" t="b">
        <v>0</v>
      </c>
      <c r="S482">
        <v>4</v>
      </c>
      <c r="T482" s="1" t="s">
        <v>931</v>
      </c>
      <c r="U482">
        <v>-1</v>
      </c>
      <c r="V482" s="1" t="s">
        <v>67</v>
      </c>
      <c r="W482" t="b">
        <v>0</v>
      </c>
      <c r="Y482" s="1" t="s">
        <v>9</v>
      </c>
      <c r="Z482" t="b">
        <v>0</v>
      </c>
      <c r="AA482" t="b">
        <v>0</v>
      </c>
      <c r="AB482" t="b">
        <v>0</v>
      </c>
      <c r="AC482" t="b">
        <v>0</v>
      </c>
      <c r="AD482">
        <v>428800</v>
      </c>
      <c r="AE482">
        <v>10100</v>
      </c>
      <c r="AF482" s="1" t="s">
        <v>931</v>
      </c>
      <c r="AG482" s="1" t="s">
        <v>931</v>
      </c>
      <c r="AH482">
        <v>3</v>
      </c>
      <c r="AJ482" s="1" t="s">
        <v>1555</v>
      </c>
      <c r="AL482" s="1" t="s">
        <v>12</v>
      </c>
      <c r="AM482">
        <v>425000</v>
      </c>
      <c r="AN482" t="b">
        <v>1</v>
      </c>
      <c r="AO482">
        <v>2800</v>
      </c>
      <c r="AP482" s="1" t="s">
        <v>12</v>
      </c>
      <c r="AQ482">
        <v>313040</v>
      </c>
      <c r="AT482" s="1" t="s">
        <v>575</v>
      </c>
    </row>
    <row r="483" spans="1:46" x14ac:dyDescent="0.2">
      <c r="A483" s="1" t="s">
        <v>7</v>
      </c>
      <c r="B483" s="1" t="s">
        <v>15</v>
      </c>
      <c r="D483">
        <v>1025000</v>
      </c>
      <c r="E483" s="1" t="s">
        <v>933</v>
      </c>
      <c r="F483" s="1" t="s">
        <v>30</v>
      </c>
      <c r="G483">
        <v>42.746020000000001</v>
      </c>
      <c r="H483">
        <v>48348</v>
      </c>
      <c r="I483">
        <v>96258245</v>
      </c>
      <c r="J483" s="1" t="s">
        <v>931</v>
      </c>
      <c r="K483" s="1" t="s">
        <v>931</v>
      </c>
      <c r="L483">
        <v>-83.34881</v>
      </c>
      <c r="M483" s="1" t="s">
        <v>40</v>
      </c>
      <c r="N483">
        <v>5950</v>
      </c>
      <c r="O483" s="1" t="s">
        <v>931</v>
      </c>
      <c r="P483" s="1" t="s">
        <v>931</v>
      </c>
      <c r="Q483" t="b">
        <v>0</v>
      </c>
      <c r="R483" t="b">
        <v>0</v>
      </c>
      <c r="S483">
        <v>4</v>
      </c>
      <c r="T483" s="1" t="s">
        <v>931</v>
      </c>
      <c r="U483">
        <v>-1</v>
      </c>
      <c r="V483" s="1" t="s">
        <v>116</v>
      </c>
      <c r="W483" t="b">
        <v>0</v>
      </c>
      <c r="Y483" s="1" t="s">
        <v>9</v>
      </c>
      <c r="Z483" t="b">
        <v>0</v>
      </c>
      <c r="AA483" t="b">
        <v>0</v>
      </c>
      <c r="AB483" t="b">
        <v>0</v>
      </c>
      <c r="AC483" t="b">
        <v>0</v>
      </c>
      <c r="AD483">
        <v>1027700</v>
      </c>
      <c r="AE483">
        <v>0.44000000000000006</v>
      </c>
      <c r="AF483" s="1" t="s">
        <v>931</v>
      </c>
      <c r="AG483" s="1" t="s">
        <v>931</v>
      </c>
      <c r="AH483">
        <v>6</v>
      </c>
      <c r="AJ483" s="1" t="s">
        <v>1556</v>
      </c>
      <c r="AL483" s="1" t="s">
        <v>12</v>
      </c>
      <c r="AM483">
        <v>1025000</v>
      </c>
      <c r="AN483" t="b">
        <v>1</v>
      </c>
      <c r="AO483">
        <v>5011</v>
      </c>
      <c r="AP483" s="1" t="s">
        <v>12</v>
      </c>
      <c r="AQ483">
        <v>646800</v>
      </c>
      <c r="AT483" s="1" t="s">
        <v>576</v>
      </c>
    </row>
    <row r="484" spans="1:46" x14ac:dyDescent="0.2">
      <c r="A484" s="1" t="s">
        <v>7</v>
      </c>
      <c r="B484" s="1" t="s">
        <v>15</v>
      </c>
      <c r="D484">
        <v>5995000</v>
      </c>
      <c r="E484" s="1" t="s">
        <v>933</v>
      </c>
      <c r="F484" s="1" t="s">
        <v>30</v>
      </c>
      <c r="G484">
        <v>42.573250000000002</v>
      </c>
      <c r="H484">
        <v>48304</v>
      </c>
      <c r="I484">
        <v>96273708</v>
      </c>
      <c r="J484" s="1" t="s">
        <v>931</v>
      </c>
      <c r="K484" s="1" t="s">
        <v>931</v>
      </c>
      <c r="L484">
        <v>-83.239900000000006</v>
      </c>
      <c r="M484" s="1" t="s">
        <v>40</v>
      </c>
      <c r="N484">
        <v>13239</v>
      </c>
      <c r="O484" s="1" t="s">
        <v>931</v>
      </c>
      <c r="P484" s="1" t="s">
        <v>931</v>
      </c>
      <c r="Q484" t="b">
        <v>0</v>
      </c>
      <c r="R484" t="b">
        <v>0</v>
      </c>
      <c r="S484">
        <v>5</v>
      </c>
      <c r="T484" s="1" t="s">
        <v>931</v>
      </c>
      <c r="U484">
        <v>-1</v>
      </c>
      <c r="V484" s="1" t="s">
        <v>129</v>
      </c>
      <c r="W484" t="b">
        <v>0</v>
      </c>
      <c r="Y484" s="1" t="s">
        <v>9</v>
      </c>
      <c r="Z484" t="b">
        <v>0</v>
      </c>
      <c r="AA484" t="b">
        <v>0</v>
      </c>
      <c r="AB484" t="b">
        <v>0</v>
      </c>
      <c r="AC484" t="b">
        <v>0</v>
      </c>
      <c r="AD484">
        <v>5967400</v>
      </c>
      <c r="AE484">
        <v>3.85</v>
      </c>
      <c r="AF484" s="1" t="s">
        <v>931</v>
      </c>
      <c r="AG484" s="1" t="s">
        <v>931</v>
      </c>
      <c r="AH484">
        <v>8</v>
      </c>
      <c r="AJ484" s="1" t="s">
        <v>1557</v>
      </c>
      <c r="AL484" s="1" t="s">
        <v>12</v>
      </c>
      <c r="AM484">
        <v>5995000</v>
      </c>
      <c r="AN484" t="b">
        <v>1</v>
      </c>
      <c r="AO484">
        <v>23025</v>
      </c>
      <c r="AP484" s="1" t="s">
        <v>12</v>
      </c>
      <c r="AQ484">
        <v>3773420</v>
      </c>
      <c r="AT484" s="1" t="s">
        <v>577</v>
      </c>
    </row>
    <row r="485" spans="1:46" x14ac:dyDescent="0.2">
      <c r="A485" s="1" t="s">
        <v>7</v>
      </c>
      <c r="B485" s="1" t="s">
        <v>946</v>
      </c>
      <c r="D485">
        <v>259900</v>
      </c>
      <c r="E485" s="1" t="s">
        <v>933</v>
      </c>
      <c r="F485" s="1" t="s">
        <v>931</v>
      </c>
      <c r="G485">
        <v>42.531703999999998</v>
      </c>
      <c r="H485">
        <v>48390</v>
      </c>
      <c r="I485">
        <v>238756675</v>
      </c>
      <c r="J485" s="1" t="s">
        <v>931</v>
      </c>
      <c r="K485" s="1" t="s">
        <v>931</v>
      </c>
      <c r="L485">
        <v>-83.477005000000005</v>
      </c>
      <c r="M485" s="1" t="s">
        <v>40</v>
      </c>
      <c r="N485">
        <v>1378</v>
      </c>
      <c r="O485" s="1" t="s">
        <v>931</v>
      </c>
      <c r="P485" s="1" t="s">
        <v>931</v>
      </c>
      <c r="Q485" t="b">
        <v>0</v>
      </c>
      <c r="R485" t="b">
        <v>0</v>
      </c>
      <c r="S485">
        <v>2</v>
      </c>
      <c r="T485" s="1" t="s">
        <v>931</v>
      </c>
      <c r="U485">
        <v>-1</v>
      </c>
      <c r="V485" s="1" t="s">
        <v>579</v>
      </c>
      <c r="W485" t="b">
        <v>0</v>
      </c>
      <c r="X485">
        <v>1710486000000</v>
      </c>
      <c r="Y485" s="1" t="s">
        <v>9</v>
      </c>
      <c r="Z485" t="b">
        <v>0</v>
      </c>
      <c r="AA485" t="b">
        <v>0</v>
      </c>
      <c r="AB485" t="b">
        <v>0</v>
      </c>
      <c r="AC485" t="b">
        <v>0</v>
      </c>
      <c r="AF485" s="1" t="s">
        <v>931</v>
      </c>
      <c r="AG485" s="1" t="s">
        <v>1558</v>
      </c>
      <c r="AH485">
        <v>2</v>
      </c>
      <c r="AJ485" s="1" t="s">
        <v>1559</v>
      </c>
      <c r="AL485" s="1" t="s">
        <v>12</v>
      </c>
      <c r="AM485">
        <v>259900</v>
      </c>
      <c r="AN485" t="b">
        <v>1</v>
      </c>
      <c r="AO485">
        <v>1839</v>
      </c>
      <c r="AP485" s="1" t="s">
        <v>12</v>
      </c>
      <c r="AS485">
        <v>-5100</v>
      </c>
      <c r="AT485" s="1" t="s">
        <v>578</v>
      </c>
    </row>
    <row r="486" spans="1:46" x14ac:dyDescent="0.2">
      <c r="A486" s="1" t="s">
        <v>7</v>
      </c>
      <c r="B486" s="1" t="s">
        <v>15</v>
      </c>
      <c r="D486">
        <v>418030</v>
      </c>
      <c r="E486" s="1" t="s">
        <v>936</v>
      </c>
      <c r="F486" s="1" t="s">
        <v>934</v>
      </c>
      <c r="G486">
        <v>42.641883999999997</v>
      </c>
      <c r="H486">
        <v>48386</v>
      </c>
      <c r="I486">
        <v>343580940</v>
      </c>
      <c r="J486" s="1" t="s">
        <v>931</v>
      </c>
      <c r="K486" s="1" t="s">
        <v>978</v>
      </c>
      <c r="L486">
        <v>-83.45102</v>
      </c>
      <c r="M486" s="1" t="s">
        <v>40</v>
      </c>
      <c r="N486">
        <v>2427</v>
      </c>
      <c r="O486" s="1" t="s">
        <v>931</v>
      </c>
      <c r="P486" s="1" t="s">
        <v>931</v>
      </c>
      <c r="Q486" t="b">
        <v>0</v>
      </c>
      <c r="R486" t="b">
        <v>0</v>
      </c>
      <c r="S486">
        <v>4</v>
      </c>
      <c r="T486" s="1" t="s">
        <v>931</v>
      </c>
      <c r="U486">
        <v>-1</v>
      </c>
      <c r="V486" s="1" t="s">
        <v>50</v>
      </c>
      <c r="W486" t="b">
        <v>0</v>
      </c>
      <c r="X486">
        <v>1709712000000</v>
      </c>
      <c r="Y486" s="1" t="s">
        <v>9</v>
      </c>
      <c r="Z486" t="b">
        <v>0</v>
      </c>
      <c r="AA486" t="b">
        <v>0</v>
      </c>
      <c r="AB486" t="b">
        <v>0</v>
      </c>
      <c r="AC486" t="b">
        <v>1</v>
      </c>
      <c r="AD486">
        <v>416600</v>
      </c>
      <c r="AE486">
        <v>7440</v>
      </c>
      <c r="AF486" s="1" t="s">
        <v>931</v>
      </c>
      <c r="AG486" s="1" t="s">
        <v>931</v>
      </c>
      <c r="AH486">
        <v>3</v>
      </c>
      <c r="AJ486" s="1" t="s">
        <v>1560</v>
      </c>
      <c r="AK486">
        <v>29301097</v>
      </c>
      <c r="AL486" s="1" t="s">
        <v>12</v>
      </c>
      <c r="AM486">
        <v>418030</v>
      </c>
      <c r="AN486" t="b">
        <v>1</v>
      </c>
      <c r="AO486">
        <v>2850</v>
      </c>
      <c r="AP486" s="1" t="s">
        <v>12</v>
      </c>
      <c r="AS486">
        <v>3000</v>
      </c>
      <c r="AT486" s="1" t="s">
        <v>580</v>
      </c>
    </row>
    <row r="487" spans="1:46" x14ac:dyDescent="0.2">
      <c r="A487" s="1" t="s">
        <v>7</v>
      </c>
      <c r="B487" s="1" t="s">
        <v>15</v>
      </c>
      <c r="D487">
        <v>409805</v>
      </c>
      <c r="E487" s="1" t="s">
        <v>936</v>
      </c>
      <c r="F487" s="1" t="s">
        <v>934</v>
      </c>
      <c r="G487">
        <v>42.637993000000002</v>
      </c>
      <c r="H487">
        <v>48386</v>
      </c>
      <c r="I487">
        <v>343852077</v>
      </c>
      <c r="J487" s="1" t="s">
        <v>931</v>
      </c>
      <c r="K487" s="1" t="s">
        <v>978</v>
      </c>
      <c r="L487">
        <v>-83.451674999999994</v>
      </c>
      <c r="M487" s="1" t="s">
        <v>40</v>
      </c>
      <c r="N487">
        <v>2100</v>
      </c>
      <c r="O487" s="1" t="s">
        <v>931</v>
      </c>
      <c r="P487" s="1" t="s">
        <v>931</v>
      </c>
      <c r="Q487" t="b">
        <v>0</v>
      </c>
      <c r="R487" t="b">
        <v>0</v>
      </c>
      <c r="S487">
        <v>3</v>
      </c>
      <c r="T487" s="1" t="s">
        <v>931</v>
      </c>
      <c r="U487">
        <v>-1</v>
      </c>
      <c r="V487" s="1" t="s">
        <v>67</v>
      </c>
      <c r="W487" t="b">
        <v>0</v>
      </c>
      <c r="Y487" s="1" t="s">
        <v>9</v>
      </c>
      <c r="Z487" t="b">
        <v>0</v>
      </c>
      <c r="AA487" t="b">
        <v>0</v>
      </c>
      <c r="AB487" t="b">
        <v>0</v>
      </c>
      <c r="AC487" t="b">
        <v>1</v>
      </c>
      <c r="AD487">
        <v>408800</v>
      </c>
      <c r="AE487">
        <v>7440</v>
      </c>
      <c r="AF487" s="1" t="s">
        <v>931</v>
      </c>
      <c r="AG487" s="1" t="s">
        <v>931</v>
      </c>
      <c r="AH487">
        <v>3</v>
      </c>
      <c r="AJ487" s="1" t="s">
        <v>1561</v>
      </c>
      <c r="AK487">
        <v>29301097</v>
      </c>
      <c r="AL487" s="1" t="s">
        <v>12</v>
      </c>
      <c r="AM487">
        <v>409805</v>
      </c>
      <c r="AN487" t="b">
        <v>1</v>
      </c>
      <c r="AO487">
        <v>2621</v>
      </c>
      <c r="AP487" s="1" t="s">
        <v>12</v>
      </c>
      <c r="AT487" s="1" t="s">
        <v>581</v>
      </c>
    </row>
    <row r="488" spans="1:46" x14ac:dyDescent="0.2">
      <c r="A488" s="1" t="s">
        <v>7</v>
      </c>
      <c r="B488" s="1" t="s">
        <v>946</v>
      </c>
      <c r="D488">
        <v>227000</v>
      </c>
      <c r="E488" s="1" t="s">
        <v>933</v>
      </c>
      <c r="F488" s="1" t="s">
        <v>931</v>
      </c>
      <c r="G488">
        <v>42.474167000000001</v>
      </c>
      <c r="H488">
        <v>48178</v>
      </c>
      <c r="I488">
        <v>343889610</v>
      </c>
      <c r="J488" s="1" t="s">
        <v>931</v>
      </c>
      <c r="K488" s="1" t="s">
        <v>931</v>
      </c>
      <c r="L488">
        <v>-83.660706000000005</v>
      </c>
      <c r="M488" s="1" t="s">
        <v>40</v>
      </c>
      <c r="N488">
        <v>1638</v>
      </c>
      <c r="O488" s="1" t="s">
        <v>1562</v>
      </c>
      <c r="P488" s="1" t="s">
        <v>931</v>
      </c>
      <c r="Q488" t="b">
        <v>0</v>
      </c>
      <c r="R488" t="b">
        <v>0</v>
      </c>
      <c r="S488">
        <v>2</v>
      </c>
      <c r="T488" s="1" t="s">
        <v>931</v>
      </c>
      <c r="U488">
        <v>-1</v>
      </c>
      <c r="V488" s="1" t="s">
        <v>57</v>
      </c>
      <c r="W488" t="b">
        <v>0</v>
      </c>
      <c r="Y488" s="1" t="s">
        <v>9</v>
      </c>
      <c r="Z488" t="b">
        <v>0</v>
      </c>
      <c r="AA488" t="b">
        <v>0</v>
      </c>
      <c r="AB488" t="b">
        <v>0</v>
      </c>
      <c r="AC488" t="b">
        <v>0</v>
      </c>
      <c r="AD488">
        <v>234600</v>
      </c>
      <c r="AF488" s="1" t="s">
        <v>931</v>
      </c>
      <c r="AG488" s="1" t="s">
        <v>931</v>
      </c>
      <c r="AH488">
        <v>2</v>
      </c>
      <c r="AJ488" s="1" t="s">
        <v>1563</v>
      </c>
      <c r="AL488" s="1" t="s">
        <v>12</v>
      </c>
      <c r="AM488">
        <v>227000</v>
      </c>
      <c r="AN488" t="b">
        <v>1</v>
      </c>
      <c r="AO488">
        <v>2299</v>
      </c>
      <c r="AP488" s="1" t="s">
        <v>12</v>
      </c>
      <c r="AT488" s="1" t="s">
        <v>582</v>
      </c>
    </row>
    <row r="489" spans="1:46" x14ac:dyDescent="0.2">
      <c r="A489" s="1" t="s">
        <v>7</v>
      </c>
      <c r="B489" s="1" t="s">
        <v>946</v>
      </c>
      <c r="D489">
        <v>284900</v>
      </c>
      <c r="E489" s="1" t="s">
        <v>957</v>
      </c>
      <c r="F489" s="1" t="s">
        <v>931</v>
      </c>
      <c r="G489">
        <v>42.654324000000003</v>
      </c>
      <c r="H489">
        <v>48309</v>
      </c>
      <c r="I489">
        <v>343918908</v>
      </c>
      <c r="J489" s="1" t="s">
        <v>931</v>
      </c>
      <c r="K489" s="1" t="s">
        <v>931</v>
      </c>
      <c r="L489">
        <v>-83.168000000000006</v>
      </c>
      <c r="M489" s="1" t="s">
        <v>40</v>
      </c>
      <c r="N489">
        <v>1476</v>
      </c>
      <c r="O489" s="1" t="s">
        <v>931</v>
      </c>
      <c r="P489" s="1" t="s">
        <v>1026</v>
      </c>
      <c r="Q489" t="b">
        <v>0</v>
      </c>
      <c r="R489" t="b">
        <v>0</v>
      </c>
      <c r="S489">
        <v>3</v>
      </c>
      <c r="T489" s="1" t="s">
        <v>931</v>
      </c>
      <c r="U489">
        <v>-1</v>
      </c>
      <c r="V489" s="1" t="s">
        <v>92</v>
      </c>
      <c r="W489" t="b">
        <v>0</v>
      </c>
      <c r="Y489" s="1" t="s">
        <v>9</v>
      </c>
      <c r="Z489" t="b">
        <v>0</v>
      </c>
      <c r="AA489" t="b">
        <v>0</v>
      </c>
      <c r="AB489" t="b">
        <v>0</v>
      </c>
      <c r="AC489" t="b">
        <v>0</v>
      </c>
      <c r="AD489">
        <v>293800</v>
      </c>
      <c r="AF489" s="1" t="s">
        <v>1027</v>
      </c>
      <c r="AG489" s="1" t="s">
        <v>931</v>
      </c>
      <c r="AH489">
        <v>3</v>
      </c>
      <c r="AJ489" s="1" t="s">
        <v>1564</v>
      </c>
      <c r="AL489" s="1" t="s">
        <v>12</v>
      </c>
      <c r="AM489">
        <v>284900</v>
      </c>
      <c r="AN489" t="b">
        <v>1</v>
      </c>
      <c r="AP489" s="1" t="s">
        <v>12</v>
      </c>
      <c r="AT489" s="1" t="s">
        <v>583</v>
      </c>
    </row>
    <row r="490" spans="1:46" x14ac:dyDescent="0.2">
      <c r="A490" s="1" t="s">
        <v>7</v>
      </c>
      <c r="B490" s="1" t="s">
        <v>15</v>
      </c>
      <c r="D490">
        <v>224900</v>
      </c>
      <c r="E490" s="1" t="s">
        <v>936</v>
      </c>
      <c r="F490" s="1" t="s">
        <v>934</v>
      </c>
      <c r="G490">
        <v>42.636665000000001</v>
      </c>
      <c r="H490">
        <v>48328</v>
      </c>
      <c r="I490">
        <v>2054242098</v>
      </c>
      <c r="J490" s="1" t="s">
        <v>931</v>
      </c>
      <c r="K490" s="1" t="s">
        <v>978</v>
      </c>
      <c r="L490">
        <v>-83.333240000000004</v>
      </c>
      <c r="M490" s="1" t="s">
        <v>40</v>
      </c>
      <c r="N490">
        <v>1155</v>
      </c>
      <c r="O490" s="1" t="s">
        <v>931</v>
      </c>
      <c r="P490" s="1" t="s">
        <v>931</v>
      </c>
      <c r="Q490" t="b">
        <v>0</v>
      </c>
      <c r="R490" t="b">
        <v>0</v>
      </c>
      <c r="S490">
        <v>3</v>
      </c>
      <c r="T490" s="1" t="s">
        <v>931</v>
      </c>
      <c r="U490">
        <v>-1</v>
      </c>
      <c r="V490" s="1" t="s">
        <v>4</v>
      </c>
      <c r="W490" t="b">
        <v>0</v>
      </c>
      <c r="Y490" s="1" t="s">
        <v>9</v>
      </c>
      <c r="Z490" t="b">
        <v>0</v>
      </c>
      <c r="AA490" t="b">
        <v>0</v>
      </c>
      <c r="AB490" t="b">
        <v>0</v>
      </c>
      <c r="AC490" t="b">
        <v>0</v>
      </c>
      <c r="AD490">
        <v>225700</v>
      </c>
      <c r="AE490">
        <v>7840.8</v>
      </c>
      <c r="AF490" s="1" t="s">
        <v>931</v>
      </c>
      <c r="AG490" s="1" t="s">
        <v>931</v>
      </c>
      <c r="AH490">
        <v>2</v>
      </c>
      <c r="AJ490" s="1" t="s">
        <v>1565</v>
      </c>
      <c r="AL490" s="1" t="s">
        <v>12</v>
      </c>
      <c r="AM490">
        <v>224900</v>
      </c>
      <c r="AN490" t="b">
        <v>1</v>
      </c>
      <c r="AO490">
        <v>1699</v>
      </c>
      <c r="AP490" s="1" t="s">
        <v>12</v>
      </c>
      <c r="AT490" s="1" t="s">
        <v>584</v>
      </c>
    </row>
    <row r="491" spans="1:46" x14ac:dyDescent="0.2">
      <c r="A491" s="1" t="s">
        <v>7</v>
      </c>
      <c r="B491" s="1" t="s">
        <v>946</v>
      </c>
      <c r="D491">
        <v>1399999</v>
      </c>
      <c r="E491" s="1" t="s">
        <v>957</v>
      </c>
      <c r="F491" s="1" t="s">
        <v>931</v>
      </c>
      <c r="G491">
        <v>42.587524000000002</v>
      </c>
      <c r="H491">
        <v>48324</v>
      </c>
      <c r="I491">
        <v>2075170601</v>
      </c>
      <c r="J491" s="1" t="s">
        <v>931</v>
      </c>
      <c r="K491" s="1" t="s">
        <v>931</v>
      </c>
      <c r="L491">
        <v>-83.354259999999996</v>
      </c>
      <c r="M491" s="1" t="s">
        <v>40</v>
      </c>
      <c r="N491">
        <v>4755</v>
      </c>
      <c r="O491" s="1" t="s">
        <v>931</v>
      </c>
      <c r="P491" s="1" t="s">
        <v>33</v>
      </c>
      <c r="Q491" t="b">
        <v>0</v>
      </c>
      <c r="R491" t="b">
        <v>0</v>
      </c>
      <c r="S491">
        <v>3</v>
      </c>
      <c r="T491" s="1" t="s">
        <v>931</v>
      </c>
      <c r="U491">
        <v>-1</v>
      </c>
      <c r="V491" s="1" t="s">
        <v>85</v>
      </c>
      <c r="W491" t="b">
        <v>0</v>
      </c>
      <c r="Y491" s="1" t="s">
        <v>9</v>
      </c>
      <c r="Z491" t="b">
        <v>0</v>
      </c>
      <c r="AA491" t="b">
        <v>0</v>
      </c>
      <c r="AB491" t="b">
        <v>0</v>
      </c>
      <c r="AC491" t="b">
        <v>0</v>
      </c>
      <c r="AD491">
        <v>1418200</v>
      </c>
      <c r="AF491" s="1" t="s">
        <v>966</v>
      </c>
      <c r="AG491" s="1" t="s">
        <v>931</v>
      </c>
      <c r="AH491">
        <v>5</v>
      </c>
      <c r="AJ491" s="1" t="s">
        <v>1566</v>
      </c>
      <c r="AL491" s="1" t="s">
        <v>12</v>
      </c>
      <c r="AM491">
        <v>1399999</v>
      </c>
      <c r="AN491" t="b">
        <v>1</v>
      </c>
      <c r="AO491">
        <v>6500</v>
      </c>
      <c r="AP491" s="1" t="s">
        <v>12</v>
      </c>
      <c r="AT491" s="1" t="s">
        <v>585</v>
      </c>
    </row>
    <row r="492" spans="1:46" x14ac:dyDescent="0.2">
      <c r="A492" s="1" t="s">
        <v>7</v>
      </c>
      <c r="B492" s="1" t="s">
        <v>15</v>
      </c>
      <c r="D492">
        <v>749900</v>
      </c>
      <c r="E492" s="1" t="s">
        <v>936</v>
      </c>
      <c r="F492" s="1" t="s">
        <v>30</v>
      </c>
      <c r="G492">
        <v>42.709845999999999</v>
      </c>
      <c r="H492">
        <v>48346</v>
      </c>
      <c r="I492">
        <v>2080623515</v>
      </c>
      <c r="J492" s="1" t="s">
        <v>931</v>
      </c>
      <c r="K492" s="1" t="s">
        <v>978</v>
      </c>
      <c r="L492">
        <v>-83.401160000000004</v>
      </c>
      <c r="M492" s="1" t="s">
        <v>40</v>
      </c>
      <c r="N492">
        <v>2000</v>
      </c>
      <c r="O492" s="1" t="s">
        <v>931</v>
      </c>
      <c r="P492" s="1" t="s">
        <v>931</v>
      </c>
      <c r="Q492" t="b">
        <v>0</v>
      </c>
      <c r="R492" t="b">
        <v>0</v>
      </c>
      <c r="S492">
        <v>3</v>
      </c>
      <c r="T492" s="1" t="s">
        <v>931</v>
      </c>
      <c r="U492">
        <v>-1</v>
      </c>
      <c r="V492" s="1" t="s">
        <v>116</v>
      </c>
      <c r="W492" t="b">
        <v>0</v>
      </c>
      <c r="X492">
        <v>1709884800000</v>
      </c>
      <c r="Y492" s="1" t="s">
        <v>9</v>
      </c>
      <c r="Z492" t="b">
        <v>0</v>
      </c>
      <c r="AA492" t="b">
        <v>0</v>
      </c>
      <c r="AB492" t="b">
        <v>0</v>
      </c>
      <c r="AC492" t="b">
        <v>0</v>
      </c>
      <c r="AD492">
        <v>752700</v>
      </c>
      <c r="AE492">
        <v>0.73</v>
      </c>
      <c r="AF492" s="1" t="s">
        <v>931</v>
      </c>
      <c r="AG492" s="1" t="s">
        <v>931</v>
      </c>
      <c r="AH492">
        <v>3</v>
      </c>
      <c r="AJ492" s="1" t="s">
        <v>1567</v>
      </c>
      <c r="AL492" s="1" t="s">
        <v>12</v>
      </c>
      <c r="AM492">
        <v>749900</v>
      </c>
      <c r="AN492" t="b">
        <v>1</v>
      </c>
      <c r="AO492">
        <v>2700</v>
      </c>
      <c r="AP492" s="1" t="s">
        <v>12</v>
      </c>
      <c r="AS492">
        <v>650300</v>
      </c>
      <c r="AT492" s="1" t="s">
        <v>586</v>
      </c>
    </row>
    <row r="493" spans="1:46" x14ac:dyDescent="0.2">
      <c r="A493" s="1" t="s">
        <v>7</v>
      </c>
      <c r="B493" s="1" t="s">
        <v>15</v>
      </c>
      <c r="D493">
        <v>1890900</v>
      </c>
      <c r="E493" s="1" t="s">
        <v>933</v>
      </c>
      <c r="F493" s="1" t="s">
        <v>30</v>
      </c>
      <c r="G493">
        <v>42.596966000000002</v>
      </c>
      <c r="H493">
        <v>48302</v>
      </c>
      <c r="I493">
        <v>2098532244</v>
      </c>
      <c r="J493" s="1" t="s">
        <v>931</v>
      </c>
      <c r="K493" s="1" t="s">
        <v>931</v>
      </c>
      <c r="L493">
        <v>-83.275890000000004</v>
      </c>
      <c r="M493" s="1" t="s">
        <v>40</v>
      </c>
      <c r="N493">
        <v>4561</v>
      </c>
      <c r="O493" s="1" t="s">
        <v>931</v>
      </c>
      <c r="P493" s="1" t="s">
        <v>931</v>
      </c>
      <c r="Q493" t="b">
        <v>0</v>
      </c>
      <c r="R493" t="b">
        <v>0</v>
      </c>
      <c r="S493">
        <v>4</v>
      </c>
      <c r="T493" s="1" t="s">
        <v>931</v>
      </c>
      <c r="U493">
        <v>-1</v>
      </c>
      <c r="V493" s="1" t="s">
        <v>129</v>
      </c>
      <c r="W493" t="b">
        <v>0</v>
      </c>
      <c r="X493">
        <v>1709712000000</v>
      </c>
      <c r="Y493" s="1" t="s">
        <v>9</v>
      </c>
      <c r="Z493" t="b">
        <v>0</v>
      </c>
      <c r="AA493" t="b">
        <v>0</v>
      </c>
      <c r="AB493" t="b">
        <v>0</v>
      </c>
      <c r="AC493" t="b">
        <v>0</v>
      </c>
      <c r="AD493">
        <v>1882000</v>
      </c>
      <c r="AE493">
        <v>0.6</v>
      </c>
      <c r="AF493" s="1" t="s">
        <v>931</v>
      </c>
      <c r="AG493" s="1" t="s">
        <v>931</v>
      </c>
      <c r="AH493">
        <v>4</v>
      </c>
      <c r="AJ493" s="1" t="s">
        <v>1568</v>
      </c>
      <c r="AL493" s="1" t="s">
        <v>12</v>
      </c>
      <c r="AM493">
        <v>1890900</v>
      </c>
      <c r="AN493" t="b">
        <v>1</v>
      </c>
      <c r="AO493">
        <v>7950</v>
      </c>
      <c r="AP493" s="1" t="s">
        <v>12</v>
      </c>
      <c r="AS493">
        <v>1391900</v>
      </c>
      <c r="AT493" s="1" t="s">
        <v>587</v>
      </c>
    </row>
    <row r="494" spans="1:46" x14ac:dyDescent="0.2">
      <c r="A494" s="1" t="s">
        <v>7</v>
      </c>
      <c r="B494" s="1" t="s">
        <v>15</v>
      </c>
      <c r="D494">
        <v>436340</v>
      </c>
      <c r="E494" s="1" t="s">
        <v>936</v>
      </c>
      <c r="F494" s="1" t="s">
        <v>931</v>
      </c>
      <c r="G494">
        <v>42.637880000000003</v>
      </c>
      <c r="H494">
        <v>48386</v>
      </c>
      <c r="I494">
        <v>2055917236</v>
      </c>
      <c r="J494" s="1" t="s">
        <v>931</v>
      </c>
      <c r="K494" s="1" t="s">
        <v>978</v>
      </c>
      <c r="L494">
        <v>-83.454834000000005</v>
      </c>
      <c r="M494" s="1" t="s">
        <v>40</v>
      </c>
      <c r="N494">
        <v>2612</v>
      </c>
      <c r="O494" s="1" t="s">
        <v>931</v>
      </c>
      <c r="P494" s="1" t="s">
        <v>931</v>
      </c>
      <c r="Q494" t="b">
        <v>0</v>
      </c>
      <c r="R494" t="b">
        <v>0</v>
      </c>
      <c r="S494">
        <v>4</v>
      </c>
      <c r="T494" s="1" t="s">
        <v>931</v>
      </c>
      <c r="U494">
        <v>11</v>
      </c>
      <c r="V494" s="1" t="s">
        <v>67</v>
      </c>
      <c r="W494" t="b">
        <v>0</v>
      </c>
      <c r="Y494" s="1" t="s">
        <v>9</v>
      </c>
      <c r="Z494" t="b">
        <v>0</v>
      </c>
      <c r="AA494" t="b">
        <v>0</v>
      </c>
      <c r="AB494" t="b">
        <v>0</v>
      </c>
      <c r="AC494" t="b">
        <v>0</v>
      </c>
      <c r="AD494">
        <v>435000</v>
      </c>
      <c r="AF494" s="1" t="s">
        <v>931</v>
      </c>
      <c r="AG494" s="1" t="s">
        <v>931</v>
      </c>
      <c r="AH494">
        <v>2</v>
      </c>
      <c r="AJ494" s="1" t="s">
        <v>1569</v>
      </c>
      <c r="AL494" s="1" t="s">
        <v>12</v>
      </c>
      <c r="AM494">
        <v>436340</v>
      </c>
      <c r="AN494" t="b">
        <v>1</v>
      </c>
      <c r="AO494">
        <v>2949</v>
      </c>
      <c r="AP494" s="1" t="s">
        <v>12</v>
      </c>
      <c r="AR494">
        <v>966018000</v>
      </c>
      <c r="AT494" s="1" t="s">
        <v>588</v>
      </c>
    </row>
    <row r="495" spans="1:46" x14ac:dyDescent="0.2">
      <c r="A495" s="1" t="s">
        <v>7</v>
      </c>
      <c r="B495" s="1" t="s">
        <v>15</v>
      </c>
      <c r="D495">
        <v>457000</v>
      </c>
      <c r="E495" s="1" t="s">
        <v>933</v>
      </c>
      <c r="F495" s="1" t="s">
        <v>30</v>
      </c>
      <c r="G495">
        <v>42.440710000000003</v>
      </c>
      <c r="H495">
        <v>48167</v>
      </c>
      <c r="I495">
        <v>24579443</v>
      </c>
      <c r="J495" s="1" t="s">
        <v>931</v>
      </c>
      <c r="K495" s="1" t="s">
        <v>931</v>
      </c>
      <c r="L495">
        <v>-83.423540000000003</v>
      </c>
      <c r="M495" s="1" t="s">
        <v>40</v>
      </c>
      <c r="N495">
        <v>3803</v>
      </c>
      <c r="O495" s="1" t="s">
        <v>931</v>
      </c>
      <c r="P495" s="1" t="s">
        <v>931</v>
      </c>
      <c r="Q495" t="b">
        <v>0</v>
      </c>
      <c r="R495" t="b">
        <v>0</v>
      </c>
      <c r="S495">
        <v>3</v>
      </c>
      <c r="T495" s="1" t="s">
        <v>931</v>
      </c>
      <c r="U495">
        <v>11</v>
      </c>
      <c r="V495" s="1" t="s">
        <v>61</v>
      </c>
      <c r="W495" t="b">
        <v>0</v>
      </c>
      <c r="Y495" s="1" t="s">
        <v>9</v>
      </c>
      <c r="Z495" t="b">
        <v>0</v>
      </c>
      <c r="AA495" t="b">
        <v>0</v>
      </c>
      <c r="AB495" t="b">
        <v>0</v>
      </c>
      <c r="AC495" t="b">
        <v>0</v>
      </c>
      <c r="AD495">
        <v>473000</v>
      </c>
      <c r="AE495">
        <v>0.54</v>
      </c>
      <c r="AF495" s="1" t="s">
        <v>931</v>
      </c>
      <c r="AG495" s="1" t="s">
        <v>931</v>
      </c>
      <c r="AH495">
        <v>4</v>
      </c>
      <c r="AJ495" s="1" t="s">
        <v>1570</v>
      </c>
      <c r="AL495" s="1" t="s">
        <v>12</v>
      </c>
      <c r="AM495">
        <v>457000</v>
      </c>
      <c r="AN495" t="b">
        <v>1</v>
      </c>
      <c r="AO495">
        <v>5500</v>
      </c>
      <c r="AP495" s="1" t="s">
        <v>12</v>
      </c>
      <c r="AQ495">
        <v>359440</v>
      </c>
      <c r="AR495">
        <v>980342000</v>
      </c>
      <c r="AT495" s="1" t="s">
        <v>589</v>
      </c>
    </row>
    <row r="496" spans="1:46" x14ac:dyDescent="0.2">
      <c r="A496" s="1" t="s">
        <v>7</v>
      </c>
      <c r="B496" s="1" t="s">
        <v>946</v>
      </c>
      <c r="D496">
        <v>184900</v>
      </c>
      <c r="E496" s="1" t="s">
        <v>933</v>
      </c>
      <c r="F496" s="1" t="s">
        <v>931</v>
      </c>
      <c r="G496">
        <v>42.572555999999999</v>
      </c>
      <c r="H496">
        <v>48323</v>
      </c>
      <c r="I496">
        <v>24468264</v>
      </c>
      <c r="J496" s="1" t="s">
        <v>931</v>
      </c>
      <c r="K496" s="1" t="s">
        <v>931</v>
      </c>
      <c r="L496">
        <v>-83.358699999999999</v>
      </c>
      <c r="M496" s="1" t="s">
        <v>40</v>
      </c>
      <c r="N496">
        <v>960</v>
      </c>
      <c r="O496" s="1" t="s">
        <v>1571</v>
      </c>
      <c r="P496" s="1" t="s">
        <v>931</v>
      </c>
      <c r="Q496" t="b">
        <v>0</v>
      </c>
      <c r="R496" t="b">
        <v>0</v>
      </c>
      <c r="S496">
        <v>2</v>
      </c>
      <c r="T496" s="1" t="s">
        <v>931</v>
      </c>
      <c r="U496">
        <v>11</v>
      </c>
      <c r="V496" s="1" t="s">
        <v>85</v>
      </c>
      <c r="W496" t="b">
        <v>0</v>
      </c>
      <c r="Y496" s="1" t="s">
        <v>9</v>
      </c>
      <c r="Z496" t="b">
        <v>0</v>
      </c>
      <c r="AA496" t="b">
        <v>0</v>
      </c>
      <c r="AB496" t="b">
        <v>0</v>
      </c>
      <c r="AC496" t="b">
        <v>0</v>
      </c>
      <c r="AD496">
        <v>187700</v>
      </c>
      <c r="AF496" s="1" t="s">
        <v>931</v>
      </c>
      <c r="AG496" s="1" t="s">
        <v>931</v>
      </c>
      <c r="AH496">
        <v>2</v>
      </c>
      <c r="AJ496" s="1" t="s">
        <v>1572</v>
      </c>
      <c r="AL496" s="1" t="s">
        <v>12</v>
      </c>
      <c r="AM496">
        <v>184900</v>
      </c>
      <c r="AN496" t="b">
        <v>1</v>
      </c>
      <c r="AO496">
        <v>1749</v>
      </c>
      <c r="AP496" s="1" t="s">
        <v>12</v>
      </c>
      <c r="AQ496">
        <v>134960</v>
      </c>
      <c r="AR496">
        <v>981870000</v>
      </c>
      <c r="AT496" s="1" t="s">
        <v>590</v>
      </c>
    </row>
    <row r="497" spans="1:46" x14ac:dyDescent="0.2">
      <c r="A497" s="1" t="s">
        <v>7</v>
      </c>
      <c r="B497" s="1" t="s">
        <v>946</v>
      </c>
      <c r="D497">
        <v>379900</v>
      </c>
      <c r="E497" s="1" t="s">
        <v>957</v>
      </c>
      <c r="F497" s="1" t="s">
        <v>931</v>
      </c>
      <c r="G497">
        <v>42.524436999999999</v>
      </c>
      <c r="H497">
        <v>48377</v>
      </c>
      <c r="I497">
        <v>2063068280</v>
      </c>
      <c r="J497" s="1" t="s">
        <v>931</v>
      </c>
      <c r="K497" s="1" t="s">
        <v>931</v>
      </c>
      <c r="L497">
        <v>-83.458629999999999</v>
      </c>
      <c r="M497" s="1" t="s">
        <v>40</v>
      </c>
      <c r="N497">
        <v>1450</v>
      </c>
      <c r="O497" s="1" t="s">
        <v>931</v>
      </c>
      <c r="P497" s="1" t="s">
        <v>981</v>
      </c>
      <c r="Q497" t="b">
        <v>0</v>
      </c>
      <c r="R497" t="b">
        <v>0</v>
      </c>
      <c r="S497">
        <v>3</v>
      </c>
      <c r="T497" s="1" t="s">
        <v>931</v>
      </c>
      <c r="U497">
        <v>11</v>
      </c>
      <c r="V497" s="1" t="s">
        <v>107</v>
      </c>
      <c r="W497" t="b">
        <v>0</v>
      </c>
      <c r="Y497" s="1" t="s">
        <v>9</v>
      </c>
      <c r="Z497" t="b">
        <v>0</v>
      </c>
      <c r="AA497" t="b">
        <v>0</v>
      </c>
      <c r="AB497" t="b">
        <v>0</v>
      </c>
      <c r="AC497" t="b">
        <v>0</v>
      </c>
      <c r="AD497">
        <v>388500</v>
      </c>
      <c r="AF497" s="1" t="s">
        <v>1573</v>
      </c>
      <c r="AG497" s="1" t="s">
        <v>931</v>
      </c>
      <c r="AH497">
        <v>3</v>
      </c>
      <c r="AJ497" s="1" t="s">
        <v>1574</v>
      </c>
      <c r="AL497" s="1" t="s">
        <v>12</v>
      </c>
      <c r="AM497">
        <v>379900</v>
      </c>
      <c r="AN497" t="b">
        <v>1</v>
      </c>
      <c r="AO497">
        <v>2194</v>
      </c>
      <c r="AP497" s="1" t="s">
        <v>12</v>
      </c>
      <c r="AR497">
        <v>981942000</v>
      </c>
      <c r="AT497" s="1" t="s">
        <v>591</v>
      </c>
    </row>
    <row r="498" spans="1:46" x14ac:dyDescent="0.2">
      <c r="A498" s="1" t="s">
        <v>7</v>
      </c>
      <c r="B498" s="1" t="s">
        <v>1150</v>
      </c>
      <c r="D498">
        <v>36900</v>
      </c>
      <c r="E498" s="1" t="s">
        <v>933</v>
      </c>
      <c r="F498" s="1" t="s">
        <v>931</v>
      </c>
      <c r="G498">
        <v>42.705719999999999</v>
      </c>
      <c r="H498">
        <v>48346</v>
      </c>
      <c r="I498">
        <v>2096579014</v>
      </c>
      <c r="J498" s="1" t="s">
        <v>931</v>
      </c>
      <c r="K498" s="1" t="s">
        <v>931</v>
      </c>
      <c r="L498">
        <v>-83.339550000000003</v>
      </c>
      <c r="M498" s="1" t="s">
        <v>40</v>
      </c>
      <c r="N498">
        <v>1248</v>
      </c>
      <c r="O498" s="1" t="s">
        <v>1575</v>
      </c>
      <c r="P498" s="1" t="s">
        <v>931</v>
      </c>
      <c r="Q498" t="b">
        <v>0</v>
      </c>
      <c r="R498" t="b">
        <v>0</v>
      </c>
      <c r="S498">
        <v>3</v>
      </c>
      <c r="T498" s="1" t="s">
        <v>931</v>
      </c>
      <c r="U498">
        <v>11</v>
      </c>
      <c r="V498" s="1" t="s">
        <v>116</v>
      </c>
      <c r="W498" t="b">
        <v>0</v>
      </c>
      <c r="Y498" s="1" t="s">
        <v>9</v>
      </c>
      <c r="Z498" t="b">
        <v>0</v>
      </c>
      <c r="AA498" t="b">
        <v>0</v>
      </c>
      <c r="AB498" t="b">
        <v>0</v>
      </c>
      <c r="AC498" t="b">
        <v>0</v>
      </c>
      <c r="AF498" s="1" t="s">
        <v>931</v>
      </c>
      <c r="AG498" s="1" t="s">
        <v>931</v>
      </c>
      <c r="AH498">
        <v>2</v>
      </c>
      <c r="AJ498" s="1" t="s">
        <v>1576</v>
      </c>
      <c r="AL498" s="1" t="s">
        <v>12</v>
      </c>
      <c r="AM498">
        <v>36900</v>
      </c>
      <c r="AN498" t="b">
        <v>1</v>
      </c>
      <c r="AO498">
        <v>2024</v>
      </c>
      <c r="AP498" s="1" t="s">
        <v>12</v>
      </c>
      <c r="AR498">
        <v>983325000</v>
      </c>
      <c r="AT498" s="1" t="s">
        <v>592</v>
      </c>
    </row>
    <row r="499" spans="1:46" x14ac:dyDescent="0.2">
      <c r="A499" s="1" t="s">
        <v>7</v>
      </c>
      <c r="B499" s="1" t="s">
        <v>15</v>
      </c>
      <c r="D499">
        <v>259900</v>
      </c>
      <c r="E499" s="1" t="s">
        <v>933</v>
      </c>
      <c r="F499" s="1" t="s">
        <v>30</v>
      </c>
      <c r="G499">
        <v>42.624186999999999</v>
      </c>
      <c r="H499">
        <v>48307</v>
      </c>
      <c r="I499">
        <v>24441405</v>
      </c>
      <c r="J499" s="1" t="s">
        <v>931</v>
      </c>
      <c r="K499" s="1" t="s">
        <v>931</v>
      </c>
      <c r="L499">
        <v>-83.126236000000006</v>
      </c>
      <c r="M499" s="1" t="s">
        <v>40</v>
      </c>
      <c r="N499">
        <v>1040</v>
      </c>
      <c r="O499" s="1" t="s">
        <v>931</v>
      </c>
      <c r="P499" s="1" t="s">
        <v>931</v>
      </c>
      <c r="Q499" t="b">
        <v>0</v>
      </c>
      <c r="R499" t="b">
        <v>0</v>
      </c>
      <c r="S499">
        <v>3</v>
      </c>
      <c r="T499" s="1" t="s">
        <v>931</v>
      </c>
      <c r="U499">
        <v>11</v>
      </c>
      <c r="V499" s="1" t="s">
        <v>195</v>
      </c>
      <c r="W499" t="b">
        <v>0</v>
      </c>
      <c r="X499">
        <v>1710313200000</v>
      </c>
      <c r="Y499" s="1" t="s">
        <v>9</v>
      </c>
      <c r="Z499" t="b">
        <v>0</v>
      </c>
      <c r="AA499" t="b">
        <v>0</v>
      </c>
      <c r="AB499" t="b">
        <v>0</v>
      </c>
      <c r="AC499" t="b">
        <v>0</v>
      </c>
      <c r="AD499">
        <v>248400</v>
      </c>
      <c r="AE499">
        <v>0.28999999999999998</v>
      </c>
      <c r="AF499" s="1" t="s">
        <v>931</v>
      </c>
      <c r="AG499" s="1" t="s">
        <v>1577</v>
      </c>
      <c r="AH499">
        <v>1</v>
      </c>
      <c r="AJ499" s="1" t="s">
        <v>1578</v>
      </c>
      <c r="AL499" s="1" t="s">
        <v>12</v>
      </c>
      <c r="AM499">
        <v>259900</v>
      </c>
      <c r="AN499" t="b">
        <v>1</v>
      </c>
      <c r="AO499">
        <v>1749</v>
      </c>
      <c r="AP499" s="1" t="s">
        <v>12</v>
      </c>
      <c r="AQ499">
        <v>190220</v>
      </c>
      <c r="AR499">
        <v>994678000</v>
      </c>
      <c r="AS499">
        <v>-5100</v>
      </c>
      <c r="AT499" s="1" t="s">
        <v>593</v>
      </c>
    </row>
    <row r="500" spans="1:46" x14ac:dyDescent="0.2">
      <c r="A500" s="1" t="s">
        <v>7</v>
      </c>
      <c r="B500" s="1" t="s">
        <v>15</v>
      </c>
      <c r="D500">
        <v>536990</v>
      </c>
      <c r="E500" s="1" t="s">
        <v>936</v>
      </c>
      <c r="F500" s="1" t="s">
        <v>931</v>
      </c>
      <c r="G500">
        <v>42.582644999999999</v>
      </c>
      <c r="H500">
        <v>48382</v>
      </c>
      <c r="I500">
        <v>2055469623</v>
      </c>
      <c r="J500" s="1" t="s">
        <v>937</v>
      </c>
      <c r="K500" s="1" t="s">
        <v>938</v>
      </c>
      <c r="L500">
        <v>-83.536940000000001</v>
      </c>
      <c r="M500" s="1" t="s">
        <v>40</v>
      </c>
      <c r="N500">
        <v>2948</v>
      </c>
      <c r="O500" s="1" t="s">
        <v>1579</v>
      </c>
      <c r="P500" s="1" t="s">
        <v>931</v>
      </c>
      <c r="Q500" t="b">
        <v>0</v>
      </c>
      <c r="R500" t="b">
        <v>0</v>
      </c>
      <c r="S500">
        <v>4</v>
      </c>
      <c r="T500" s="1" t="s">
        <v>940</v>
      </c>
      <c r="U500">
        <v>11</v>
      </c>
      <c r="V500" s="1" t="s">
        <v>88</v>
      </c>
      <c r="W500" t="b">
        <v>0</v>
      </c>
      <c r="X500">
        <v>1709539200000</v>
      </c>
      <c r="Y500" s="1" t="s">
        <v>9</v>
      </c>
      <c r="Z500" t="b">
        <v>0</v>
      </c>
      <c r="AA500" t="b">
        <v>0</v>
      </c>
      <c r="AB500" t="b">
        <v>0</v>
      </c>
      <c r="AC500" t="b">
        <v>1</v>
      </c>
      <c r="AD500">
        <v>521100</v>
      </c>
      <c r="AF500" s="1" t="s">
        <v>931</v>
      </c>
      <c r="AG500" s="1" t="s">
        <v>931</v>
      </c>
      <c r="AH500">
        <v>3</v>
      </c>
      <c r="AJ500" s="1" t="s">
        <v>1580</v>
      </c>
      <c r="AK500">
        <v>30063084</v>
      </c>
      <c r="AL500" s="1" t="s">
        <v>12</v>
      </c>
      <c r="AM500">
        <v>536990</v>
      </c>
      <c r="AN500" t="b">
        <v>1</v>
      </c>
      <c r="AO500">
        <v>2999</v>
      </c>
      <c r="AP500" s="1" t="s">
        <v>12</v>
      </c>
      <c r="AR500">
        <v>1027299000</v>
      </c>
      <c r="AS500">
        <v>10000</v>
      </c>
      <c r="AT500" s="1" t="s">
        <v>594</v>
      </c>
    </row>
    <row r="501" spans="1:46" x14ac:dyDescent="0.2">
      <c r="A501" s="1" t="s">
        <v>7</v>
      </c>
      <c r="B501" s="1" t="s">
        <v>15</v>
      </c>
      <c r="D501">
        <v>423130</v>
      </c>
      <c r="E501" s="1" t="s">
        <v>936</v>
      </c>
      <c r="F501" s="1" t="s">
        <v>931</v>
      </c>
      <c r="G501">
        <v>42.755524000000001</v>
      </c>
      <c r="H501">
        <v>48350</v>
      </c>
      <c r="I501">
        <v>2062159947</v>
      </c>
      <c r="J501" s="1" t="s">
        <v>937</v>
      </c>
      <c r="K501" s="1" t="s">
        <v>938</v>
      </c>
      <c r="L501">
        <v>-83.573930000000004</v>
      </c>
      <c r="M501" s="1" t="s">
        <v>40</v>
      </c>
      <c r="N501">
        <v>2246</v>
      </c>
      <c r="O501" s="1" t="s">
        <v>1581</v>
      </c>
      <c r="P501" s="1" t="s">
        <v>931</v>
      </c>
      <c r="Q501" t="b">
        <v>0</v>
      </c>
      <c r="R501" t="b">
        <v>0</v>
      </c>
      <c r="S501">
        <v>3</v>
      </c>
      <c r="T501" s="1" t="s">
        <v>940</v>
      </c>
      <c r="U501">
        <v>12</v>
      </c>
      <c r="V501" s="1" t="s">
        <v>105</v>
      </c>
      <c r="W501" t="b">
        <v>0</v>
      </c>
      <c r="X501">
        <v>1708502400000</v>
      </c>
      <c r="Y501" s="1" t="s">
        <v>9</v>
      </c>
      <c r="Z501" t="b">
        <v>0</v>
      </c>
      <c r="AA501" t="b">
        <v>0</v>
      </c>
      <c r="AB501" t="b">
        <v>0</v>
      </c>
      <c r="AC501" t="b">
        <v>1</v>
      </c>
      <c r="AD501">
        <v>407900</v>
      </c>
      <c r="AF501" s="1" t="s">
        <v>931</v>
      </c>
      <c r="AG501" s="1" t="s">
        <v>931</v>
      </c>
      <c r="AH501">
        <v>3</v>
      </c>
      <c r="AJ501" s="1" t="s">
        <v>1582</v>
      </c>
      <c r="AK501">
        <v>29794583</v>
      </c>
      <c r="AL501" s="1" t="s">
        <v>12</v>
      </c>
      <c r="AM501">
        <v>423130</v>
      </c>
      <c r="AN501" t="b">
        <v>1</v>
      </c>
      <c r="AO501">
        <v>2497</v>
      </c>
      <c r="AP501" s="1" t="s">
        <v>12</v>
      </c>
      <c r="AR501">
        <v>1041299000</v>
      </c>
      <c r="AS501">
        <v>5175</v>
      </c>
      <c r="AT501" s="1" t="s">
        <v>595</v>
      </c>
    </row>
    <row r="502" spans="1:46" x14ac:dyDescent="0.2">
      <c r="A502" s="1" t="s">
        <v>7</v>
      </c>
      <c r="B502" s="1" t="s">
        <v>15</v>
      </c>
      <c r="D502">
        <v>299900</v>
      </c>
      <c r="E502" s="1" t="s">
        <v>933</v>
      </c>
      <c r="F502" s="1" t="s">
        <v>934</v>
      </c>
      <c r="G502">
        <v>42.809227</v>
      </c>
      <c r="H502">
        <v>48442</v>
      </c>
      <c r="I502">
        <v>24324165</v>
      </c>
      <c r="J502" s="1" t="s">
        <v>931</v>
      </c>
      <c r="K502" s="1" t="s">
        <v>931</v>
      </c>
      <c r="L502">
        <v>-83.630750000000006</v>
      </c>
      <c r="M502" s="1" t="s">
        <v>40</v>
      </c>
      <c r="N502">
        <v>2668</v>
      </c>
      <c r="O502" s="1" t="s">
        <v>931</v>
      </c>
      <c r="P502" s="1" t="s">
        <v>931</v>
      </c>
      <c r="Q502" t="b">
        <v>0</v>
      </c>
      <c r="R502" t="b">
        <v>0</v>
      </c>
      <c r="S502">
        <v>4</v>
      </c>
      <c r="T502" s="1" t="s">
        <v>931</v>
      </c>
      <c r="U502">
        <v>-1</v>
      </c>
      <c r="V502" s="1" t="s">
        <v>114</v>
      </c>
      <c r="W502" t="b">
        <v>0</v>
      </c>
      <c r="Y502" s="1" t="s">
        <v>9</v>
      </c>
      <c r="Z502" t="b">
        <v>0</v>
      </c>
      <c r="AA502" t="b">
        <v>0</v>
      </c>
      <c r="AB502" t="b">
        <v>0</v>
      </c>
      <c r="AC502" t="b">
        <v>0</v>
      </c>
      <c r="AD502">
        <v>303800</v>
      </c>
      <c r="AE502">
        <v>7405.2</v>
      </c>
      <c r="AF502" s="1" t="s">
        <v>931</v>
      </c>
      <c r="AG502" s="1" t="s">
        <v>931</v>
      </c>
      <c r="AH502">
        <v>3</v>
      </c>
      <c r="AJ502" s="1" t="s">
        <v>1583</v>
      </c>
      <c r="AL502" s="1" t="s">
        <v>12</v>
      </c>
      <c r="AM502">
        <v>299900</v>
      </c>
      <c r="AN502" t="b">
        <v>1</v>
      </c>
      <c r="AO502">
        <v>2850</v>
      </c>
      <c r="AP502" s="1" t="s">
        <v>12</v>
      </c>
      <c r="AQ502">
        <v>242640</v>
      </c>
      <c r="AT502" s="1" t="s">
        <v>596</v>
      </c>
    </row>
    <row r="503" spans="1:46" x14ac:dyDescent="0.2">
      <c r="A503" s="1" t="s">
        <v>7</v>
      </c>
      <c r="B503" s="1" t="s">
        <v>15</v>
      </c>
      <c r="D503">
        <v>649900</v>
      </c>
      <c r="E503" s="1" t="s">
        <v>957</v>
      </c>
      <c r="F503" s="1" t="s">
        <v>30</v>
      </c>
      <c r="G503">
        <v>42.866024000000003</v>
      </c>
      <c r="H503">
        <v>48371</v>
      </c>
      <c r="I503">
        <v>24331197</v>
      </c>
      <c r="J503" s="1" t="s">
        <v>931</v>
      </c>
      <c r="K503" s="1" t="s">
        <v>931</v>
      </c>
      <c r="L503">
        <v>-83.331530000000001</v>
      </c>
      <c r="M503" s="1" t="s">
        <v>40</v>
      </c>
      <c r="N503">
        <v>2932</v>
      </c>
      <c r="O503" s="1" t="s">
        <v>931</v>
      </c>
      <c r="P503" s="1" t="s">
        <v>1584</v>
      </c>
      <c r="Q503" t="b">
        <v>0</v>
      </c>
      <c r="R503" t="b">
        <v>0</v>
      </c>
      <c r="S503">
        <v>5</v>
      </c>
      <c r="T503" s="1" t="s">
        <v>931</v>
      </c>
      <c r="U503">
        <v>-1</v>
      </c>
      <c r="V503" s="1" t="s">
        <v>48</v>
      </c>
      <c r="W503" t="b">
        <v>0</v>
      </c>
      <c r="Y503" s="1" t="s">
        <v>9</v>
      </c>
      <c r="Z503" t="b">
        <v>0</v>
      </c>
      <c r="AA503" t="b">
        <v>0</v>
      </c>
      <c r="AB503" t="b">
        <v>0</v>
      </c>
      <c r="AC503" t="b">
        <v>0</v>
      </c>
      <c r="AD503">
        <v>646100</v>
      </c>
      <c r="AE503">
        <v>19.46</v>
      </c>
      <c r="AF503" s="1" t="s">
        <v>1585</v>
      </c>
      <c r="AG503" s="1" t="s">
        <v>931</v>
      </c>
      <c r="AH503">
        <v>3</v>
      </c>
      <c r="AJ503" s="1" t="s">
        <v>1586</v>
      </c>
      <c r="AL503" s="1" t="s">
        <v>12</v>
      </c>
      <c r="AM503">
        <v>649900</v>
      </c>
      <c r="AN503" t="b">
        <v>1</v>
      </c>
      <c r="AO503">
        <v>4170</v>
      </c>
      <c r="AP503" s="1" t="s">
        <v>12</v>
      </c>
      <c r="AQ503">
        <v>355220</v>
      </c>
      <c r="AT503" s="1" t="s">
        <v>597</v>
      </c>
    </row>
    <row r="504" spans="1:46" x14ac:dyDescent="0.2">
      <c r="A504" s="1" t="s">
        <v>7</v>
      </c>
      <c r="B504" s="1" t="s">
        <v>15</v>
      </c>
      <c r="D504">
        <v>349900</v>
      </c>
      <c r="E504" s="1" t="s">
        <v>933</v>
      </c>
      <c r="F504" s="1" t="s">
        <v>30</v>
      </c>
      <c r="G504">
        <v>42.683548000000002</v>
      </c>
      <c r="H504">
        <v>48329</v>
      </c>
      <c r="I504">
        <v>24383493</v>
      </c>
      <c r="J504" s="1" t="s">
        <v>931</v>
      </c>
      <c r="K504" s="1" t="s">
        <v>931</v>
      </c>
      <c r="L504">
        <v>-83.345550000000003</v>
      </c>
      <c r="M504" s="1" t="s">
        <v>40</v>
      </c>
      <c r="N504">
        <v>2935</v>
      </c>
      <c r="O504" s="1" t="s">
        <v>931</v>
      </c>
      <c r="P504" s="1" t="s">
        <v>931</v>
      </c>
      <c r="Q504" t="b">
        <v>0</v>
      </c>
      <c r="R504" t="b">
        <v>0</v>
      </c>
      <c r="S504">
        <v>3</v>
      </c>
      <c r="T504" s="1" t="s">
        <v>931</v>
      </c>
      <c r="U504">
        <v>-1</v>
      </c>
      <c r="V504" s="1" t="s">
        <v>4</v>
      </c>
      <c r="W504" t="b">
        <v>0</v>
      </c>
      <c r="Y504" s="1" t="s">
        <v>9</v>
      </c>
      <c r="Z504" t="b">
        <v>0</v>
      </c>
      <c r="AA504" t="b">
        <v>0</v>
      </c>
      <c r="AB504" t="b">
        <v>0</v>
      </c>
      <c r="AC504" t="b">
        <v>0</v>
      </c>
      <c r="AD504">
        <v>359200</v>
      </c>
      <c r="AE504">
        <v>0.35</v>
      </c>
      <c r="AF504" s="1" t="s">
        <v>931</v>
      </c>
      <c r="AG504" s="1" t="s">
        <v>931</v>
      </c>
      <c r="AH504">
        <v>3</v>
      </c>
      <c r="AJ504" s="1" t="s">
        <v>1587</v>
      </c>
      <c r="AL504" s="1" t="s">
        <v>12</v>
      </c>
      <c r="AM504">
        <v>349900</v>
      </c>
      <c r="AN504" t="b">
        <v>1</v>
      </c>
      <c r="AO504">
        <v>3480</v>
      </c>
      <c r="AP504" s="1" t="s">
        <v>12</v>
      </c>
      <c r="AQ504">
        <v>274480</v>
      </c>
      <c r="AT504" s="1" t="s">
        <v>598</v>
      </c>
    </row>
    <row r="505" spans="1:46" x14ac:dyDescent="0.2">
      <c r="A505" s="1" t="s">
        <v>7</v>
      </c>
      <c r="B505" s="1" t="s">
        <v>15</v>
      </c>
      <c r="D505">
        <v>709000</v>
      </c>
      <c r="E505" s="1" t="s">
        <v>933</v>
      </c>
      <c r="F505" s="1" t="s">
        <v>30</v>
      </c>
      <c r="G505">
        <v>42.544575000000002</v>
      </c>
      <c r="H505">
        <v>48301</v>
      </c>
      <c r="I505">
        <v>24501919</v>
      </c>
      <c r="J505" s="1" t="s">
        <v>931</v>
      </c>
      <c r="K505" s="1" t="s">
        <v>931</v>
      </c>
      <c r="L505">
        <v>-83.311909999999997</v>
      </c>
      <c r="M505" s="1" t="s">
        <v>40</v>
      </c>
      <c r="N505">
        <v>3359</v>
      </c>
      <c r="O505" s="1" t="s">
        <v>931</v>
      </c>
      <c r="P505" s="1" t="s">
        <v>931</v>
      </c>
      <c r="Q505" t="b">
        <v>0</v>
      </c>
      <c r="R505" t="b">
        <v>0</v>
      </c>
      <c r="S505">
        <v>4</v>
      </c>
      <c r="T505" s="1" t="s">
        <v>931</v>
      </c>
      <c r="U505">
        <v>-1</v>
      </c>
      <c r="V505" s="1" t="s">
        <v>129</v>
      </c>
      <c r="W505" t="b">
        <v>0</v>
      </c>
      <c r="Y505" s="1" t="s">
        <v>9</v>
      </c>
      <c r="Z505" t="b">
        <v>0</v>
      </c>
      <c r="AA505" t="b">
        <v>0</v>
      </c>
      <c r="AB505" t="b">
        <v>0</v>
      </c>
      <c r="AC505" t="b">
        <v>0</v>
      </c>
      <c r="AD505">
        <v>719000</v>
      </c>
      <c r="AE505">
        <v>0.73</v>
      </c>
      <c r="AF505" s="1" t="s">
        <v>931</v>
      </c>
      <c r="AG505" s="1" t="s">
        <v>931</v>
      </c>
      <c r="AH505">
        <v>4</v>
      </c>
      <c r="AJ505" s="1" t="s">
        <v>1588</v>
      </c>
      <c r="AL505" s="1" t="s">
        <v>12</v>
      </c>
      <c r="AM505">
        <v>709000</v>
      </c>
      <c r="AN505" t="b">
        <v>1</v>
      </c>
      <c r="AO505">
        <v>4217</v>
      </c>
      <c r="AP505" s="1" t="s">
        <v>12</v>
      </c>
      <c r="AQ505">
        <v>543280</v>
      </c>
      <c r="AT505" s="1" t="s">
        <v>599</v>
      </c>
    </row>
    <row r="506" spans="1:46" x14ac:dyDescent="0.2">
      <c r="A506" s="1" t="s">
        <v>7</v>
      </c>
      <c r="B506" s="1" t="s">
        <v>15</v>
      </c>
      <c r="D506">
        <v>674900</v>
      </c>
      <c r="E506" s="1" t="s">
        <v>933</v>
      </c>
      <c r="F506" s="1" t="s">
        <v>30</v>
      </c>
      <c r="G506">
        <v>42.531559999999999</v>
      </c>
      <c r="H506">
        <v>48301</v>
      </c>
      <c r="I506">
        <v>24502358</v>
      </c>
      <c r="J506" s="1" t="s">
        <v>931</v>
      </c>
      <c r="K506" s="1" t="s">
        <v>931</v>
      </c>
      <c r="L506">
        <v>-83.318375000000003</v>
      </c>
      <c r="M506" s="1" t="s">
        <v>40</v>
      </c>
      <c r="N506">
        <v>3576</v>
      </c>
      <c r="O506" s="1" t="s">
        <v>931</v>
      </c>
      <c r="P506" s="1" t="s">
        <v>931</v>
      </c>
      <c r="Q506" t="b">
        <v>0</v>
      </c>
      <c r="R506" t="b">
        <v>0</v>
      </c>
      <c r="S506">
        <v>4</v>
      </c>
      <c r="T506" s="1" t="s">
        <v>931</v>
      </c>
      <c r="U506">
        <v>-1</v>
      </c>
      <c r="V506" s="1" t="s">
        <v>129</v>
      </c>
      <c r="W506" t="b">
        <v>0</v>
      </c>
      <c r="Y506" s="1" t="s">
        <v>9</v>
      </c>
      <c r="Z506" t="b">
        <v>0</v>
      </c>
      <c r="AA506" t="b">
        <v>0</v>
      </c>
      <c r="AB506" t="b">
        <v>0</v>
      </c>
      <c r="AC506" t="b">
        <v>0</v>
      </c>
      <c r="AD506">
        <v>684900</v>
      </c>
      <c r="AE506">
        <v>0.55999999999999994</v>
      </c>
      <c r="AF506" s="1" t="s">
        <v>931</v>
      </c>
      <c r="AG506" s="1" t="s">
        <v>931</v>
      </c>
      <c r="AH506">
        <v>3</v>
      </c>
      <c r="AJ506" s="1" t="s">
        <v>1589</v>
      </c>
      <c r="AL506" s="1" t="s">
        <v>12</v>
      </c>
      <c r="AM506">
        <v>674900</v>
      </c>
      <c r="AN506" t="b">
        <v>1</v>
      </c>
      <c r="AO506">
        <v>4196</v>
      </c>
      <c r="AP506" s="1" t="s">
        <v>12</v>
      </c>
      <c r="AQ506">
        <v>468360</v>
      </c>
      <c r="AT506" s="1" t="s">
        <v>600</v>
      </c>
    </row>
    <row r="507" spans="1:46" x14ac:dyDescent="0.2">
      <c r="A507" s="1" t="s">
        <v>7</v>
      </c>
      <c r="B507" s="1" t="s">
        <v>15</v>
      </c>
      <c r="D507">
        <v>2999000</v>
      </c>
      <c r="E507" s="1" t="s">
        <v>957</v>
      </c>
      <c r="F507" s="1" t="s">
        <v>934</v>
      </c>
      <c r="G507">
        <v>42.540579999999999</v>
      </c>
      <c r="H507">
        <v>48009</v>
      </c>
      <c r="I507">
        <v>24505816</v>
      </c>
      <c r="J507" s="1" t="s">
        <v>931</v>
      </c>
      <c r="K507" s="1" t="s">
        <v>931</v>
      </c>
      <c r="L507">
        <v>-83.221829999999997</v>
      </c>
      <c r="M507" s="1" t="s">
        <v>40</v>
      </c>
      <c r="N507">
        <v>6108</v>
      </c>
      <c r="O507" s="1" t="s">
        <v>931</v>
      </c>
      <c r="P507" s="1" t="s">
        <v>1026</v>
      </c>
      <c r="Q507" t="b">
        <v>0</v>
      </c>
      <c r="R507" t="b">
        <v>0</v>
      </c>
      <c r="S507">
        <v>3</v>
      </c>
      <c r="T507" s="1" t="s">
        <v>931</v>
      </c>
      <c r="U507">
        <v>-1</v>
      </c>
      <c r="V507" s="1" t="s">
        <v>131</v>
      </c>
      <c r="W507" t="b">
        <v>0</v>
      </c>
      <c r="Y507" s="1" t="s">
        <v>9</v>
      </c>
      <c r="Z507" t="b">
        <v>0</v>
      </c>
      <c r="AA507" t="b">
        <v>0</v>
      </c>
      <c r="AB507" t="b">
        <v>0</v>
      </c>
      <c r="AC507" t="b">
        <v>0</v>
      </c>
      <c r="AD507">
        <v>3002500</v>
      </c>
      <c r="AE507">
        <v>6534</v>
      </c>
      <c r="AF507" s="1" t="s">
        <v>1027</v>
      </c>
      <c r="AG507" s="1" t="s">
        <v>931</v>
      </c>
      <c r="AH507">
        <v>6</v>
      </c>
      <c r="AJ507" s="1" t="s">
        <v>1590</v>
      </c>
      <c r="AL507" s="1" t="s">
        <v>12</v>
      </c>
      <c r="AM507">
        <v>2999000</v>
      </c>
      <c r="AN507" t="b">
        <v>1</v>
      </c>
      <c r="AO507">
        <v>13630</v>
      </c>
      <c r="AP507" s="1" t="s">
        <v>12</v>
      </c>
      <c r="AQ507">
        <v>1779720</v>
      </c>
      <c r="AT507" s="1" t="s">
        <v>601</v>
      </c>
    </row>
    <row r="508" spans="1:46" x14ac:dyDescent="0.2">
      <c r="A508" s="1" t="s">
        <v>7</v>
      </c>
      <c r="B508" s="1" t="s">
        <v>15</v>
      </c>
      <c r="D508">
        <v>1275000</v>
      </c>
      <c r="E508" s="1" t="s">
        <v>933</v>
      </c>
      <c r="F508" s="1" t="s">
        <v>934</v>
      </c>
      <c r="G508">
        <v>42.543261999999999</v>
      </c>
      <c r="H508">
        <v>48009</v>
      </c>
      <c r="I508">
        <v>24506162</v>
      </c>
      <c r="J508" s="1" t="s">
        <v>931</v>
      </c>
      <c r="K508" s="1" t="s">
        <v>931</v>
      </c>
      <c r="L508">
        <v>-83.21387</v>
      </c>
      <c r="M508" s="1" t="s">
        <v>40</v>
      </c>
      <c r="N508">
        <v>4514</v>
      </c>
      <c r="O508" s="1" t="s">
        <v>931</v>
      </c>
      <c r="P508" s="1" t="s">
        <v>931</v>
      </c>
      <c r="Q508" t="b">
        <v>0</v>
      </c>
      <c r="R508" t="b">
        <v>0</v>
      </c>
      <c r="S508">
        <v>4</v>
      </c>
      <c r="T508" s="1" t="s">
        <v>931</v>
      </c>
      <c r="U508">
        <v>-1</v>
      </c>
      <c r="V508" s="1" t="s">
        <v>131</v>
      </c>
      <c r="W508" t="b">
        <v>0</v>
      </c>
      <c r="Y508" s="1" t="s">
        <v>9</v>
      </c>
      <c r="Z508" t="b">
        <v>0</v>
      </c>
      <c r="AA508" t="b">
        <v>0</v>
      </c>
      <c r="AB508" t="b">
        <v>0</v>
      </c>
      <c r="AC508" t="b">
        <v>0</v>
      </c>
      <c r="AD508">
        <v>1279200</v>
      </c>
      <c r="AE508">
        <v>6098.4</v>
      </c>
      <c r="AF508" s="1" t="s">
        <v>931</v>
      </c>
      <c r="AG508" s="1" t="s">
        <v>931</v>
      </c>
      <c r="AH508">
        <v>5</v>
      </c>
      <c r="AJ508" s="1" t="s">
        <v>1591</v>
      </c>
      <c r="AL508" s="1" t="s">
        <v>12</v>
      </c>
      <c r="AM508">
        <v>1275000</v>
      </c>
      <c r="AN508" t="b">
        <v>1</v>
      </c>
      <c r="AO508">
        <v>6063</v>
      </c>
      <c r="AP508" s="1" t="s">
        <v>12</v>
      </c>
      <c r="AQ508">
        <v>846000</v>
      </c>
      <c r="AT508" s="1" t="s">
        <v>602</v>
      </c>
    </row>
    <row r="509" spans="1:46" x14ac:dyDescent="0.2">
      <c r="A509" s="1" t="s">
        <v>7</v>
      </c>
      <c r="B509" s="1" t="s">
        <v>15</v>
      </c>
      <c r="D509">
        <v>2329000</v>
      </c>
      <c r="E509" s="1" t="s">
        <v>933</v>
      </c>
      <c r="F509" s="1" t="s">
        <v>30</v>
      </c>
      <c r="G509">
        <v>42.51979</v>
      </c>
      <c r="H509">
        <v>48025</v>
      </c>
      <c r="I509">
        <v>24588319</v>
      </c>
      <c r="J509" s="1" t="s">
        <v>931</v>
      </c>
      <c r="K509" s="1" t="s">
        <v>931</v>
      </c>
      <c r="L509">
        <v>-83.307509999999994</v>
      </c>
      <c r="M509" s="1" t="s">
        <v>40</v>
      </c>
      <c r="N509">
        <v>4561</v>
      </c>
      <c r="O509" s="1" t="s">
        <v>931</v>
      </c>
      <c r="P509" s="1" t="s">
        <v>931</v>
      </c>
      <c r="Q509" t="b">
        <v>0</v>
      </c>
      <c r="R509" t="b">
        <v>0</v>
      </c>
      <c r="S509">
        <v>4</v>
      </c>
      <c r="T509" s="1" t="s">
        <v>931</v>
      </c>
      <c r="U509">
        <v>-1</v>
      </c>
      <c r="V509" s="1" t="s">
        <v>219</v>
      </c>
      <c r="W509" t="b">
        <v>0</v>
      </c>
      <c r="Y509" s="1" t="s">
        <v>9</v>
      </c>
      <c r="Z509" t="b">
        <v>0</v>
      </c>
      <c r="AA509" t="b">
        <v>0</v>
      </c>
      <c r="AB509" t="b">
        <v>0</v>
      </c>
      <c r="AC509" t="b">
        <v>0</v>
      </c>
      <c r="AD509">
        <v>2332400</v>
      </c>
      <c r="AE509">
        <v>1.38</v>
      </c>
      <c r="AF509" s="1" t="s">
        <v>931</v>
      </c>
      <c r="AG509" s="1" t="s">
        <v>931</v>
      </c>
      <c r="AH509">
        <v>4</v>
      </c>
      <c r="AI509">
        <v>1</v>
      </c>
      <c r="AJ509" s="1" t="s">
        <v>1592</v>
      </c>
      <c r="AL509" s="1" t="s">
        <v>12</v>
      </c>
      <c r="AM509">
        <v>2329000</v>
      </c>
      <c r="AN509" t="b">
        <v>1</v>
      </c>
      <c r="AO509">
        <v>4429</v>
      </c>
      <c r="AP509" s="1" t="s">
        <v>12</v>
      </c>
      <c r="AQ509">
        <v>637160</v>
      </c>
      <c r="AT509" s="1" t="s">
        <v>603</v>
      </c>
    </row>
    <row r="510" spans="1:46" x14ac:dyDescent="0.2">
      <c r="A510" s="1" t="s">
        <v>7</v>
      </c>
      <c r="B510" s="1" t="s">
        <v>15</v>
      </c>
      <c r="D510">
        <v>275000</v>
      </c>
      <c r="E510" s="1" t="s">
        <v>933</v>
      </c>
      <c r="F510" s="1" t="s">
        <v>30</v>
      </c>
      <c r="G510">
        <v>42.504573999999998</v>
      </c>
      <c r="H510">
        <v>48076</v>
      </c>
      <c r="I510">
        <v>24592137</v>
      </c>
      <c r="J510" s="1" t="s">
        <v>931</v>
      </c>
      <c r="K510" s="1" t="s">
        <v>931</v>
      </c>
      <c r="L510">
        <v>-83.230869999999996</v>
      </c>
      <c r="M510" s="1" t="s">
        <v>40</v>
      </c>
      <c r="N510">
        <v>2125</v>
      </c>
      <c r="O510" s="1" t="s">
        <v>931</v>
      </c>
      <c r="P510" s="1" t="s">
        <v>931</v>
      </c>
      <c r="Q510" t="b">
        <v>0</v>
      </c>
      <c r="R510" t="b">
        <v>0</v>
      </c>
      <c r="S510">
        <v>3</v>
      </c>
      <c r="T510" s="1" t="s">
        <v>931</v>
      </c>
      <c r="U510">
        <v>-1</v>
      </c>
      <c r="V510" s="1" t="s">
        <v>78</v>
      </c>
      <c r="W510" t="b">
        <v>0</v>
      </c>
      <c r="Y510" s="1" t="s">
        <v>9</v>
      </c>
      <c r="Z510" t="b">
        <v>0</v>
      </c>
      <c r="AA510" t="b">
        <v>0</v>
      </c>
      <c r="AB510" t="b">
        <v>0</v>
      </c>
      <c r="AC510" t="b">
        <v>0</v>
      </c>
      <c r="AD510">
        <v>280900</v>
      </c>
      <c r="AE510">
        <v>0.27</v>
      </c>
      <c r="AF510" s="1" t="s">
        <v>931</v>
      </c>
      <c r="AG510" s="1" t="s">
        <v>931</v>
      </c>
      <c r="AH510">
        <v>2</v>
      </c>
      <c r="AJ510" s="1" t="s">
        <v>1593</v>
      </c>
      <c r="AL510" s="1" t="s">
        <v>12</v>
      </c>
      <c r="AM510">
        <v>275000</v>
      </c>
      <c r="AN510" t="b">
        <v>1</v>
      </c>
      <c r="AO510">
        <v>2800</v>
      </c>
      <c r="AP510" s="1" t="s">
        <v>12</v>
      </c>
      <c r="AQ510">
        <v>194860</v>
      </c>
      <c r="AT510" s="1" t="s">
        <v>604</v>
      </c>
    </row>
    <row r="511" spans="1:46" x14ac:dyDescent="0.2">
      <c r="A511" s="1" t="s">
        <v>7</v>
      </c>
      <c r="B511" s="1" t="s">
        <v>15</v>
      </c>
      <c r="D511">
        <v>225000</v>
      </c>
      <c r="E511" s="1" t="s">
        <v>933</v>
      </c>
      <c r="F511" s="1" t="s">
        <v>30</v>
      </c>
      <c r="G511">
        <v>42.458205999999997</v>
      </c>
      <c r="H511">
        <v>48033</v>
      </c>
      <c r="I511">
        <v>24606280</v>
      </c>
      <c r="J511" s="1" t="s">
        <v>931</v>
      </c>
      <c r="K511" s="1" t="s">
        <v>931</v>
      </c>
      <c r="L511">
        <v>-83.288123999999996</v>
      </c>
      <c r="M511" s="1" t="s">
        <v>40</v>
      </c>
      <c r="N511">
        <v>1068</v>
      </c>
      <c r="O511" s="1" t="s">
        <v>931</v>
      </c>
      <c r="P511" s="1" t="s">
        <v>931</v>
      </c>
      <c r="Q511" t="b">
        <v>0</v>
      </c>
      <c r="R511" t="b">
        <v>0</v>
      </c>
      <c r="S511">
        <v>3</v>
      </c>
      <c r="T511" s="1" t="s">
        <v>931</v>
      </c>
      <c r="U511">
        <v>-1</v>
      </c>
      <c r="V511" s="1" t="s">
        <v>78</v>
      </c>
      <c r="W511" t="b">
        <v>0</v>
      </c>
      <c r="Y511" s="1" t="s">
        <v>9</v>
      </c>
      <c r="Z511" t="b">
        <v>0</v>
      </c>
      <c r="AA511" t="b">
        <v>0</v>
      </c>
      <c r="AB511" t="b">
        <v>0</v>
      </c>
      <c r="AC511" t="b">
        <v>0</v>
      </c>
      <c r="AD511">
        <v>226100</v>
      </c>
      <c r="AE511">
        <v>1.81</v>
      </c>
      <c r="AF511" s="1" t="s">
        <v>931</v>
      </c>
      <c r="AG511" s="1" t="s">
        <v>931</v>
      </c>
      <c r="AH511">
        <v>2</v>
      </c>
      <c r="AJ511" s="1" t="s">
        <v>1594</v>
      </c>
      <c r="AL511" s="1" t="s">
        <v>12</v>
      </c>
      <c r="AM511">
        <v>225000</v>
      </c>
      <c r="AN511" t="b">
        <v>1</v>
      </c>
      <c r="AO511">
        <v>1694</v>
      </c>
      <c r="AP511" s="1" t="s">
        <v>12</v>
      </c>
      <c r="AQ511">
        <v>182200</v>
      </c>
      <c r="AT511" s="1" t="s">
        <v>605</v>
      </c>
    </row>
    <row r="512" spans="1:46" x14ac:dyDescent="0.2">
      <c r="A512" s="1" t="s">
        <v>7</v>
      </c>
      <c r="B512" s="1" t="s">
        <v>15</v>
      </c>
      <c r="D512">
        <v>399900</v>
      </c>
      <c r="E512" s="1" t="s">
        <v>1595</v>
      </c>
      <c r="F512" s="1" t="s">
        <v>934</v>
      </c>
      <c r="G512">
        <v>42.462649999999996</v>
      </c>
      <c r="H512">
        <v>48030</v>
      </c>
      <c r="I512">
        <v>24659470</v>
      </c>
      <c r="J512" s="1" t="s">
        <v>931</v>
      </c>
      <c r="K512" s="1" t="s">
        <v>978</v>
      </c>
      <c r="L512">
        <v>-83.107929999999996</v>
      </c>
      <c r="M512" s="1" t="s">
        <v>40</v>
      </c>
      <c r="N512">
        <v>1660</v>
      </c>
      <c r="O512" s="1" t="s">
        <v>931</v>
      </c>
      <c r="P512" s="1" t="s">
        <v>958</v>
      </c>
      <c r="Q512" t="b">
        <v>0</v>
      </c>
      <c r="R512" t="b">
        <v>0</v>
      </c>
      <c r="S512">
        <v>3</v>
      </c>
      <c r="T512" s="1" t="s">
        <v>931</v>
      </c>
      <c r="U512">
        <v>-1</v>
      </c>
      <c r="V512" s="1" t="s">
        <v>83</v>
      </c>
      <c r="W512" t="b">
        <v>0</v>
      </c>
      <c r="Y512" s="1" t="s">
        <v>9</v>
      </c>
      <c r="Z512" t="b">
        <v>0</v>
      </c>
      <c r="AA512" t="b">
        <v>0</v>
      </c>
      <c r="AB512" t="b">
        <v>0</v>
      </c>
      <c r="AC512" t="b">
        <v>0</v>
      </c>
      <c r="AD512">
        <v>398900</v>
      </c>
      <c r="AE512">
        <v>4356</v>
      </c>
      <c r="AF512" s="1" t="s">
        <v>959</v>
      </c>
      <c r="AG512" s="1" t="s">
        <v>931</v>
      </c>
      <c r="AH512">
        <v>3</v>
      </c>
      <c r="AJ512" s="1" t="s">
        <v>1596</v>
      </c>
      <c r="AL512" s="1" t="s">
        <v>12</v>
      </c>
      <c r="AM512">
        <v>399900</v>
      </c>
      <c r="AN512" t="b">
        <v>1</v>
      </c>
      <c r="AO512">
        <v>2250</v>
      </c>
      <c r="AP512" s="1" t="s">
        <v>12</v>
      </c>
      <c r="AQ512">
        <v>18300</v>
      </c>
      <c r="AT512" s="1" t="s">
        <v>606</v>
      </c>
    </row>
    <row r="513" spans="1:46" x14ac:dyDescent="0.2">
      <c r="A513" s="1" t="s">
        <v>7</v>
      </c>
      <c r="B513" s="1" t="s">
        <v>15</v>
      </c>
      <c r="D513">
        <v>699999</v>
      </c>
      <c r="E513" s="1" t="s">
        <v>933</v>
      </c>
      <c r="F513" s="1" t="s">
        <v>30</v>
      </c>
      <c r="G513">
        <v>42.668118</v>
      </c>
      <c r="H513">
        <v>48356</v>
      </c>
      <c r="I513">
        <v>70854663</v>
      </c>
      <c r="J513" s="1" t="s">
        <v>931</v>
      </c>
      <c r="K513" s="1" t="s">
        <v>931</v>
      </c>
      <c r="L513">
        <v>-83.571335000000005</v>
      </c>
      <c r="M513" s="1" t="s">
        <v>40</v>
      </c>
      <c r="N513">
        <v>2438</v>
      </c>
      <c r="O513" s="1" t="s">
        <v>931</v>
      </c>
      <c r="P513" s="1" t="s">
        <v>931</v>
      </c>
      <c r="Q513" t="b">
        <v>0</v>
      </c>
      <c r="R513" t="b">
        <v>0</v>
      </c>
      <c r="S513">
        <v>4</v>
      </c>
      <c r="T513" s="1" t="s">
        <v>931</v>
      </c>
      <c r="U513">
        <v>-1</v>
      </c>
      <c r="V513" s="1" t="s">
        <v>274</v>
      </c>
      <c r="W513" t="b">
        <v>0</v>
      </c>
      <c r="Y513" s="1" t="s">
        <v>9</v>
      </c>
      <c r="Z513" t="b">
        <v>0</v>
      </c>
      <c r="AA513" t="b">
        <v>0</v>
      </c>
      <c r="AB513" t="b">
        <v>0</v>
      </c>
      <c r="AC513" t="b">
        <v>0</v>
      </c>
      <c r="AD513">
        <v>706600</v>
      </c>
      <c r="AE513">
        <v>1.84</v>
      </c>
      <c r="AF513" s="1" t="s">
        <v>931</v>
      </c>
      <c r="AG513" s="1" t="s">
        <v>931</v>
      </c>
      <c r="AH513">
        <v>3</v>
      </c>
      <c r="AJ513" s="1" t="s">
        <v>1597</v>
      </c>
      <c r="AL513" s="1" t="s">
        <v>12</v>
      </c>
      <c r="AM513">
        <v>699999</v>
      </c>
      <c r="AN513" t="b">
        <v>1</v>
      </c>
      <c r="AO513">
        <v>4539</v>
      </c>
      <c r="AP513" s="1" t="s">
        <v>12</v>
      </c>
      <c r="AQ513">
        <v>551900</v>
      </c>
      <c r="AT513" s="1" t="s">
        <v>607</v>
      </c>
    </row>
    <row r="514" spans="1:46" x14ac:dyDescent="0.2">
      <c r="A514" s="1" t="s">
        <v>7</v>
      </c>
      <c r="B514" s="1" t="s">
        <v>15</v>
      </c>
      <c r="D514">
        <v>600000</v>
      </c>
      <c r="E514" s="1" t="s">
        <v>933</v>
      </c>
      <c r="F514" s="1" t="s">
        <v>934</v>
      </c>
      <c r="G514">
        <v>42.720962999999998</v>
      </c>
      <c r="H514">
        <v>48346</v>
      </c>
      <c r="I514">
        <v>70867377</v>
      </c>
      <c r="J514" s="1" t="s">
        <v>931</v>
      </c>
      <c r="K514" s="1" t="s">
        <v>931</v>
      </c>
      <c r="L514">
        <v>-83.434839999999994</v>
      </c>
      <c r="M514" s="1" t="s">
        <v>40</v>
      </c>
      <c r="N514">
        <v>4340</v>
      </c>
      <c r="O514" s="1" t="s">
        <v>931</v>
      </c>
      <c r="P514" s="1" t="s">
        <v>931</v>
      </c>
      <c r="Q514" t="b">
        <v>0</v>
      </c>
      <c r="R514" t="b">
        <v>0</v>
      </c>
      <c r="S514">
        <v>5</v>
      </c>
      <c r="T514" s="1" t="s">
        <v>931</v>
      </c>
      <c r="U514">
        <v>-1</v>
      </c>
      <c r="V514" s="1" t="s">
        <v>116</v>
      </c>
      <c r="W514" t="b">
        <v>0</v>
      </c>
      <c r="Y514" s="1" t="s">
        <v>9</v>
      </c>
      <c r="Z514" t="b">
        <v>0</v>
      </c>
      <c r="AA514" t="b">
        <v>0</v>
      </c>
      <c r="AB514" t="b">
        <v>0</v>
      </c>
      <c r="AC514" t="b">
        <v>0</v>
      </c>
      <c r="AD514">
        <v>602400</v>
      </c>
      <c r="AE514">
        <v>9147.6</v>
      </c>
      <c r="AF514" s="1" t="s">
        <v>931</v>
      </c>
      <c r="AG514" s="1" t="s">
        <v>931</v>
      </c>
      <c r="AH514">
        <v>5</v>
      </c>
      <c r="AJ514" s="1" t="s">
        <v>1598</v>
      </c>
      <c r="AL514" s="1" t="s">
        <v>12</v>
      </c>
      <c r="AM514">
        <v>600000</v>
      </c>
      <c r="AN514" t="b">
        <v>1</v>
      </c>
      <c r="AO514">
        <v>6000</v>
      </c>
      <c r="AP514" s="1" t="s">
        <v>12</v>
      </c>
      <c r="AQ514">
        <v>438400</v>
      </c>
      <c r="AT514" s="1" t="s">
        <v>608</v>
      </c>
    </row>
    <row r="515" spans="1:46" x14ac:dyDescent="0.2">
      <c r="A515" s="1" t="s">
        <v>7</v>
      </c>
      <c r="B515" s="1" t="s">
        <v>1022</v>
      </c>
      <c r="D515">
        <v>852800</v>
      </c>
      <c r="E515" s="1" t="s">
        <v>933</v>
      </c>
      <c r="F515" s="1" t="s">
        <v>934</v>
      </c>
      <c r="G515">
        <v>42.778877000000001</v>
      </c>
      <c r="H515">
        <v>48362</v>
      </c>
      <c r="I515">
        <v>238859078</v>
      </c>
      <c r="J515" s="1" t="s">
        <v>931</v>
      </c>
      <c r="K515" s="1" t="s">
        <v>931</v>
      </c>
      <c r="L515">
        <v>-83.241519999999994</v>
      </c>
      <c r="M515" s="1" t="s">
        <v>40</v>
      </c>
      <c r="N515">
        <v>3140</v>
      </c>
      <c r="O515" s="1" t="s">
        <v>931</v>
      </c>
      <c r="P515" s="1" t="s">
        <v>931</v>
      </c>
      <c r="Q515" t="b">
        <v>0</v>
      </c>
      <c r="R515" t="b">
        <v>0</v>
      </c>
      <c r="T515" s="1" t="s">
        <v>931</v>
      </c>
      <c r="U515">
        <v>-1</v>
      </c>
      <c r="V515" s="1" t="s">
        <v>167</v>
      </c>
      <c r="W515" t="b">
        <v>0</v>
      </c>
      <c r="Y515" s="1" t="s">
        <v>9</v>
      </c>
      <c r="Z515" t="b">
        <v>0</v>
      </c>
      <c r="AA515" t="b">
        <v>0</v>
      </c>
      <c r="AB515" t="b">
        <v>0</v>
      </c>
      <c r="AC515" t="b">
        <v>0</v>
      </c>
      <c r="AE515">
        <v>5662.8</v>
      </c>
      <c r="AF515" s="1" t="s">
        <v>931</v>
      </c>
      <c r="AG515" s="1" t="s">
        <v>931</v>
      </c>
      <c r="AH515">
        <v>40</v>
      </c>
      <c r="AJ515" s="1" t="s">
        <v>1599</v>
      </c>
      <c r="AL515" s="1" t="s">
        <v>12</v>
      </c>
      <c r="AM515">
        <v>852800</v>
      </c>
      <c r="AN515" t="b">
        <v>1</v>
      </c>
      <c r="AO515">
        <v>4200</v>
      </c>
      <c r="AP515" s="1" t="s">
        <v>12</v>
      </c>
      <c r="AQ515">
        <v>396480</v>
      </c>
      <c r="AT515" s="1" t="s">
        <v>609</v>
      </c>
    </row>
    <row r="516" spans="1:46" x14ac:dyDescent="0.2">
      <c r="A516" s="1" t="s">
        <v>7</v>
      </c>
      <c r="B516" s="1" t="s">
        <v>15</v>
      </c>
      <c r="D516">
        <v>480000</v>
      </c>
      <c r="E516" s="1" t="s">
        <v>933</v>
      </c>
      <c r="F516" s="1" t="s">
        <v>934</v>
      </c>
      <c r="G516">
        <v>42.640022000000002</v>
      </c>
      <c r="H516">
        <v>48326</v>
      </c>
      <c r="I516">
        <v>251368639</v>
      </c>
      <c r="J516" s="1" t="s">
        <v>931</v>
      </c>
      <c r="K516" s="1" t="s">
        <v>931</v>
      </c>
      <c r="L516">
        <v>-83.211240000000004</v>
      </c>
      <c r="M516" s="1" t="s">
        <v>40</v>
      </c>
      <c r="N516">
        <v>2718</v>
      </c>
      <c r="O516" s="1" t="s">
        <v>931</v>
      </c>
      <c r="P516" s="1" t="s">
        <v>931</v>
      </c>
      <c r="Q516" t="b">
        <v>0</v>
      </c>
      <c r="R516" t="b">
        <v>0</v>
      </c>
      <c r="S516">
        <v>3</v>
      </c>
      <c r="T516" s="1" t="s">
        <v>931</v>
      </c>
      <c r="U516">
        <v>-1</v>
      </c>
      <c r="V516" s="1" t="s">
        <v>242</v>
      </c>
      <c r="W516" t="b">
        <v>0</v>
      </c>
      <c r="Y516" s="1" t="s">
        <v>9</v>
      </c>
      <c r="Z516" t="b">
        <v>0</v>
      </c>
      <c r="AA516" t="b">
        <v>0</v>
      </c>
      <c r="AB516" t="b">
        <v>0</v>
      </c>
      <c r="AC516" t="b">
        <v>0</v>
      </c>
      <c r="AD516">
        <v>484600</v>
      </c>
      <c r="AE516">
        <v>3920.4</v>
      </c>
      <c r="AF516" s="1" t="s">
        <v>931</v>
      </c>
      <c r="AG516" s="1" t="s">
        <v>931</v>
      </c>
      <c r="AH516">
        <v>3</v>
      </c>
      <c r="AJ516" s="1" t="s">
        <v>1600</v>
      </c>
      <c r="AL516" s="1" t="s">
        <v>12</v>
      </c>
      <c r="AM516">
        <v>480000</v>
      </c>
      <c r="AN516" t="b">
        <v>1</v>
      </c>
      <c r="AO516">
        <v>2599</v>
      </c>
      <c r="AP516" s="1" t="s">
        <v>12</v>
      </c>
      <c r="AQ516">
        <v>344440</v>
      </c>
      <c r="AT516" s="1" t="s">
        <v>610</v>
      </c>
    </row>
    <row r="517" spans="1:46" x14ac:dyDescent="0.2">
      <c r="A517" s="1" t="s">
        <v>7</v>
      </c>
      <c r="B517" s="1" t="s">
        <v>15</v>
      </c>
      <c r="D517">
        <v>1350000</v>
      </c>
      <c r="E517" s="1" t="s">
        <v>933</v>
      </c>
      <c r="F517" s="1" t="s">
        <v>30</v>
      </c>
      <c r="G517">
        <v>42.764327999999999</v>
      </c>
      <c r="H517">
        <v>48348</v>
      </c>
      <c r="I517">
        <v>299392557</v>
      </c>
      <c r="J517" s="1" t="s">
        <v>931</v>
      </c>
      <c r="K517" s="1" t="s">
        <v>931</v>
      </c>
      <c r="L517">
        <v>-83.461429999999993</v>
      </c>
      <c r="M517" s="1" t="s">
        <v>40</v>
      </c>
      <c r="N517">
        <v>5937</v>
      </c>
      <c r="O517" s="1" t="s">
        <v>931</v>
      </c>
      <c r="P517" s="1" t="s">
        <v>931</v>
      </c>
      <c r="Q517" t="b">
        <v>0</v>
      </c>
      <c r="R517" t="b">
        <v>0</v>
      </c>
      <c r="S517">
        <v>5</v>
      </c>
      <c r="T517" s="1" t="s">
        <v>931</v>
      </c>
      <c r="U517">
        <v>-1</v>
      </c>
      <c r="V517" s="1" t="s">
        <v>116</v>
      </c>
      <c r="W517" t="b">
        <v>0</v>
      </c>
      <c r="Y517" s="1" t="s">
        <v>9</v>
      </c>
      <c r="Z517" t="b">
        <v>0</v>
      </c>
      <c r="AA517" t="b">
        <v>0</v>
      </c>
      <c r="AB517" t="b">
        <v>0</v>
      </c>
      <c r="AC517" t="b">
        <v>0</v>
      </c>
      <c r="AD517">
        <v>1354900</v>
      </c>
      <c r="AE517">
        <v>0.82</v>
      </c>
      <c r="AF517" s="1" t="s">
        <v>931</v>
      </c>
      <c r="AG517" s="1" t="s">
        <v>931</v>
      </c>
      <c r="AH517">
        <v>5</v>
      </c>
      <c r="AJ517" s="1" t="s">
        <v>1601</v>
      </c>
      <c r="AL517" s="1" t="s">
        <v>12</v>
      </c>
      <c r="AM517">
        <v>1350000</v>
      </c>
      <c r="AN517" t="b">
        <v>1</v>
      </c>
      <c r="AO517">
        <v>6976</v>
      </c>
      <c r="AP517" s="1" t="s">
        <v>12</v>
      </c>
      <c r="AQ517">
        <v>972000</v>
      </c>
      <c r="AT517" s="1" t="s">
        <v>611</v>
      </c>
    </row>
    <row r="518" spans="1:46" x14ac:dyDescent="0.2">
      <c r="A518" s="1" t="s">
        <v>7</v>
      </c>
      <c r="B518" s="1" t="s">
        <v>1081</v>
      </c>
      <c r="D518">
        <v>215000</v>
      </c>
      <c r="E518" s="1" t="s">
        <v>933</v>
      </c>
      <c r="F518" s="1" t="s">
        <v>931</v>
      </c>
      <c r="G518">
        <v>42.441960000000002</v>
      </c>
      <c r="H518">
        <v>48167</v>
      </c>
      <c r="I518">
        <v>343520471</v>
      </c>
      <c r="J518" s="1" t="s">
        <v>931</v>
      </c>
      <c r="K518" s="1" t="s">
        <v>931</v>
      </c>
      <c r="L518">
        <v>-83.45975</v>
      </c>
      <c r="M518" s="1" t="s">
        <v>40</v>
      </c>
      <c r="N518">
        <v>1201</v>
      </c>
      <c r="O518" s="1" t="s">
        <v>931</v>
      </c>
      <c r="P518" s="1" t="s">
        <v>931</v>
      </c>
      <c r="Q518" t="b">
        <v>0</v>
      </c>
      <c r="R518" t="b">
        <v>0</v>
      </c>
      <c r="S518">
        <v>2</v>
      </c>
      <c r="T518" s="1" t="s">
        <v>931</v>
      </c>
      <c r="U518">
        <v>-1</v>
      </c>
      <c r="V518" s="1" t="s">
        <v>61</v>
      </c>
      <c r="W518" t="b">
        <v>0</v>
      </c>
      <c r="Y518" s="1" t="s">
        <v>9</v>
      </c>
      <c r="Z518" t="b">
        <v>0</v>
      </c>
      <c r="AA518" t="b">
        <v>0</v>
      </c>
      <c r="AB518" t="b">
        <v>0</v>
      </c>
      <c r="AC518" t="b">
        <v>0</v>
      </c>
      <c r="AD518">
        <v>223000</v>
      </c>
      <c r="AF518" s="1" t="s">
        <v>931</v>
      </c>
      <c r="AG518" s="1" t="s">
        <v>931</v>
      </c>
      <c r="AH518">
        <v>1</v>
      </c>
      <c r="AJ518" s="1" t="s">
        <v>1602</v>
      </c>
      <c r="AL518" s="1" t="s">
        <v>12</v>
      </c>
      <c r="AM518">
        <v>215000</v>
      </c>
      <c r="AN518" t="b">
        <v>1</v>
      </c>
      <c r="AO518">
        <v>1650</v>
      </c>
      <c r="AP518" s="1" t="s">
        <v>12</v>
      </c>
      <c r="AT518" s="1" t="s">
        <v>612</v>
      </c>
    </row>
    <row r="519" spans="1:46" x14ac:dyDescent="0.2">
      <c r="A519" s="1" t="s">
        <v>7</v>
      </c>
      <c r="B519" s="1" t="s">
        <v>15</v>
      </c>
      <c r="D519">
        <v>1779000</v>
      </c>
      <c r="E519" s="1" t="s">
        <v>933</v>
      </c>
      <c r="F519" s="1" t="s">
        <v>30</v>
      </c>
      <c r="G519">
        <v>42.705406000000004</v>
      </c>
      <c r="H519">
        <v>48306</v>
      </c>
      <c r="I519">
        <v>343695803</v>
      </c>
      <c r="J519" s="1" t="s">
        <v>931</v>
      </c>
      <c r="K519" s="1" t="s">
        <v>931</v>
      </c>
      <c r="L519">
        <v>-83.130260000000007</v>
      </c>
      <c r="M519" s="1" t="s">
        <v>40</v>
      </c>
      <c r="N519">
        <v>5174</v>
      </c>
      <c r="O519" s="1" t="s">
        <v>931</v>
      </c>
      <c r="P519" s="1" t="s">
        <v>931</v>
      </c>
      <c r="Q519" t="b">
        <v>0</v>
      </c>
      <c r="R519" t="b">
        <v>0</v>
      </c>
      <c r="S519">
        <v>4</v>
      </c>
      <c r="T519" s="1" t="s">
        <v>931</v>
      </c>
      <c r="U519">
        <v>-1</v>
      </c>
      <c r="V519" s="1" t="s">
        <v>92</v>
      </c>
      <c r="W519" t="b">
        <v>0</v>
      </c>
      <c r="Y519" s="1" t="s">
        <v>9</v>
      </c>
      <c r="Z519" t="b">
        <v>0</v>
      </c>
      <c r="AA519" t="b">
        <v>0</v>
      </c>
      <c r="AB519" t="b">
        <v>0</v>
      </c>
      <c r="AC519" t="b">
        <v>0</v>
      </c>
      <c r="AD519">
        <v>1790400</v>
      </c>
      <c r="AE519">
        <v>0.36</v>
      </c>
      <c r="AF519" s="1" t="s">
        <v>931</v>
      </c>
      <c r="AG519" s="1" t="s">
        <v>931</v>
      </c>
      <c r="AH519">
        <v>4</v>
      </c>
      <c r="AJ519" s="1" t="s">
        <v>1603</v>
      </c>
      <c r="AL519" s="1" t="s">
        <v>12</v>
      </c>
      <c r="AM519">
        <v>1779000</v>
      </c>
      <c r="AN519" t="b">
        <v>1</v>
      </c>
      <c r="AO519">
        <v>6899</v>
      </c>
      <c r="AP519" s="1" t="s">
        <v>12</v>
      </c>
      <c r="AT519" s="1" t="s">
        <v>613</v>
      </c>
    </row>
    <row r="520" spans="1:46" x14ac:dyDescent="0.2">
      <c r="A520" s="1" t="s">
        <v>7</v>
      </c>
      <c r="B520" s="1" t="s">
        <v>15</v>
      </c>
      <c r="D520">
        <v>645000</v>
      </c>
      <c r="E520" s="1" t="s">
        <v>936</v>
      </c>
      <c r="F520" s="1" t="s">
        <v>30</v>
      </c>
      <c r="G520">
        <v>42.617069999999998</v>
      </c>
      <c r="H520">
        <v>48383</v>
      </c>
      <c r="I520">
        <v>343712179</v>
      </c>
      <c r="J520" s="1" t="s">
        <v>931</v>
      </c>
      <c r="K520" s="1" t="s">
        <v>978</v>
      </c>
      <c r="L520">
        <v>-83.548964999999995</v>
      </c>
      <c r="M520" s="1" t="s">
        <v>40</v>
      </c>
      <c r="N520">
        <v>2701</v>
      </c>
      <c r="O520" s="1" t="s">
        <v>931</v>
      </c>
      <c r="P520" s="1" t="s">
        <v>931</v>
      </c>
      <c r="Q520" t="b">
        <v>0</v>
      </c>
      <c r="R520" t="b">
        <v>0</v>
      </c>
      <c r="S520">
        <v>4</v>
      </c>
      <c r="T520" s="1" t="s">
        <v>931</v>
      </c>
      <c r="U520">
        <v>-1</v>
      </c>
      <c r="V520" s="1" t="s">
        <v>67</v>
      </c>
      <c r="W520" t="b">
        <v>0</v>
      </c>
      <c r="X520">
        <v>1710399600000</v>
      </c>
      <c r="Y520" s="1" t="s">
        <v>9</v>
      </c>
      <c r="Z520" t="b">
        <v>0</v>
      </c>
      <c r="AA520" t="b">
        <v>0</v>
      </c>
      <c r="AB520" t="b">
        <v>0</v>
      </c>
      <c r="AC520" t="b">
        <v>0</v>
      </c>
      <c r="AD520">
        <v>650900</v>
      </c>
      <c r="AE520">
        <v>2.35</v>
      </c>
      <c r="AF520" s="1" t="s">
        <v>931</v>
      </c>
      <c r="AG520" s="1" t="s">
        <v>1604</v>
      </c>
      <c r="AH520">
        <v>3</v>
      </c>
      <c r="AJ520" s="1" t="s">
        <v>1605</v>
      </c>
      <c r="AL520" s="1" t="s">
        <v>12</v>
      </c>
      <c r="AM520">
        <v>645000</v>
      </c>
      <c r="AN520" t="b">
        <v>1</v>
      </c>
      <c r="AO520">
        <v>3099</v>
      </c>
      <c r="AP520" s="1" t="s">
        <v>12</v>
      </c>
      <c r="AS520">
        <v>-5000</v>
      </c>
      <c r="AT520" s="1" t="s">
        <v>614</v>
      </c>
    </row>
    <row r="521" spans="1:46" x14ac:dyDescent="0.2">
      <c r="A521" s="1" t="s">
        <v>7</v>
      </c>
      <c r="B521" s="1" t="s">
        <v>15</v>
      </c>
      <c r="D521">
        <v>524900</v>
      </c>
      <c r="E521" s="1" t="s">
        <v>1595</v>
      </c>
      <c r="F521" s="1" t="s">
        <v>30</v>
      </c>
      <c r="G521">
        <v>42.465220000000002</v>
      </c>
      <c r="H521">
        <v>48178</v>
      </c>
      <c r="I521">
        <v>343770525</v>
      </c>
      <c r="J521" s="1" t="s">
        <v>931</v>
      </c>
      <c r="K521" s="1" t="s">
        <v>978</v>
      </c>
      <c r="L521">
        <v>-83.622039999999998</v>
      </c>
      <c r="M521" s="1" t="s">
        <v>40</v>
      </c>
      <c r="N521">
        <v>1800</v>
      </c>
      <c r="O521" s="1" t="s">
        <v>931</v>
      </c>
      <c r="P521" s="1" t="s">
        <v>1011</v>
      </c>
      <c r="Q521" t="b">
        <v>0</v>
      </c>
      <c r="R521" t="b">
        <v>0</v>
      </c>
      <c r="S521">
        <v>3</v>
      </c>
      <c r="T521" s="1" t="s">
        <v>931</v>
      </c>
      <c r="U521">
        <v>-1</v>
      </c>
      <c r="V521" s="1" t="s">
        <v>57</v>
      </c>
      <c r="W521" t="b">
        <v>0</v>
      </c>
      <c r="Y521" s="1" t="s">
        <v>9</v>
      </c>
      <c r="Z521" t="b">
        <v>0</v>
      </c>
      <c r="AA521" t="b">
        <v>0</v>
      </c>
      <c r="AB521" t="b">
        <v>0</v>
      </c>
      <c r="AC521" t="b">
        <v>0</v>
      </c>
      <c r="AD521">
        <v>535900</v>
      </c>
      <c r="AE521">
        <v>0.57000000000000006</v>
      </c>
      <c r="AF521" s="1" t="s">
        <v>1012</v>
      </c>
      <c r="AG521" s="1" t="s">
        <v>931</v>
      </c>
      <c r="AH521">
        <v>2</v>
      </c>
      <c r="AJ521" s="1" t="s">
        <v>1606</v>
      </c>
      <c r="AL521" s="1" t="s">
        <v>12</v>
      </c>
      <c r="AM521">
        <v>524900</v>
      </c>
      <c r="AN521" t="b">
        <v>1</v>
      </c>
      <c r="AO521">
        <v>2400</v>
      </c>
      <c r="AP521" s="1" t="s">
        <v>12</v>
      </c>
      <c r="AT521" s="1" t="s">
        <v>615</v>
      </c>
    </row>
    <row r="522" spans="1:46" x14ac:dyDescent="0.2">
      <c r="A522" s="1" t="s">
        <v>7</v>
      </c>
      <c r="B522" s="1" t="s">
        <v>15</v>
      </c>
      <c r="D522">
        <v>630000</v>
      </c>
      <c r="E522" s="1" t="s">
        <v>936</v>
      </c>
      <c r="F522" s="1" t="s">
        <v>934</v>
      </c>
      <c r="G522">
        <v>42.595709999999997</v>
      </c>
      <c r="H522">
        <v>48381</v>
      </c>
      <c r="I522">
        <v>2054582567</v>
      </c>
      <c r="J522" s="1" t="s">
        <v>931</v>
      </c>
      <c r="K522" s="1" t="s">
        <v>978</v>
      </c>
      <c r="L522">
        <v>-83.595929999999996</v>
      </c>
      <c r="M522" s="1" t="s">
        <v>40</v>
      </c>
      <c r="N522">
        <v>2163</v>
      </c>
      <c r="O522" s="1" t="s">
        <v>931</v>
      </c>
      <c r="P522" s="1" t="s">
        <v>931</v>
      </c>
      <c r="Q522" t="b">
        <v>0</v>
      </c>
      <c r="R522" t="b">
        <v>0</v>
      </c>
      <c r="S522">
        <v>4</v>
      </c>
      <c r="T522" s="1" t="s">
        <v>931</v>
      </c>
      <c r="U522">
        <v>-1</v>
      </c>
      <c r="V522" s="1" t="s">
        <v>63</v>
      </c>
      <c r="W522" t="b">
        <v>0</v>
      </c>
      <c r="X522">
        <v>1709625600000</v>
      </c>
      <c r="Y522" s="1" t="s">
        <v>9</v>
      </c>
      <c r="Z522" t="b">
        <v>0</v>
      </c>
      <c r="AA522" t="b">
        <v>0</v>
      </c>
      <c r="AB522" t="b">
        <v>0</v>
      </c>
      <c r="AC522" t="b">
        <v>0</v>
      </c>
      <c r="AD522">
        <v>634800</v>
      </c>
      <c r="AE522">
        <v>8960</v>
      </c>
      <c r="AF522" s="1" t="s">
        <v>931</v>
      </c>
      <c r="AG522" s="1" t="s">
        <v>931</v>
      </c>
      <c r="AH522">
        <v>3</v>
      </c>
      <c r="AJ522" s="1" t="s">
        <v>1607</v>
      </c>
      <c r="AL522" s="1" t="s">
        <v>12</v>
      </c>
      <c r="AM522">
        <v>630000</v>
      </c>
      <c r="AN522" t="b">
        <v>1</v>
      </c>
      <c r="AO522">
        <v>3536</v>
      </c>
      <c r="AP522" s="1" t="s">
        <v>12</v>
      </c>
      <c r="AS522">
        <v>31000</v>
      </c>
      <c r="AT522" s="1" t="s">
        <v>616</v>
      </c>
    </row>
    <row r="523" spans="1:46" x14ac:dyDescent="0.2">
      <c r="A523" s="1" t="s">
        <v>7</v>
      </c>
      <c r="B523" s="1" t="s">
        <v>1081</v>
      </c>
      <c r="D523">
        <v>488990</v>
      </c>
      <c r="E523" s="1" t="s">
        <v>936</v>
      </c>
      <c r="F523" s="1" t="s">
        <v>931</v>
      </c>
      <c r="G523">
        <v>42.735419999999998</v>
      </c>
      <c r="H523">
        <v>48346</v>
      </c>
      <c r="I523">
        <v>2055830324</v>
      </c>
      <c r="J523" s="1" t="s">
        <v>931</v>
      </c>
      <c r="K523" s="1" t="s">
        <v>978</v>
      </c>
      <c r="L523">
        <v>-83.387244999999993</v>
      </c>
      <c r="M523" s="1" t="s">
        <v>40</v>
      </c>
      <c r="N523">
        <v>2083</v>
      </c>
      <c r="O523" s="1" t="s">
        <v>931</v>
      </c>
      <c r="P523" s="1" t="s">
        <v>931</v>
      </c>
      <c r="Q523" t="b">
        <v>0</v>
      </c>
      <c r="R523" t="b">
        <v>0</v>
      </c>
      <c r="S523">
        <v>3</v>
      </c>
      <c r="T523" s="1" t="s">
        <v>931</v>
      </c>
      <c r="U523">
        <v>-1</v>
      </c>
      <c r="V523" s="1" t="s">
        <v>116</v>
      </c>
      <c r="W523" t="b">
        <v>0</v>
      </c>
      <c r="X523">
        <v>1710140400000</v>
      </c>
      <c r="Y523" s="1" t="s">
        <v>9</v>
      </c>
      <c r="Z523" t="b">
        <v>0</v>
      </c>
      <c r="AA523" t="b">
        <v>0</v>
      </c>
      <c r="AB523" t="b">
        <v>0</v>
      </c>
      <c r="AC523" t="b">
        <v>1</v>
      </c>
      <c r="AD523">
        <v>489600</v>
      </c>
      <c r="AF523" s="1" t="s">
        <v>931</v>
      </c>
      <c r="AG523" s="1" t="s">
        <v>1608</v>
      </c>
      <c r="AH523">
        <v>3</v>
      </c>
      <c r="AJ523" s="1" t="s">
        <v>1609</v>
      </c>
      <c r="AK523">
        <v>29532247</v>
      </c>
      <c r="AL523" s="1" t="s">
        <v>12</v>
      </c>
      <c r="AM523">
        <v>488990</v>
      </c>
      <c r="AN523" t="b">
        <v>1</v>
      </c>
      <c r="AO523">
        <v>2621</v>
      </c>
      <c r="AP523" s="1" t="s">
        <v>12</v>
      </c>
      <c r="AS523">
        <v>-700</v>
      </c>
      <c r="AT523" s="1" t="s">
        <v>617</v>
      </c>
    </row>
    <row r="524" spans="1:46" x14ac:dyDescent="0.2">
      <c r="A524" s="1" t="s">
        <v>7</v>
      </c>
      <c r="B524" s="1" t="s">
        <v>1081</v>
      </c>
      <c r="D524">
        <v>458990</v>
      </c>
      <c r="E524" s="1" t="s">
        <v>936</v>
      </c>
      <c r="F524" s="1" t="s">
        <v>931</v>
      </c>
      <c r="G524">
        <v>42.735427999999999</v>
      </c>
      <c r="H524">
        <v>48346</v>
      </c>
      <c r="I524">
        <v>2055830326</v>
      </c>
      <c r="J524" s="1" t="s">
        <v>931</v>
      </c>
      <c r="K524" s="1" t="s">
        <v>978</v>
      </c>
      <c r="L524">
        <v>-83.387069999999994</v>
      </c>
      <c r="M524" s="1" t="s">
        <v>40</v>
      </c>
      <c r="N524">
        <v>1983</v>
      </c>
      <c r="O524" s="1" t="s">
        <v>931</v>
      </c>
      <c r="P524" s="1" t="s">
        <v>931</v>
      </c>
      <c r="Q524" t="b">
        <v>0</v>
      </c>
      <c r="R524" t="b">
        <v>0</v>
      </c>
      <c r="S524">
        <v>3</v>
      </c>
      <c r="T524" s="1" t="s">
        <v>931</v>
      </c>
      <c r="U524">
        <v>-1</v>
      </c>
      <c r="V524" s="1" t="s">
        <v>116</v>
      </c>
      <c r="W524" t="b">
        <v>0</v>
      </c>
      <c r="X524">
        <v>1710140400000</v>
      </c>
      <c r="Y524" s="1" t="s">
        <v>9</v>
      </c>
      <c r="Z524" t="b">
        <v>0</v>
      </c>
      <c r="AA524" t="b">
        <v>0</v>
      </c>
      <c r="AB524" t="b">
        <v>0</v>
      </c>
      <c r="AC524" t="b">
        <v>1</v>
      </c>
      <c r="AD524">
        <v>459800</v>
      </c>
      <c r="AF524" s="1" t="s">
        <v>931</v>
      </c>
      <c r="AG524" s="1" t="s">
        <v>1608</v>
      </c>
      <c r="AH524">
        <v>3</v>
      </c>
      <c r="AJ524" s="1" t="s">
        <v>1610</v>
      </c>
      <c r="AK524">
        <v>29532247</v>
      </c>
      <c r="AL524" s="1" t="s">
        <v>12</v>
      </c>
      <c r="AM524">
        <v>458990</v>
      </c>
      <c r="AN524" t="b">
        <v>1</v>
      </c>
      <c r="AO524">
        <v>2600</v>
      </c>
      <c r="AP524" s="1" t="s">
        <v>12</v>
      </c>
      <c r="AS524">
        <v>-700</v>
      </c>
      <c r="AT524" s="1" t="s">
        <v>618</v>
      </c>
    </row>
    <row r="525" spans="1:46" x14ac:dyDescent="0.2">
      <c r="A525" s="1" t="s">
        <v>7</v>
      </c>
      <c r="B525" s="1" t="s">
        <v>1081</v>
      </c>
      <c r="D525">
        <v>442990</v>
      </c>
      <c r="E525" s="1" t="s">
        <v>936</v>
      </c>
      <c r="F525" s="1" t="s">
        <v>931</v>
      </c>
      <c r="G525">
        <v>42.735419999999998</v>
      </c>
      <c r="H525">
        <v>48346</v>
      </c>
      <c r="I525">
        <v>2055830327</v>
      </c>
      <c r="J525" s="1" t="s">
        <v>931</v>
      </c>
      <c r="K525" s="1" t="s">
        <v>978</v>
      </c>
      <c r="L525">
        <v>-83.387159999999994</v>
      </c>
      <c r="M525" s="1" t="s">
        <v>40</v>
      </c>
      <c r="N525">
        <v>1983</v>
      </c>
      <c r="O525" s="1" t="s">
        <v>931</v>
      </c>
      <c r="P525" s="1" t="s">
        <v>931</v>
      </c>
      <c r="Q525" t="b">
        <v>0</v>
      </c>
      <c r="R525" t="b">
        <v>0</v>
      </c>
      <c r="S525">
        <v>3</v>
      </c>
      <c r="T525" s="1" t="s">
        <v>931</v>
      </c>
      <c r="U525">
        <v>-1</v>
      </c>
      <c r="V525" s="1" t="s">
        <v>116</v>
      </c>
      <c r="W525" t="b">
        <v>0</v>
      </c>
      <c r="X525">
        <v>1710140400000</v>
      </c>
      <c r="Y525" s="1" t="s">
        <v>9</v>
      </c>
      <c r="Z525" t="b">
        <v>0</v>
      </c>
      <c r="AA525" t="b">
        <v>0</v>
      </c>
      <c r="AB525" t="b">
        <v>0</v>
      </c>
      <c r="AC525" t="b">
        <v>1</v>
      </c>
      <c r="AD525">
        <v>443800</v>
      </c>
      <c r="AF525" s="1" t="s">
        <v>931</v>
      </c>
      <c r="AG525" s="1" t="s">
        <v>1608</v>
      </c>
      <c r="AH525">
        <v>3</v>
      </c>
      <c r="AJ525" s="1" t="s">
        <v>1611</v>
      </c>
      <c r="AK525">
        <v>29532247</v>
      </c>
      <c r="AL525" s="1" t="s">
        <v>12</v>
      </c>
      <c r="AM525">
        <v>442990</v>
      </c>
      <c r="AN525" t="b">
        <v>1</v>
      </c>
      <c r="AO525">
        <v>2600</v>
      </c>
      <c r="AP525" s="1" t="s">
        <v>12</v>
      </c>
      <c r="AS525">
        <v>-700</v>
      </c>
      <c r="AT525" s="1" t="s">
        <v>619</v>
      </c>
    </row>
    <row r="526" spans="1:46" x14ac:dyDescent="0.2">
      <c r="A526" s="1" t="s">
        <v>7</v>
      </c>
      <c r="B526" s="1" t="s">
        <v>946</v>
      </c>
      <c r="D526">
        <v>425000</v>
      </c>
      <c r="E526" s="1" t="s">
        <v>933</v>
      </c>
      <c r="F526" s="1" t="s">
        <v>931</v>
      </c>
      <c r="G526">
        <v>42.508816000000003</v>
      </c>
      <c r="H526">
        <v>48025</v>
      </c>
      <c r="I526">
        <v>343085053</v>
      </c>
      <c r="J526" s="1" t="s">
        <v>931</v>
      </c>
      <c r="K526" s="1" t="s">
        <v>931</v>
      </c>
      <c r="L526">
        <v>-83.278210000000001</v>
      </c>
      <c r="M526" s="1" t="s">
        <v>40</v>
      </c>
      <c r="N526">
        <v>1909</v>
      </c>
      <c r="O526" s="1" t="s">
        <v>1612</v>
      </c>
      <c r="P526" s="1" t="s">
        <v>931</v>
      </c>
      <c r="Q526" t="b">
        <v>0</v>
      </c>
      <c r="R526" t="b">
        <v>0</v>
      </c>
      <c r="S526">
        <v>2</v>
      </c>
      <c r="T526" s="1" t="s">
        <v>931</v>
      </c>
      <c r="U526">
        <v>12</v>
      </c>
      <c r="V526" s="1" t="s">
        <v>219</v>
      </c>
      <c r="W526" t="b">
        <v>0</v>
      </c>
      <c r="X526">
        <v>1710226800000</v>
      </c>
      <c r="Y526" s="1" t="s">
        <v>9</v>
      </c>
      <c r="Z526" t="b">
        <v>0</v>
      </c>
      <c r="AA526" t="b">
        <v>0</v>
      </c>
      <c r="AB526" t="b">
        <v>0</v>
      </c>
      <c r="AC526" t="b">
        <v>0</v>
      </c>
      <c r="AF526" s="1" t="s">
        <v>931</v>
      </c>
      <c r="AG526" s="1" t="s">
        <v>1613</v>
      </c>
      <c r="AH526">
        <v>4</v>
      </c>
      <c r="AJ526" s="1" t="s">
        <v>1614</v>
      </c>
      <c r="AL526" s="1" t="s">
        <v>12</v>
      </c>
      <c r="AM526">
        <v>425000</v>
      </c>
      <c r="AN526" t="b">
        <v>1</v>
      </c>
      <c r="AO526">
        <v>1998</v>
      </c>
      <c r="AP526" s="1" t="s">
        <v>12</v>
      </c>
      <c r="AR526">
        <v>1062778000</v>
      </c>
      <c r="AS526">
        <v>-25000</v>
      </c>
      <c r="AT526" s="1" t="s">
        <v>620</v>
      </c>
    </row>
    <row r="527" spans="1:46" x14ac:dyDescent="0.2">
      <c r="A527" s="1" t="s">
        <v>7</v>
      </c>
      <c r="B527" s="1" t="s">
        <v>15</v>
      </c>
      <c r="D527">
        <v>1500000</v>
      </c>
      <c r="E527" s="1" t="s">
        <v>933</v>
      </c>
      <c r="F527" s="1" t="s">
        <v>934</v>
      </c>
      <c r="G527">
        <v>42.549213000000002</v>
      </c>
      <c r="H527">
        <v>48009</v>
      </c>
      <c r="I527">
        <v>24498713</v>
      </c>
      <c r="J527" s="1" t="s">
        <v>931</v>
      </c>
      <c r="K527" s="1" t="s">
        <v>931</v>
      </c>
      <c r="L527">
        <v>-83.237110000000001</v>
      </c>
      <c r="M527" s="1" t="s">
        <v>40</v>
      </c>
      <c r="N527">
        <v>3429</v>
      </c>
      <c r="O527" s="1" t="s">
        <v>931</v>
      </c>
      <c r="P527" s="1" t="s">
        <v>931</v>
      </c>
      <c r="Q527" t="b">
        <v>0</v>
      </c>
      <c r="R527" t="b">
        <v>0</v>
      </c>
      <c r="S527">
        <v>4</v>
      </c>
      <c r="T527" s="1" t="s">
        <v>931</v>
      </c>
      <c r="U527">
        <v>12</v>
      </c>
      <c r="V527" s="1" t="s">
        <v>131</v>
      </c>
      <c r="W527" t="b">
        <v>0</v>
      </c>
      <c r="Y527" s="1" t="s">
        <v>9</v>
      </c>
      <c r="Z527" t="b">
        <v>0</v>
      </c>
      <c r="AA527" t="b">
        <v>0</v>
      </c>
      <c r="AB527" t="b">
        <v>0</v>
      </c>
      <c r="AC527" t="b">
        <v>0</v>
      </c>
      <c r="AD527">
        <v>1509800</v>
      </c>
      <c r="AE527">
        <v>6098.4</v>
      </c>
      <c r="AF527" s="1" t="s">
        <v>931</v>
      </c>
      <c r="AG527" s="1" t="s">
        <v>931</v>
      </c>
      <c r="AH527">
        <v>5</v>
      </c>
      <c r="AJ527" s="1" t="s">
        <v>1615</v>
      </c>
      <c r="AL527" s="1" t="s">
        <v>12</v>
      </c>
      <c r="AM527">
        <v>1500000</v>
      </c>
      <c r="AN527" t="b">
        <v>1</v>
      </c>
      <c r="AO527">
        <v>4252</v>
      </c>
      <c r="AP527" s="1" t="s">
        <v>12</v>
      </c>
      <c r="AQ527">
        <v>662260</v>
      </c>
      <c r="AR527">
        <v>1072320000</v>
      </c>
      <c r="AT527" s="1" t="s">
        <v>621</v>
      </c>
    </row>
    <row r="528" spans="1:46" x14ac:dyDescent="0.2">
      <c r="A528" s="1" t="s">
        <v>7</v>
      </c>
      <c r="B528" s="1" t="s">
        <v>15</v>
      </c>
      <c r="D528">
        <v>742990</v>
      </c>
      <c r="E528" s="1" t="s">
        <v>936</v>
      </c>
      <c r="F528" s="1" t="s">
        <v>931</v>
      </c>
      <c r="G528">
        <v>42.475754000000002</v>
      </c>
      <c r="H528">
        <v>48178</v>
      </c>
      <c r="I528">
        <v>2060972583</v>
      </c>
      <c r="J528" s="1" t="s">
        <v>937</v>
      </c>
      <c r="K528" s="1" t="s">
        <v>938</v>
      </c>
      <c r="L528">
        <v>-83.618774000000002</v>
      </c>
      <c r="M528" s="1" t="s">
        <v>40</v>
      </c>
      <c r="N528">
        <v>3979</v>
      </c>
      <c r="O528" s="1" t="s">
        <v>1616</v>
      </c>
      <c r="P528" s="1" t="s">
        <v>931</v>
      </c>
      <c r="Q528" t="b">
        <v>0</v>
      </c>
      <c r="R528" t="b">
        <v>0</v>
      </c>
      <c r="S528">
        <v>4</v>
      </c>
      <c r="T528" s="1" t="s">
        <v>940</v>
      </c>
      <c r="U528">
        <v>12</v>
      </c>
      <c r="V528" s="1" t="s">
        <v>57</v>
      </c>
      <c r="W528" t="b">
        <v>0</v>
      </c>
      <c r="X528">
        <v>1706774400000</v>
      </c>
      <c r="Y528" s="1" t="s">
        <v>9</v>
      </c>
      <c r="Z528" t="b">
        <v>0</v>
      </c>
      <c r="AA528" t="b">
        <v>0</v>
      </c>
      <c r="AB528" t="b">
        <v>0</v>
      </c>
      <c r="AC528" t="b">
        <v>1</v>
      </c>
      <c r="AD528">
        <v>720000</v>
      </c>
      <c r="AF528" s="1" t="s">
        <v>931</v>
      </c>
      <c r="AG528" s="1" t="s">
        <v>931</v>
      </c>
      <c r="AH528">
        <v>4</v>
      </c>
      <c r="AJ528" s="1" t="s">
        <v>1617</v>
      </c>
      <c r="AK528">
        <v>29517068</v>
      </c>
      <c r="AL528" s="1" t="s">
        <v>12</v>
      </c>
      <c r="AM528">
        <v>742990</v>
      </c>
      <c r="AN528" t="b">
        <v>1</v>
      </c>
      <c r="AO528">
        <v>4689</v>
      </c>
      <c r="AP528" s="1" t="s">
        <v>12</v>
      </c>
      <c r="AR528">
        <v>1074555000</v>
      </c>
      <c r="AS528">
        <v>5000</v>
      </c>
      <c r="AT528" s="1" t="s">
        <v>622</v>
      </c>
    </row>
    <row r="529" spans="1:46" x14ac:dyDescent="0.2">
      <c r="A529" s="1" t="s">
        <v>7</v>
      </c>
      <c r="B529" s="1" t="s">
        <v>15</v>
      </c>
      <c r="D529">
        <v>699000</v>
      </c>
      <c r="E529" s="1" t="s">
        <v>933</v>
      </c>
      <c r="F529" s="1" t="s">
        <v>30</v>
      </c>
      <c r="G529">
        <v>42.79965</v>
      </c>
      <c r="H529">
        <v>48371</v>
      </c>
      <c r="I529">
        <v>24334036</v>
      </c>
      <c r="J529" s="1" t="s">
        <v>931</v>
      </c>
      <c r="K529" s="1" t="s">
        <v>931</v>
      </c>
      <c r="L529">
        <v>-83.29907</v>
      </c>
      <c r="M529" s="1" t="s">
        <v>40</v>
      </c>
      <c r="N529">
        <v>4314</v>
      </c>
      <c r="O529" s="1" t="s">
        <v>931</v>
      </c>
      <c r="P529" s="1" t="s">
        <v>931</v>
      </c>
      <c r="Q529" t="b">
        <v>0</v>
      </c>
      <c r="R529" t="b">
        <v>0</v>
      </c>
      <c r="S529">
        <v>5</v>
      </c>
      <c r="T529" s="1" t="s">
        <v>931</v>
      </c>
      <c r="U529">
        <v>-1</v>
      </c>
      <c r="V529" s="1" t="s">
        <v>48</v>
      </c>
      <c r="W529" t="b">
        <v>0</v>
      </c>
      <c r="Y529" s="1" t="s">
        <v>9</v>
      </c>
      <c r="Z529" t="b">
        <v>0</v>
      </c>
      <c r="AA529" t="b">
        <v>0</v>
      </c>
      <c r="AB529" t="b">
        <v>0</v>
      </c>
      <c r="AC529" t="b">
        <v>0</v>
      </c>
      <c r="AE529">
        <v>1.93</v>
      </c>
      <c r="AF529" s="1" t="s">
        <v>931</v>
      </c>
      <c r="AG529" s="1" t="s">
        <v>931</v>
      </c>
      <c r="AH529">
        <v>5</v>
      </c>
      <c r="AJ529" s="1" t="s">
        <v>1618</v>
      </c>
      <c r="AL529" s="1" t="s">
        <v>12</v>
      </c>
      <c r="AM529">
        <v>699000</v>
      </c>
      <c r="AN529" t="b">
        <v>1</v>
      </c>
      <c r="AO529">
        <v>4999</v>
      </c>
      <c r="AP529" s="1" t="s">
        <v>12</v>
      </c>
      <c r="AQ529">
        <v>276560</v>
      </c>
      <c r="AT529" s="1" t="s">
        <v>623</v>
      </c>
    </row>
    <row r="530" spans="1:46" x14ac:dyDescent="0.2">
      <c r="A530" s="1" t="s">
        <v>7</v>
      </c>
      <c r="B530" s="1" t="s">
        <v>15</v>
      </c>
      <c r="D530">
        <v>319000</v>
      </c>
      <c r="E530" s="1" t="s">
        <v>933</v>
      </c>
      <c r="F530" s="1" t="s">
        <v>934</v>
      </c>
      <c r="G530">
        <v>42.625053000000001</v>
      </c>
      <c r="H530">
        <v>48341</v>
      </c>
      <c r="I530">
        <v>24413850</v>
      </c>
      <c r="J530" s="1" t="s">
        <v>931</v>
      </c>
      <c r="K530" s="1" t="s">
        <v>931</v>
      </c>
      <c r="L530">
        <v>-83.317520000000002</v>
      </c>
      <c r="M530" s="1" t="s">
        <v>40</v>
      </c>
      <c r="N530">
        <v>1932</v>
      </c>
      <c r="O530" s="1" t="s">
        <v>931</v>
      </c>
      <c r="P530" s="1" t="s">
        <v>931</v>
      </c>
      <c r="Q530" t="b">
        <v>0</v>
      </c>
      <c r="R530" t="b">
        <v>0</v>
      </c>
      <c r="S530">
        <v>4</v>
      </c>
      <c r="T530" s="1" t="s">
        <v>931</v>
      </c>
      <c r="U530">
        <v>-1</v>
      </c>
      <c r="V530" s="1" t="s">
        <v>70</v>
      </c>
      <c r="W530" t="b">
        <v>0</v>
      </c>
      <c r="Y530" s="1" t="s">
        <v>9</v>
      </c>
      <c r="Z530" t="b">
        <v>0</v>
      </c>
      <c r="AA530" t="b">
        <v>0</v>
      </c>
      <c r="AB530" t="b">
        <v>0</v>
      </c>
      <c r="AC530" t="b">
        <v>0</v>
      </c>
      <c r="AD530">
        <v>322400</v>
      </c>
      <c r="AE530">
        <v>7840.8</v>
      </c>
      <c r="AF530" s="1" t="s">
        <v>931</v>
      </c>
      <c r="AG530" s="1" t="s">
        <v>931</v>
      </c>
      <c r="AH530">
        <v>2</v>
      </c>
      <c r="AJ530" s="1" t="s">
        <v>1619</v>
      </c>
      <c r="AL530" s="1" t="s">
        <v>12</v>
      </c>
      <c r="AM530">
        <v>319000</v>
      </c>
      <c r="AN530" t="b">
        <v>1</v>
      </c>
      <c r="AO530">
        <v>2199</v>
      </c>
      <c r="AP530" s="1" t="s">
        <v>12</v>
      </c>
      <c r="AQ530">
        <v>195520</v>
      </c>
      <c r="AT530" s="1" t="s">
        <v>624</v>
      </c>
    </row>
    <row r="531" spans="1:46" x14ac:dyDescent="0.2">
      <c r="A531" s="1" t="s">
        <v>7</v>
      </c>
      <c r="B531" s="1" t="s">
        <v>946</v>
      </c>
      <c r="D531">
        <v>380000</v>
      </c>
      <c r="E531" s="1" t="s">
        <v>933</v>
      </c>
      <c r="F531" s="1" t="s">
        <v>931</v>
      </c>
      <c r="G531">
        <v>42.585720000000002</v>
      </c>
      <c r="H531">
        <v>48304</v>
      </c>
      <c r="I531">
        <v>24492170</v>
      </c>
      <c r="J531" s="1" t="s">
        <v>931</v>
      </c>
      <c r="K531" s="1" t="s">
        <v>931</v>
      </c>
      <c r="L531">
        <v>-83.244810000000001</v>
      </c>
      <c r="M531" s="1" t="s">
        <v>40</v>
      </c>
      <c r="N531">
        <v>1614</v>
      </c>
      <c r="O531" s="1" t="s">
        <v>1620</v>
      </c>
      <c r="P531" s="1" t="s">
        <v>931</v>
      </c>
      <c r="Q531" t="b">
        <v>0</v>
      </c>
      <c r="R531" t="b">
        <v>0</v>
      </c>
      <c r="S531">
        <v>3</v>
      </c>
      <c r="T531" s="1" t="s">
        <v>931</v>
      </c>
      <c r="U531">
        <v>-1</v>
      </c>
      <c r="V531" s="1" t="s">
        <v>129</v>
      </c>
      <c r="W531" t="b">
        <v>0</v>
      </c>
      <c r="X531">
        <v>1709539200000</v>
      </c>
      <c r="Y531" s="1" t="s">
        <v>9</v>
      </c>
      <c r="Z531" t="b">
        <v>0</v>
      </c>
      <c r="AA531" t="b">
        <v>0</v>
      </c>
      <c r="AB531" t="b">
        <v>0</v>
      </c>
      <c r="AC531" t="b">
        <v>0</v>
      </c>
      <c r="AD531">
        <v>398100</v>
      </c>
      <c r="AF531" s="1" t="s">
        <v>931</v>
      </c>
      <c r="AG531" s="1" t="s">
        <v>1621</v>
      </c>
      <c r="AH531">
        <v>2</v>
      </c>
      <c r="AJ531" s="1" t="s">
        <v>1622</v>
      </c>
      <c r="AL531" s="1" t="s">
        <v>12</v>
      </c>
      <c r="AM531">
        <v>380000</v>
      </c>
      <c r="AN531" t="b">
        <v>1</v>
      </c>
      <c r="AO531">
        <v>2500</v>
      </c>
      <c r="AP531" s="1" t="s">
        <v>12</v>
      </c>
      <c r="AQ531">
        <v>225820</v>
      </c>
      <c r="AS531">
        <v>-15000</v>
      </c>
      <c r="AT531" s="1" t="s">
        <v>625</v>
      </c>
    </row>
    <row r="532" spans="1:46" x14ac:dyDescent="0.2">
      <c r="A532" s="1" t="s">
        <v>7</v>
      </c>
      <c r="B532" s="1" t="s">
        <v>15</v>
      </c>
      <c r="D532">
        <v>3570000</v>
      </c>
      <c r="E532" s="1" t="s">
        <v>933</v>
      </c>
      <c r="F532" s="1" t="s">
        <v>30</v>
      </c>
      <c r="G532">
        <v>42.577137</v>
      </c>
      <c r="H532">
        <v>48304</v>
      </c>
      <c r="I532">
        <v>24492549</v>
      </c>
      <c r="J532" s="1" t="s">
        <v>931</v>
      </c>
      <c r="K532" s="1" t="s">
        <v>931</v>
      </c>
      <c r="L532">
        <v>-83.260840000000002</v>
      </c>
      <c r="M532" s="1" t="s">
        <v>40</v>
      </c>
      <c r="N532">
        <v>15000</v>
      </c>
      <c r="O532" s="1" t="s">
        <v>931</v>
      </c>
      <c r="P532" s="1" t="s">
        <v>931</v>
      </c>
      <c r="Q532" t="b">
        <v>0</v>
      </c>
      <c r="R532" t="b">
        <v>0</v>
      </c>
      <c r="S532">
        <v>6</v>
      </c>
      <c r="T532" s="1" t="s">
        <v>931</v>
      </c>
      <c r="U532">
        <v>-1</v>
      </c>
      <c r="V532" s="1" t="s">
        <v>129</v>
      </c>
      <c r="W532" t="b">
        <v>0</v>
      </c>
      <c r="X532">
        <v>1709539200000</v>
      </c>
      <c r="Y532" s="1" t="s">
        <v>9</v>
      </c>
      <c r="Z532" t="b">
        <v>0</v>
      </c>
      <c r="AA532" t="b">
        <v>0</v>
      </c>
      <c r="AB532" t="b">
        <v>0</v>
      </c>
      <c r="AC532" t="b">
        <v>0</v>
      </c>
      <c r="AD532">
        <v>3776100</v>
      </c>
      <c r="AE532">
        <v>3.34</v>
      </c>
      <c r="AF532" s="1" t="s">
        <v>931</v>
      </c>
      <c r="AG532" s="1" t="s">
        <v>1623</v>
      </c>
      <c r="AH532">
        <v>11</v>
      </c>
      <c r="AJ532" s="1" t="s">
        <v>1624</v>
      </c>
      <c r="AL532" s="1" t="s">
        <v>12</v>
      </c>
      <c r="AM532">
        <v>3570000</v>
      </c>
      <c r="AN532" t="b">
        <v>1</v>
      </c>
      <c r="AO532">
        <v>24630</v>
      </c>
      <c r="AP532" s="1" t="s">
        <v>12</v>
      </c>
      <c r="AQ532">
        <v>3703080</v>
      </c>
      <c r="AS532">
        <v>-329000</v>
      </c>
      <c r="AT532" s="1" t="s">
        <v>626</v>
      </c>
    </row>
    <row r="533" spans="1:46" x14ac:dyDescent="0.2">
      <c r="A533" s="1" t="s">
        <v>7</v>
      </c>
      <c r="B533" s="1" t="s">
        <v>15</v>
      </c>
      <c r="D533">
        <v>2250000</v>
      </c>
      <c r="E533" s="1" t="s">
        <v>936</v>
      </c>
      <c r="F533" s="1" t="s">
        <v>30</v>
      </c>
      <c r="G533">
        <v>42.539535999999998</v>
      </c>
      <c r="H533">
        <v>48301</v>
      </c>
      <c r="I533">
        <v>24503950</v>
      </c>
      <c r="J533" s="1" t="s">
        <v>931</v>
      </c>
      <c r="K533" s="1" t="s">
        <v>978</v>
      </c>
      <c r="L533">
        <v>-83.256900000000002</v>
      </c>
      <c r="M533" s="1" t="s">
        <v>40</v>
      </c>
      <c r="N533">
        <v>4813</v>
      </c>
      <c r="O533" s="1" t="s">
        <v>931</v>
      </c>
      <c r="P533" s="1" t="s">
        <v>931</v>
      </c>
      <c r="Q533" t="b">
        <v>0</v>
      </c>
      <c r="R533" t="b">
        <v>0</v>
      </c>
      <c r="S533">
        <v>4</v>
      </c>
      <c r="T533" s="1" t="s">
        <v>931</v>
      </c>
      <c r="U533">
        <v>-1</v>
      </c>
      <c r="V533" s="1" t="s">
        <v>129</v>
      </c>
      <c r="W533" t="b">
        <v>0</v>
      </c>
      <c r="Y533" s="1" t="s">
        <v>9</v>
      </c>
      <c r="Z533" t="b">
        <v>0</v>
      </c>
      <c r="AA533" t="b">
        <v>0</v>
      </c>
      <c r="AB533" t="b">
        <v>0</v>
      </c>
      <c r="AC533" t="b">
        <v>0</v>
      </c>
      <c r="AD533">
        <v>2246800</v>
      </c>
      <c r="AE533">
        <v>0.41</v>
      </c>
      <c r="AF533" s="1" t="s">
        <v>931</v>
      </c>
      <c r="AG533" s="1" t="s">
        <v>931</v>
      </c>
      <c r="AH533">
        <v>5</v>
      </c>
      <c r="AJ533" s="1" t="s">
        <v>1625</v>
      </c>
      <c r="AL533" s="1" t="s">
        <v>12</v>
      </c>
      <c r="AM533">
        <v>2250000</v>
      </c>
      <c r="AN533" t="b">
        <v>1</v>
      </c>
      <c r="AO533">
        <v>3448</v>
      </c>
      <c r="AP533" s="1" t="s">
        <v>12</v>
      </c>
      <c r="AQ533">
        <v>437260</v>
      </c>
      <c r="AT533" s="1" t="s">
        <v>627</v>
      </c>
    </row>
    <row r="534" spans="1:46" x14ac:dyDescent="0.2">
      <c r="A534" s="1" t="s">
        <v>7</v>
      </c>
      <c r="B534" s="1" t="s">
        <v>15</v>
      </c>
      <c r="D534">
        <v>1224900</v>
      </c>
      <c r="E534" s="1" t="s">
        <v>933</v>
      </c>
      <c r="F534" s="1" t="s">
        <v>30</v>
      </c>
      <c r="G534">
        <v>42.594532000000001</v>
      </c>
      <c r="H534">
        <v>48098</v>
      </c>
      <c r="I534">
        <v>24512455</v>
      </c>
      <c r="J534" s="1" t="s">
        <v>931</v>
      </c>
      <c r="K534" s="1" t="s">
        <v>931</v>
      </c>
      <c r="L534">
        <v>-83.206599999999995</v>
      </c>
      <c r="M534" s="1" t="s">
        <v>40</v>
      </c>
      <c r="N534">
        <v>4875</v>
      </c>
      <c r="O534" s="1" t="s">
        <v>931</v>
      </c>
      <c r="P534" s="1" t="s">
        <v>931</v>
      </c>
      <c r="Q534" t="b">
        <v>0</v>
      </c>
      <c r="R534" t="b">
        <v>0</v>
      </c>
      <c r="S534">
        <v>4</v>
      </c>
      <c r="T534" s="1" t="s">
        <v>931</v>
      </c>
      <c r="U534">
        <v>-1</v>
      </c>
      <c r="V534" s="1" t="s">
        <v>59</v>
      </c>
      <c r="W534" t="b">
        <v>0</v>
      </c>
      <c r="X534">
        <v>1697526000000</v>
      </c>
      <c r="Y534" s="1" t="s">
        <v>9</v>
      </c>
      <c r="Z534" t="b">
        <v>0</v>
      </c>
      <c r="AA534" t="b">
        <v>0</v>
      </c>
      <c r="AB534" t="b">
        <v>0</v>
      </c>
      <c r="AC534" t="b">
        <v>0</v>
      </c>
      <c r="AD534">
        <v>1251100</v>
      </c>
      <c r="AE534">
        <v>0.48</v>
      </c>
      <c r="AF534" s="1" t="s">
        <v>931</v>
      </c>
      <c r="AG534" s="1" t="s">
        <v>931</v>
      </c>
      <c r="AH534">
        <v>5</v>
      </c>
      <c r="AJ534" s="1" t="s">
        <v>1626</v>
      </c>
      <c r="AL534" s="1" t="s">
        <v>12</v>
      </c>
      <c r="AM534">
        <v>1224900</v>
      </c>
      <c r="AN534" t="b">
        <v>1</v>
      </c>
      <c r="AO534">
        <v>7512</v>
      </c>
      <c r="AP534" s="1" t="s">
        <v>12</v>
      </c>
      <c r="AQ534">
        <v>917880</v>
      </c>
      <c r="AS534">
        <v>-25000</v>
      </c>
      <c r="AT534" s="1" t="s">
        <v>628</v>
      </c>
    </row>
    <row r="535" spans="1:46" x14ac:dyDescent="0.2">
      <c r="A535" s="1" t="s">
        <v>7</v>
      </c>
      <c r="B535" s="1" t="s">
        <v>15</v>
      </c>
      <c r="D535">
        <v>245000</v>
      </c>
      <c r="E535" s="1" t="s">
        <v>933</v>
      </c>
      <c r="F535" s="1" t="s">
        <v>934</v>
      </c>
      <c r="G535">
        <v>42.534897000000001</v>
      </c>
      <c r="H535">
        <v>48083</v>
      </c>
      <c r="I535">
        <v>24538002</v>
      </c>
      <c r="J535" s="1" t="s">
        <v>931</v>
      </c>
      <c r="K535" s="1" t="s">
        <v>931</v>
      </c>
      <c r="L535">
        <v>-83.125969999999995</v>
      </c>
      <c r="M535" s="1" t="s">
        <v>40</v>
      </c>
      <c r="N535">
        <v>1100</v>
      </c>
      <c r="O535" s="1" t="s">
        <v>931</v>
      </c>
      <c r="P535" s="1" t="s">
        <v>931</v>
      </c>
      <c r="Q535" t="b">
        <v>0</v>
      </c>
      <c r="R535" t="b">
        <v>0</v>
      </c>
      <c r="S535">
        <v>3</v>
      </c>
      <c r="T535" s="1" t="s">
        <v>931</v>
      </c>
      <c r="U535">
        <v>-1</v>
      </c>
      <c r="V535" s="1" t="s">
        <v>59</v>
      </c>
      <c r="W535" t="b">
        <v>0</v>
      </c>
      <c r="Y535" s="1" t="s">
        <v>9</v>
      </c>
      <c r="Z535" t="b">
        <v>0</v>
      </c>
      <c r="AA535" t="b">
        <v>0</v>
      </c>
      <c r="AB535" t="b">
        <v>0</v>
      </c>
      <c r="AC535" t="b">
        <v>0</v>
      </c>
      <c r="AE535">
        <v>6098.4</v>
      </c>
      <c r="AF535" s="1" t="s">
        <v>931</v>
      </c>
      <c r="AG535" s="1" t="s">
        <v>931</v>
      </c>
      <c r="AH535">
        <v>1</v>
      </c>
      <c r="AJ535" s="1" t="s">
        <v>1627</v>
      </c>
      <c r="AL535" s="1" t="s">
        <v>12</v>
      </c>
      <c r="AM535">
        <v>245000</v>
      </c>
      <c r="AN535" t="b">
        <v>1</v>
      </c>
      <c r="AO535">
        <v>1849</v>
      </c>
      <c r="AP535" s="1" t="s">
        <v>12</v>
      </c>
      <c r="AQ535">
        <v>192640</v>
      </c>
      <c r="AT535" s="1" t="s">
        <v>629</v>
      </c>
    </row>
    <row r="536" spans="1:46" x14ac:dyDescent="0.2">
      <c r="A536" s="1" t="s">
        <v>7</v>
      </c>
      <c r="B536" s="1" t="s">
        <v>15</v>
      </c>
      <c r="D536">
        <v>478800</v>
      </c>
      <c r="E536" s="1" t="s">
        <v>933</v>
      </c>
      <c r="F536" s="1" t="s">
        <v>30</v>
      </c>
      <c r="G536">
        <v>42.457904999999997</v>
      </c>
      <c r="H536">
        <v>48335</v>
      </c>
      <c r="I536">
        <v>24578751</v>
      </c>
      <c r="J536" s="1" t="s">
        <v>931</v>
      </c>
      <c r="K536" s="1" t="s">
        <v>931</v>
      </c>
      <c r="L536">
        <v>-83.417640000000006</v>
      </c>
      <c r="M536" s="1" t="s">
        <v>40</v>
      </c>
      <c r="N536">
        <v>4406</v>
      </c>
      <c r="O536" s="1" t="s">
        <v>931</v>
      </c>
      <c r="P536" s="1" t="s">
        <v>931</v>
      </c>
      <c r="Q536" t="b">
        <v>0</v>
      </c>
      <c r="R536" t="b">
        <v>0</v>
      </c>
      <c r="S536">
        <v>4</v>
      </c>
      <c r="T536" s="1" t="s">
        <v>931</v>
      </c>
      <c r="U536">
        <v>-1</v>
      </c>
      <c r="V536" s="1" t="s">
        <v>72</v>
      </c>
      <c r="W536" t="b">
        <v>0</v>
      </c>
      <c r="Y536" s="1" t="s">
        <v>9</v>
      </c>
      <c r="Z536" t="b">
        <v>0</v>
      </c>
      <c r="AA536" t="b">
        <v>0</v>
      </c>
      <c r="AB536" t="b">
        <v>0</v>
      </c>
      <c r="AC536" t="b">
        <v>0</v>
      </c>
      <c r="AD536">
        <v>492300</v>
      </c>
      <c r="AE536">
        <v>0.31</v>
      </c>
      <c r="AF536" s="1" t="s">
        <v>931</v>
      </c>
      <c r="AG536" s="1" t="s">
        <v>931</v>
      </c>
      <c r="AH536">
        <v>4</v>
      </c>
      <c r="AJ536" s="1" t="s">
        <v>1628</v>
      </c>
      <c r="AL536" s="1" t="s">
        <v>12</v>
      </c>
      <c r="AM536">
        <v>478800</v>
      </c>
      <c r="AN536" t="b">
        <v>1</v>
      </c>
      <c r="AO536">
        <v>6000</v>
      </c>
      <c r="AP536" s="1" t="s">
        <v>12</v>
      </c>
      <c r="AQ536">
        <v>411300</v>
      </c>
      <c r="AT536" s="1" t="s">
        <v>630</v>
      </c>
    </row>
    <row r="537" spans="1:46" x14ac:dyDescent="0.2">
      <c r="A537" s="1" t="s">
        <v>7</v>
      </c>
      <c r="B537" s="1" t="s">
        <v>15</v>
      </c>
      <c r="D537">
        <v>639000</v>
      </c>
      <c r="E537" s="1" t="s">
        <v>933</v>
      </c>
      <c r="F537" s="1" t="s">
        <v>30</v>
      </c>
      <c r="G537">
        <v>42.512424000000003</v>
      </c>
      <c r="H537">
        <v>48025</v>
      </c>
      <c r="I537">
        <v>24589575</v>
      </c>
      <c r="J537" s="1" t="s">
        <v>931</v>
      </c>
      <c r="K537" s="1" t="s">
        <v>931</v>
      </c>
      <c r="L537">
        <v>-83.26925</v>
      </c>
      <c r="M537" s="1" t="s">
        <v>40</v>
      </c>
      <c r="N537">
        <v>3823</v>
      </c>
      <c r="O537" s="1" t="s">
        <v>931</v>
      </c>
      <c r="P537" s="1" t="s">
        <v>931</v>
      </c>
      <c r="Q537" t="b">
        <v>0</v>
      </c>
      <c r="R537" t="b">
        <v>0</v>
      </c>
      <c r="S537">
        <v>7</v>
      </c>
      <c r="T537" s="1" t="s">
        <v>931</v>
      </c>
      <c r="U537">
        <v>-1</v>
      </c>
      <c r="V537" s="1" t="s">
        <v>76</v>
      </c>
      <c r="W537" t="b">
        <v>0</v>
      </c>
      <c r="X537">
        <v>1701072000000</v>
      </c>
      <c r="Y537" s="1" t="s">
        <v>9</v>
      </c>
      <c r="Z537" t="b">
        <v>0</v>
      </c>
      <c r="AA537" t="b">
        <v>0</v>
      </c>
      <c r="AB537" t="b">
        <v>0</v>
      </c>
      <c r="AC537" t="b">
        <v>0</v>
      </c>
      <c r="AE537">
        <v>0.43</v>
      </c>
      <c r="AF537" s="1" t="s">
        <v>931</v>
      </c>
      <c r="AG537" s="1" t="s">
        <v>931</v>
      </c>
      <c r="AH537">
        <v>4</v>
      </c>
      <c r="AJ537" s="1" t="s">
        <v>1629</v>
      </c>
      <c r="AL537" s="1" t="s">
        <v>12</v>
      </c>
      <c r="AM537">
        <v>639000</v>
      </c>
      <c r="AN537" t="b">
        <v>1</v>
      </c>
      <c r="AO537">
        <v>4596</v>
      </c>
      <c r="AP537" s="1" t="s">
        <v>12</v>
      </c>
      <c r="AQ537">
        <v>627840</v>
      </c>
      <c r="AS537">
        <v>-36000</v>
      </c>
      <c r="AT537" s="1" t="s">
        <v>631</v>
      </c>
    </row>
    <row r="538" spans="1:46" x14ac:dyDescent="0.2">
      <c r="A538" s="1" t="s">
        <v>7</v>
      </c>
      <c r="B538" s="1" t="s">
        <v>15</v>
      </c>
      <c r="D538">
        <v>379900</v>
      </c>
      <c r="E538" s="1" t="s">
        <v>933</v>
      </c>
      <c r="F538" s="1" t="s">
        <v>934</v>
      </c>
      <c r="G538">
        <v>42.496856999999999</v>
      </c>
      <c r="H538">
        <v>48034</v>
      </c>
      <c r="I538">
        <v>24599321</v>
      </c>
      <c r="J538" s="1" t="s">
        <v>931</v>
      </c>
      <c r="K538" s="1" t="s">
        <v>931</v>
      </c>
      <c r="L538">
        <v>-83.30959</v>
      </c>
      <c r="M538" s="1" t="s">
        <v>40</v>
      </c>
      <c r="N538">
        <v>2141</v>
      </c>
      <c r="O538" s="1" t="s">
        <v>931</v>
      </c>
      <c r="P538" s="1" t="s">
        <v>931</v>
      </c>
      <c r="Q538" t="b">
        <v>0</v>
      </c>
      <c r="R538" t="b">
        <v>0</v>
      </c>
      <c r="S538">
        <v>3</v>
      </c>
      <c r="T538" s="1" t="s">
        <v>931</v>
      </c>
      <c r="U538">
        <v>-1</v>
      </c>
      <c r="V538" s="1" t="s">
        <v>78</v>
      </c>
      <c r="W538" t="b">
        <v>0</v>
      </c>
      <c r="Y538" s="1" t="s">
        <v>9</v>
      </c>
      <c r="Z538" t="b">
        <v>0</v>
      </c>
      <c r="AA538" t="b">
        <v>0</v>
      </c>
      <c r="AB538" t="b">
        <v>0</v>
      </c>
      <c r="AC538" t="b">
        <v>0</v>
      </c>
      <c r="AD538">
        <v>384200</v>
      </c>
      <c r="AE538">
        <v>9147.6</v>
      </c>
      <c r="AF538" s="1" t="s">
        <v>931</v>
      </c>
      <c r="AG538" s="1" t="s">
        <v>931</v>
      </c>
      <c r="AH538">
        <v>3</v>
      </c>
      <c r="AJ538" s="1" t="s">
        <v>1630</v>
      </c>
      <c r="AL538" s="1" t="s">
        <v>12</v>
      </c>
      <c r="AM538">
        <v>379900</v>
      </c>
      <c r="AN538" t="b">
        <v>1</v>
      </c>
      <c r="AO538">
        <v>2949</v>
      </c>
      <c r="AP538" s="1" t="s">
        <v>12</v>
      </c>
      <c r="AQ538">
        <v>314160</v>
      </c>
      <c r="AT538" s="1" t="s">
        <v>632</v>
      </c>
    </row>
    <row r="539" spans="1:46" x14ac:dyDescent="0.2">
      <c r="A539" s="1" t="s">
        <v>7</v>
      </c>
      <c r="B539" s="1" t="s">
        <v>15</v>
      </c>
      <c r="D539">
        <v>375000</v>
      </c>
      <c r="E539" s="1" t="s">
        <v>933</v>
      </c>
      <c r="F539" s="1" t="s">
        <v>30</v>
      </c>
      <c r="G539">
        <v>42.464584000000002</v>
      </c>
      <c r="H539">
        <v>48075</v>
      </c>
      <c r="I539">
        <v>24604492</v>
      </c>
      <c r="J539" s="1" t="s">
        <v>931</v>
      </c>
      <c r="K539" s="1" t="s">
        <v>931</v>
      </c>
      <c r="L539">
        <v>-83.235305999999994</v>
      </c>
      <c r="M539" s="1" t="s">
        <v>40</v>
      </c>
      <c r="N539">
        <v>3792</v>
      </c>
      <c r="O539" s="1" t="s">
        <v>931</v>
      </c>
      <c r="P539" s="1" t="s">
        <v>931</v>
      </c>
      <c r="Q539" t="b">
        <v>0</v>
      </c>
      <c r="R539" t="b">
        <v>0</v>
      </c>
      <c r="S539">
        <v>3</v>
      </c>
      <c r="T539" s="1" t="s">
        <v>931</v>
      </c>
      <c r="U539">
        <v>-1</v>
      </c>
      <c r="V539" s="1" t="s">
        <v>78</v>
      </c>
      <c r="W539" t="b">
        <v>0</v>
      </c>
      <c r="Y539" s="1" t="s">
        <v>9</v>
      </c>
      <c r="Z539" t="b">
        <v>0</v>
      </c>
      <c r="AA539" t="b">
        <v>0</v>
      </c>
      <c r="AB539" t="b">
        <v>0</v>
      </c>
      <c r="AC539" t="b">
        <v>0</v>
      </c>
      <c r="AD539">
        <v>383200</v>
      </c>
      <c r="AE539">
        <v>0.88000000000000012</v>
      </c>
      <c r="AF539" s="1" t="s">
        <v>931</v>
      </c>
      <c r="AG539" s="1" t="s">
        <v>931</v>
      </c>
      <c r="AH539">
        <v>3</v>
      </c>
      <c r="AJ539" s="1" t="s">
        <v>1631</v>
      </c>
      <c r="AL539" s="1" t="s">
        <v>12</v>
      </c>
      <c r="AM539">
        <v>375000</v>
      </c>
      <c r="AN539" t="b">
        <v>1</v>
      </c>
      <c r="AO539">
        <v>2500</v>
      </c>
      <c r="AP539" s="1" t="s">
        <v>12</v>
      </c>
      <c r="AQ539">
        <v>236680</v>
      </c>
      <c r="AT539" s="1" t="s">
        <v>633</v>
      </c>
    </row>
    <row r="540" spans="1:46" x14ac:dyDescent="0.2">
      <c r="A540" s="1" t="s">
        <v>7</v>
      </c>
      <c r="B540" s="1" t="s">
        <v>15</v>
      </c>
      <c r="D540">
        <v>275000</v>
      </c>
      <c r="E540" s="1" t="s">
        <v>933</v>
      </c>
      <c r="F540" s="1" t="s">
        <v>30</v>
      </c>
      <c r="G540">
        <v>42.451324</v>
      </c>
      <c r="H540">
        <v>48075</v>
      </c>
      <c r="I540">
        <v>24609386</v>
      </c>
      <c r="J540" s="1" t="s">
        <v>931</v>
      </c>
      <c r="K540" s="1" t="s">
        <v>931</v>
      </c>
      <c r="L540">
        <v>-83.239009999999993</v>
      </c>
      <c r="M540" s="1" t="s">
        <v>40</v>
      </c>
      <c r="N540">
        <v>2440</v>
      </c>
      <c r="O540" s="1" t="s">
        <v>931</v>
      </c>
      <c r="P540" s="1" t="s">
        <v>931</v>
      </c>
      <c r="Q540" t="b">
        <v>0</v>
      </c>
      <c r="R540" t="b">
        <v>0</v>
      </c>
      <c r="S540">
        <v>3</v>
      </c>
      <c r="T540" s="1" t="s">
        <v>931</v>
      </c>
      <c r="U540">
        <v>-1</v>
      </c>
      <c r="V540" s="1" t="s">
        <v>78</v>
      </c>
      <c r="W540" t="b">
        <v>0</v>
      </c>
      <c r="Y540" s="1" t="s">
        <v>9</v>
      </c>
      <c r="Z540" t="b">
        <v>0</v>
      </c>
      <c r="AA540" t="b">
        <v>0</v>
      </c>
      <c r="AB540" t="b">
        <v>0</v>
      </c>
      <c r="AC540" t="b">
        <v>0</v>
      </c>
      <c r="AE540">
        <v>0.25</v>
      </c>
      <c r="AF540" s="1" t="s">
        <v>931</v>
      </c>
      <c r="AG540" s="1" t="s">
        <v>931</v>
      </c>
      <c r="AH540">
        <v>3</v>
      </c>
      <c r="AJ540" s="1" t="s">
        <v>1632</v>
      </c>
      <c r="AL540" s="1" t="s">
        <v>12</v>
      </c>
      <c r="AM540">
        <v>275000</v>
      </c>
      <c r="AN540" t="b">
        <v>1</v>
      </c>
      <c r="AO540">
        <v>2979</v>
      </c>
      <c r="AP540" s="1" t="s">
        <v>12</v>
      </c>
      <c r="AQ540">
        <v>204740</v>
      </c>
      <c r="AT540" s="1" t="s">
        <v>634</v>
      </c>
    </row>
    <row r="541" spans="1:46" x14ac:dyDescent="0.2">
      <c r="A541" s="1" t="s">
        <v>7</v>
      </c>
      <c r="B541" s="1" t="s">
        <v>15</v>
      </c>
      <c r="D541">
        <v>299900</v>
      </c>
      <c r="E541" s="1" t="s">
        <v>933</v>
      </c>
      <c r="F541" s="1" t="s">
        <v>934</v>
      </c>
      <c r="G541">
        <v>42.489184999999999</v>
      </c>
      <c r="H541">
        <v>48072</v>
      </c>
      <c r="I541">
        <v>24642646</v>
      </c>
      <c r="J541" s="1" t="s">
        <v>931</v>
      </c>
      <c r="K541" s="1" t="s">
        <v>931</v>
      </c>
      <c r="L541">
        <v>-83.195949999999996</v>
      </c>
      <c r="M541" s="1" t="s">
        <v>40</v>
      </c>
      <c r="N541">
        <v>1728</v>
      </c>
      <c r="O541" s="1" t="s">
        <v>931</v>
      </c>
      <c r="P541" s="1" t="s">
        <v>931</v>
      </c>
      <c r="Q541" t="b">
        <v>0</v>
      </c>
      <c r="R541" t="b">
        <v>0</v>
      </c>
      <c r="S541">
        <v>3</v>
      </c>
      <c r="T541" s="1" t="s">
        <v>931</v>
      </c>
      <c r="U541">
        <v>-1</v>
      </c>
      <c r="V541" s="1" t="s">
        <v>81</v>
      </c>
      <c r="W541" t="b">
        <v>0</v>
      </c>
      <c r="X541">
        <v>1710399600000</v>
      </c>
      <c r="Y541" s="1" t="s">
        <v>9</v>
      </c>
      <c r="Z541" t="b">
        <v>0</v>
      </c>
      <c r="AA541" t="b">
        <v>0</v>
      </c>
      <c r="AB541" t="b">
        <v>0</v>
      </c>
      <c r="AC541" t="b">
        <v>0</v>
      </c>
      <c r="AD541">
        <v>317200</v>
      </c>
      <c r="AE541">
        <v>6534</v>
      </c>
      <c r="AF541" s="1" t="s">
        <v>931</v>
      </c>
      <c r="AG541" s="1" t="s">
        <v>1633</v>
      </c>
      <c r="AH541">
        <v>3</v>
      </c>
      <c r="AJ541" s="1" t="s">
        <v>1634</v>
      </c>
      <c r="AL541" s="1" t="s">
        <v>12</v>
      </c>
      <c r="AM541">
        <v>299900</v>
      </c>
      <c r="AN541" t="b">
        <v>1</v>
      </c>
      <c r="AO541">
        <v>2700</v>
      </c>
      <c r="AP541" s="1" t="s">
        <v>12</v>
      </c>
      <c r="AQ541">
        <v>199420</v>
      </c>
      <c r="AS541">
        <v>-10000</v>
      </c>
      <c r="AT541" s="1" t="s">
        <v>635</v>
      </c>
    </row>
    <row r="542" spans="1:46" x14ac:dyDescent="0.2">
      <c r="A542" s="1" t="s">
        <v>7</v>
      </c>
      <c r="B542" s="1" t="s">
        <v>15</v>
      </c>
      <c r="D542">
        <v>247870</v>
      </c>
      <c r="E542" s="1" t="s">
        <v>933</v>
      </c>
      <c r="F542" s="1" t="s">
        <v>934</v>
      </c>
      <c r="G542">
        <v>42.487312000000003</v>
      </c>
      <c r="H542">
        <v>48237</v>
      </c>
      <c r="I542">
        <v>24643685</v>
      </c>
      <c r="J542" s="1" t="s">
        <v>931</v>
      </c>
      <c r="K542" s="1" t="s">
        <v>931</v>
      </c>
      <c r="L542">
        <v>-83.186676000000006</v>
      </c>
      <c r="M542" s="1" t="s">
        <v>40</v>
      </c>
      <c r="N542">
        <v>1040</v>
      </c>
      <c r="O542" s="1" t="s">
        <v>931</v>
      </c>
      <c r="P542" s="1" t="s">
        <v>931</v>
      </c>
      <c r="Q542" t="b">
        <v>0</v>
      </c>
      <c r="R542" t="b">
        <v>0</v>
      </c>
      <c r="S542">
        <v>3</v>
      </c>
      <c r="T542" s="1" t="s">
        <v>931</v>
      </c>
      <c r="U542">
        <v>-1</v>
      </c>
      <c r="V542" s="1" t="s">
        <v>176</v>
      </c>
      <c r="W542" t="b">
        <v>0</v>
      </c>
      <c r="Y542" s="1" t="s">
        <v>9</v>
      </c>
      <c r="Z542" t="b">
        <v>0</v>
      </c>
      <c r="AA542" t="b">
        <v>0</v>
      </c>
      <c r="AB542" t="b">
        <v>0</v>
      </c>
      <c r="AC542" t="b">
        <v>0</v>
      </c>
      <c r="AE542">
        <v>5662.8</v>
      </c>
      <c r="AF542" s="1" t="s">
        <v>931</v>
      </c>
      <c r="AG542" s="1" t="s">
        <v>931</v>
      </c>
      <c r="AH542">
        <v>1</v>
      </c>
      <c r="AJ542" s="1" t="s">
        <v>1635</v>
      </c>
      <c r="AL542" s="1" t="s">
        <v>12</v>
      </c>
      <c r="AM542">
        <v>247870</v>
      </c>
      <c r="AN542" t="b">
        <v>1</v>
      </c>
      <c r="AO542">
        <v>1700</v>
      </c>
      <c r="AP542" s="1" t="s">
        <v>12</v>
      </c>
      <c r="AQ542">
        <v>175200</v>
      </c>
      <c r="AT542" s="1" t="s">
        <v>636</v>
      </c>
    </row>
    <row r="543" spans="1:46" x14ac:dyDescent="0.2">
      <c r="A543" s="1" t="s">
        <v>7</v>
      </c>
      <c r="B543" s="1" t="s">
        <v>946</v>
      </c>
      <c r="D543">
        <v>355000</v>
      </c>
      <c r="E543" s="1" t="s">
        <v>933</v>
      </c>
      <c r="F543" s="1" t="s">
        <v>931</v>
      </c>
      <c r="G543">
        <v>42.5092</v>
      </c>
      <c r="H543">
        <v>48377</v>
      </c>
      <c r="I543">
        <v>61786446</v>
      </c>
      <c r="J543" s="1" t="s">
        <v>931</v>
      </c>
      <c r="K543" s="1" t="s">
        <v>931</v>
      </c>
      <c r="L543">
        <v>-83.459519999999998</v>
      </c>
      <c r="M543" s="1" t="s">
        <v>40</v>
      </c>
      <c r="N543">
        <v>2436</v>
      </c>
      <c r="O543" s="1" t="s">
        <v>1211</v>
      </c>
      <c r="P543" s="1" t="s">
        <v>931</v>
      </c>
      <c r="Q543" t="b">
        <v>0</v>
      </c>
      <c r="R543" t="b">
        <v>0</v>
      </c>
      <c r="S543">
        <v>3</v>
      </c>
      <c r="T543" s="1" t="s">
        <v>931</v>
      </c>
      <c r="U543">
        <v>-1</v>
      </c>
      <c r="V543" s="1" t="s">
        <v>107</v>
      </c>
      <c r="W543" t="b">
        <v>0</v>
      </c>
      <c r="Y543" s="1" t="s">
        <v>9</v>
      </c>
      <c r="Z543" t="b">
        <v>0</v>
      </c>
      <c r="AA543" t="b">
        <v>0</v>
      </c>
      <c r="AB543" t="b">
        <v>0</v>
      </c>
      <c r="AC543" t="b">
        <v>0</v>
      </c>
      <c r="AD543">
        <v>358300</v>
      </c>
      <c r="AF543" s="1" t="s">
        <v>931</v>
      </c>
      <c r="AG543" s="1" t="s">
        <v>931</v>
      </c>
      <c r="AH543">
        <v>4</v>
      </c>
      <c r="AJ543" s="1" t="s">
        <v>1636</v>
      </c>
      <c r="AL543" s="1" t="s">
        <v>12</v>
      </c>
      <c r="AM543">
        <v>355000</v>
      </c>
      <c r="AN543" t="b">
        <v>1</v>
      </c>
      <c r="AO543">
        <v>3399</v>
      </c>
      <c r="AP543" s="1" t="s">
        <v>12</v>
      </c>
      <c r="AQ543">
        <v>290660</v>
      </c>
      <c r="AT543" s="1" t="s">
        <v>637</v>
      </c>
    </row>
    <row r="544" spans="1:46" x14ac:dyDescent="0.2">
      <c r="A544" s="1" t="s">
        <v>7</v>
      </c>
      <c r="B544" s="1" t="s">
        <v>946</v>
      </c>
      <c r="D544">
        <v>389000</v>
      </c>
      <c r="E544" s="1" t="s">
        <v>933</v>
      </c>
      <c r="F544" s="1" t="s">
        <v>931</v>
      </c>
      <c r="G544">
        <v>42.555861999999998</v>
      </c>
      <c r="H544">
        <v>48009</v>
      </c>
      <c r="I544">
        <v>63651953</v>
      </c>
      <c r="J544" s="1" t="s">
        <v>931</v>
      </c>
      <c r="K544" s="1" t="s">
        <v>931</v>
      </c>
      <c r="L544">
        <v>-83.222824000000003</v>
      </c>
      <c r="M544" s="1" t="s">
        <v>40</v>
      </c>
      <c r="N544">
        <v>1393</v>
      </c>
      <c r="O544" s="1" t="s">
        <v>1637</v>
      </c>
      <c r="P544" s="1" t="s">
        <v>931</v>
      </c>
      <c r="Q544" t="b">
        <v>0</v>
      </c>
      <c r="R544" t="b">
        <v>0</v>
      </c>
      <c r="S544">
        <v>3</v>
      </c>
      <c r="T544" s="1" t="s">
        <v>931</v>
      </c>
      <c r="U544">
        <v>-1</v>
      </c>
      <c r="V544" s="1" t="s">
        <v>131</v>
      </c>
      <c r="W544" t="b">
        <v>0</v>
      </c>
      <c r="X544">
        <v>1709539200000</v>
      </c>
      <c r="Y544" s="1" t="s">
        <v>9</v>
      </c>
      <c r="Z544" t="b">
        <v>0</v>
      </c>
      <c r="AA544" t="b">
        <v>0</v>
      </c>
      <c r="AB544" t="b">
        <v>0</v>
      </c>
      <c r="AC544" t="b">
        <v>0</v>
      </c>
      <c r="AD544">
        <v>401700</v>
      </c>
      <c r="AF544" s="1" t="s">
        <v>931</v>
      </c>
      <c r="AG544" s="1" t="s">
        <v>1638</v>
      </c>
      <c r="AH544">
        <v>2</v>
      </c>
      <c r="AJ544" s="1" t="s">
        <v>1639</v>
      </c>
      <c r="AL544" s="1" t="s">
        <v>12</v>
      </c>
      <c r="AM544">
        <v>389000</v>
      </c>
      <c r="AN544" t="b">
        <v>1</v>
      </c>
      <c r="AO544">
        <v>2400</v>
      </c>
      <c r="AP544" s="1" t="s">
        <v>12</v>
      </c>
      <c r="AQ544">
        <v>339880</v>
      </c>
      <c r="AS544">
        <v>-10900</v>
      </c>
      <c r="AT544" s="1" t="s">
        <v>638</v>
      </c>
    </row>
    <row r="545" spans="1:46" x14ac:dyDescent="0.2">
      <c r="A545" s="1" t="s">
        <v>7</v>
      </c>
      <c r="B545" s="1" t="s">
        <v>15</v>
      </c>
      <c r="D545">
        <v>499000</v>
      </c>
      <c r="E545" s="1" t="s">
        <v>933</v>
      </c>
      <c r="F545" s="1" t="s">
        <v>30</v>
      </c>
      <c r="G545">
        <v>42.805793999999999</v>
      </c>
      <c r="H545">
        <v>48371</v>
      </c>
      <c r="I545">
        <v>96266460</v>
      </c>
      <c r="J545" s="1" t="s">
        <v>931</v>
      </c>
      <c r="K545" s="1" t="s">
        <v>931</v>
      </c>
      <c r="L545">
        <v>-83.275440000000003</v>
      </c>
      <c r="M545" s="1" t="s">
        <v>40</v>
      </c>
      <c r="N545">
        <v>3824</v>
      </c>
      <c r="O545" s="1" t="s">
        <v>931</v>
      </c>
      <c r="P545" s="1" t="s">
        <v>931</v>
      </c>
      <c r="Q545" t="b">
        <v>0</v>
      </c>
      <c r="R545" t="b">
        <v>0</v>
      </c>
      <c r="S545">
        <v>3</v>
      </c>
      <c r="T545" s="1" t="s">
        <v>931</v>
      </c>
      <c r="U545">
        <v>-1</v>
      </c>
      <c r="V545" s="1" t="s">
        <v>48</v>
      </c>
      <c r="W545" t="b">
        <v>0</v>
      </c>
      <c r="X545">
        <v>1710226800000</v>
      </c>
      <c r="Y545" s="1" t="s">
        <v>9</v>
      </c>
      <c r="Z545" t="b">
        <v>0</v>
      </c>
      <c r="AA545" t="b">
        <v>0</v>
      </c>
      <c r="AB545" t="b">
        <v>0</v>
      </c>
      <c r="AC545" t="b">
        <v>0</v>
      </c>
      <c r="AD545">
        <v>514500</v>
      </c>
      <c r="AE545">
        <v>0.71</v>
      </c>
      <c r="AF545" s="1" t="s">
        <v>931</v>
      </c>
      <c r="AG545" s="1" t="s">
        <v>1640</v>
      </c>
      <c r="AH545">
        <v>2</v>
      </c>
      <c r="AJ545" s="1" t="s">
        <v>1641</v>
      </c>
      <c r="AL545" s="1" t="s">
        <v>12</v>
      </c>
      <c r="AM545">
        <v>499000</v>
      </c>
      <c r="AN545" t="b">
        <v>1</v>
      </c>
      <c r="AO545">
        <v>3999</v>
      </c>
      <c r="AP545" s="1" t="s">
        <v>12</v>
      </c>
      <c r="AQ545">
        <v>385100</v>
      </c>
      <c r="AS545">
        <v>-10000</v>
      </c>
      <c r="AT545" s="1" t="s">
        <v>639</v>
      </c>
    </row>
    <row r="546" spans="1:46" x14ac:dyDescent="0.2">
      <c r="A546" s="1" t="s">
        <v>7</v>
      </c>
      <c r="B546" s="1" t="s">
        <v>15</v>
      </c>
      <c r="D546">
        <v>949900</v>
      </c>
      <c r="E546" s="1" t="s">
        <v>933</v>
      </c>
      <c r="F546" s="1" t="s">
        <v>30</v>
      </c>
      <c r="G546">
        <v>42.507460000000002</v>
      </c>
      <c r="H546">
        <v>48034</v>
      </c>
      <c r="I546">
        <v>343860661</v>
      </c>
      <c r="J546" s="1" t="s">
        <v>931</v>
      </c>
      <c r="K546" s="1" t="s">
        <v>931</v>
      </c>
      <c r="L546">
        <v>-83.292730000000006</v>
      </c>
      <c r="M546" s="1" t="s">
        <v>40</v>
      </c>
      <c r="N546">
        <v>3364</v>
      </c>
      <c r="O546" s="1" t="s">
        <v>931</v>
      </c>
      <c r="P546" s="1" t="s">
        <v>931</v>
      </c>
      <c r="Q546" t="b">
        <v>0</v>
      </c>
      <c r="R546" t="b">
        <v>0</v>
      </c>
      <c r="S546">
        <v>4</v>
      </c>
      <c r="T546" s="1" t="s">
        <v>931</v>
      </c>
      <c r="U546">
        <v>-1</v>
      </c>
      <c r="V546" s="1" t="s">
        <v>78</v>
      </c>
      <c r="W546" t="b">
        <v>0</v>
      </c>
      <c r="Y546" s="1" t="s">
        <v>9</v>
      </c>
      <c r="Z546" t="b">
        <v>0</v>
      </c>
      <c r="AA546" t="b">
        <v>0</v>
      </c>
      <c r="AB546" t="b">
        <v>0</v>
      </c>
      <c r="AC546" t="b">
        <v>0</v>
      </c>
      <c r="AD546">
        <v>950400</v>
      </c>
      <c r="AE546">
        <v>3.83</v>
      </c>
      <c r="AF546" s="1" t="s">
        <v>931</v>
      </c>
      <c r="AG546" s="1" t="s">
        <v>931</v>
      </c>
      <c r="AH546">
        <v>4</v>
      </c>
      <c r="AJ546" s="1" t="s">
        <v>1642</v>
      </c>
      <c r="AL546" s="1" t="s">
        <v>12</v>
      </c>
      <c r="AM546">
        <v>949900</v>
      </c>
      <c r="AN546" t="b">
        <v>1</v>
      </c>
      <c r="AO546">
        <v>4749</v>
      </c>
      <c r="AP546" s="1" t="s">
        <v>12</v>
      </c>
      <c r="AT546" s="1" t="s">
        <v>640</v>
      </c>
    </row>
    <row r="547" spans="1:46" x14ac:dyDescent="0.2">
      <c r="A547" s="1" t="s">
        <v>7</v>
      </c>
      <c r="B547" s="1" t="s">
        <v>1150</v>
      </c>
      <c r="D547">
        <v>59900</v>
      </c>
      <c r="E547" s="1" t="s">
        <v>933</v>
      </c>
      <c r="F547" s="1" t="s">
        <v>934</v>
      </c>
      <c r="G547">
        <v>42.821800000000003</v>
      </c>
      <c r="H547">
        <v>48371</v>
      </c>
      <c r="I547">
        <v>2064276476</v>
      </c>
      <c r="J547" s="1" t="s">
        <v>931</v>
      </c>
      <c r="K547" s="1" t="s">
        <v>931</v>
      </c>
      <c r="L547">
        <v>-83.227050000000006</v>
      </c>
      <c r="M547" s="1" t="s">
        <v>40</v>
      </c>
      <c r="N547">
        <v>1848</v>
      </c>
      <c r="O547" s="1" t="s">
        <v>931</v>
      </c>
      <c r="P547" s="1" t="s">
        <v>931</v>
      </c>
      <c r="Q547" t="b">
        <v>0</v>
      </c>
      <c r="R547" t="b">
        <v>0</v>
      </c>
      <c r="S547">
        <v>3</v>
      </c>
      <c r="T547" s="1" t="s">
        <v>931</v>
      </c>
      <c r="U547">
        <v>-1</v>
      </c>
      <c r="V547" s="1" t="s">
        <v>48</v>
      </c>
      <c r="W547" t="b">
        <v>0</v>
      </c>
      <c r="Y547" s="1" t="s">
        <v>9</v>
      </c>
      <c r="Z547" t="b">
        <v>0</v>
      </c>
      <c r="AA547" t="b">
        <v>0</v>
      </c>
      <c r="AB547" t="b">
        <v>0</v>
      </c>
      <c r="AC547" t="b">
        <v>0</v>
      </c>
      <c r="AD547">
        <v>62200</v>
      </c>
      <c r="AE547">
        <v>3500</v>
      </c>
      <c r="AF547" s="1" t="s">
        <v>931</v>
      </c>
      <c r="AG547" s="1" t="s">
        <v>931</v>
      </c>
      <c r="AH547">
        <v>2</v>
      </c>
      <c r="AJ547" s="1" t="s">
        <v>1643</v>
      </c>
      <c r="AL547" s="1" t="s">
        <v>12</v>
      </c>
      <c r="AM547">
        <v>59900</v>
      </c>
      <c r="AN547" t="b">
        <v>1</v>
      </c>
      <c r="AO547">
        <v>1150</v>
      </c>
      <c r="AP547" s="1" t="s">
        <v>12</v>
      </c>
      <c r="AT547" s="1" t="s">
        <v>641</v>
      </c>
    </row>
    <row r="548" spans="1:46" x14ac:dyDescent="0.2">
      <c r="A548" s="1" t="s">
        <v>7</v>
      </c>
      <c r="B548" s="1" t="s">
        <v>946</v>
      </c>
      <c r="D548">
        <v>539900</v>
      </c>
      <c r="E548" s="1" t="s">
        <v>933</v>
      </c>
      <c r="F548" s="1" t="s">
        <v>931</v>
      </c>
      <c r="G548">
        <v>42.485615000000003</v>
      </c>
      <c r="H548">
        <v>48374</v>
      </c>
      <c r="I548">
        <v>2077944722</v>
      </c>
      <c r="J548" s="1" t="s">
        <v>931</v>
      </c>
      <c r="K548" s="1" t="s">
        <v>931</v>
      </c>
      <c r="L548">
        <v>-83.527709999999999</v>
      </c>
      <c r="M548" s="1" t="s">
        <v>40</v>
      </c>
      <c r="N548">
        <v>1734</v>
      </c>
      <c r="O548" s="1" t="s">
        <v>931</v>
      </c>
      <c r="P548" s="1" t="s">
        <v>931</v>
      </c>
      <c r="Q548" t="b">
        <v>0</v>
      </c>
      <c r="R548" t="b">
        <v>0</v>
      </c>
      <c r="S548">
        <v>2</v>
      </c>
      <c r="T548" s="1" t="s">
        <v>931</v>
      </c>
      <c r="U548">
        <v>-1</v>
      </c>
      <c r="V548" s="1" t="s">
        <v>107</v>
      </c>
      <c r="W548" t="b">
        <v>0</v>
      </c>
      <c r="Y548" s="1" t="s">
        <v>9</v>
      </c>
      <c r="Z548" t="b">
        <v>0</v>
      </c>
      <c r="AA548" t="b">
        <v>0</v>
      </c>
      <c r="AB548" t="b">
        <v>0</v>
      </c>
      <c r="AC548" t="b">
        <v>0</v>
      </c>
      <c r="AD548">
        <v>551800</v>
      </c>
      <c r="AF548" s="1" t="s">
        <v>931</v>
      </c>
      <c r="AG548" s="1" t="s">
        <v>931</v>
      </c>
      <c r="AH548">
        <v>2</v>
      </c>
      <c r="AJ548" s="1" t="s">
        <v>1644</v>
      </c>
      <c r="AL548" s="1" t="s">
        <v>12</v>
      </c>
      <c r="AM548">
        <v>539900</v>
      </c>
      <c r="AN548" t="b">
        <v>1</v>
      </c>
      <c r="AO548">
        <v>2400</v>
      </c>
      <c r="AP548" s="1" t="s">
        <v>12</v>
      </c>
      <c r="AT548" s="1" t="s">
        <v>642</v>
      </c>
    </row>
    <row r="549" spans="1:46" x14ac:dyDescent="0.2">
      <c r="A549" s="1" t="s">
        <v>7</v>
      </c>
      <c r="B549" s="1" t="s">
        <v>946</v>
      </c>
      <c r="D549">
        <v>315000</v>
      </c>
      <c r="E549" s="1" t="s">
        <v>933</v>
      </c>
      <c r="F549" s="1" t="s">
        <v>931</v>
      </c>
      <c r="G549">
        <v>42.62256</v>
      </c>
      <c r="H549">
        <v>48327</v>
      </c>
      <c r="I549">
        <v>2139677157</v>
      </c>
      <c r="J549" s="1" t="s">
        <v>931</v>
      </c>
      <c r="K549" s="1" t="s">
        <v>931</v>
      </c>
      <c r="L549">
        <v>-83.422960000000003</v>
      </c>
      <c r="M549" s="1" t="s">
        <v>40</v>
      </c>
      <c r="N549">
        <v>1745</v>
      </c>
      <c r="O549" s="1" t="s">
        <v>931</v>
      </c>
      <c r="P549" s="1" t="s">
        <v>931</v>
      </c>
      <c r="Q549" t="b">
        <v>0</v>
      </c>
      <c r="R549" t="b">
        <v>0</v>
      </c>
      <c r="S549">
        <v>3</v>
      </c>
      <c r="T549" s="1" t="s">
        <v>931</v>
      </c>
      <c r="U549">
        <v>-1</v>
      </c>
      <c r="V549" s="1" t="s">
        <v>4</v>
      </c>
      <c r="W549" t="b">
        <v>0</v>
      </c>
      <c r="Y549" s="1" t="s">
        <v>9</v>
      </c>
      <c r="Z549" t="b">
        <v>0</v>
      </c>
      <c r="AA549" t="b">
        <v>0</v>
      </c>
      <c r="AB549" t="b">
        <v>0</v>
      </c>
      <c r="AC549" t="b">
        <v>0</v>
      </c>
      <c r="AD549">
        <v>319000</v>
      </c>
      <c r="AF549" s="1" t="s">
        <v>931</v>
      </c>
      <c r="AG549" s="1" t="s">
        <v>931</v>
      </c>
      <c r="AH549">
        <v>2</v>
      </c>
      <c r="AJ549" s="1" t="s">
        <v>1645</v>
      </c>
      <c r="AL549" s="1" t="s">
        <v>12</v>
      </c>
      <c r="AM549">
        <v>315000</v>
      </c>
      <c r="AN549" t="b">
        <v>1</v>
      </c>
      <c r="AO549">
        <v>2199</v>
      </c>
      <c r="AP549" s="1" t="s">
        <v>12</v>
      </c>
      <c r="AT549" s="1" t="s">
        <v>643</v>
      </c>
    </row>
    <row r="550" spans="1:46" x14ac:dyDescent="0.2">
      <c r="A550" s="1" t="s">
        <v>7</v>
      </c>
      <c r="B550" s="1" t="s">
        <v>15</v>
      </c>
      <c r="D550">
        <v>365000</v>
      </c>
      <c r="E550" s="1" t="s">
        <v>933</v>
      </c>
      <c r="F550" s="1" t="s">
        <v>30</v>
      </c>
      <c r="G550">
        <v>42.488460000000003</v>
      </c>
      <c r="H550">
        <v>48076</v>
      </c>
      <c r="I550">
        <v>24596435</v>
      </c>
      <c r="J550" s="1" t="s">
        <v>931</v>
      </c>
      <c r="K550" s="1" t="s">
        <v>931</v>
      </c>
      <c r="L550">
        <v>-83.233245999999994</v>
      </c>
      <c r="M550" s="1" t="s">
        <v>40</v>
      </c>
      <c r="N550">
        <v>1960</v>
      </c>
      <c r="O550" s="1" t="s">
        <v>931</v>
      </c>
      <c r="P550" s="1" t="s">
        <v>931</v>
      </c>
      <c r="Q550" t="b">
        <v>0</v>
      </c>
      <c r="R550" t="b">
        <v>0</v>
      </c>
      <c r="S550">
        <v>3</v>
      </c>
      <c r="T550" s="1" t="s">
        <v>931</v>
      </c>
      <c r="U550">
        <v>13</v>
      </c>
      <c r="V550" s="1" t="s">
        <v>221</v>
      </c>
      <c r="W550" t="b">
        <v>0</v>
      </c>
      <c r="Y550" s="1" t="s">
        <v>9</v>
      </c>
      <c r="Z550" t="b">
        <v>0</v>
      </c>
      <c r="AA550" t="b">
        <v>0</v>
      </c>
      <c r="AB550" t="b">
        <v>0</v>
      </c>
      <c r="AC550" t="b">
        <v>0</v>
      </c>
      <c r="AD550">
        <v>375300</v>
      </c>
      <c r="AE550">
        <v>0.67999999999999994</v>
      </c>
      <c r="AF550" s="1" t="s">
        <v>931</v>
      </c>
      <c r="AG550" s="1" t="s">
        <v>931</v>
      </c>
      <c r="AH550">
        <v>5</v>
      </c>
      <c r="AJ550" s="1" t="s">
        <v>1646</v>
      </c>
      <c r="AL550" s="1" t="s">
        <v>12</v>
      </c>
      <c r="AM550">
        <v>365000</v>
      </c>
      <c r="AN550" t="b">
        <v>1</v>
      </c>
      <c r="AO550">
        <v>3200</v>
      </c>
      <c r="AP550" s="1" t="s">
        <v>12</v>
      </c>
      <c r="AQ550">
        <v>278760</v>
      </c>
      <c r="AR550">
        <v>1148015000</v>
      </c>
      <c r="AT550" s="1" t="s">
        <v>644</v>
      </c>
    </row>
    <row r="551" spans="1:46" x14ac:dyDescent="0.2">
      <c r="A551" s="1" t="s">
        <v>7</v>
      </c>
      <c r="B551" s="1" t="s">
        <v>15</v>
      </c>
      <c r="D551">
        <v>564900</v>
      </c>
      <c r="E551" s="1" t="s">
        <v>936</v>
      </c>
      <c r="F551" s="1" t="s">
        <v>931</v>
      </c>
      <c r="G551">
        <v>42.58417</v>
      </c>
      <c r="H551">
        <v>48382</v>
      </c>
      <c r="I551">
        <v>2055348522</v>
      </c>
      <c r="J551" s="1" t="s">
        <v>937</v>
      </c>
      <c r="K551" s="1" t="s">
        <v>938</v>
      </c>
      <c r="L551">
        <v>-83.537700000000001</v>
      </c>
      <c r="M551" s="1" t="s">
        <v>40</v>
      </c>
      <c r="N551">
        <v>2570</v>
      </c>
      <c r="O551" s="1" t="s">
        <v>1647</v>
      </c>
      <c r="P551" s="1" t="s">
        <v>931</v>
      </c>
      <c r="Q551" t="b">
        <v>0</v>
      </c>
      <c r="R551" t="b">
        <v>0</v>
      </c>
      <c r="S551">
        <v>4</v>
      </c>
      <c r="T551" s="1" t="s">
        <v>940</v>
      </c>
      <c r="U551">
        <v>13</v>
      </c>
      <c r="V551" s="1" t="s">
        <v>88</v>
      </c>
      <c r="W551" t="b">
        <v>0</v>
      </c>
      <c r="Y551" s="1" t="s">
        <v>9</v>
      </c>
      <c r="Z551" t="b">
        <v>0</v>
      </c>
      <c r="AA551" t="b">
        <v>0</v>
      </c>
      <c r="AB551" t="b">
        <v>0</v>
      </c>
      <c r="AC551" t="b">
        <v>1</v>
      </c>
      <c r="AD551">
        <v>554000</v>
      </c>
      <c r="AF551" s="1" t="s">
        <v>931</v>
      </c>
      <c r="AG551" s="1" t="s">
        <v>931</v>
      </c>
      <c r="AH551">
        <v>3</v>
      </c>
      <c r="AJ551" s="1" t="s">
        <v>1648</v>
      </c>
      <c r="AK551">
        <v>30143985</v>
      </c>
      <c r="AL551" s="1" t="s">
        <v>12</v>
      </c>
      <c r="AM551">
        <v>564900</v>
      </c>
      <c r="AN551" t="b">
        <v>1</v>
      </c>
      <c r="AO551">
        <v>3614</v>
      </c>
      <c r="AP551" s="1" t="s">
        <v>12</v>
      </c>
      <c r="AR551">
        <v>1155360000</v>
      </c>
      <c r="AT551" s="1" t="s">
        <v>645</v>
      </c>
    </row>
    <row r="552" spans="1:46" x14ac:dyDescent="0.2">
      <c r="A552" s="1" t="s">
        <v>7</v>
      </c>
      <c r="B552" s="1" t="s">
        <v>15</v>
      </c>
      <c r="D552">
        <v>289000</v>
      </c>
      <c r="E552" s="1" t="s">
        <v>933</v>
      </c>
      <c r="F552" s="1" t="s">
        <v>30</v>
      </c>
      <c r="G552">
        <v>42.825843999999996</v>
      </c>
      <c r="H552">
        <v>48462</v>
      </c>
      <c r="I552">
        <v>24329216</v>
      </c>
      <c r="J552" s="1" t="s">
        <v>931</v>
      </c>
      <c r="K552" s="1" t="s">
        <v>931</v>
      </c>
      <c r="L552">
        <v>-83.431815999999998</v>
      </c>
      <c r="M552" s="1" t="s">
        <v>40</v>
      </c>
      <c r="N552">
        <v>1906</v>
      </c>
      <c r="O552" s="1" t="s">
        <v>931</v>
      </c>
      <c r="P552" s="1" t="s">
        <v>931</v>
      </c>
      <c r="Q552" t="b">
        <v>0</v>
      </c>
      <c r="R552" t="b">
        <v>0</v>
      </c>
      <c r="S552">
        <v>3</v>
      </c>
      <c r="T552" s="1" t="s">
        <v>931</v>
      </c>
      <c r="U552">
        <v>-1</v>
      </c>
      <c r="V552" s="1" t="s">
        <v>100</v>
      </c>
      <c r="W552" t="b">
        <v>0</v>
      </c>
      <c r="Y552" s="1" t="s">
        <v>9</v>
      </c>
      <c r="Z552" t="b">
        <v>0</v>
      </c>
      <c r="AA552" t="b">
        <v>0</v>
      </c>
      <c r="AB552" t="b">
        <v>0</v>
      </c>
      <c r="AC552" t="b">
        <v>0</v>
      </c>
      <c r="AD552">
        <v>292200</v>
      </c>
      <c r="AE552">
        <v>0.26</v>
      </c>
      <c r="AF552" s="1" t="s">
        <v>931</v>
      </c>
      <c r="AG552" s="1" t="s">
        <v>931</v>
      </c>
      <c r="AH552">
        <v>1</v>
      </c>
      <c r="AJ552" s="1" t="s">
        <v>1649</v>
      </c>
      <c r="AL552" s="1" t="s">
        <v>12</v>
      </c>
      <c r="AM552">
        <v>289000</v>
      </c>
      <c r="AN552" t="b">
        <v>1</v>
      </c>
      <c r="AO552">
        <v>2299</v>
      </c>
      <c r="AP552" s="1" t="s">
        <v>12</v>
      </c>
      <c r="AQ552">
        <v>202400</v>
      </c>
      <c r="AT552" s="1" t="s">
        <v>646</v>
      </c>
    </row>
    <row r="553" spans="1:46" x14ac:dyDescent="0.2">
      <c r="A553" s="1" t="s">
        <v>7</v>
      </c>
      <c r="B553" s="1" t="s">
        <v>15</v>
      </c>
      <c r="D553">
        <v>270000</v>
      </c>
      <c r="E553" s="1" t="s">
        <v>933</v>
      </c>
      <c r="F553" s="1" t="s">
        <v>30</v>
      </c>
      <c r="G553">
        <v>42.809719999999999</v>
      </c>
      <c r="H553">
        <v>48371</v>
      </c>
      <c r="I553">
        <v>24333527</v>
      </c>
      <c r="J553" s="1" t="s">
        <v>931</v>
      </c>
      <c r="K553" s="1" t="s">
        <v>931</v>
      </c>
      <c r="L553">
        <v>-83.307013999999995</v>
      </c>
      <c r="M553" s="1" t="s">
        <v>40</v>
      </c>
      <c r="N553">
        <v>1584</v>
      </c>
      <c r="O553" s="1" t="s">
        <v>931</v>
      </c>
      <c r="P553" s="1" t="s">
        <v>931</v>
      </c>
      <c r="Q553" t="b">
        <v>0</v>
      </c>
      <c r="R553" t="b">
        <v>0</v>
      </c>
      <c r="S553">
        <v>4</v>
      </c>
      <c r="T553" s="1" t="s">
        <v>931</v>
      </c>
      <c r="U553">
        <v>-1</v>
      </c>
      <c r="V553" s="1" t="s">
        <v>48</v>
      </c>
      <c r="W553" t="b">
        <v>0</v>
      </c>
      <c r="Y553" s="1" t="s">
        <v>9</v>
      </c>
      <c r="Z553" t="b">
        <v>0</v>
      </c>
      <c r="AA553" t="b">
        <v>0</v>
      </c>
      <c r="AB553" t="b">
        <v>0</v>
      </c>
      <c r="AC553" t="b">
        <v>0</v>
      </c>
      <c r="AD553">
        <v>274900</v>
      </c>
      <c r="AE553">
        <v>0.78</v>
      </c>
      <c r="AF553" s="1" t="s">
        <v>931</v>
      </c>
      <c r="AG553" s="1" t="s">
        <v>931</v>
      </c>
      <c r="AH553">
        <v>2</v>
      </c>
      <c r="AJ553" s="1" t="s">
        <v>1650</v>
      </c>
      <c r="AL553" s="1" t="s">
        <v>12</v>
      </c>
      <c r="AM553">
        <v>270000</v>
      </c>
      <c r="AN553" t="b">
        <v>1</v>
      </c>
      <c r="AO553">
        <v>1900</v>
      </c>
      <c r="AP553" s="1" t="s">
        <v>12</v>
      </c>
      <c r="AQ553">
        <v>197980</v>
      </c>
      <c r="AT553" s="1" t="s">
        <v>647</v>
      </c>
    </row>
    <row r="554" spans="1:46" x14ac:dyDescent="0.2">
      <c r="A554" s="1" t="s">
        <v>7</v>
      </c>
      <c r="B554" s="1" t="s">
        <v>15</v>
      </c>
      <c r="D554">
        <v>340000</v>
      </c>
      <c r="E554" s="1" t="s">
        <v>933</v>
      </c>
      <c r="F554" s="1" t="s">
        <v>30</v>
      </c>
      <c r="G554">
        <v>42.725124000000001</v>
      </c>
      <c r="H554">
        <v>48346</v>
      </c>
      <c r="I554">
        <v>24348853</v>
      </c>
      <c r="J554" s="1" t="s">
        <v>931</v>
      </c>
      <c r="K554" s="1" t="s">
        <v>931</v>
      </c>
      <c r="L554">
        <v>-83.42586</v>
      </c>
      <c r="M554" s="1" t="s">
        <v>40</v>
      </c>
      <c r="N554">
        <v>1752</v>
      </c>
      <c r="O554" s="1" t="s">
        <v>931</v>
      </c>
      <c r="P554" s="1" t="s">
        <v>931</v>
      </c>
      <c r="Q554" t="b">
        <v>0</v>
      </c>
      <c r="R554" t="b">
        <v>0</v>
      </c>
      <c r="S554">
        <v>3</v>
      </c>
      <c r="T554" s="1" t="s">
        <v>931</v>
      </c>
      <c r="U554">
        <v>-1</v>
      </c>
      <c r="V554" s="1" t="s">
        <v>116</v>
      </c>
      <c r="W554" t="b">
        <v>0</v>
      </c>
      <c r="X554">
        <v>1710399600000</v>
      </c>
      <c r="Y554" s="1" t="s">
        <v>9</v>
      </c>
      <c r="Z554" t="b">
        <v>0</v>
      </c>
      <c r="AA554" t="b">
        <v>0</v>
      </c>
      <c r="AB554" t="b">
        <v>0</v>
      </c>
      <c r="AC554" t="b">
        <v>0</v>
      </c>
      <c r="AD554">
        <v>353900</v>
      </c>
      <c r="AE554">
        <v>0.27999999999999997</v>
      </c>
      <c r="AF554" s="1" t="s">
        <v>931</v>
      </c>
      <c r="AG554" s="1" t="s">
        <v>1633</v>
      </c>
      <c r="AH554">
        <v>2</v>
      </c>
      <c r="AJ554" s="1" t="s">
        <v>1651</v>
      </c>
      <c r="AL554" s="1" t="s">
        <v>12</v>
      </c>
      <c r="AM554">
        <v>340000</v>
      </c>
      <c r="AN554" t="b">
        <v>1</v>
      </c>
      <c r="AO554">
        <v>2199</v>
      </c>
      <c r="AP554" s="1" t="s">
        <v>12</v>
      </c>
      <c r="AQ554">
        <v>264800</v>
      </c>
      <c r="AS554">
        <v>-10000</v>
      </c>
      <c r="AT554" s="1" t="s">
        <v>648</v>
      </c>
    </row>
    <row r="555" spans="1:46" x14ac:dyDescent="0.2">
      <c r="A555" s="1" t="s">
        <v>7</v>
      </c>
      <c r="B555" s="1" t="s">
        <v>15</v>
      </c>
      <c r="D555">
        <v>315000</v>
      </c>
      <c r="E555" s="1" t="s">
        <v>933</v>
      </c>
      <c r="F555" s="1" t="s">
        <v>30</v>
      </c>
      <c r="G555">
        <v>42.611176</v>
      </c>
      <c r="H555">
        <v>48382</v>
      </c>
      <c r="I555">
        <v>24446603</v>
      </c>
      <c r="J555" s="1" t="s">
        <v>931</v>
      </c>
      <c r="K555" s="1" t="s">
        <v>931</v>
      </c>
      <c r="L555">
        <v>-83.448610000000002</v>
      </c>
      <c r="M555" s="1" t="s">
        <v>40</v>
      </c>
      <c r="N555">
        <v>2600</v>
      </c>
      <c r="O555" s="1" t="s">
        <v>931</v>
      </c>
      <c r="P555" s="1" t="s">
        <v>931</v>
      </c>
      <c r="Q555" t="b">
        <v>0</v>
      </c>
      <c r="R555" t="b">
        <v>0</v>
      </c>
      <c r="S555">
        <v>3</v>
      </c>
      <c r="T555" s="1" t="s">
        <v>931</v>
      </c>
      <c r="U555">
        <v>-1</v>
      </c>
      <c r="V555" s="1" t="s">
        <v>88</v>
      </c>
      <c r="W555" t="b">
        <v>0</v>
      </c>
      <c r="X555">
        <v>1710057600000</v>
      </c>
      <c r="Y555" s="1" t="s">
        <v>9</v>
      </c>
      <c r="Z555" t="b">
        <v>0</v>
      </c>
      <c r="AA555" t="b">
        <v>0</v>
      </c>
      <c r="AB555" t="b">
        <v>0</v>
      </c>
      <c r="AC555" t="b">
        <v>0</v>
      </c>
      <c r="AD555">
        <v>321600</v>
      </c>
      <c r="AE555">
        <v>0.41</v>
      </c>
      <c r="AF555" s="1" t="s">
        <v>931</v>
      </c>
      <c r="AG555" s="1" t="s">
        <v>1652</v>
      </c>
      <c r="AH555">
        <v>2</v>
      </c>
      <c r="AJ555" s="1" t="s">
        <v>1653</v>
      </c>
      <c r="AL555" s="1" t="s">
        <v>12</v>
      </c>
      <c r="AM555">
        <v>315000</v>
      </c>
      <c r="AN555" t="b">
        <v>1</v>
      </c>
      <c r="AO555">
        <v>2800</v>
      </c>
      <c r="AP555" s="1" t="s">
        <v>12</v>
      </c>
      <c r="AQ555">
        <v>287740</v>
      </c>
      <c r="AS555">
        <v>-14000</v>
      </c>
      <c r="AT555" s="1" t="s">
        <v>649</v>
      </c>
    </row>
    <row r="556" spans="1:46" x14ac:dyDescent="0.2">
      <c r="A556" s="1" t="s">
        <v>7</v>
      </c>
      <c r="B556" s="1" t="s">
        <v>15</v>
      </c>
      <c r="D556">
        <v>299500</v>
      </c>
      <c r="E556" s="1" t="s">
        <v>933</v>
      </c>
      <c r="F556" s="1" t="s">
        <v>934</v>
      </c>
      <c r="G556">
        <v>42.493740000000003</v>
      </c>
      <c r="H556">
        <v>48076</v>
      </c>
      <c r="I556">
        <v>24597510</v>
      </c>
      <c r="J556" s="1" t="s">
        <v>931</v>
      </c>
      <c r="K556" s="1" t="s">
        <v>931</v>
      </c>
      <c r="L556">
        <v>-83.259050000000002</v>
      </c>
      <c r="M556" s="1" t="s">
        <v>40</v>
      </c>
      <c r="N556">
        <v>2511</v>
      </c>
      <c r="O556" s="1" t="s">
        <v>931</v>
      </c>
      <c r="P556" s="1" t="s">
        <v>931</v>
      </c>
      <c r="Q556" t="b">
        <v>0</v>
      </c>
      <c r="R556" t="b">
        <v>0</v>
      </c>
      <c r="S556">
        <v>4</v>
      </c>
      <c r="T556" s="1" t="s">
        <v>931</v>
      </c>
      <c r="U556">
        <v>-1</v>
      </c>
      <c r="V556" s="1" t="s">
        <v>78</v>
      </c>
      <c r="W556" t="b">
        <v>0</v>
      </c>
      <c r="Y556" s="1" t="s">
        <v>9</v>
      </c>
      <c r="Z556" t="b">
        <v>0</v>
      </c>
      <c r="AA556" t="b">
        <v>0</v>
      </c>
      <c r="AB556" t="b">
        <v>0</v>
      </c>
      <c r="AC556" t="b">
        <v>0</v>
      </c>
      <c r="AD556">
        <v>302800</v>
      </c>
      <c r="AE556">
        <v>9583.2000000000007</v>
      </c>
      <c r="AF556" s="1" t="s">
        <v>931</v>
      </c>
      <c r="AG556" s="1" t="s">
        <v>931</v>
      </c>
      <c r="AH556">
        <v>3</v>
      </c>
      <c r="AJ556" s="1" t="s">
        <v>1654</v>
      </c>
      <c r="AL556" s="1" t="s">
        <v>12</v>
      </c>
      <c r="AM556">
        <v>299500</v>
      </c>
      <c r="AN556" t="b">
        <v>1</v>
      </c>
      <c r="AO556">
        <v>3200</v>
      </c>
      <c r="AP556" s="1" t="s">
        <v>12</v>
      </c>
      <c r="AQ556">
        <v>275540</v>
      </c>
      <c r="AT556" s="1" t="s">
        <v>650</v>
      </c>
    </row>
    <row r="557" spans="1:46" x14ac:dyDescent="0.2">
      <c r="A557" s="1" t="s">
        <v>7</v>
      </c>
      <c r="B557" s="1" t="s">
        <v>15</v>
      </c>
      <c r="D557">
        <v>395000</v>
      </c>
      <c r="E557" s="1" t="s">
        <v>933</v>
      </c>
      <c r="F557" s="1" t="s">
        <v>934</v>
      </c>
      <c r="G557">
        <v>42.461308000000002</v>
      </c>
      <c r="H557">
        <v>48220</v>
      </c>
      <c r="I557">
        <v>24661521</v>
      </c>
      <c r="J557" s="1" t="s">
        <v>931</v>
      </c>
      <c r="K557" s="1" t="s">
        <v>931</v>
      </c>
      <c r="L557">
        <v>-83.132323999999997</v>
      </c>
      <c r="M557" s="1" t="s">
        <v>40</v>
      </c>
      <c r="N557">
        <v>1455</v>
      </c>
      <c r="O557" s="1" t="s">
        <v>931</v>
      </c>
      <c r="P557" s="1" t="s">
        <v>931</v>
      </c>
      <c r="Q557" t="b">
        <v>0</v>
      </c>
      <c r="R557" t="b">
        <v>0</v>
      </c>
      <c r="S557">
        <v>5</v>
      </c>
      <c r="T557" s="1" t="s">
        <v>931</v>
      </c>
      <c r="U557">
        <v>-1</v>
      </c>
      <c r="V557" s="1" t="s">
        <v>148</v>
      </c>
      <c r="W557" t="b">
        <v>0</v>
      </c>
      <c r="Y557" s="1" t="s">
        <v>9</v>
      </c>
      <c r="Z557" t="b">
        <v>0</v>
      </c>
      <c r="AA557" t="b">
        <v>0</v>
      </c>
      <c r="AB557" t="b">
        <v>0</v>
      </c>
      <c r="AC557" t="b">
        <v>0</v>
      </c>
      <c r="AD557">
        <v>383500</v>
      </c>
      <c r="AE557">
        <v>3920.4</v>
      </c>
      <c r="AF557" s="1" t="s">
        <v>931</v>
      </c>
      <c r="AG557" s="1" t="s">
        <v>931</v>
      </c>
      <c r="AH557">
        <v>2</v>
      </c>
      <c r="AJ557" s="1" t="s">
        <v>1655</v>
      </c>
      <c r="AL557" s="1" t="s">
        <v>12</v>
      </c>
      <c r="AM557">
        <v>395000</v>
      </c>
      <c r="AN557" t="b">
        <v>1</v>
      </c>
      <c r="AO557">
        <v>1949</v>
      </c>
      <c r="AP557" s="1" t="s">
        <v>12</v>
      </c>
      <c r="AQ557">
        <v>237940</v>
      </c>
      <c r="AT557" s="1" t="s">
        <v>651</v>
      </c>
    </row>
    <row r="558" spans="1:46" x14ac:dyDescent="0.2">
      <c r="A558" s="1" t="s">
        <v>7</v>
      </c>
      <c r="B558" s="1" t="s">
        <v>15</v>
      </c>
      <c r="D558">
        <v>209900</v>
      </c>
      <c r="E558" s="1" t="s">
        <v>933</v>
      </c>
      <c r="F558" s="1" t="s">
        <v>934</v>
      </c>
      <c r="G558">
        <v>42.451355</v>
      </c>
      <c r="H558">
        <v>48220</v>
      </c>
      <c r="I558">
        <v>24672179</v>
      </c>
      <c r="J558" s="1" t="s">
        <v>931</v>
      </c>
      <c r="K558" s="1" t="s">
        <v>931</v>
      </c>
      <c r="L558">
        <v>-83.158969999999997</v>
      </c>
      <c r="M558" s="1" t="s">
        <v>40</v>
      </c>
      <c r="N558">
        <v>1713</v>
      </c>
      <c r="O558" s="1" t="s">
        <v>931</v>
      </c>
      <c r="P558" s="1" t="s">
        <v>931</v>
      </c>
      <c r="Q558" t="b">
        <v>0</v>
      </c>
      <c r="R558" t="b">
        <v>0</v>
      </c>
      <c r="S558">
        <v>3</v>
      </c>
      <c r="T558" s="1" t="s">
        <v>931</v>
      </c>
      <c r="U558">
        <v>-1</v>
      </c>
      <c r="V558" s="1" t="s">
        <v>148</v>
      </c>
      <c r="W558" t="b">
        <v>0</v>
      </c>
      <c r="Y558" s="1" t="s">
        <v>9</v>
      </c>
      <c r="Z558" t="b">
        <v>0</v>
      </c>
      <c r="AA558" t="b">
        <v>0</v>
      </c>
      <c r="AB558" t="b">
        <v>0</v>
      </c>
      <c r="AC558" t="b">
        <v>0</v>
      </c>
      <c r="AD558">
        <v>212400</v>
      </c>
      <c r="AE558">
        <v>4791.6000000000004</v>
      </c>
      <c r="AF558" s="1" t="s">
        <v>931</v>
      </c>
      <c r="AG558" s="1" t="s">
        <v>931</v>
      </c>
      <c r="AH558">
        <v>1</v>
      </c>
      <c r="AJ558" s="1" t="s">
        <v>1656</v>
      </c>
      <c r="AL558" s="1" t="s">
        <v>12</v>
      </c>
      <c r="AM558">
        <v>209900</v>
      </c>
      <c r="AN558" t="b">
        <v>1</v>
      </c>
      <c r="AO558">
        <v>2199</v>
      </c>
      <c r="AP558" s="1" t="s">
        <v>12</v>
      </c>
      <c r="AQ558">
        <v>73380</v>
      </c>
      <c r="AT558" s="1" t="s">
        <v>652</v>
      </c>
    </row>
    <row r="559" spans="1:46" x14ac:dyDescent="0.2">
      <c r="A559" s="1" t="s">
        <v>7</v>
      </c>
      <c r="B559" s="1" t="s">
        <v>15</v>
      </c>
      <c r="D559">
        <v>165000</v>
      </c>
      <c r="E559" s="1" t="s">
        <v>933</v>
      </c>
      <c r="F559" s="1" t="s">
        <v>934</v>
      </c>
      <c r="G559">
        <v>42.448036000000002</v>
      </c>
      <c r="H559">
        <v>48220</v>
      </c>
      <c r="I559">
        <v>24672367</v>
      </c>
      <c r="J559" s="1" t="s">
        <v>931</v>
      </c>
      <c r="K559" s="1" t="s">
        <v>931</v>
      </c>
      <c r="L559">
        <v>-83.158860000000004</v>
      </c>
      <c r="M559" s="1" t="s">
        <v>40</v>
      </c>
      <c r="N559">
        <v>1339</v>
      </c>
      <c r="O559" s="1" t="s">
        <v>931</v>
      </c>
      <c r="P559" s="1" t="s">
        <v>931</v>
      </c>
      <c r="Q559" t="b">
        <v>0</v>
      </c>
      <c r="R559" t="b">
        <v>0</v>
      </c>
      <c r="S559">
        <v>3</v>
      </c>
      <c r="T559" s="1" t="s">
        <v>931</v>
      </c>
      <c r="U559">
        <v>-1</v>
      </c>
      <c r="V559" s="1" t="s">
        <v>148</v>
      </c>
      <c r="W559" t="b">
        <v>0</v>
      </c>
      <c r="Y559" s="1" t="s">
        <v>9</v>
      </c>
      <c r="Z559" t="b">
        <v>0</v>
      </c>
      <c r="AA559" t="b">
        <v>0</v>
      </c>
      <c r="AB559" t="b">
        <v>0</v>
      </c>
      <c r="AC559" t="b">
        <v>0</v>
      </c>
      <c r="AD559">
        <v>167500</v>
      </c>
      <c r="AE559">
        <v>4791.6000000000004</v>
      </c>
      <c r="AF559" s="1" t="s">
        <v>931</v>
      </c>
      <c r="AG559" s="1" t="s">
        <v>931</v>
      </c>
      <c r="AH559">
        <v>2</v>
      </c>
      <c r="AJ559" s="1" t="s">
        <v>1657</v>
      </c>
      <c r="AL559" s="1" t="s">
        <v>12</v>
      </c>
      <c r="AM559">
        <v>165000</v>
      </c>
      <c r="AN559" t="b">
        <v>1</v>
      </c>
      <c r="AO559">
        <v>1895</v>
      </c>
      <c r="AP559" s="1" t="s">
        <v>12</v>
      </c>
      <c r="AQ559">
        <v>52680</v>
      </c>
      <c r="AT559" s="1" t="s">
        <v>653</v>
      </c>
    </row>
    <row r="560" spans="1:46" x14ac:dyDescent="0.2">
      <c r="A560" s="1" t="s">
        <v>7</v>
      </c>
      <c r="B560" s="1" t="s">
        <v>15</v>
      </c>
      <c r="D560">
        <v>125000</v>
      </c>
      <c r="E560" s="1" t="s">
        <v>933</v>
      </c>
      <c r="F560" s="1" t="s">
        <v>934</v>
      </c>
      <c r="G560">
        <v>42.447409999999998</v>
      </c>
      <c r="H560">
        <v>48220</v>
      </c>
      <c r="I560">
        <v>24672372</v>
      </c>
      <c r="J560" s="1" t="s">
        <v>931</v>
      </c>
      <c r="K560" s="1" t="s">
        <v>931</v>
      </c>
      <c r="L560">
        <v>-83.158935999999997</v>
      </c>
      <c r="M560" s="1" t="s">
        <v>40</v>
      </c>
      <c r="N560">
        <v>725</v>
      </c>
      <c r="O560" s="1" t="s">
        <v>931</v>
      </c>
      <c r="P560" s="1" t="s">
        <v>931</v>
      </c>
      <c r="Q560" t="b">
        <v>0</v>
      </c>
      <c r="R560" t="b">
        <v>0</v>
      </c>
      <c r="S560">
        <v>2</v>
      </c>
      <c r="T560" s="1" t="s">
        <v>931</v>
      </c>
      <c r="U560">
        <v>-1</v>
      </c>
      <c r="V560" s="1" t="s">
        <v>148</v>
      </c>
      <c r="W560" t="b">
        <v>0</v>
      </c>
      <c r="Y560" s="1" t="s">
        <v>9</v>
      </c>
      <c r="Z560" t="b">
        <v>0</v>
      </c>
      <c r="AA560" t="b">
        <v>0</v>
      </c>
      <c r="AB560" t="b">
        <v>0</v>
      </c>
      <c r="AC560" t="b">
        <v>0</v>
      </c>
      <c r="AD560">
        <v>127000</v>
      </c>
      <c r="AE560">
        <v>4791.6000000000004</v>
      </c>
      <c r="AF560" s="1" t="s">
        <v>931</v>
      </c>
      <c r="AG560" s="1" t="s">
        <v>931</v>
      </c>
      <c r="AH560">
        <v>1</v>
      </c>
      <c r="AJ560" s="1" t="s">
        <v>1658</v>
      </c>
      <c r="AL560" s="1" t="s">
        <v>12</v>
      </c>
      <c r="AM560">
        <v>125000</v>
      </c>
      <c r="AN560" t="b">
        <v>1</v>
      </c>
      <c r="AO560">
        <v>1400</v>
      </c>
      <c r="AP560" s="1" t="s">
        <v>12</v>
      </c>
      <c r="AQ560">
        <v>40620</v>
      </c>
      <c r="AT560" s="1" t="s">
        <v>654</v>
      </c>
    </row>
    <row r="561" spans="1:46" x14ac:dyDescent="0.2">
      <c r="A561" s="1" t="s">
        <v>7</v>
      </c>
      <c r="B561" s="1" t="s">
        <v>15</v>
      </c>
      <c r="D561">
        <v>545000</v>
      </c>
      <c r="E561" s="1" t="s">
        <v>933</v>
      </c>
      <c r="F561" s="1" t="s">
        <v>30</v>
      </c>
      <c r="G561">
        <v>42.827815999999999</v>
      </c>
      <c r="H561">
        <v>48371</v>
      </c>
      <c r="I561">
        <v>70867812</v>
      </c>
      <c r="J561" s="1" t="s">
        <v>931</v>
      </c>
      <c r="K561" s="1" t="s">
        <v>931</v>
      </c>
      <c r="L561">
        <v>-83.277190000000004</v>
      </c>
      <c r="M561" s="1" t="s">
        <v>40</v>
      </c>
      <c r="N561">
        <v>3857</v>
      </c>
      <c r="O561" s="1" t="s">
        <v>931</v>
      </c>
      <c r="P561" s="1" t="s">
        <v>931</v>
      </c>
      <c r="Q561" t="b">
        <v>0</v>
      </c>
      <c r="R561" t="b">
        <v>0</v>
      </c>
      <c r="S561">
        <v>4</v>
      </c>
      <c r="T561" s="1" t="s">
        <v>931</v>
      </c>
      <c r="U561">
        <v>-1</v>
      </c>
      <c r="V561" s="1" t="s">
        <v>48</v>
      </c>
      <c r="W561" t="b">
        <v>0</v>
      </c>
      <c r="Y561" s="1" t="s">
        <v>9</v>
      </c>
      <c r="Z561" t="b">
        <v>0</v>
      </c>
      <c r="AA561" t="b">
        <v>0</v>
      </c>
      <c r="AB561" t="b">
        <v>0</v>
      </c>
      <c r="AC561" t="b">
        <v>0</v>
      </c>
      <c r="AD561">
        <v>550000</v>
      </c>
      <c r="AE561">
        <v>0.27</v>
      </c>
      <c r="AF561" s="1" t="s">
        <v>931</v>
      </c>
      <c r="AG561" s="1" t="s">
        <v>931</v>
      </c>
      <c r="AH561">
        <v>4</v>
      </c>
      <c r="AJ561" s="1" t="s">
        <v>1659</v>
      </c>
      <c r="AL561" s="1" t="s">
        <v>12</v>
      </c>
      <c r="AM561">
        <v>545000</v>
      </c>
      <c r="AN561" t="b">
        <v>1</v>
      </c>
      <c r="AO561">
        <v>4500</v>
      </c>
      <c r="AP561" s="1" t="s">
        <v>12</v>
      </c>
      <c r="AQ561">
        <v>384640</v>
      </c>
      <c r="AT561" s="1" t="s">
        <v>655</v>
      </c>
    </row>
    <row r="562" spans="1:46" x14ac:dyDescent="0.2">
      <c r="A562" s="1" t="s">
        <v>7</v>
      </c>
      <c r="B562" s="1" t="s">
        <v>15</v>
      </c>
      <c r="D562">
        <v>689900</v>
      </c>
      <c r="E562" s="1" t="s">
        <v>936</v>
      </c>
      <c r="F562" s="1" t="s">
        <v>30</v>
      </c>
      <c r="G562">
        <v>42.767487000000003</v>
      </c>
      <c r="H562">
        <v>48360</v>
      </c>
      <c r="I562">
        <v>343548908</v>
      </c>
      <c r="J562" s="1" t="s">
        <v>931</v>
      </c>
      <c r="K562" s="1" t="s">
        <v>978</v>
      </c>
      <c r="L562">
        <v>-83.240939999999995</v>
      </c>
      <c r="M562" s="1" t="s">
        <v>40</v>
      </c>
      <c r="N562">
        <v>4493</v>
      </c>
      <c r="O562" s="1" t="s">
        <v>931</v>
      </c>
      <c r="P562" s="1" t="s">
        <v>931</v>
      </c>
      <c r="Q562" t="b">
        <v>0</v>
      </c>
      <c r="R562" t="b">
        <v>0</v>
      </c>
      <c r="S562">
        <v>4</v>
      </c>
      <c r="T562" s="1" t="s">
        <v>931</v>
      </c>
      <c r="U562">
        <v>-1</v>
      </c>
      <c r="V562" s="1" t="s">
        <v>167</v>
      </c>
      <c r="W562" t="b">
        <v>0</v>
      </c>
      <c r="Y562" s="1" t="s">
        <v>9</v>
      </c>
      <c r="Z562" t="b">
        <v>0</v>
      </c>
      <c r="AA562" t="b">
        <v>0</v>
      </c>
      <c r="AB562" t="b">
        <v>0</v>
      </c>
      <c r="AC562" t="b">
        <v>0</v>
      </c>
      <c r="AE562">
        <v>5</v>
      </c>
      <c r="AF562" s="1" t="s">
        <v>931</v>
      </c>
      <c r="AG562" s="1" t="s">
        <v>931</v>
      </c>
      <c r="AH562">
        <v>3</v>
      </c>
      <c r="AJ562" s="1" t="s">
        <v>1660</v>
      </c>
      <c r="AL562" s="1" t="s">
        <v>12</v>
      </c>
      <c r="AM562">
        <v>689900</v>
      </c>
      <c r="AN562" t="b">
        <v>1</v>
      </c>
      <c r="AO562">
        <v>1900</v>
      </c>
      <c r="AP562" s="1" t="s">
        <v>12</v>
      </c>
      <c r="AT562" s="1" t="s">
        <v>656</v>
      </c>
    </row>
    <row r="563" spans="1:46" x14ac:dyDescent="0.2">
      <c r="A563" s="1" t="s">
        <v>7</v>
      </c>
      <c r="B563" s="1" t="s">
        <v>15</v>
      </c>
      <c r="D563">
        <v>649000</v>
      </c>
      <c r="E563" s="1" t="s">
        <v>957</v>
      </c>
      <c r="F563" s="1" t="s">
        <v>934</v>
      </c>
      <c r="G563">
        <v>42.511111999999997</v>
      </c>
      <c r="H563">
        <v>48165</v>
      </c>
      <c r="I563">
        <v>343516682</v>
      </c>
      <c r="J563" s="1" t="s">
        <v>931</v>
      </c>
      <c r="K563" s="1" t="s">
        <v>931</v>
      </c>
      <c r="L563">
        <v>-83.658270000000002</v>
      </c>
      <c r="M563" s="1" t="s">
        <v>40</v>
      </c>
      <c r="N563">
        <v>1821</v>
      </c>
      <c r="O563" s="1" t="s">
        <v>931</v>
      </c>
      <c r="P563" s="1" t="s">
        <v>1661</v>
      </c>
      <c r="Q563" t="b">
        <v>0</v>
      </c>
      <c r="R563" t="b">
        <v>0</v>
      </c>
      <c r="S563">
        <v>2</v>
      </c>
      <c r="T563" s="1" t="s">
        <v>931</v>
      </c>
      <c r="U563">
        <v>14</v>
      </c>
      <c r="V563" s="1" t="s">
        <v>238</v>
      </c>
      <c r="W563" t="b">
        <v>0</v>
      </c>
      <c r="Y563" s="1" t="s">
        <v>9</v>
      </c>
      <c r="Z563" t="b">
        <v>0</v>
      </c>
      <c r="AA563" t="b">
        <v>0</v>
      </c>
      <c r="AB563" t="b">
        <v>0</v>
      </c>
      <c r="AC563" t="b">
        <v>0</v>
      </c>
      <c r="AD563">
        <v>649800</v>
      </c>
      <c r="AE563">
        <v>2613.6</v>
      </c>
      <c r="AF563" s="1" t="s">
        <v>1662</v>
      </c>
      <c r="AG563" s="1" t="s">
        <v>931</v>
      </c>
      <c r="AH563">
        <v>2</v>
      </c>
      <c r="AJ563" s="1" t="s">
        <v>1663</v>
      </c>
      <c r="AL563" s="1" t="s">
        <v>12</v>
      </c>
      <c r="AM563">
        <v>649000</v>
      </c>
      <c r="AN563" t="b">
        <v>1</v>
      </c>
      <c r="AO563">
        <v>2500</v>
      </c>
      <c r="AP563" s="1" t="s">
        <v>12</v>
      </c>
      <c r="AR563">
        <v>1229691000</v>
      </c>
      <c r="AT563" s="1" t="s">
        <v>657</v>
      </c>
    </row>
    <row r="564" spans="1:46" x14ac:dyDescent="0.2">
      <c r="A564" s="1" t="s">
        <v>7</v>
      </c>
      <c r="B564" s="1" t="s">
        <v>15</v>
      </c>
      <c r="D564">
        <v>630990</v>
      </c>
      <c r="E564" s="1" t="s">
        <v>936</v>
      </c>
      <c r="F564" s="1" t="s">
        <v>931</v>
      </c>
      <c r="G564">
        <v>42.529919999999997</v>
      </c>
      <c r="H564">
        <v>48381</v>
      </c>
      <c r="I564">
        <v>2057879389</v>
      </c>
      <c r="J564" s="1" t="s">
        <v>937</v>
      </c>
      <c r="K564" s="1" t="s">
        <v>938</v>
      </c>
      <c r="L564">
        <v>-83.620919999999998</v>
      </c>
      <c r="M564" s="1" t="s">
        <v>40</v>
      </c>
      <c r="N564">
        <v>2421</v>
      </c>
      <c r="O564" s="1" t="s">
        <v>1664</v>
      </c>
      <c r="P564" s="1" t="s">
        <v>931</v>
      </c>
      <c r="Q564" t="b">
        <v>0</v>
      </c>
      <c r="R564" t="b">
        <v>0</v>
      </c>
      <c r="S564">
        <v>2</v>
      </c>
      <c r="T564" s="1" t="s">
        <v>940</v>
      </c>
      <c r="U564">
        <v>14</v>
      </c>
      <c r="V564" s="1" t="s">
        <v>63</v>
      </c>
      <c r="W564" t="b">
        <v>0</v>
      </c>
      <c r="X564">
        <v>1706947200000</v>
      </c>
      <c r="Y564" s="1" t="s">
        <v>9</v>
      </c>
      <c r="Z564" t="b">
        <v>0</v>
      </c>
      <c r="AA564" t="b">
        <v>0</v>
      </c>
      <c r="AB564" t="b">
        <v>0</v>
      </c>
      <c r="AC564" t="b">
        <v>1</v>
      </c>
      <c r="AD564">
        <v>607500</v>
      </c>
      <c r="AF564" s="1" t="s">
        <v>931</v>
      </c>
      <c r="AG564" s="1" t="s">
        <v>931</v>
      </c>
      <c r="AH564">
        <v>3</v>
      </c>
      <c r="AJ564" s="1" t="s">
        <v>1665</v>
      </c>
      <c r="AK564">
        <v>29764187</v>
      </c>
      <c r="AL564" s="1" t="s">
        <v>12</v>
      </c>
      <c r="AM564">
        <v>630990</v>
      </c>
      <c r="AN564" t="b">
        <v>1</v>
      </c>
      <c r="AO564">
        <v>3970</v>
      </c>
      <c r="AP564" s="1" t="s">
        <v>12</v>
      </c>
      <c r="AR564">
        <v>1244223000</v>
      </c>
      <c r="AS564">
        <v>3000</v>
      </c>
      <c r="AT564" s="1" t="s">
        <v>658</v>
      </c>
    </row>
    <row r="565" spans="1:46" x14ac:dyDescent="0.2">
      <c r="A565" s="1" t="s">
        <v>7</v>
      </c>
      <c r="B565" s="1" t="s">
        <v>15</v>
      </c>
      <c r="D565">
        <v>944500</v>
      </c>
      <c r="E565" s="1" t="s">
        <v>933</v>
      </c>
      <c r="F565" s="1" t="s">
        <v>30</v>
      </c>
      <c r="G565">
        <v>42.682839999999999</v>
      </c>
      <c r="H565">
        <v>48309</v>
      </c>
      <c r="I565">
        <v>24424994</v>
      </c>
      <c r="J565" s="1" t="s">
        <v>931</v>
      </c>
      <c r="K565" s="1" t="s">
        <v>931</v>
      </c>
      <c r="L565">
        <v>-83.16404</v>
      </c>
      <c r="M565" s="1" t="s">
        <v>40</v>
      </c>
      <c r="N565">
        <v>3706</v>
      </c>
      <c r="O565" s="1" t="s">
        <v>931</v>
      </c>
      <c r="P565" s="1" t="s">
        <v>931</v>
      </c>
      <c r="Q565" t="b">
        <v>0</v>
      </c>
      <c r="R565" t="b">
        <v>0</v>
      </c>
      <c r="S565">
        <v>4</v>
      </c>
      <c r="T565" s="1" t="s">
        <v>931</v>
      </c>
      <c r="U565">
        <v>-1</v>
      </c>
      <c r="V565" s="1" t="s">
        <v>195</v>
      </c>
      <c r="W565" t="b">
        <v>0</v>
      </c>
      <c r="Y565" s="1" t="s">
        <v>9</v>
      </c>
      <c r="Z565" t="b">
        <v>0</v>
      </c>
      <c r="AA565" t="b">
        <v>0</v>
      </c>
      <c r="AB565" t="b">
        <v>0</v>
      </c>
      <c r="AC565" t="b">
        <v>0</v>
      </c>
      <c r="AD565">
        <v>953400</v>
      </c>
      <c r="AE565">
        <v>0.55999999999999994</v>
      </c>
      <c r="AF565" s="1" t="s">
        <v>931</v>
      </c>
      <c r="AG565" s="1" t="s">
        <v>931</v>
      </c>
      <c r="AH565">
        <v>4</v>
      </c>
      <c r="AJ565" s="1" t="s">
        <v>1666</v>
      </c>
      <c r="AL565" s="1" t="s">
        <v>12</v>
      </c>
      <c r="AM565">
        <v>944500</v>
      </c>
      <c r="AN565" t="b">
        <v>1</v>
      </c>
      <c r="AO565">
        <v>4999</v>
      </c>
      <c r="AP565" s="1" t="s">
        <v>12</v>
      </c>
      <c r="AQ565">
        <v>283880</v>
      </c>
      <c r="AT565" s="1" t="s">
        <v>659</v>
      </c>
    </row>
    <row r="566" spans="1:46" x14ac:dyDescent="0.2">
      <c r="A566" s="1" t="s">
        <v>7</v>
      </c>
      <c r="B566" s="1" t="s">
        <v>15</v>
      </c>
      <c r="D566">
        <v>279900</v>
      </c>
      <c r="E566" s="1" t="s">
        <v>933</v>
      </c>
      <c r="F566" s="1" t="s">
        <v>934</v>
      </c>
      <c r="G566">
        <v>42.554447000000003</v>
      </c>
      <c r="H566">
        <v>48083</v>
      </c>
      <c r="I566">
        <v>24530145</v>
      </c>
      <c r="J566" s="1" t="s">
        <v>931</v>
      </c>
      <c r="K566" s="1" t="s">
        <v>931</v>
      </c>
      <c r="L566">
        <v>-83.133489999999995</v>
      </c>
      <c r="M566" s="1" t="s">
        <v>40</v>
      </c>
      <c r="N566">
        <v>1352</v>
      </c>
      <c r="O566" s="1" t="s">
        <v>931</v>
      </c>
      <c r="P566" s="1" t="s">
        <v>931</v>
      </c>
      <c r="Q566" t="b">
        <v>0</v>
      </c>
      <c r="R566" t="b">
        <v>0</v>
      </c>
      <c r="S566">
        <v>4</v>
      </c>
      <c r="T566" s="1" t="s">
        <v>931</v>
      </c>
      <c r="U566">
        <v>-1</v>
      </c>
      <c r="V566" s="1" t="s">
        <v>59</v>
      </c>
      <c r="W566" t="b">
        <v>0</v>
      </c>
      <c r="Y566" s="1" t="s">
        <v>9</v>
      </c>
      <c r="Z566" t="b">
        <v>0</v>
      </c>
      <c r="AA566" t="b">
        <v>0</v>
      </c>
      <c r="AB566" t="b">
        <v>0</v>
      </c>
      <c r="AC566" t="b">
        <v>0</v>
      </c>
      <c r="AE566">
        <v>7840.8</v>
      </c>
      <c r="AF566" s="1" t="s">
        <v>931</v>
      </c>
      <c r="AG566" s="1" t="s">
        <v>931</v>
      </c>
      <c r="AH566">
        <v>2</v>
      </c>
      <c r="AJ566" s="1" t="s">
        <v>1667</v>
      </c>
      <c r="AL566" s="1" t="s">
        <v>12</v>
      </c>
      <c r="AM566">
        <v>279900</v>
      </c>
      <c r="AN566" t="b">
        <v>1</v>
      </c>
      <c r="AO566">
        <v>2100</v>
      </c>
      <c r="AP566" s="1" t="s">
        <v>12</v>
      </c>
      <c r="AQ566">
        <v>54090</v>
      </c>
      <c r="AT566" s="1" t="s">
        <v>660</v>
      </c>
    </row>
    <row r="567" spans="1:46" x14ac:dyDescent="0.2">
      <c r="A567" s="1" t="s">
        <v>7</v>
      </c>
      <c r="B567" s="1" t="s">
        <v>15</v>
      </c>
      <c r="D567">
        <v>190000</v>
      </c>
      <c r="E567" s="1" t="s">
        <v>933</v>
      </c>
      <c r="F567" s="1" t="s">
        <v>934</v>
      </c>
      <c r="G567">
        <v>42.476672999999998</v>
      </c>
      <c r="H567">
        <v>48067</v>
      </c>
      <c r="I567">
        <v>24652263</v>
      </c>
      <c r="J567" s="1" t="s">
        <v>931</v>
      </c>
      <c r="K567" s="1" t="s">
        <v>931</v>
      </c>
      <c r="L567">
        <v>-83.12218</v>
      </c>
      <c r="M567" s="1" t="s">
        <v>40</v>
      </c>
      <c r="N567">
        <v>845</v>
      </c>
      <c r="O567" s="1" t="s">
        <v>931</v>
      </c>
      <c r="P567" s="1" t="s">
        <v>931</v>
      </c>
      <c r="Q567" t="b">
        <v>0</v>
      </c>
      <c r="R567" t="b">
        <v>0</v>
      </c>
      <c r="S567">
        <v>2</v>
      </c>
      <c r="T567" s="1" t="s">
        <v>931</v>
      </c>
      <c r="U567">
        <v>15</v>
      </c>
      <c r="V567" s="1" t="s">
        <v>54</v>
      </c>
      <c r="W567" t="b">
        <v>0</v>
      </c>
      <c r="X567">
        <v>1709539200000</v>
      </c>
      <c r="Y567" s="1" t="s">
        <v>9</v>
      </c>
      <c r="Z567" t="b">
        <v>0</v>
      </c>
      <c r="AA567" t="b">
        <v>0</v>
      </c>
      <c r="AB567" t="b">
        <v>0</v>
      </c>
      <c r="AC567" t="b">
        <v>0</v>
      </c>
      <c r="AD567">
        <v>195300</v>
      </c>
      <c r="AE567">
        <v>4356</v>
      </c>
      <c r="AF567" s="1" t="s">
        <v>931</v>
      </c>
      <c r="AG567" s="1" t="s">
        <v>1668</v>
      </c>
      <c r="AH567">
        <v>1</v>
      </c>
      <c r="AJ567" s="1" t="s">
        <v>1669</v>
      </c>
      <c r="AL567" s="1" t="s">
        <v>12</v>
      </c>
      <c r="AM567">
        <v>190000</v>
      </c>
      <c r="AN567" t="b">
        <v>1</v>
      </c>
      <c r="AO567">
        <v>1550</v>
      </c>
      <c r="AP567" s="1" t="s">
        <v>12</v>
      </c>
      <c r="AQ567">
        <v>141940</v>
      </c>
      <c r="AR567">
        <v>1319999000</v>
      </c>
      <c r="AS567">
        <v>-10000</v>
      </c>
      <c r="AT567" s="1" t="s">
        <v>661</v>
      </c>
    </row>
    <row r="568" spans="1:46" x14ac:dyDescent="0.2">
      <c r="A568" s="1" t="s">
        <v>7</v>
      </c>
      <c r="B568" s="1" t="s">
        <v>15</v>
      </c>
      <c r="D568">
        <v>315000</v>
      </c>
      <c r="E568" s="1" t="s">
        <v>933</v>
      </c>
      <c r="F568" s="1" t="s">
        <v>934</v>
      </c>
      <c r="G568">
        <v>42.463782999999999</v>
      </c>
      <c r="H568">
        <v>48220</v>
      </c>
      <c r="I568">
        <v>24663434</v>
      </c>
      <c r="J568" s="1" t="s">
        <v>931</v>
      </c>
      <c r="K568" s="1" t="s">
        <v>931</v>
      </c>
      <c r="L568">
        <v>-83.151269999999997</v>
      </c>
      <c r="M568" s="1" t="s">
        <v>40</v>
      </c>
      <c r="N568">
        <v>1138</v>
      </c>
      <c r="O568" s="1" t="s">
        <v>931</v>
      </c>
      <c r="P568" s="1" t="s">
        <v>931</v>
      </c>
      <c r="Q568" t="b">
        <v>0</v>
      </c>
      <c r="R568" t="b">
        <v>0</v>
      </c>
      <c r="S568">
        <v>2</v>
      </c>
      <c r="T568" s="1" t="s">
        <v>931</v>
      </c>
      <c r="U568">
        <v>15</v>
      </c>
      <c r="V568" s="1" t="s">
        <v>148</v>
      </c>
      <c r="W568" t="b">
        <v>0</v>
      </c>
      <c r="X568">
        <v>1710313200000</v>
      </c>
      <c r="Y568" s="1" t="s">
        <v>9</v>
      </c>
      <c r="Z568" t="b">
        <v>0</v>
      </c>
      <c r="AA568" t="b">
        <v>0</v>
      </c>
      <c r="AB568" t="b">
        <v>0</v>
      </c>
      <c r="AC568" t="b">
        <v>0</v>
      </c>
      <c r="AD568">
        <v>314100</v>
      </c>
      <c r="AE568">
        <v>9583.2000000000007</v>
      </c>
      <c r="AF568" s="1" t="s">
        <v>931</v>
      </c>
      <c r="AG568" s="1" t="s">
        <v>1670</v>
      </c>
      <c r="AH568">
        <v>2</v>
      </c>
      <c r="AJ568" s="1" t="s">
        <v>1671</v>
      </c>
      <c r="AL568" s="1" t="s">
        <v>12</v>
      </c>
      <c r="AM568">
        <v>315000</v>
      </c>
      <c r="AN568" t="b">
        <v>1</v>
      </c>
      <c r="AO568">
        <v>1990</v>
      </c>
      <c r="AP568" s="1" t="s">
        <v>12</v>
      </c>
      <c r="AQ568">
        <v>214920</v>
      </c>
      <c r="AR568">
        <v>1328029000</v>
      </c>
      <c r="AS568">
        <v>-9999</v>
      </c>
      <c r="AT568" s="1" t="s">
        <v>662</v>
      </c>
    </row>
    <row r="569" spans="1:46" x14ac:dyDescent="0.2">
      <c r="A569" s="1" t="s">
        <v>7</v>
      </c>
      <c r="B569" s="1" t="s">
        <v>15</v>
      </c>
      <c r="D569">
        <v>399500</v>
      </c>
      <c r="E569" s="1" t="s">
        <v>933</v>
      </c>
      <c r="F569" s="1" t="s">
        <v>30</v>
      </c>
      <c r="G569">
        <v>42.743859999999998</v>
      </c>
      <c r="H569">
        <v>48442</v>
      </c>
      <c r="I569">
        <v>70850576</v>
      </c>
      <c r="J569" s="1" t="s">
        <v>931</v>
      </c>
      <c r="K569" s="1" t="s">
        <v>931</v>
      </c>
      <c r="L569">
        <v>-83.630369999999999</v>
      </c>
      <c r="M569" s="1" t="s">
        <v>40</v>
      </c>
      <c r="N569">
        <v>1148</v>
      </c>
      <c r="O569" s="1" t="s">
        <v>931</v>
      </c>
      <c r="P569" s="1" t="s">
        <v>931</v>
      </c>
      <c r="Q569" t="b">
        <v>0</v>
      </c>
      <c r="R569" t="b">
        <v>0</v>
      </c>
      <c r="S569">
        <v>3</v>
      </c>
      <c r="T569" s="1" t="s">
        <v>931</v>
      </c>
      <c r="U569">
        <v>15</v>
      </c>
      <c r="V569" s="1" t="s">
        <v>114</v>
      </c>
      <c r="W569" t="b">
        <v>0</v>
      </c>
      <c r="Y569" s="1" t="s">
        <v>9</v>
      </c>
      <c r="Z569" t="b">
        <v>0</v>
      </c>
      <c r="AA569" t="b">
        <v>0</v>
      </c>
      <c r="AB569" t="b">
        <v>0</v>
      </c>
      <c r="AC569" t="b">
        <v>0</v>
      </c>
      <c r="AD569">
        <v>403800</v>
      </c>
      <c r="AE569">
        <v>0.35</v>
      </c>
      <c r="AF569" s="1" t="s">
        <v>931</v>
      </c>
      <c r="AG569" s="1" t="s">
        <v>931</v>
      </c>
      <c r="AH569">
        <v>2</v>
      </c>
      <c r="AJ569" s="1" t="s">
        <v>1672</v>
      </c>
      <c r="AL569" s="1" t="s">
        <v>12</v>
      </c>
      <c r="AM569">
        <v>399500</v>
      </c>
      <c r="AN569" t="b">
        <v>1</v>
      </c>
      <c r="AO569">
        <v>1949</v>
      </c>
      <c r="AP569" s="1" t="s">
        <v>12</v>
      </c>
      <c r="AQ569">
        <v>194800</v>
      </c>
      <c r="AR569">
        <v>1338660000</v>
      </c>
      <c r="AT569" s="1" t="s">
        <v>663</v>
      </c>
    </row>
    <row r="570" spans="1:46" x14ac:dyDescent="0.2">
      <c r="A570" s="1" t="s">
        <v>7</v>
      </c>
      <c r="B570" s="1" t="s">
        <v>15</v>
      </c>
      <c r="D570">
        <v>500000</v>
      </c>
      <c r="E570" s="1" t="s">
        <v>933</v>
      </c>
      <c r="F570" s="1" t="s">
        <v>30</v>
      </c>
      <c r="G570">
        <v>42.634791999999997</v>
      </c>
      <c r="H570">
        <v>48357</v>
      </c>
      <c r="I570">
        <v>24369166</v>
      </c>
      <c r="J570" s="1" t="s">
        <v>931</v>
      </c>
      <c r="K570" s="1" t="s">
        <v>931</v>
      </c>
      <c r="L570">
        <v>-83.620930000000001</v>
      </c>
      <c r="M570" s="1" t="s">
        <v>40</v>
      </c>
      <c r="N570">
        <v>3478</v>
      </c>
      <c r="O570" s="1" t="s">
        <v>931</v>
      </c>
      <c r="P570" s="1" t="s">
        <v>931</v>
      </c>
      <c r="Q570" t="b">
        <v>0</v>
      </c>
      <c r="R570" t="b">
        <v>0</v>
      </c>
      <c r="S570">
        <v>4</v>
      </c>
      <c r="T570" s="1" t="s">
        <v>931</v>
      </c>
      <c r="U570">
        <v>15</v>
      </c>
      <c r="V570" s="1" t="s">
        <v>274</v>
      </c>
      <c r="W570" t="b">
        <v>0</v>
      </c>
      <c r="Y570" s="1" t="s">
        <v>9</v>
      </c>
      <c r="Z570" t="b">
        <v>0</v>
      </c>
      <c r="AA570" t="b">
        <v>0</v>
      </c>
      <c r="AB570" t="b">
        <v>0</v>
      </c>
      <c r="AC570" t="b">
        <v>0</v>
      </c>
      <c r="AD570">
        <v>510300</v>
      </c>
      <c r="AE570">
        <v>1.3</v>
      </c>
      <c r="AF570" s="1" t="s">
        <v>931</v>
      </c>
      <c r="AG570" s="1" t="s">
        <v>931</v>
      </c>
      <c r="AH570">
        <v>3</v>
      </c>
      <c r="AJ570" s="1" t="s">
        <v>1673</v>
      </c>
      <c r="AL570" s="1" t="s">
        <v>12</v>
      </c>
      <c r="AM570">
        <v>500000</v>
      </c>
      <c r="AN570" t="b">
        <v>1</v>
      </c>
      <c r="AO570">
        <v>3471</v>
      </c>
      <c r="AP570" s="1" t="s">
        <v>12</v>
      </c>
      <c r="AQ570">
        <v>305840</v>
      </c>
      <c r="AR570">
        <v>1341011000</v>
      </c>
      <c r="AT570" s="1" t="s">
        <v>664</v>
      </c>
    </row>
    <row r="571" spans="1:46" x14ac:dyDescent="0.2">
      <c r="A571" s="1" t="s">
        <v>7</v>
      </c>
      <c r="B571" s="1" t="s">
        <v>946</v>
      </c>
      <c r="D571">
        <v>270000</v>
      </c>
      <c r="E571" s="1" t="s">
        <v>933</v>
      </c>
      <c r="F571" s="1" t="s">
        <v>931</v>
      </c>
      <c r="G571">
        <v>42.595157999999998</v>
      </c>
      <c r="H571">
        <v>48098</v>
      </c>
      <c r="I571">
        <v>24513681</v>
      </c>
      <c r="J571" s="1" t="s">
        <v>931</v>
      </c>
      <c r="K571" s="1" t="s">
        <v>931</v>
      </c>
      <c r="L571">
        <v>-83.180840000000003</v>
      </c>
      <c r="M571" s="1" t="s">
        <v>40</v>
      </c>
      <c r="N571">
        <v>1312</v>
      </c>
      <c r="O571" s="1" t="s">
        <v>1674</v>
      </c>
      <c r="P571" s="1" t="s">
        <v>931</v>
      </c>
      <c r="Q571" t="b">
        <v>0</v>
      </c>
      <c r="R571" t="b">
        <v>0</v>
      </c>
      <c r="S571">
        <v>2</v>
      </c>
      <c r="T571" s="1" t="s">
        <v>931</v>
      </c>
      <c r="U571">
        <v>15</v>
      </c>
      <c r="V571" s="1" t="s">
        <v>59</v>
      </c>
      <c r="W571" t="b">
        <v>0</v>
      </c>
      <c r="Y571" s="1" t="s">
        <v>9</v>
      </c>
      <c r="Z571" t="b">
        <v>0</v>
      </c>
      <c r="AA571" t="b">
        <v>0</v>
      </c>
      <c r="AB571" t="b">
        <v>0</v>
      </c>
      <c r="AC571" t="b">
        <v>0</v>
      </c>
      <c r="AD571">
        <v>278900</v>
      </c>
      <c r="AF571" s="1" t="s">
        <v>931</v>
      </c>
      <c r="AG571" s="1" t="s">
        <v>931</v>
      </c>
      <c r="AH571">
        <v>2</v>
      </c>
      <c r="AJ571" s="1" t="s">
        <v>1675</v>
      </c>
      <c r="AL571" s="1" t="s">
        <v>12</v>
      </c>
      <c r="AM571">
        <v>270000</v>
      </c>
      <c r="AN571" t="b">
        <v>1</v>
      </c>
      <c r="AO571">
        <v>2100</v>
      </c>
      <c r="AP571" s="1" t="s">
        <v>12</v>
      </c>
      <c r="AQ571">
        <v>207300</v>
      </c>
      <c r="AR571">
        <v>1378866000</v>
      </c>
      <c r="AT571" s="1" t="s">
        <v>665</v>
      </c>
    </row>
    <row r="572" spans="1:46" x14ac:dyDescent="0.2">
      <c r="A572" s="1" t="s">
        <v>7</v>
      </c>
      <c r="B572" s="1" t="s">
        <v>15</v>
      </c>
      <c r="D572">
        <v>160000</v>
      </c>
      <c r="E572" s="1" t="s">
        <v>933</v>
      </c>
      <c r="F572" s="1" t="s">
        <v>934</v>
      </c>
      <c r="G572">
        <v>42.635886999999997</v>
      </c>
      <c r="H572">
        <v>48341</v>
      </c>
      <c r="I572">
        <v>24412352</v>
      </c>
      <c r="J572" s="1" t="s">
        <v>931</v>
      </c>
      <c r="K572" s="1" t="s">
        <v>931</v>
      </c>
      <c r="L572">
        <v>-83.323170000000005</v>
      </c>
      <c r="M572" s="1" t="s">
        <v>40</v>
      </c>
      <c r="N572">
        <v>1331</v>
      </c>
      <c r="O572" s="1" t="s">
        <v>931</v>
      </c>
      <c r="P572" s="1" t="s">
        <v>931</v>
      </c>
      <c r="Q572" t="b">
        <v>0</v>
      </c>
      <c r="R572" t="b">
        <v>0</v>
      </c>
      <c r="S572">
        <v>3</v>
      </c>
      <c r="T572" s="1" t="s">
        <v>931</v>
      </c>
      <c r="U572">
        <v>16</v>
      </c>
      <c r="V572" s="1" t="s">
        <v>70</v>
      </c>
      <c r="W572" t="b">
        <v>0</v>
      </c>
      <c r="Y572" s="1" t="s">
        <v>9</v>
      </c>
      <c r="Z572" t="b">
        <v>0</v>
      </c>
      <c r="AA572" t="b">
        <v>0</v>
      </c>
      <c r="AB572" t="b">
        <v>0</v>
      </c>
      <c r="AC572" t="b">
        <v>0</v>
      </c>
      <c r="AD572">
        <v>145900</v>
      </c>
      <c r="AE572">
        <v>5227.2</v>
      </c>
      <c r="AF572" s="1" t="s">
        <v>931</v>
      </c>
      <c r="AG572" s="1" t="s">
        <v>931</v>
      </c>
      <c r="AH572">
        <v>2</v>
      </c>
      <c r="AJ572" s="1" t="s">
        <v>1676</v>
      </c>
      <c r="AL572" s="1" t="s">
        <v>12</v>
      </c>
      <c r="AM572">
        <v>160000</v>
      </c>
      <c r="AN572" t="b">
        <v>1</v>
      </c>
      <c r="AO572">
        <v>1492</v>
      </c>
      <c r="AP572" s="1" t="s">
        <v>12</v>
      </c>
      <c r="AQ572">
        <v>128020</v>
      </c>
      <c r="AR572">
        <v>1385719000</v>
      </c>
      <c r="AT572" s="1" t="s">
        <v>666</v>
      </c>
    </row>
    <row r="573" spans="1:46" x14ac:dyDescent="0.2">
      <c r="A573" s="1" t="s">
        <v>7</v>
      </c>
      <c r="B573" s="1" t="s">
        <v>15</v>
      </c>
      <c r="D573">
        <v>365000</v>
      </c>
      <c r="E573" s="1" t="s">
        <v>936</v>
      </c>
      <c r="F573" s="1" t="s">
        <v>30</v>
      </c>
      <c r="G573">
        <v>42.674930000000003</v>
      </c>
      <c r="H573">
        <v>48329</v>
      </c>
      <c r="I573">
        <v>317082912</v>
      </c>
      <c r="J573" s="1" t="s">
        <v>931</v>
      </c>
      <c r="K573" s="1" t="s">
        <v>978</v>
      </c>
      <c r="L573">
        <v>-83.378680000000003</v>
      </c>
      <c r="M573" s="1" t="s">
        <v>40</v>
      </c>
      <c r="N573">
        <v>1722</v>
      </c>
      <c r="O573" s="1" t="s">
        <v>931</v>
      </c>
      <c r="P573" s="1" t="s">
        <v>931</v>
      </c>
      <c r="Q573" t="b">
        <v>0</v>
      </c>
      <c r="R573" t="b">
        <v>0</v>
      </c>
      <c r="S573">
        <v>3</v>
      </c>
      <c r="T573" s="1" t="s">
        <v>931</v>
      </c>
      <c r="U573">
        <v>16</v>
      </c>
      <c r="V573" s="1" t="s">
        <v>4</v>
      </c>
      <c r="W573" t="b">
        <v>0</v>
      </c>
      <c r="X573">
        <v>1709280000000</v>
      </c>
      <c r="Y573" s="1" t="s">
        <v>9</v>
      </c>
      <c r="Z573" t="b">
        <v>0</v>
      </c>
      <c r="AA573" t="b">
        <v>0</v>
      </c>
      <c r="AB573" t="b">
        <v>0</v>
      </c>
      <c r="AC573" t="b">
        <v>0</v>
      </c>
      <c r="AD573">
        <v>366300</v>
      </c>
      <c r="AE573">
        <v>0.32</v>
      </c>
      <c r="AF573" s="1" t="s">
        <v>931</v>
      </c>
      <c r="AG573" s="1" t="s">
        <v>931</v>
      </c>
      <c r="AH573">
        <v>2</v>
      </c>
      <c r="AJ573" s="1" t="s">
        <v>1677</v>
      </c>
      <c r="AL573" s="1" t="s">
        <v>12</v>
      </c>
      <c r="AM573">
        <v>365000</v>
      </c>
      <c r="AN573" t="b">
        <v>1</v>
      </c>
      <c r="AO573">
        <v>2199</v>
      </c>
      <c r="AP573" s="1" t="s">
        <v>12</v>
      </c>
      <c r="AQ573">
        <v>46460</v>
      </c>
      <c r="AR573">
        <v>1392799000</v>
      </c>
      <c r="AS573">
        <v>15000</v>
      </c>
      <c r="AT573" s="1" t="s">
        <v>667</v>
      </c>
    </row>
    <row r="574" spans="1:46" x14ac:dyDescent="0.2">
      <c r="A574" s="1" t="s">
        <v>7</v>
      </c>
      <c r="B574" s="1" t="s">
        <v>15</v>
      </c>
      <c r="D574">
        <v>259000</v>
      </c>
      <c r="E574" s="1" t="s">
        <v>933</v>
      </c>
      <c r="F574" s="1" t="s">
        <v>934</v>
      </c>
      <c r="G574">
        <v>42.791781999999998</v>
      </c>
      <c r="H574">
        <v>48442</v>
      </c>
      <c r="I574">
        <v>24325364</v>
      </c>
      <c r="J574" s="1" t="s">
        <v>931</v>
      </c>
      <c r="K574" s="1" t="s">
        <v>931</v>
      </c>
      <c r="L574">
        <v>-83.618979999999993</v>
      </c>
      <c r="M574" s="1" t="s">
        <v>40</v>
      </c>
      <c r="N574">
        <v>2193</v>
      </c>
      <c r="O574" s="1" t="s">
        <v>931</v>
      </c>
      <c r="P574" s="1" t="s">
        <v>931</v>
      </c>
      <c r="Q574" t="b">
        <v>0</v>
      </c>
      <c r="R574" t="b">
        <v>0</v>
      </c>
      <c r="S574">
        <v>3</v>
      </c>
      <c r="T574" s="1" t="s">
        <v>931</v>
      </c>
      <c r="U574">
        <v>-1</v>
      </c>
      <c r="V574" s="1" t="s">
        <v>114</v>
      </c>
      <c r="W574" t="b">
        <v>0</v>
      </c>
      <c r="X574">
        <v>1710140400000</v>
      </c>
      <c r="Y574" s="1" t="s">
        <v>9</v>
      </c>
      <c r="Z574" t="b">
        <v>0</v>
      </c>
      <c r="AA574" t="b">
        <v>0</v>
      </c>
      <c r="AB574" t="b">
        <v>0</v>
      </c>
      <c r="AC574" t="b">
        <v>0</v>
      </c>
      <c r="AD574">
        <v>257200</v>
      </c>
      <c r="AE574">
        <v>8276.4</v>
      </c>
      <c r="AF574" s="1" t="s">
        <v>931</v>
      </c>
      <c r="AG574" s="1" t="s">
        <v>1384</v>
      </c>
      <c r="AH574">
        <v>1</v>
      </c>
      <c r="AJ574" s="1" t="s">
        <v>1678</v>
      </c>
      <c r="AL574" s="1" t="s">
        <v>12</v>
      </c>
      <c r="AM574">
        <v>259000</v>
      </c>
      <c r="AN574" t="b">
        <v>1</v>
      </c>
      <c r="AO574">
        <v>1999</v>
      </c>
      <c r="AP574" s="1" t="s">
        <v>12</v>
      </c>
      <c r="AQ574">
        <v>177560</v>
      </c>
      <c r="AS574">
        <v>-10000</v>
      </c>
      <c r="AT574" s="1" t="s">
        <v>668</v>
      </c>
    </row>
    <row r="575" spans="1:46" x14ac:dyDescent="0.2">
      <c r="A575" s="1" t="s">
        <v>7</v>
      </c>
      <c r="B575" s="1" t="s">
        <v>15</v>
      </c>
      <c r="D575">
        <v>335000</v>
      </c>
      <c r="E575" s="1" t="s">
        <v>933</v>
      </c>
      <c r="F575" s="1" t="s">
        <v>30</v>
      </c>
      <c r="G575">
        <v>42.734406</v>
      </c>
      <c r="H575">
        <v>48346</v>
      </c>
      <c r="I575">
        <v>24346504</v>
      </c>
      <c r="J575" s="1" t="s">
        <v>931</v>
      </c>
      <c r="K575" s="1" t="s">
        <v>931</v>
      </c>
      <c r="L575">
        <v>-83.400310000000005</v>
      </c>
      <c r="M575" s="1" t="s">
        <v>40</v>
      </c>
      <c r="N575">
        <v>2002</v>
      </c>
      <c r="O575" s="1" t="s">
        <v>931</v>
      </c>
      <c r="P575" s="1" t="s">
        <v>931</v>
      </c>
      <c r="Q575" t="b">
        <v>0</v>
      </c>
      <c r="R575" t="b">
        <v>0</v>
      </c>
      <c r="S575">
        <v>3</v>
      </c>
      <c r="T575" s="1" t="s">
        <v>931</v>
      </c>
      <c r="U575">
        <v>-1</v>
      </c>
      <c r="V575" s="1" t="s">
        <v>116</v>
      </c>
      <c r="W575" t="b">
        <v>0</v>
      </c>
      <c r="Y575" s="1" t="s">
        <v>9</v>
      </c>
      <c r="Z575" t="b">
        <v>0</v>
      </c>
      <c r="AA575" t="b">
        <v>0</v>
      </c>
      <c r="AB575" t="b">
        <v>0</v>
      </c>
      <c r="AC575" t="b">
        <v>0</v>
      </c>
      <c r="AD575">
        <v>340000</v>
      </c>
      <c r="AE575">
        <v>0.35</v>
      </c>
      <c r="AF575" s="1" t="s">
        <v>931</v>
      </c>
      <c r="AG575" s="1" t="s">
        <v>931</v>
      </c>
      <c r="AH575">
        <v>2</v>
      </c>
      <c r="AJ575" s="1" t="s">
        <v>1679</v>
      </c>
      <c r="AL575" s="1" t="s">
        <v>12</v>
      </c>
      <c r="AM575">
        <v>335000</v>
      </c>
      <c r="AN575" t="b">
        <v>1</v>
      </c>
      <c r="AO575">
        <v>2299</v>
      </c>
      <c r="AP575" s="1" t="s">
        <v>12</v>
      </c>
      <c r="AQ575">
        <v>254400</v>
      </c>
      <c r="AT575" s="1" t="s">
        <v>669</v>
      </c>
    </row>
    <row r="576" spans="1:46" x14ac:dyDescent="0.2">
      <c r="A576" s="1" t="s">
        <v>7</v>
      </c>
      <c r="B576" s="1" t="s">
        <v>15</v>
      </c>
      <c r="D576">
        <v>199000</v>
      </c>
      <c r="E576" s="1" t="s">
        <v>933</v>
      </c>
      <c r="F576" s="1" t="s">
        <v>30</v>
      </c>
      <c r="G576">
        <v>42.636364</v>
      </c>
      <c r="H576">
        <v>48386</v>
      </c>
      <c r="I576">
        <v>24373760</v>
      </c>
      <c r="J576" s="1" t="s">
        <v>931</v>
      </c>
      <c r="K576" s="1" t="s">
        <v>931</v>
      </c>
      <c r="L576">
        <v>-83.479810000000001</v>
      </c>
      <c r="M576" s="1" t="s">
        <v>40</v>
      </c>
      <c r="N576">
        <v>992</v>
      </c>
      <c r="O576" s="1" t="s">
        <v>931</v>
      </c>
      <c r="P576" s="1" t="s">
        <v>931</v>
      </c>
      <c r="Q576" t="b">
        <v>0</v>
      </c>
      <c r="R576" t="b">
        <v>0</v>
      </c>
      <c r="S576">
        <v>3</v>
      </c>
      <c r="T576" s="1" t="s">
        <v>931</v>
      </c>
      <c r="U576">
        <v>-1</v>
      </c>
      <c r="V576" s="1" t="s">
        <v>67</v>
      </c>
      <c r="W576" t="b">
        <v>0</v>
      </c>
      <c r="Y576" s="1" t="s">
        <v>9</v>
      </c>
      <c r="Z576" t="b">
        <v>0</v>
      </c>
      <c r="AA576" t="b">
        <v>0</v>
      </c>
      <c r="AB576" t="b">
        <v>0</v>
      </c>
      <c r="AC576" t="b">
        <v>0</v>
      </c>
      <c r="AD576">
        <v>203000</v>
      </c>
      <c r="AE576">
        <v>0.27999999999999997</v>
      </c>
      <c r="AF576" s="1" t="s">
        <v>931</v>
      </c>
      <c r="AG576" s="1" t="s">
        <v>931</v>
      </c>
      <c r="AH576">
        <v>1</v>
      </c>
      <c r="AJ576" s="1" t="s">
        <v>1680</v>
      </c>
      <c r="AL576" s="1" t="s">
        <v>12</v>
      </c>
      <c r="AM576">
        <v>199000</v>
      </c>
      <c r="AN576" t="b">
        <v>1</v>
      </c>
      <c r="AO576">
        <v>1764</v>
      </c>
      <c r="AP576" s="1" t="s">
        <v>12</v>
      </c>
      <c r="AQ576">
        <v>163880</v>
      </c>
      <c r="AT576" s="1" t="s">
        <v>670</v>
      </c>
    </row>
    <row r="577" spans="1:46" x14ac:dyDescent="0.2">
      <c r="A577" s="1" t="s">
        <v>7</v>
      </c>
      <c r="B577" s="1" t="s">
        <v>15</v>
      </c>
      <c r="D577">
        <v>250000</v>
      </c>
      <c r="E577" s="1" t="s">
        <v>933</v>
      </c>
      <c r="F577" s="1" t="s">
        <v>30</v>
      </c>
      <c r="G577">
        <v>42.654809999999998</v>
      </c>
      <c r="H577">
        <v>48327</v>
      </c>
      <c r="I577">
        <v>24387214</v>
      </c>
      <c r="J577" s="1" t="s">
        <v>931</v>
      </c>
      <c r="K577" s="1" t="s">
        <v>931</v>
      </c>
      <c r="L577">
        <v>-83.417439999999999</v>
      </c>
      <c r="M577" s="1" t="s">
        <v>40</v>
      </c>
      <c r="N577">
        <v>1867</v>
      </c>
      <c r="O577" s="1" t="s">
        <v>931</v>
      </c>
      <c r="P577" s="1" t="s">
        <v>931</v>
      </c>
      <c r="Q577" t="b">
        <v>0</v>
      </c>
      <c r="R577" t="b">
        <v>0</v>
      </c>
      <c r="S577">
        <v>3</v>
      </c>
      <c r="T577" s="1" t="s">
        <v>931</v>
      </c>
      <c r="U577">
        <v>-1</v>
      </c>
      <c r="V577" s="1" t="s">
        <v>4</v>
      </c>
      <c r="W577" t="b">
        <v>0</v>
      </c>
      <c r="Y577" s="1" t="s">
        <v>9</v>
      </c>
      <c r="Z577" t="b">
        <v>0</v>
      </c>
      <c r="AA577" t="b">
        <v>0</v>
      </c>
      <c r="AB577" t="b">
        <v>0</v>
      </c>
      <c r="AC577" t="b">
        <v>0</v>
      </c>
      <c r="AD577">
        <v>254700</v>
      </c>
      <c r="AE577">
        <v>0.26</v>
      </c>
      <c r="AF577" s="1" t="s">
        <v>931</v>
      </c>
      <c r="AG577" s="1" t="s">
        <v>931</v>
      </c>
      <c r="AH577">
        <v>1</v>
      </c>
      <c r="AJ577" s="1" t="s">
        <v>1681</v>
      </c>
      <c r="AL577" s="1" t="s">
        <v>12</v>
      </c>
      <c r="AM577">
        <v>250000</v>
      </c>
      <c r="AN577" t="b">
        <v>1</v>
      </c>
      <c r="AO577">
        <v>1999</v>
      </c>
      <c r="AP577" s="1" t="s">
        <v>12</v>
      </c>
      <c r="AQ577">
        <v>173440</v>
      </c>
      <c r="AT577" s="1" t="s">
        <v>671</v>
      </c>
    </row>
    <row r="578" spans="1:46" x14ac:dyDescent="0.2">
      <c r="A578" s="1" t="s">
        <v>7</v>
      </c>
      <c r="B578" s="1" t="s">
        <v>946</v>
      </c>
      <c r="D578">
        <v>265000</v>
      </c>
      <c r="E578" s="1" t="s">
        <v>933</v>
      </c>
      <c r="F578" s="1" t="s">
        <v>931</v>
      </c>
      <c r="G578">
        <v>42.586143</v>
      </c>
      <c r="H578">
        <v>48304</v>
      </c>
      <c r="I578">
        <v>24492229</v>
      </c>
      <c r="J578" s="1" t="s">
        <v>931</v>
      </c>
      <c r="K578" s="1" t="s">
        <v>931</v>
      </c>
      <c r="L578">
        <v>-83.241196000000002</v>
      </c>
      <c r="M578" s="1" t="s">
        <v>40</v>
      </c>
      <c r="N578">
        <v>1548</v>
      </c>
      <c r="O578" s="1" t="s">
        <v>1682</v>
      </c>
      <c r="P578" s="1" t="s">
        <v>931</v>
      </c>
      <c r="Q578" t="b">
        <v>0</v>
      </c>
      <c r="R578" t="b">
        <v>0</v>
      </c>
      <c r="S578">
        <v>3</v>
      </c>
      <c r="T578" s="1" t="s">
        <v>931</v>
      </c>
      <c r="U578">
        <v>-1</v>
      </c>
      <c r="V578" s="1" t="s">
        <v>129</v>
      </c>
      <c r="W578" t="b">
        <v>0</v>
      </c>
      <c r="X578">
        <v>1709539200000</v>
      </c>
      <c r="Y578" s="1" t="s">
        <v>9</v>
      </c>
      <c r="Z578" t="b">
        <v>0</v>
      </c>
      <c r="AA578" t="b">
        <v>0</v>
      </c>
      <c r="AB578" t="b">
        <v>0</v>
      </c>
      <c r="AC578" t="b">
        <v>0</v>
      </c>
      <c r="AD578">
        <v>269700</v>
      </c>
      <c r="AF578" s="1" t="s">
        <v>931</v>
      </c>
      <c r="AG578" s="1" t="s">
        <v>931</v>
      </c>
      <c r="AH578">
        <v>2</v>
      </c>
      <c r="AJ578" s="1" t="s">
        <v>1683</v>
      </c>
      <c r="AL578" s="1" t="s">
        <v>12</v>
      </c>
      <c r="AM578">
        <v>265000</v>
      </c>
      <c r="AN578" t="b">
        <v>1</v>
      </c>
      <c r="AO578">
        <v>2500</v>
      </c>
      <c r="AP578" s="1" t="s">
        <v>12</v>
      </c>
      <c r="AQ578">
        <v>249060</v>
      </c>
      <c r="AS578">
        <v>10000</v>
      </c>
      <c r="AT578" s="1" t="s">
        <v>672</v>
      </c>
    </row>
    <row r="579" spans="1:46" x14ac:dyDescent="0.2">
      <c r="A579" s="1" t="s">
        <v>7</v>
      </c>
      <c r="B579" s="1" t="s">
        <v>15</v>
      </c>
      <c r="D579">
        <v>888000</v>
      </c>
      <c r="E579" s="1" t="s">
        <v>933</v>
      </c>
      <c r="F579" s="1" t="s">
        <v>934</v>
      </c>
      <c r="G579">
        <v>42.538536000000001</v>
      </c>
      <c r="H579">
        <v>48009</v>
      </c>
      <c r="I579">
        <v>24504764</v>
      </c>
      <c r="J579" s="1" t="s">
        <v>931</v>
      </c>
      <c r="K579" s="1" t="s">
        <v>931</v>
      </c>
      <c r="L579">
        <v>-83.237870000000001</v>
      </c>
      <c r="M579" s="1" t="s">
        <v>40</v>
      </c>
      <c r="N579">
        <v>2908</v>
      </c>
      <c r="O579" s="1" t="s">
        <v>931</v>
      </c>
      <c r="P579" s="1" t="s">
        <v>931</v>
      </c>
      <c r="Q579" t="b">
        <v>0</v>
      </c>
      <c r="R579" t="b">
        <v>0</v>
      </c>
      <c r="S579">
        <v>4</v>
      </c>
      <c r="T579" s="1" t="s">
        <v>931</v>
      </c>
      <c r="U579">
        <v>-1</v>
      </c>
      <c r="V579" s="1" t="s">
        <v>131</v>
      </c>
      <c r="W579" t="b">
        <v>0</v>
      </c>
      <c r="Y579" s="1" t="s">
        <v>9</v>
      </c>
      <c r="Z579" t="b">
        <v>0</v>
      </c>
      <c r="AA579" t="b">
        <v>0</v>
      </c>
      <c r="AB579" t="b">
        <v>0</v>
      </c>
      <c r="AC579" t="b">
        <v>0</v>
      </c>
      <c r="AD579">
        <v>885800</v>
      </c>
      <c r="AE579">
        <v>9583.2000000000007</v>
      </c>
      <c r="AF579" s="1" t="s">
        <v>931</v>
      </c>
      <c r="AG579" s="1" t="s">
        <v>931</v>
      </c>
      <c r="AH579">
        <v>3</v>
      </c>
      <c r="AJ579" s="1" t="s">
        <v>1684</v>
      </c>
      <c r="AL579" s="1" t="s">
        <v>12</v>
      </c>
      <c r="AM579">
        <v>888000</v>
      </c>
      <c r="AN579" t="b">
        <v>1</v>
      </c>
      <c r="AO579">
        <v>4658</v>
      </c>
      <c r="AP579" s="1" t="s">
        <v>12</v>
      </c>
      <c r="AQ579">
        <v>538660</v>
      </c>
      <c r="AT579" s="1" t="s">
        <v>673</v>
      </c>
    </row>
    <row r="580" spans="1:46" x14ac:dyDescent="0.2">
      <c r="A580" s="1" t="s">
        <v>7</v>
      </c>
      <c r="B580" s="1" t="s">
        <v>946</v>
      </c>
      <c r="D580">
        <v>345000</v>
      </c>
      <c r="E580" s="1" t="s">
        <v>933</v>
      </c>
      <c r="F580" s="1" t="s">
        <v>931</v>
      </c>
      <c r="G580">
        <v>42.544119999999999</v>
      </c>
      <c r="H580">
        <v>48009</v>
      </c>
      <c r="I580">
        <v>24505640</v>
      </c>
      <c r="J580" s="1" t="s">
        <v>931</v>
      </c>
      <c r="K580" s="1" t="s">
        <v>931</v>
      </c>
      <c r="L580">
        <v>-83.220055000000002</v>
      </c>
      <c r="M580" s="1" t="s">
        <v>40</v>
      </c>
      <c r="N580">
        <v>1219</v>
      </c>
      <c r="O580" s="1" t="s">
        <v>1685</v>
      </c>
      <c r="P580" s="1" t="s">
        <v>931</v>
      </c>
      <c r="Q580" t="b">
        <v>0</v>
      </c>
      <c r="R580" t="b">
        <v>0</v>
      </c>
      <c r="S580">
        <v>2</v>
      </c>
      <c r="T580" s="1" t="s">
        <v>931</v>
      </c>
      <c r="U580">
        <v>-1</v>
      </c>
      <c r="V580" s="1" t="s">
        <v>131</v>
      </c>
      <c r="W580" t="b">
        <v>0</v>
      </c>
      <c r="Y580" s="1" t="s">
        <v>9</v>
      </c>
      <c r="Z580" t="b">
        <v>0</v>
      </c>
      <c r="AA580" t="b">
        <v>0</v>
      </c>
      <c r="AB580" t="b">
        <v>0</v>
      </c>
      <c r="AC580" t="b">
        <v>0</v>
      </c>
      <c r="AD580">
        <v>344300</v>
      </c>
      <c r="AF580" s="1" t="s">
        <v>931</v>
      </c>
      <c r="AG580" s="1" t="s">
        <v>931</v>
      </c>
      <c r="AH580">
        <v>2</v>
      </c>
      <c r="AJ580" s="1" t="s">
        <v>1686</v>
      </c>
      <c r="AL580" s="1" t="s">
        <v>12</v>
      </c>
      <c r="AM580">
        <v>345000</v>
      </c>
      <c r="AN580" t="b">
        <v>1</v>
      </c>
      <c r="AO580">
        <v>1999</v>
      </c>
      <c r="AP580" s="1" t="s">
        <v>12</v>
      </c>
      <c r="AQ580">
        <v>274860</v>
      </c>
      <c r="AT580" s="1" t="s">
        <v>674</v>
      </c>
    </row>
    <row r="581" spans="1:46" x14ac:dyDescent="0.2">
      <c r="A581" s="1" t="s">
        <v>7</v>
      </c>
      <c r="B581" s="1" t="s">
        <v>15</v>
      </c>
      <c r="D581">
        <v>1499000</v>
      </c>
      <c r="E581" s="1" t="s">
        <v>936</v>
      </c>
      <c r="F581" s="1" t="s">
        <v>934</v>
      </c>
      <c r="G581">
        <v>42.535828000000002</v>
      </c>
      <c r="H581">
        <v>48009</v>
      </c>
      <c r="I581">
        <v>24533678</v>
      </c>
      <c r="J581" s="1" t="s">
        <v>931</v>
      </c>
      <c r="K581" s="1" t="s">
        <v>978</v>
      </c>
      <c r="L581">
        <v>-83.19717</v>
      </c>
      <c r="M581" s="1" t="s">
        <v>40</v>
      </c>
      <c r="N581">
        <v>3164</v>
      </c>
      <c r="O581" s="1" t="s">
        <v>931</v>
      </c>
      <c r="P581" s="1" t="s">
        <v>931</v>
      </c>
      <c r="Q581" t="b">
        <v>0</v>
      </c>
      <c r="R581" t="b">
        <v>0</v>
      </c>
      <c r="S581">
        <v>4</v>
      </c>
      <c r="T581" s="1" t="s">
        <v>931</v>
      </c>
      <c r="U581">
        <v>-1</v>
      </c>
      <c r="V581" s="1" t="s">
        <v>131</v>
      </c>
      <c r="W581" t="b">
        <v>0</v>
      </c>
      <c r="Y581" s="1" t="s">
        <v>9</v>
      </c>
      <c r="Z581" t="b">
        <v>0</v>
      </c>
      <c r="AA581" t="b">
        <v>0</v>
      </c>
      <c r="AB581" t="b">
        <v>0</v>
      </c>
      <c r="AC581" t="b">
        <v>0</v>
      </c>
      <c r="AD581">
        <v>1496400</v>
      </c>
      <c r="AE581">
        <v>7405.2</v>
      </c>
      <c r="AF581" s="1" t="s">
        <v>931</v>
      </c>
      <c r="AG581" s="1" t="s">
        <v>931</v>
      </c>
      <c r="AH581">
        <v>5</v>
      </c>
      <c r="AJ581" s="1" t="s">
        <v>1687</v>
      </c>
      <c r="AL581" s="1" t="s">
        <v>12</v>
      </c>
      <c r="AM581">
        <v>1499000</v>
      </c>
      <c r="AN581" t="b">
        <v>1</v>
      </c>
      <c r="AO581">
        <v>4999</v>
      </c>
      <c r="AP581" s="1" t="s">
        <v>12</v>
      </c>
      <c r="AQ581">
        <v>296180</v>
      </c>
      <c r="AT581" s="1" t="s">
        <v>675</v>
      </c>
    </row>
    <row r="582" spans="1:46" x14ac:dyDescent="0.2">
      <c r="A582" s="1" t="s">
        <v>7</v>
      </c>
      <c r="B582" s="1" t="s">
        <v>15</v>
      </c>
      <c r="D582">
        <v>500000</v>
      </c>
      <c r="E582" s="1" t="s">
        <v>933</v>
      </c>
      <c r="F582" s="1" t="s">
        <v>30</v>
      </c>
      <c r="G582">
        <v>42.514919999999996</v>
      </c>
      <c r="H582">
        <v>48331</v>
      </c>
      <c r="I582">
        <v>24560551</v>
      </c>
      <c r="J582" s="1" t="s">
        <v>931</v>
      </c>
      <c r="K582" s="1" t="s">
        <v>931</v>
      </c>
      <c r="L582">
        <v>-83.416824000000005</v>
      </c>
      <c r="M582" s="1" t="s">
        <v>40</v>
      </c>
      <c r="N582">
        <v>5199</v>
      </c>
      <c r="O582" s="1" t="s">
        <v>931</v>
      </c>
      <c r="P582" s="1" t="s">
        <v>931</v>
      </c>
      <c r="Q582" t="b">
        <v>0</v>
      </c>
      <c r="R582" t="b">
        <v>0</v>
      </c>
      <c r="S582">
        <v>4</v>
      </c>
      <c r="T582" s="1" t="s">
        <v>931</v>
      </c>
      <c r="U582">
        <v>-1</v>
      </c>
      <c r="V582" s="1" t="s">
        <v>72</v>
      </c>
      <c r="W582" t="b">
        <v>0</v>
      </c>
      <c r="Y582" s="1" t="s">
        <v>9</v>
      </c>
      <c r="Z582" t="b">
        <v>0</v>
      </c>
      <c r="AA582" t="b">
        <v>0</v>
      </c>
      <c r="AB582" t="b">
        <v>0</v>
      </c>
      <c r="AC582" t="b">
        <v>0</v>
      </c>
      <c r="AD582">
        <v>514600</v>
      </c>
      <c r="AE582">
        <v>0.42000000000000004</v>
      </c>
      <c r="AF582" s="1" t="s">
        <v>931</v>
      </c>
      <c r="AG582" s="1" t="s">
        <v>931</v>
      </c>
      <c r="AH582">
        <v>3</v>
      </c>
      <c r="AJ582" s="1" t="s">
        <v>1688</v>
      </c>
      <c r="AL582" s="1" t="s">
        <v>12</v>
      </c>
      <c r="AM582">
        <v>500000</v>
      </c>
      <c r="AN582" t="b">
        <v>1</v>
      </c>
      <c r="AO582">
        <v>3810</v>
      </c>
      <c r="AP582" s="1" t="s">
        <v>12</v>
      </c>
      <c r="AQ582">
        <v>551440</v>
      </c>
      <c r="AT582" s="1" t="s">
        <v>676</v>
      </c>
    </row>
    <row r="583" spans="1:46" x14ac:dyDescent="0.2">
      <c r="A583" s="1" t="s">
        <v>7</v>
      </c>
      <c r="B583" s="1" t="s">
        <v>15</v>
      </c>
      <c r="D583">
        <v>448500</v>
      </c>
      <c r="E583" s="1" t="s">
        <v>933</v>
      </c>
      <c r="F583" s="1" t="s">
        <v>30</v>
      </c>
      <c r="G583">
        <v>42.476799999999997</v>
      </c>
      <c r="H583">
        <v>48336</v>
      </c>
      <c r="I583">
        <v>24573177</v>
      </c>
      <c r="J583" s="1" t="s">
        <v>931</v>
      </c>
      <c r="K583" s="1" t="s">
        <v>931</v>
      </c>
      <c r="L583">
        <v>-83.32808</v>
      </c>
      <c r="M583" s="1" t="s">
        <v>40</v>
      </c>
      <c r="N583">
        <v>3981</v>
      </c>
      <c r="O583" s="1" t="s">
        <v>931</v>
      </c>
      <c r="P583" s="1" t="s">
        <v>931</v>
      </c>
      <c r="Q583" t="b">
        <v>0</v>
      </c>
      <c r="R583" t="b">
        <v>0</v>
      </c>
      <c r="S583">
        <v>4</v>
      </c>
      <c r="T583" s="1" t="s">
        <v>931</v>
      </c>
      <c r="U583">
        <v>-1</v>
      </c>
      <c r="V583" s="1" t="s">
        <v>72</v>
      </c>
      <c r="W583" t="b">
        <v>0</v>
      </c>
      <c r="Y583" s="1" t="s">
        <v>9</v>
      </c>
      <c r="Z583" t="b">
        <v>0</v>
      </c>
      <c r="AA583" t="b">
        <v>0</v>
      </c>
      <c r="AB583" t="b">
        <v>0</v>
      </c>
      <c r="AC583" t="b">
        <v>0</v>
      </c>
      <c r="AD583">
        <v>461600</v>
      </c>
      <c r="AE583">
        <v>0.9</v>
      </c>
      <c r="AF583" s="1" t="s">
        <v>931</v>
      </c>
      <c r="AG583" s="1" t="s">
        <v>931</v>
      </c>
      <c r="AH583">
        <v>4</v>
      </c>
      <c r="AJ583" s="1" t="s">
        <v>1689</v>
      </c>
      <c r="AL583" s="1" t="s">
        <v>12</v>
      </c>
      <c r="AM583">
        <v>448500</v>
      </c>
      <c r="AN583" t="b">
        <v>1</v>
      </c>
      <c r="AO583">
        <v>3618</v>
      </c>
      <c r="AP583" s="1" t="s">
        <v>12</v>
      </c>
      <c r="AQ583">
        <v>615840</v>
      </c>
      <c r="AT583" s="1" t="s">
        <v>677</v>
      </c>
    </row>
    <row r="584" spans="1:46" x14ac:dyDescent="0.2">
      <c r="A584" s="1" t="s">
        <v>7</v>
      </c>
      <c r="B584" s="1" t="s">
        <v>15</v>
      </c>
      <c r="D584">
        <v>214900</v>
      </c>
      <c r="E584" s="1" t="s">
        <v>933</v>
      </c>
      <c r="F584" s="1" t="s">
        <v>934</v>
      </c>
      <c r="G584">
        <v>42.461964000000002</v>
      </c>
      <c r="H584">
        <v>48336</v>
      </c>
      <c r="I584">
        <v>24575342</v>
      </c>
      <c r="J584" s="1" t="s">
        <v>931</v>
      </c>
      <c r="K584" s="1" t="s">
        <v>931</v>
      </c>
      <c r="L584">
        <v>-83.338070000000002</v>
      </c>
      <c r="M584" s="1" t="s">
        <v>40</v>
      </c>
      <c r="N584">
        <v>1080</v>
      </c>
      <c r="O584" s="1" t="s">
        <v>931</v>
      </c>
      <c r="P584" s="1" t="s">
        <v>931</v>
      </c>
      <c r="Q584" t="b">
        <v>0</v>
      </c>
      <c r="R584" t="b">
        <v>0</v>
      </c>
      <c r="S584">
        <v>3</v>
      </c>
      <c r="T584" s="1" t="s">
        <v>931</v>
      </c>
      <c r="U584">
        <v>-1</v>
      </c>
      <c r="V584" s="1" t="s">
        <v>72</v>
      </c>
      <c r="W584" t="b">
        <v>0</v>
      </c>
      <c r="Y584" s="1" t="s">
        <v>9</v>
      </c>
      <c r="Z584" t="b">
        <v>0</v>
      </c>
      <c r="AA584" t="b">
        <v>0</v>
      </c>
      <c r="AB584" t="b">
        <v>0</v>
      </c>
      <c r="AC584" t="b">
        <v>0</v>
      </c>
      <c r="AD584">
        <v>222500</v>
      </c>
      <c r="AE584">
        <v>9583.2000000000007</v>
      </c>
      <c r="AF584" s="1" t="s">
        <v>931</v>
      </c>
      <c r="AG584" s="1" t="s">
        <v>931</v>
      </c>
      <c r="AH584">
        <v>2</v>
      </c>
      <c r="AJ584" s="1" t="s">
        <v>1690</v>
      </c>
      <c r="AL584" s="1" t="s">
        <v>12</v>
      </c>
      <c r="AM584">
        <v>214900</v>
      </c>
      <c r="AN584" t="b">
        <v>1</v>
      </c>
      <c r="AO584">
        <v>1699</v>
      </c>
      <c r="AP584" s="1" t="s">
        <v>12</v>
      </c>
      <c r="AQ584">
        <v>146580</v>
      </c>
      <c r="AT584" s="1" t="s">
        <v>678</v>
      </c>
    </row>
    <row r="585" spans="1:46" x14ac:dyDescent="0.2">
      <c r="A585" s="1" t="s">
        <v>7</v>
      </c>
      <c r="B585" s="1" t="s">
        <v>15</v>
      </c>
      <c r="D585">
        <v>299900</v>
      </c>
      <c r="E585" s="1" t="s">
        <v>933</v>
      </c>
      <c r="F585" s="1" t="s">
        <v>30</v>
      </c>
      <c r="G585">
        <v>42.50318</v>
      </c>
      <c r="H585">
        <v>48076</v>
      </c>
      <c r="I585">
        <v>24590347</v>
      </c>
      <c r="J585" s="1" t="s">
        <v>931</v>
      </c>
      <c r="K585" s="1" t="s">
        <v>931</v>
      </c>
      <c r="L585">
        <v>-83.251829999999998</v>
      </c>
      <c r="M585" s="1" t="s">
        <v>40</v>
      </c>
      <c r="N585">
        <v>1843</v>
      </c>
      <c r="O585" s="1" t="s">
        <v>931</v>
      </c>
      <c r="P585" s="1" t="s">
        <v>931</v>
      </c>
      <c r="Q585" t="b">
        <v>0</v>
      </c>
      <c r="R585" t="b">
        <v>0</v>
      </c>
      <c r="S585">
        <v>3</v>
      </c>
      <c r="T585" s="1" t="s">
        <v>931</v>
      </c>
      <c r="U585">
        <v>-1</v>
      </c>
      <c r="V585" s="1" t="s">
        <v>78</v>
      </c>
      <c r="W585" t="b">
        <v>0</v>
      </c>
      <c r="X585">
        <v>1710399600000</v>
      </c>
      <c r="Y585" s="1" t="s">
        <v>9</v>
      </c>
      <c r="Z585" t="b">
        <v>0</v>
      </c>
      <c r="AA585" t="b">
        <v>0</v>
      </c>
      <c r="AB585" t="b">
        <v>0</v>
      </c>
      <c r="AC585" t="b">
        <v>0</v>
      </c>
      <c r="AE585">
        <v>0.67999999999999994</v>
      </c>
      <c r="AF585" s="1" t="s">
        <v>931</v>
      </c>
      <c r="AG585" s="1" t="s">
        <v>1633</v>
      </c>
      <c r="AH585">
        <v>2</v>
      </c>
      <c r="AJ585" s="1" t="s">
        <v>1691</v>
      </c>
      <c r="AL585" s="1" t="s">
        <v>12</v>
      </c>
      <c r="AM585">
        <v>299900</v>
      </c>
      <c r="AN585" t="b">
        <v>1</v>
      </c>
      <c r="AO585">
        <v>2440</v>
      </c>
      <c r="AP585" s="1" t="s">
        <v>12</v>
      </c>
      <c r="AQ585">
        <v>245400</v>
      </c>
      <c r="AS585">
        <v>-10000</v>
      </c>
      <c r="AT585" s="1" t="s">
        <v>679</v>
      </c>
    </row>
    <row r="586" spans="1:46" x14ac:dyDescent="0.2">
      <c r="A586" s="1" t="s">
        <v>7</v>
      </c>
      <c r="B586" s="1" t="s">
        <v>15</v>
      </c>
      <c r="D586">
        <v>258000</v>
      </c>
      <c r="E586" s="1" t="s">
        <v>933</v>
      </c>
      <c r="F586" s="1" t="s">
        <v>30</v>
      </c>
      <c r="G586">
        <v>42.464554</v>
      </c>
      <c r="H586">
        <v>48033</v>
      </c>
      <c r="I586">
        <v>24605785</v>
      </c>
      <c r="J586" s="1" t="s">
        <v>931</v>
      </c>
      <c r="K586" s="1" t="s">
        <v>931</v>
      </c>
      <c r="L586">
        <v>-83.294150000000002</v>
      </c>
      <c r="M586" s="1" t="s">
        <v>40</v>
      </c>
      <c r="N586">
        <v>1532</v>
      </c>
      <c r="O586" s="1" t="s">
        <v>931</v>
      </c>
      <c r="P586" s="1" t="s">
        <v>931</v>
      </c>
      <c r="Q586" t="b">
        <v>0</v>
      </c>
      <c r="R586" t="b">
        <v>0</v>
      </c>
      <c r="S586">
        <v>4</v>
      </c>
      <c r="T586" s="1" t="s">
        <v>931</v>
      </c>
      <c r="U586">
        <v>-1</v>
      </c>
      <c r="V586" s="1" t="s">
        <v>78</v>
      </c>
      <c r="W586" t="b">
        <v>0</v>
      </c>
      <c r="Y586" s="1" t="s">
        <v>9</v>
      </c>
      <c r="Z586" t="b">
        <v>0</v>
      </c>
      <c r="AA586" t="b">
        <v>0</v>
      </c>
      <c r="AB586" t="b">
        <v>0</v>
      </c>
      <c r="AC586" t="b">
        <v>0</v>
      </c>
      <c r="AD586">
        <v>252600</v>
      </c>
      <c r="AE586">
        <v>1.0900000000000001</v>
      </c>
      <c r="AF586" s="1" t="s">
        <v>931</v>
      </c>
      <c r="AG586" s="1" t="s">
        <v>931</v>
      </c>
      <c r="AH586">
        <v>2</v>
      </c>
      <c r="AJ586" s="1" t="s">
        <v>1692</v>
      </c>
      <c r="AL586" s="1" t="s">
        <v>12</v>
      </c>
      <c r="AM586">
        <v>258000</v>
      </c>
      <c r="AN586" t="b">
        <v>1</v>
      </c>
      <c r="AO586">
        <v>1895</v>
      </c>
      <c r="AP586" s="1" t="s">
        <v>12</v>
      </c>
      <c r="AQ586">
        <v>184920</v>
      </c>
      <c r="AT586" s="1" t="s">
        <v>680</v>
      </c>
    </row>
    <row r="587" spans="1:46" x14ac:dyDescent="0.2">
      <c r="A587" s="1" t="s">
        <v>7</v>
      </c>
      <c r="B587" s="1" t="s">
        <v>15</v>
      </c>
      <c r="D587">
        <v>165000</v>
      </c>
      <c r="E587" s="1" t="s">
        <v>933</v>
      </c>
      <c r="F587" s="1" t="s">
        <v>30</v>
      </c>
      <c r="G587">
        <v>42.457774999999998</v>
      </c>
      <c r="H587">
        <v>48033</v>
      </c>
      <c r="I587">
        <v>24606285</v>
      </c>
      <c r="J587" s="1" t="s">
        <v>931</v>
      </c>
      <c r="K587" s="1" t="s">
        <v>931</v>
      </c>
      <c r="L587">
        <v>-83.286730000000006</v>
      </c>
      <c r="M587" s="1" t="s">
        <v>40</v>
      </c>
      <c r="N587">
        <v>816</v>
      </c>
      <c r="O587" s="1" t="s">
        <v>931</v>
      </c>
      <c r="P587" s="1" t="s">
        <v>931</v>
      </c>
      <c r="Q587" t="b">
        <v>0</v>
      </c>
      <c r="R587" t="b">
        <v>0</v>
      </c>
      <c r="S587">
        <v>2</v>
      </c>
      <c r="T587" s="1" t="s">
        <v>931</v>
      </c>
      <c r="U587">
        <v>-1</v>
      </c>
      <c r="V587" s="1" t="s">
        <v>78</v>
      </c>
      <c r="W587" t="b">
        <v>0</v>
      </c>
      <c r="Y587" s="1" t="s">
        <v>9</v>
      </c>
      <c r="Z587" t="b">
        <v>0</v>
      </c>
      <c r="AA587" t="b">
        <v>0</v>
      </c>
      <c r="AB587" t="b">
        <v>0</v>
      </c>
      <c r="AC587" t="b">
        <v>0</v>
      </c>
      <c r="AD587">
        <v>169400</v>
      </c>
      <c r="AE587">
        <v>0.42000000000000004</v>
      </c>
      <c r="AF587" s="1" t="s">
        <v>931</v>
      </c>
      <c r="AG587" s="1" t="s">
        <v>931</v>
      </c>
      <c r="AH587">
        <v>2</v>
      </c>
      <c r="AJ587" s="1" t="s">
        <v>1693</v>
      </c>
      <c r="AL587" s="1" t="s">
        <v>12</v>
      </c>
      <c r="AM587">
        <v>165000</v>
      </c>
      <c r="AN587" t="b">
        <v>1</v>
      </c>
      <c r="AO587">
        <v>1339</v>
      </c>
      <c r="AP587" s="1" t="s">
        <v>12</v>
      </c>
      <c r="AQ587">
        <v>142080</v>
      </c>
      <c r="AT587" s="1" t="s">
        <v>681</v>
      </c>
    </row>
    <row r="588" spans="1:46" x14ac:dyDescent="0.2">
      <c r="A588" s="1" t="s">
        <v>7</v>
      </c>
      <c r="B588" s="1" t="s">
        <v>15</v>
      </c>
      <c r="D588">
        <v>194900</v>
      </c>
      <c r="E588" s="1" t="s">
        <v>933</v>
      </c>
      <c r="F588" s="1" t="s">
        <v>934</v>
      </c>
      <c r="G588">
        <v>42.450381999999998</v>
      </c>
      <c r="H588">
        <v>48220</v>
      </c>
      <c r="I588">
        <v>24676969</v>
      </c>
      <c r="J588" s="1" t="s">
        <v>931</v>
      </c>
      <c r="K588" s="1" t="s">
        <v>931</v>
      </c>
      <c r="L588">
        <v>-83.112656000000001</v>
      </c>
      <c r="M588" s="1" t="s">
        <v>40</v>
      </c>
      <c r="N588">
        <v>943</v>
      </c>
      <c r="O588" s="1" t="s">
        <v>931</v>
      </c>
      <c r="P588" s="1" t="s">
        <v>931</v>
      </c>
      <c r="Q588" t="b">
        <v>0</v>
      </c>
      <c r="R588" t="b">
        <v>0</v>
      </c>
      <c r="S588">
        <v>2</v>
      </c>
      <c r="T588" s="1" t="s">
        <v>931</v>
      </c>
      <c r="U588">
        <v>-1</v>
      </c>
      <c r="V588" s="1" t="s">
        <v>148</v>
      </c>
      <c r="W588" t="b">
        <v>0</v>
      </c>
      <c r="Y588" s="1" t="s">
        <v>9</v>
      </c>
      <c r="Z588" t="b">
        <v>0</v>
      </c>
      <c r="AA588" t="b">
        <v>0</v>
      </c>
      <c r="AB588" t="b">
        <v>0</v>
      </c>
      <c r="AC588" t="b">
        <v>0</v>
      </c>
      <c r="AE588">
        <v>6098.4</v>
      </c>
      <c r="AF588" s="1" t="s">
        <v>931</v>
      </c>
      <c r="AG588" s="1" t="s">
        <v>931</v>
      </c>
      <c r="AH588">
        <v>1</v>
      </c>
      <c r="AJ588" s="1" t="s">
        <v>1694</v>
      </c>
      <c r="AL588" s="1" t="s">
        <v>12</v>
      </c>
      <c r="AM588">
        <v>194900</v>
      </c>
      <c r="AN588" t="b">
        <v>1</v>
      </c>
      <c r="AO588">
        <v>1500</v>
      </c>
      <c r="AP588" s="1" t="s">
        <v>12</v>
      </c>
      <c r="AQ588">
        <v>170700</v>
      </c>
      <c r="AT588" s="1" t="s">
        <v>682</v>
      </c>
    </row>
    <row r="589" spans="1:46" x14ac:dyDescent="0.2">
      <c r="A589" s="1" t="s">
        <v>7</v>
      </c>
      <c r="B589" s="1" t="s">
        <v>15</v>
      </c>
      <c r="D589">
        <v>6900000</v>
      </c>
      <c r="E589" s="1" t="s">
        <v>933</v>
      </c>
      <c r="F589" s="1" t="s">
        <v>30</v>
      </c>
      <c r="G589">
        <v>42.711666000000001</v>
      </c>
      <c r="H589">
        <v>48306</v>
      </c>
      <c r="I589">
        <v>59992649</v>
      </c>
      <c r="J589" s="1" t="s">
        <v>931</v>
      </c>
      <c r="K589" s="1" t="s">
        <v>931</v>
      </c>
      <c r="L589">
        <v>-83.165405000000007</v>
      </c>
      <c r="M589" s="1" t="s">
        <v>40</v>
      </c>
      <c r="N589">
        <v>22181</v>
      </c>
      <c r="O589" s="1" t="s">
        <v>931</v>
      </c>
      <c r="P589" s="1" t="s">
        <v>931</v>
      </c>
      <c r="Q589" t="b">
        <v>0</v>
      </c>
      <c r="R589" t="b">
        <v>0</v>
      </c>
      <c r="S589">
        <v>7</v>
      </c>
      <c r="T589" s="1" t="s">
        <v>931</v>
      </c>
      <c r="U589">
        <v>-1</v>
      </c>
      <c r="V589" s="1" t="s">
        <v>92</v>
      </c>
      <c r="W589" t="b">
        <v>0</v>
      </c>
      <c r="Y589" s="1" t="s">
        <v>9</v>
      </c>
      <c r="Z589" t="b">
        <v>0</v>
      </c>
      <c r="AA589" t="b">
        <v>0</v>
      </c>
      <c r="AB589" t="b">
        <v>0</v>
      </c>
      <c r="AC589" t="b">
        <v>0</v>
      </c>
      <c r="AD589">
        <v>6896300</v>
      </c>
      <c r="AE589">
        <v>22</v>
      </c>
      <c r="AF589" s="1" t="s">
        <v>931</v>
      </c>
      <c r="AG589" s="1" t="s">
        <v>931</v>
      </c>
      <c r="AJ589" s="1" t="s">
        <v>1695</v>
      </c>
      <c r="AL589" s="1" t="s">
        <v>12</v>
      </c>
      <c r="AM589">
        <v>6900000</v>
      </c>
      <c r="AN589" t="b">
        <v>1</v>
      </c>
      <c r="AO589">
        <v>41038</v>
      </c>
      <c r="AP589" s="1" t="s">
        <v>12</v>
      </c>
      <c r="AQ589">
        <v>4619380</v>
      </c>
      <c r="AT589" s="1" t="s">
        <v>683</v>
      </c>
    </row>
    <row r="590" spans="1:46" x14ac:dyDescent="0.2">
      <c r="A590" s="1" t="s">
        <v>7</v>
      </c>
      <c r="B590" s="1" t="s">
        <v>15</v>
      </c>
      <c r="D590">
        <v>824900</v>
      </c>
      <c r="E590" s="1" t="s">
        <v>933</v>
      </c>
      <c r="F590" s="1" t="s">
        <v>934</v>
      </c>
      <c r="G590">
        <v>42.677695999999997</v>
      </c>
      <c r="H590">
        <v>48329</v>
      </c>
      <c r="I590">
        <v>70858797</v>
      </c>
      <c r="J590" s="1" t="s">
        <v>931</v>
      </c>
      <c r="K590" s="1" t="s">
        <v>931</v>
      </c>
      <c r="L590">
        <v>-83.422190000000001</v>
      </c>
      <c r="M590" s="1" t="s">
        <v>40</v>
      </c>
      <c r="N590">
        <v>3452</v>
      </c>
      <c r="O590" s="1" t="s">
        <v>931</v>
      </c>
      <c r="P590" s="1" t="s">
        <v>931</v>
      </c>
      <c r="Q590" t="b">
        <v>0</v>
      </c>
      <c r="R590" t="b">
        <v>0</v>
      </c>
      <c r="S590">
        <v>3</v>
      </c>
      <c r="T590" s="1" t="s">
        <v>931</v>
      </c>
      <c r="U590">
        <v>-1</v>
      </c>
      <c r="V590" s="1" t="s">
        <v>4</v>
      </c>
      <c r="W590" t="b">
        <v>0</v>
      </c>
      <c r="X590">
        <v>1709366400000</v>
      </c>
      <c r="Y590" s="1" t="s">
        <v>9</v>
      </c>
      <c r="Z590" t="b">
        <v>0</v>
      </c>
      <c r="AA590" t="b">
        <v>0</v>
      </c>
      <c r="AB590" t="b">
        <v>0</v>
      </c>
      <c r="AC590" t="b">
        <v>0</v>
      </c>
      <c r="AD590">
        <v>839400</v>
      </c>
      <c r="AE590">
        <v>6098.4</v>
      </c>
      <c r="AF590" s="1" t="s">
        <v>931</v>
      </c>
      <c r="AG590" s="1" t="s">
        <v>1696</v>
      </c>
      <c r="AH590">
        <v>4</v>
      </c>
      <c r="AJ590" s="1" t="s">
        <v>1697</v>
      </c>
      <c r="AL590" s="1" t="s">
        <v>12</v>
      </c>
      <c r="AM590">
        <v>824900</v>
      </c>
      <c r="AN590" t="b">
        <v>1</v>
      </c>
      <c r="AO590">
        <v>5284</v>
      </c>
      <c r="AP590" s="1" t="s">
        <v>12</v>
      </c>
      <c r="AQ590">
        <v>683220</v>
      </c>
      <c r="AS590">
        <v>-4100</v>
      </c>
      <c r="AT590" s="1" t="s">
        <v>684</v>
      </c>
    </row>
    <row r="591" spans="1:46" x14ac:dyDescent="0.2">
      <c r="A591" s="1" t="s">
        <v>7</v>
      </c>
      <c r="B591" s="1" t="s">
        <v>15</v>
      </c>
      <c r="D591">
        <v>750000</v>
      </c>
      <c r="E591" s="1" t="s">
        <v>933</v>
      </c>
      <c r="F591" s="1" t="s">
        <v>30</v>
      </c>
      <c r="G591">
        <v>42.541862000000002</v>
      </c>
      <c r="H591">
        <v>48322</v>
      </c>
      <c r="I591">
        <v>70867612</v>
      </c>
      <c r="J591" s="1" t="s">
        <v>931</v>
      </c>
      <c r="K591" s="1" t="s">
        <v>931</v>
      </c>
      <c r="L591">
        <v>-83.384995000000004</v>
      </c>
      <c r="M591" s="1" t="s">
        <v>40</v>
      </c>
      <c r="N591">
        <v>5584</v>
      </c>
      <c r="O591" s="1" t="s">
        <v>931</v>
      </c>
      <c r="P591" s="1" t="s">
        <v>931</v>
      </c>
      <c r="Q591" t="b">
        <v>0</v>
      </c>
      <c r="R591" t="b">
        <v>0</v>
      </c>
      <c r="S591">
        <v>4</v>
      </c>
      <c r="T591" s="1" t="s">
        <v>931</v>
      </c>
      <c r="U591">
        <v>-1</v>
      </c>
      <c r="V591" s="1" t="s">
        <v>85</v>
      </c>
      <c r="W591" t="b">
        <v>0</v>
      </c>
      <c r="Y591" s="1" t="s">
        <v>9</v>
      </c>
      <c r="Z591" t="b">
        <v>0</v>
      </c>
      <c r="AA591" t="b">
        <v>0</v>
      </c>
      <c r="AB591" t="b">
        <v>0</v>
      </c>
      <c r="AC591" t="b">
        <v>0</v>
      </c>
      <c r="AD591">
        <v>754900</v>
      </c>
      <c r="AE591">
        <v>0.3</v>
      </c>
      <c r="AF591" s="1" t="s">
        <v>931</v>
      </c>
      <c r="AG591" s="1" t="s">
        <v>931</v>
      </c>
      <c r="AH591">
        <v>4</v>
      </c>
      <c r="AJ591" s="1" t="s">
        <v>1698</v>
      </c>
      <c r="AL591" s="1" t="s">
        <v>12</v>
      </c>
      <c r="AM591">
        <v>750000</v>
      </c>
      <c r="AN591" t="b">
        <v>1</v>
      </c>
      <c r="AO591">
        <v>4233</v>
      </c>
      <c r="AP591" s="1" t="s">
        <v>12</v>
      </c>
      <c r="AQ591">
        <v>583780</v>
      </c>
      <c r="AT591" s="1" t="s">
        <v>685</v>
      </c>
    </row>
    <row r="592" spans="1:46" x14ac:dyDescent="0.2">
      <c r="A592" s="1" t="s">
        <v>7</v>
      </c>
      <c r="B592" s="1" t="s">
        <v>15</v>
      </c>
      <c r="D592">
        <v>769000</v>
      </c>
      <c r="E592" s="1" t="s">
        <v>933</v>
      </c>
      <c r="F592" s="1" t="s">
        <v>30</v>
      </c>
      <c r="G592">
        <v>42.834193999999997</v>
      </c>
      <c r="H592">
        <v>48371</v>
      </c>
      <c r="I592">
        <v>70868559</v>
      </c>
      <c r="J592" s="1" t="s">
        <v>931</v>
      </c>
      <c r="K592" s="1" t="s">
        <v>931</v>
      </c>
      <c r="L592">
        <v>-83.286026000000007</v>
      </c>
      <c r="M592" s="1" t="s">
        <v>40</v>
      </c>
      <c r="N592">
        <v>5511</v>
      </c>
      <c r="O592" s="1" t="s">
        <v>931</v>
      </c>
      <c r="P592" s="1" t="s">
        <v>931</v>
      </c>
      <c r="Q592" t="b">
        <v>0</v>
      </c>
      <c r="R592" t="b">
        <v>0</v>
      </c>
      <c r="S592">
        <v>5</v>
      </c>
      <c r="T592" s="1" t="s">
        <v>931</v>
      </c>
      <c r="U592">
        <v>-1</v>
      </c>
      <c r="V592" s="1" t="s">
        <v>48</v>
      </c>
      <c r="W592" t="b">
        <v>0</v>
      </c>
      <c r="X592">
        <v>1695970800000</v>
      </c>
      <c r="Y592" s="1" t="s">
        <v>9</v>
      </c>
      <c r="Z592" t="b">
        <v>0</v>
      </c>
      <c r="AA592" t="b">
        <v>0</v>
      </c>
      <c r="AB592" t="b">
        <v>0</v>
      </c>
      <c r="AC592" t="b">
        <v>0</v>
      </c>
      <c r="AD592">
        <v>774700</v>
      </c>
      <c r="AE592">
        <v>0.48</v>
      </c>
      <c r="AF592" s="1" t="s">
        <v>931</v>
      </c>
      <c r="AG592" s="1" t="s">
        <v>931</v>
      </c>
      <c r="AH592">
        <v>5</v>
      </c>
      <c r="AJ592" s="1" t="s">
        <v>1699</v>
      </c>
      <c r="AL592" s="1" t="s">
        <v>12</v>
      </c>
      <c r="AM592">
        <v>769000</v>
      </c>
      <c r="AN592" t="b">
        <v>1</v>
      </c>
      <c r="AO592">
        <v>4960</v>
      </c>
      <c r="AP592" s="1" t="s">
        <v>12</v>
      </c>
      <c r="AQ592">
        <v>581980</v>
      </c>
      <c r="AS592">
        <v>-900</v>
      </c>
      <c r="AT592" s="1" t="s">
        <v>686</v>
      </c>
    </row>
    <row r="593" spans="1:46" x14ac:dyDescent="0.2">
      <c r="A593" s="1" t="s">
        <v>7</v>
      </c>
      <c r="B593" s="1" t="s">
        <v>946</v>
      </c>
      <c r="D593">
        <v>155000</v>
      </c>
      <c r="E593" s="1" t="s">
        <v>933</v>
      </c>
      <c r="F593" s="1" t="s">
        <v>931</v>
      </c>
      <c r="G593">
        <v>42.481439999999999</v>
      </c>
      <c r="H593">
        <v>48067</v>
      </c>
      <c r="I593">
        <v>70878617</v>
      </c>
      <c r="J593" s="1" t="s">
        <v>931</v>
      </c>
      <c r="K593" s="1" t="s">
        <v>931</v>
      </c>
      <c r="L593">
        <v>-83.151960000000003</v>
      </c>
      <c r="M593" s="1" t="s">
        <v>40</v>
      </c>
      <c r="N593">
        <v>740</v>
      </c>
      <c r="O593" s="1" t="s">
        <v>1700</v>
      </c>
      <c r="P593" s="1" t="s">
        <v>931</v>
      </c>
      <c r="Q593" t="b">
        <v>0</v>
      </c>
      <c r="R593" t="b">
        <v>0</v>
      </c>
      <c r="S593">
        <v>1</v>
      </c>
      <c r="T593" s="1" t="s">
        <v>931</v>
      </c>
      <c r="U593">
        <v>-1</v>
      </c>
      <c r="V593" s="1" t="s">
        <v>54</v>
      </c>
      <c r="W593" t="b">
        <v>0</v>
      </c>
      <c r="Y593" s="1" t="s">
        <v>9</v>
      </c>
      <c r="Z593" t="b">
        <v>0</v>
      </c>
      <c r="AA593" t="b">
        <v>0</v>
      </c>
      <c r="AB593" t="b">
        <v>0</v>
      </c>
      <c r="AC593" t="b">
        <v>0</v>
      </c>
      <c r="AD593">
        <v>157500</v>
      </c>
      <c r="AF593" s="1" t="s">
        <v>931</v>
      </c>
      <c r="AG593" s="1" t="s">
        <v>931</v>
      </c>
      <c r="AH593">
        <v>1</v>
      </c>
      <c r="AJ593" s="1" t="s">
        <v>1701</v>
      </c>
      <c r="AL593" s="1" t="s">
        <v>12</v>
      </c>
      <c r="AM593">
        <v>155000</v>
      </c>
      <c r="AN593" t="b">
        <v>1</v>
      </c>
      <c r="AO593">
        <v>1200</v>
      </c>
      <c r="AP593" s="1" t="s">
        <v>12</v>
      </c>
      <c r="AQ593">
        <v>122200</v>
      </c>
      <c r="AT593" s="1" t="s">
        <v>687</v>
      </c>
    </row>
    <row r="594" spans="1:46" x14ac:dyDescent="0.2">
      <c r="A594" s="1" t="s">
        <v>7</v>
      </c>
      <c r="B594" s="1" t="s">
        <v>15</v>
      </c>
      <c r="D594">
        <v>265000</v>
      </c>
      <c r="E594" s="1" t="s">
        <v>933</v>
      </c>
      <c r="F594" s="1" t="s">
        <v>934</v>
      </c>
      <c r="G594">
        <v>42.702354</v>
      </c>
      <c r="H594">
        <v>48326</v>
      </c>
      <c r="I594">
        <v>251055734</v>
      </c>
      <c r="J594" s="1" t="s">
        <v>931</v>
      </c>
      <c r="K594" s="1" t="s">
        <v>931</v>
      </c>
      <c r="L594">
        <v>-83.315430000000006</v>
      </c>
      <c r="M594" s="1" t="s">
        <v>40</v>
      </c>
      <c r="N594">
        <v>1236</v>
      </c>
      <c r="O594" s="1" t="s">
        <v>931</v>
      </c>
      <c r="P594" s="1" t="s">
        <v>931</v>
      </c>
      <c r="Q594" t="b">
        <v>0</v>
      </c>
      <c r="R594" t="b">
        <v>0</v>
      </c>
      <c r="S594">
        <v>3</v>
      </c>
      <c r="T594" s="1" t="s">
        <v>931</v>
      </c>
      <c r="U594">
        <v>-1</v>
      </c>
      <c r="V594" s="1" t="s">
        <v>242</v>
      </c>
      <c r="W594" t="b">
        <v>0</v>
      </c>
      <c r="Y594" s="1" t="s">
        <v>9</v>
      </c>
      <c r="Z594" t="b">
        <v>0</v>
      </c>
      <c r="AA594" t="b">
        <v>0</v>
      </c>
      <c r="AB594" t="b">
        <v>0</v>
      </c>
      <c r="AC594" t="b">
        <v>0</v>
      </c>
      <c r="AD594">
        <v>264800</v>
      </c>
      <c r="AE594">
        <v>6098.4</v>
      </c>
      <c r="AF594" s="1" t="s">
        <v>931</v>
      </c>
      <c r="AG594" s="1" t="s">
        <v>931</v>
      </c>
      <c r="AH594">
        <v>2</v>
      </c>
      <c r="AJ594" s="1" t="s">
        <v>1702</v>
      </c>
      <c r="AL594" s="1" t="s">
        <v>12</v>
      </c>
      <c r="AM594">
        <v>265000</v>
      </c>
      <c r="AN594" t="b">
        <v>1</v>
      </c>
      <c r="AO594">
        <v>1780</v>
      </c>
      <c r="AP594" s="1" t="s">
        <v>12</v>
      </c>
      <c r="AQ594">
        <v>191480</v>
      </c>
      <c r="AT594" s="1" t="s">
        <v>688</v>
      </c>
    </row>
    <row r="595" spans="1:46" x14ac:dyDescent="0.2">
      <c r="A595" s="1" t="s">
        <v>7</v>
      </c>
      <c r="B595" s="1" t="s">
        <v>1081</v>
      </c>
      <c r="D595">
        <v>439990</v>
      </c>
      <c r="E595" s="1" t="s">
        <v>936</v>
      </c>
      <c r="F595" s="1" t="s">
        <v>931</v>
      </c>
      <c r="G595">
        <v>42.567284000000001</v>
      </c>
      <c r="H595">
        <v>48390</v>
      </c>
      <c r="I595">
        <v>2058840682</v>
      </c>
      <c r="J595" s="1" t="s">
        <v>931</v>
      </c>
      <c r="K595" s="1" t="s">
        <v>978</v>
      </c>
      <c r="L595">
        <v>-83.445539999999994</v>
      </c>
      <c r="M595" s="1" t="s">
        <v>40</v>
      </c>
      <c r="N595">
        <v>1983</v>
      </c>
      <c r="O595" s="1" t="s">
        <v>931</v>
      </c>
      <c r="P595" s="1" t="s">
        <v>931</v>
      </c>
      <c r="Q595" t="b">
        <v>0</v>
      </c>
      <c r="R595" t="b">
        <v>0</v>
      </c>
      <c r="S595">
        <v>3</v>
      </c>
      <c r="T595" s="1" t="s">
        <v>931</v>
      </c>
      <c r="U595">
        <v>-1</v>
      </c>
      <c r="V595" s="1" t="s">
        <v>261</v>
      </c>
      <c r="W595" t="b">
        <v>0</v>
      </c>
      <c r="X595">
        <v>1709539200000</v>
      </c>
      <c r="Y595" s="1" t="s">
        <v>9</v>
      </c>
      <c r="Z595" t="b">
        <v>0</v>
      </c>
      <c r="AA595" t="b">
        <v>0</v>
      </c>
      <c r="AB595" t="b">
        <v>0</v>
      </c>
      <c r="AC595" t="b">
        <v>1</v>
      </c>
      <c r="AD595">
        <v>436100</v>
      </c>
      <c r="AF595" s="1" t="s">
        <v>931</v>
      </c>
      <c r="AG595" s="1" t="s">
        <v>931</v>
      </c>
      <c r="AH595">
        <v>3</v>
      </c>
      <c r="AJ595" s="1" t="s">
        <v>1703</v>
      </c>
      <c r="AK595">
        <v>29319767</v>
      </c>
      <c r="AL595" s="1" t="s">
        <v>12</v>
      </c>
      <c r="AM595">
        <v>439990</v>
      </c>
      <c r="AN595" t="b">
        <v>1</v>
      </c>
      <c r="AO595">
        <v>2800</v>
      </c>
      <c r="AP595" s="1" t="s">
        <v>12</v>
      </c>
      <c r="AS595">
        <v>5800</v>
      </c>
      <c r="AT595" s="1" t="s">
        <v>689</v>
      </c>
    </row>
    <row r="596" spans="1:46" x14ac:dyDescent="0.2">
      <c r="A596" s="1" t="s">
        <v>7</v>
      </c>
      <c r="B596" s="1" t="s">
        <v>15</v>
      </c>
      <c r="D596">
        <v>270000</v>
      </c>
      <c r="E596" s="1" t="s">
        <v>957</v>
      </c>
      <c r="F596" s="1" t="s">
        <v>934</v>
      </c>
      <c r="G596">
        <v>42.451507999999997</v>
      </c>
      <c r="H596">
        <v>48336</v>
      </c>
      <c r="I596">
        <v>2073073973</v>
      </c>
      <c r="J596" s="1" t="s">
        <v>931</v>
      </c>
      <c r="K596" s="1" t="s">
        <v>931</v>
      </c>
      <c r="L596">
        <v>-83.322680000000005</v>
      </c>
      <c r="M596" s="1" t="s">
        <v>40</v>
      </c>
      <c r="N596">
        <v>1564</v>
      </c>
      <c r="O596" s="1" t="s">
        <v>931</v>
      </c>
      <c r="P596" s="1" t="s">
        <v>1704</v>
      </c>
      <c r="Q596" t="b">
        <v>0</v>
      </c>
      <c r="R596" t="b">
        <v>0</v>
      </c>
      <c r="S596">
        <v>3</v>
      </c>
      <c r="T596" s="1" t="s">
        <v>931</v>
      </c>
      <c r="U596">
        <v>-1</v>
      </c>
      <c r="V596" s="1" t="s">
        <v>74</v>
      </c>
      <c r="W596" t="b">
        <v>0</v>
      </c>
      <c r="Y596" s="1" t="s">
        <v>9</v>
      </c>
      <c r="Z596" t="b">
        <v>0</v>
      </c>
      <c r="AA596" t="b">
        <v>0</v>
      </c>
      <c r="AB596" t="b">
        <v>0</v>
      </c>
      <c r="AC596" t="b">
        <v>0</v>
      </c>
      <c r="AD596">
        <v>278600</v>
      </c>
      <c r="AE596">
        <v>8712</v>
      </c>
      <c r="AF596" s="1" t="s">
        <v>1705</v>
      </c>
      <c r="AG596" s="1" t="s">
        <v>931</v>
      </c>
      <c r="AH596">
        <v>3</v>
      </c>
      <c r="AJ596" s="1" t="s">
        <v>1706</v>
      </c>
      <c r="AL596" s="1" t="s">
        <v>12</v>
      </c>
      <c r="AM596">
        <v>270000</v>
      </c>
      <c r="AN596" t="b">
        <v>1</v>
      </c>
      <c r="AO596">
        <v>1949</v>
      </c>
      <c r="AP596" s="1" t="s">
        <v>12</v>
      </c>
      <c r="AT596" s="1" t="s">
        <v>690</v>
      </c>
    </row>
    <row r="597" spans="1:46" x14ac:dyDescent="0.2">
      <c r="A597" s="1" t="s">
        <v>7</v>
      </c>
      <c r="B597" s="1" t="s">
        <v>946</v>
      </c>
      <c r="D597">
        <v>254000</v>
      </c>
      <c r="E597" s="1" t="s">
        <v>933</v>
      </c>
      <c r="F597" s="1" t="s">
        <v>931</v>
      </c>
      <c r="G597">
        <v>42.720880000000001</v>
      </c>
      <c r="H597">
        <v>48306</v>
      </c>
      <c r="I597">
        <v>2113947093</v>
      </c>
      <c r="J597" s="1" t="s">
        <v>931</v>
      </c>
      <c r="K597" s="1" t="s">
        <v>931</v>
      </c>
      <c r="L597">
        <v>-83.203289999999996</v>
      </c>
      <c r="M597" s="1" t="s">
        <v>40</v>
      </c>
      <c r="N597">
        <v>1142</v>
      </c>
      <c r="O597" s="1" t="s">
        <v>931</v>
      </c>
      <c r="P597" s="1" t="s">
        <v>931</v>
      </c>
      <c r="Q597" t="b">
        <v>0</v>
      </c>
      <c r="R597" t="b">
        <v>0</v>
      </c>
      <c r="S597">
        <v>2</v>
      </c>
      <c r="T597" s="1" t="s">
        <v>931</v>
      </c>
      <c r="U597">
        <v>-1</v>
      </c>
      <c r="V597" s="1" t="s">
        <v>692</v>
      </c>
      <c r="W597" t="b">
        <v>0</v>
      </c>
      <c r="X597">
        <v>1709625600000</v>
      </c>
      <c r="Y597" s="1" t="s">
        <v>9</v>
      </c>
      <c r="Z597" t="b">
        <v>0</v>
      </c>
      <c r="AA597" t="b">
        <v>0</v>
      </c>
      <c r="AB597" t="b">
        <v>0</v>
      </c>
      <c r="AC597" t="b">
        <v>0</v>
      </c>
      <c r="AD597">
        <v>248400</v>
      </c>
      <c r="AF597" s="1" t="s">
        <v>931</v>
      </c>
      <c r="AG597" s="1" t="s">
        <v>931</v>
      </c>
      <c r="AH597">
        <v>2</v>
      </c>
      <c r="AJ597" s="1" t="s">
        <v>1707</v>
      </c>
      <c r="AL597" s="1" t="s">
        <v>12</v>
      </c>
      <c r="AM597">
        <v>254000</v>
      </c>
      <c r="AN597" t="b">
        <v>1</v>
      </c>
      <c r="AO597">
        <v>1900</v>
      </c>
      <c r="AP597" s="1" t="s">
        <v>12</v>
      </c>
      <c r="AS597">
        <v>5000</v>
      </c>
      <c r="AT597" s="1" t="s">
        <v>691</v>
      </c>
    </row>
    <row r="598" spans="1:46" x14ac:dyDescent="0.2">
      <c r="A598" s="1" t="s">
        <v>7</v>
      </c>
      <c r="B598" s="1" t="s">
        <v>946</v>
      </c>
      <c r="D598">
        <v>264999</v>
      </c>
      <c r="E598" s="1" t="s">
        <v>933</v>
      </c>
      <c r="F598" s="1" t="s">
        <v>30</v>
      </c>
      <c r="G598">
        <v>42.679270000000002</v>
      </c>
      <c r="H598">
        <v>48309</v>
      </c>
      <c r="I598">
        <v>2055691976</v>
      </c>
      <c r="J598" s="1" t="s">
        <v>931</v>
      </c>
      <c r="K598" s="1" t="s">
        <v>931</v>
      </c>
      <c r="L598">
        <v>-83.19229</v>
      </c>
      <c r="M598" s="1" t="s">
        <v>40</v>
      </c>
      <c r="N598">
        <v>1301</v>
      </c>
      <c r="O598" s="1" t="s">
        <v>931</v>
      </c>
      <c r="P598" s="1" t="s">
        <v>931</v>
      </c>
      <c r="Q598" t="b">
        <v>0</v>
      </c>
      <c r="R598" t="b">
        <v>0</v>
      </c>
      <c r="S598">
        <v>2</v>
      </c>
      <c r="T598" s="1" t="s">
        <v>931</v>
      </c>
      <c r="U598">
        <v>16</v>
      </c>
      <c r="V598" s="1" t="s">
        <v>92</v>
      </c>
      <c r="W598" t="b">
        <v>0</v>
      </c>
      <c r="X598">
        <v>1710399600000</v>
      </c>
      <c r="Y598" s="1" t="s">
        <v>9</v>
      </c>
      <c r="Z598" t="b">
        <v>0</v>
      </c>
      <c r="AA598" t="b">
        <v>0</v>
      </c>
      <c r="AB598" t="b">
        <v>0</v>
      </c>
      <c r="AC598" t="b">
        <v>0</v>
      </c>
      <c r="AD598">
        <v>266100</v>
      </c>
      <c r="AE598">
        <v>9.3699999999999992</v>
      </c>
      <c r="AF598" s="1" t="s">
        <v>931</v>
      </c>
      <c r="AG598" s="1" t="s">
        <v>1604</v>
      </c>
      <c r="AH598">
        <v>3</v>
      </c>
      <c r="AJ598" s="1" t="s">
        <v>1708</v>
      </c>
      <c r="AL598" s="1" t="s">
        <v>12</v>
      </c>
      <c r="AM598">
        <v>264999</v>
      </c>
      <c r="AN598" t="b">
        <v>1</v>
      </c>
      <c r="AO598">
        <v>2600</v>
      </c>
      <c r="AP598" s="1" t="s">
        <v>12</v>
      </c>
      <c r="AR598">
        <v>1398362000</v>
      </c>
      <c r="AS598">
        <v>-5000</v>
      </c>
      <c r="AT598" s="1" t="s">
        <v>693</v>
      </c>
    </row>
    <row r="599" spans="1:46" x14ac:dyDescent="0.2">
      <c r="A599" s="1" t="s">
        <v>7</v>
      </c>
      <c r="B599" s="1" t="s">
        <v>1150</v>
      </c>
      <c r="D599">
        <v>35900</v>
      </c>
      <c r="E599" s="1" t="s">
        <v>933</v>
      </c>
      <c r="F599" s="1" t="s">
        <v>934</v>
      </c>
      <c r="G599">
        <v>42.671770000000002</v>
      </c>
      <c r="H599">
        <v>48340</v>
      </c>
      <c r="I599">
        <v>2075651148</v>
      </c>
      <c r="J599" s="1" t="s">
        <v>931</v>
      </c>
      <c r="K599" s="1" t="s">
        <v>931</v>
      </c>
      <c r="L599">
        <v>-83.263580000000005</v>
      </c>
      <c r="M599" s="1" t="s">
        <v>40</v>
      </c>
      <c r="N599">
        <v>0</v>
      </c>
      <c r="O599" s="1" t="s">
        <v>1709</v>
      </c>
      <c r="P599" s="1" t="s">
        <v>931</v>
      </c>
      <c r="Q599" t="b">
        <v>0</v>
      </c>
      <c r="R599" t="b">
        <v>0</v>
      </c>
      <c r="S599">
        <v>3</v>
      </c>
      <c r="T599" s="1" t="s">
        <v>931</v>
      </c>
      <c r="U599">
        <v>16</v>
      </c>
      <c r="V599" s="1" t="s">
        <v>70</v>
      </c>
      <c r="W599" t="b">
        <v>0</v>
      </c>
      <c r="Y599" s="1" t="s">
        <v>9</v>
      </c>
      <c r="Z599" t="b">
        <v>0</v>
      </c>
      <c r="AA599" t="b">
        <v>0</v>
      </c>
      <c r="AB599" t="b">
        <v>0</v>
      </c>
      <c r="AC599" t="b">
        <v>0</v>
      </c>
      <c r="AD599">
        <v>34700</v>
      </c>
      <c r="AE599">
        <v>1512</v>
      </c>
      <c r="AF599" s="1" t="s">
        <v>931</v>
      </c>
      <c r="AG599" s="1" t="s">
        <v>931</v>
      </c>
      <c r="AH599">
        <v>2</v>
      </c>
      <c r="AJ599" s="1" t="s">
        <v>1710</v>
      </c>
      <c r="AL599" s="1" t="s">
        <v>12</v>
      </c>
      <c r="AM599">
        <v>35900</v>
      </c>
      <c r="AN599" t="b">
        <v>1</v>
      </c>
      <c r="AO599">
        <v>1249</v>
      </c>
      <c r="AP599" s="1" t="s">
        <v>12</v>
      </c>
      <c r="AR599">
        <v>1402542000</v>
      </c>
      <c r="AT599" s="1" t="s">
        <v>694</v>
      </c>
    </row>
    <row r="600" spans="1:46" x14ac:dyDescent="0.2">
      <c r="A600" s="1" t="s">
        <v>7</v>
      </c>
      <c r="B600" s="1" t="s">
        <v>15</v>
      </c>
      <c r="D600">
        <v>269900</v>
      </c>
      <c r="E600" s="1" t="s">
        <v>933</v>
      </c>
      <c r="F600" s="1" t="s">
        <v>934</v>
      </c>
      <c r="G600">
        <v>42.455176999999999</v>
      </c>
      <c r="H600">
        <v>48237</v>
      </c>
      <c r="I600">
        <v>24669579</v>
      </c>
      <c r="J600" s="1" t="s">
        <v>931</v>
      </c>
      <c r="K600" s="1" t="s">
        <v>931</v>
      </c>
      <c r="L600">
        <v>-83.185199999999995</v>
      </c>
      <c r="M600" s="1" t="s">
        <v>40</v>
      </c>
      <c r="N600">
        <v>2124</v>
      </c>
      <c r="O600" s="1" t="s">
        <v>931</v>
      </c>
      <c r="P600" s="1" t="s">
        <v>931</v>
      </c>
      <c r="Q600" t="b">
        <v>0</v>
      </c>
      <c r="R600" t="b">
        <v>0</v>
      </c>
      <c r="S600">
        <v>3</v>
      </c>
      <c r="T600" s="1" t="s">
        <v>931</v>
      </c>
      <c r="U600">
        <v>16</v>
      </c>
      <c r="V600" s="1" t="s">
        <v>176</v>
      </c>
      <c r="W600" t="b">
        <v>0</v>
      </c>
      <c r="Y600" s="1" t="s">
        <v>9</v>
      </c>
      <c r="Z600" t="b">
        <v>0</v>
      </c>
      <c r="AA600" t="b">
        <v>0</v>
      </c>
      <c r="AB600" t="b">
        <v>0</v>
      </c>
      <c r="AC600" t="b">
        <v>0</v>
      </c>
      <c r="AE600">
        <v>6098.4</v>
      </c>
      <c r="AF600" s="1" t="s">
        <v>931</v>
      </c>
      <c r="AG600" s="1" t="s">
        <v>931</v>
      </c>
      <c r="AH600">
        <v>2</v>
      </c>
      <c r="AJ600" s="1" t="s">
        <v>1711</v>
      </c>
      <c r="AL600" s="1" t="s">
        <v>12</v>
      </c>
      <c r="AM600">
        <v>269900</v>
      </c>
      <c r="AN600" t="b">
        <v>1</v>
      </c>
      <c r="AO600">
        <v>2700</v>
      </c>
      <c r="AP600" s="1" t="s">
        <v>12</v>
      </c>
      <c r="AQ600">
        <v>168200</v>
      </c>
      <c r="AR600">
        <v>1402854000</v>
      </c>
      <c r="AT600" s="1" t="s">
        <v>695</v>
      </c>
    </row>
    <row r="601" spans="1:46" x14ac:dyDescent="0.2">
      <c r="A601" s="1" t="s">
        <v>7</v>
      </c>
      <c r="B601" s="1" t="s">
        <v>946</v>
      </c>
      <c r="D601">
        <v>390000</v>
      </c>
      <c r="E601" s="1" t="s">
        <v>936</v>
      </c>
      <c r="F601" s="1" t="s">
        <v>30</v>
      </c>
      <c r="G601">
        <v>42.597496</v>
      </c>
      <c r="H601">
        <v>48381</v>
      </c>
      <c r="I601">
        <v>2054582357</v>
      </c>
      <c r="J601" s="1" t="s">
        <v>931</v>
      </c>
      <c r="K601" s="1" t="s">
        <v>1236</v>
      </c>
      <c r="L601">
        <v>-83.607123999999999</v>
      </c>
      <c r="M601" s="1" t="s">
        <v>40</v>
      </c>
      <c r="N601">
        <v>2591</v>
      </c>
      <c r="O601" s="1" t="s">
        <v>1712</v>
      </c>
      <c r="P601" s="1" t="s">
        <v>931</v>
      </c>
      <c r="Q601" t="b">
        <v>0</v>
      </c>
      <c r="R601" t="b">
        <v>0</v>
      </c>
      <c r="S601">
        <v>3</v>
      </c>
      <c r="T601" s="1" t="s">
        <v>931</v>
      </c>
      <c r="U601">
        <v>16</v>
      </c>
      <c r="V601" s="1" t="s">
        <v>63</v>
      </c>
      <c r="W601" t="b">
        <v>0</v>
      </c>
      <c r="Y601" s="1" t="s">
        <v>9</v>
      </c>
      <c r="Z601" t="b">
        <v>0</v>
      </c>
      <c r="AA601" t="b">
        <v>0</v>
      </c>
      <c r="AB601" t="b">
        <v>0</v>
      </c>
      <c r="AC601" t="b">
        <v>0</v>
      </c>
      <c r="AD601">
        <v>389900</v>
      </c>
      <c r="AE601">
        <v>1</v>
      </c>
      <c r="AF601" s="1" t="s">
        <v>931</v>
      </c>
      <c r="AG601" s="1" t="s">
        <v>931</v>
      </c>
      <c r="AH601">
        <v>4</v>
      </c>
      <c r="AJ601" s="1" t="s">
        <v>1713</v>
      </c>
      <c r="AL601" s="1" t="s">
        <v>12</v>
      </c>
      <c r="AM601">
        <v>390000</v>
      </c>
      <c r="AN601" t="b">
        <v>1</v>
      </c>
      <c r="AO601">
        <v>3499</v>
      </c>
      <c r="AP601" s="1" t="s">
        <v>12</v>
      </c>
      <c r="AR601">
        <v>1407210000</v>
      </c>
      <c r="AT601" s="1" t="s">
        <v>696</v>
      </c>
    </row>
    <row r="602" spans="1:46" x14ac:dyDescent="0.2">
      <c r="A602" s="1" t="s">
        <v>7</v>
      </c>
      <c r="B602" s="1" t="s">
        <v>946</v>
      </c>
      <c r="D602">
        <v>259000</v>
      </c>
      <c r="E602" s="1" t="s">
        <v>933</v>
      </c>
      <c r="F602" s="1" t="s">
        <v>934</v>
      </c>
      <c r="G602">
        <v>42.612377000000002</v>
      </c>
      <c r="H602">
        <v>48302</v>
      </c>
      <c r="I602">
        <v>24488017</v>
      </c>
      <c r="J602" s="1" t="s">
        <v>931</v>
      </c>
      <c r="K602" s="1" t="s">
        <v>931</v>
      </c>
      <c r="L602">
        <v>-83.30829</v>
      </c>
      <c r="M602" s="1" t="s">
        <v>40</v>
      </c>
      <c r="N602">
        <v>1219</v>
      </c>
      <c r="O602" s="1" t="s">
        <v>1714</v>
      </c>
      <c r="P602" s="1" t="s">
        <v>931</v>
      </c>
      <c r="Q602" t="b">
        <v>0</v>
      </c>
      <c r="R602" t="b">
        <v>0</v>
      </c>
      <c r="S602">
        <v>2</v>
      </c>
      <c r="T602" s="1" t="s">
        <v>931</v>
      </c>
      <c r="U602">
        <v>16</v>
      </c>
      <c r="V602" s="1" t="s">
        <v>129</v>
      </c>
      <c r="W602" t="b">
        <v>0</v>
      </c>
      <c r="Y602" s="1" t="s">
        <v>9</v>
      </c>
      <c r="Z602" t="b">
        <v>0</v>
      </c>
      <c r="AA602" t="b">
        <v>0</v>
      </c>
      <c r="AB602" t="b">
        <v>0</v>
      </c>
      <c r="AC602" t="b">
        <v>0</v>
      </c>
      <c r="AD602">
        <v>257000</v>
      </c>
      <c r="AE602">
        <v>0</v>
      </c>
      <c r="AF602" s="1" t="s">
        <v>931</v>
      </c>
      <c r="AG602" s="1" t="s">
        <v>931</v>
      </c>
      <c r="AH602">
        <v>2</v>
      </c>
      <c r="AJ602" s="1" t="s">
        <v>1715</v>
      </c>
      <c r="AL602" s="1" t="s">
        <v>12</v>
      </c>
      <c r="AM602">
        <v>259000</v>
      </c>
      <c r="AN602" t="b">
        <v>1</v>
      </c>
      <c r="AO602">
        <v>1599</v>
      </c>
      <c r="AP602" s="1" t="s">
        <v>12</v>
      </c>
      <c r="AQ602">
        <v>169100</v>
      </c>
      <c r="AR602">
        <v>1408545000</v>
      </c>
      <c r="AT602" s="1" t="s">
        <v>697</v>
      </c>
    </row>
    <row r="603" spans="1:46" x14ac:dyDescent="0.2">
      <c r="A603" s="1" t="s">
        <v>7</v>
      </c>
      <c r="B603" s="1" t="s">
        <v>15</v>
      </c>
      <c r="D603">
        <v>929000</v>
      </c>
      <c r="E603" s="1" t="s">
        <v>933</v>
      </c>
      <c r="F603" s="1" t="s">
        <v>30</v>
      </c>
      <c r="G603">
        <v>42.579365000000003</v>
      </c>
      <c r="H603">
        <v>48302</v>
      </c>
      <c r="I603">
        <v>24467599</v>
      </c>
      <c r="J603" s="1" t="s">
        <v>931</v>
      </c>
      <c r="K603" s="1" t="s">
        <v>931</v>
      </c>
      <c r="L603">
        <v>-83.325355999999999</v>
      </c>
      <c r="M603" s="1" t="s">
        <v>40</v>
      </c>
      <c r="N603">
        <v>7889</v>
      </c>
      <c r="O603" s="1" t="s">
        <v>931</v>
      </c>
      <c r="P603" s="1" t="s">
        <v>931</v>
      </c>
      <c r="Q603" t="b">
        <v>0</v>
      </c>
      <c r="R603" t="b">
        <v>0</v>
      </c>
      <c r="S603">
        <v>6</v>
      </c>
      <c r="T603" s="1" t="s">
        <v>931</v>
      </c>
      <c r="U603">
        <v>16</v>
      </c>
      <c r="V603" s="1" t="s">
        <v>129</v>
      </c>
      <c r="W603" t="b">
        <v>0</v>
      </c>
      <c r="Y603" s="1" t="s">
        <v>9</v>
      </c>
      <c r="Z603" t="b">
        <v>0</v>
      </c>
      <c r="AA603" t="b">
        <v>0</v>
      </c>
      <c r="AB603" t="b">
        <v>0</v>
      </c>
      <c r="AC603" t="b">
        <v>0</v>
      </c>
      <c r="AD603">
        <v>933300</v>
      </c>
      <c r="AE603">
        <v>0.41</v>
      </c>
      <c r="AF603" s="1" t="s">
        <v>931</v>
      </c>
      <c r="AG603" s="1" t="s">
        <v>931</v>
      </c>
      <c r="AH603">
        <v>8</v>
      </c>
      <c r="AJ603" s="1" t="s">
        <v>1716</v>
      </c>
      <c r="AL603" s="1" t="s">
        <v>12</v>
      </c>
      <c r="AM603">
        <v>929000</v>
      </c>
      <c r="AN603" t="b">
        <v>1</v>
      </c>
      <c r="AO603">
        <v>5805</v>
      </c>
      <c r="AP603" s="1" t="s">
        <v>12</v>
      </c>
      <c r="AQ603">
        <v>642520</v>
      </c>
      <c r="AR603">
        <v>1420782000</v>
      </c>
      <c r="AT603" s="1" t="s">
        <v>698</v>
      </c>
    </row>
    <row r="604" spans="1:46" x14ac:dyDescent="0.2">
      <c r="A604" s="1" t="s">
        <v>7</v>
      </c>
      <c r="B604" s="1" t="s">
        <v>1150</v>
      </c>
      <c r="D604">
        <v>49999</v>
      </c>
      <c r="E604" s="1" t="s">
        <v>936</v>
      </c>
      <c r="F604" s="1" t="s">
        <v>931</v>
      </c>
      <c r="G604">
        <v>42.671962999999998</v>
      </c>
      <c r="H604">
        <v>48307</v>
      </c>
      <c r="I604">
        <v>342793254</v>
      </c>
      <c r="J604" s="1" t="s">
        <v>931</v>
      </c>
      <c r="K604" s="1" t="s">
        <v>1236</v>
      </c>
      <c r="L604">
        <v>-83.108289999999997</v>
      </c>
      <c r="M604" s="1" t="s">
        <v>40</v>
      </c>
      <c r="N604">
        <v>1056</v>
      </c>
      <c r="O604" s="1" t="s">
        <v>1717</v>
      </c>
      <c r="P604" s="1" t="s">
        <v>931</v>
      </c>
      <c r="Q604" t="b">
        <v>0</v>
      </c>
      <c r="R604" t="b">
        <v>0</v>
      </c>
      <c r="S604">
        <v>2</v>
      </c>
      <c r="T604" s="1" t="s">
        <v>931</v>
      </c>
      <c r="U604">
        <v>16</v>
      </c>
      <c r="V604" s="1" t="s">
        <v>92</v>
      </c>
      <c r="W604" t="b">
        <v>0</v>
      </c>
      <c r="X604">
        <v>1709798400000</v>
      </c>
      <c r="Y604" s="1" t="s">
        <v>9</v>
      </c>
      <c r="Z604" t="b">
        <v>0</v>
      </c>
      <c r="AA604" t="b">
        <v>0</v>
      </c>
      <c r="AB604" t="b">
        <v>0</v>
      </c>
      <c r="AC604" t="b">
        <v>0</v>
      </c>
      <c r="AF604" s="1" t="s">
        <v>931</v>
      </c>
      <c r="AG604" s="1" t="s">
        <v>1718</v>
      </c>
      <c r="AH604">
        <v>2</v>
      </c>
      <c r="AJ604" s="1" t="s">
        <v>1719</v>
      </c>
      <c r="AL604" s="1" t="s">
        <v>12</v>
      </c>
      <c r="AM604">
        <v>49999</v>
      </c>
      <c r="AN604" t="b">
        <v>1</v>
      </c>
      <c r="AO604">
        <v>1910</v>
      </c>
      <c r="AP604" s="1" t="s">
        <v>12</v>
      </c>
      <c r="AR604">
        <v>1421184000</v>
      </c>
      <c r="AS604">
        <v>-10000</v>
      </c>
      <c r="AT604" s="1" t="s">
        <v>699</v>
      </c>
    </row>
    <row r="605" spans="1:46" x14ac:dyDescent="0.2">
      <c r="A605" s="1" t="s">
        <v>7</v>
      </c>
      <c r="B605" s="1" t="s">
        <v>15</v>
      </c>
      <c r="D605">
        <v>569900</v>
      </c>
      <c r="E605" s="1" t="s">
        <v>936</v>
      </c>
      <c r="F605" s="1" t="s">
        <v>931</v>
      </c>
      <c r="G605">
        <v>42.461395000000003</v>
      </c>
      <c r="H605">
        <v>48178</v>
      </c>
      <c r="I605">
        <v>2069283369</v>
      </c>
      <c r="J605" s="1" t="s">
        <v>937</v>
      </c>
      <c r="K605" s="1" t="s">
        <v>938</v>
      </c>
      <c r="L605">
        <v>-83.663740000000004</v>
      </c>
      <c r="M605" s="1" t="s">
        <v>40</v>
      </c>
      <c r="N605">
        <v>2791</v>
      </c>
      <c r="O605" s="1" t="s">
        <v>1720</v>
      </c>
      <c r="P605" s="1" t="s">
        <v>931</v>
      </c>
      <c r="Q605" t="b">
        <v>0</v>
      </c>
      <c r="R605" t="b">
        <v>0</v>
      </c>
      <c r="S605">
        <v>4</v>
      </c>
      <c r="T605" s="1" t="s">
        <v>940</v>
      </c>
      <c r="U605">
        <v>16</v>
      </c>
      <c r="V605" s="1" t="s">
        <v>57</v>
      </c>
      <c r="W605" t="b">
        <v>0</v>
      </c>
      <c r="X605">
        <v>1646812800000</v>
      </c>
      <c r="Y605" s="1" t="s">
        <v>9</v>
      </c>
      <c r="Z605" t="b">
        <v>0</v>
      </c>
      <c r="AA605" t="b">
        <v>0</v>
      </c>
      <c r="AB605" t="b">
        <v>0</v>
      </c>
      <c r="AC605" t="b">
        <v>1</v>
      </c>
      <c r="AD605">
        <v>560000</v>
      </c>
      <c r="AF605" s="1" t="s">
        <v>931</v>
      </c>
      <c r="AG605" s="1" t="s">
        <v>931</v>
      </c>
      <c r="AH605">
        <v>3</v>
      </c>
      <c r="AJ605" s="1" t="s">
        <v>1721</v>
      </c>
      <c r="AK605">
        <v>27329</v>
      </c>
      <c r="AL605" s="1" t="s">
        <v>12</v>
      </c>
      <c r="AM605">
        <v>569900</v>
      </c>
      <c r="AN605" t="b">
        <v>1</v>
      </c>
      <c r="AO605">
        <v>3656</v>
      </c>
      <c r="AP605" s="1" t="s">
        <v>12</v>
      </c>
      <c r="AR605">
        <v>1428609000</v>
      </c>
      <c r="AS605">
        <v>15000</v>
      </c>
      <c r="AT605" s="1" t="s">
        <v>700</v>
      </c>
    </row>
    <row r="606" spans="1:46" x14ac:dyDescent="0.2">
      <c r="A606" s="1" t="s">
        <v>7</v>
      </c>
      <c r="B606" s="1" t="s">
        <v>15</v>
      </c>
      <c r="D606">
        <v>456990</v>
      </c>
      <c r="E606" s="1" t="s">
        <v>936</v>
      </c>
      <c r="F606" s="1" t="s">
        <v>931</v>
      </c>
      <c r="G606">
        <v>42.582644999999999</v>
      </c>
      <c r="H606">
        <v>48382</v>
      </c>
      <c r="I606">
        <v>2055469621</v>
      </c>
      <c r="J606" s="1" t="s">
        <v>937</v>
      </c>
      <c r="K606" s="1" t="s">
        <v>938</v>
      </c>
      <c r="L606">
        <v>-83.536940000000001</v>
      </c>
      <c r="M606" s="1" t="s">
        <v>40</v>
      </c>
      <c r="N606">
        <v>1939</v>
      </c>
      <c r="O606" s="1" t="s">
        <v>1722</v>
      </c>
      <c r="P606" s="1" t="s">
        <v>931</v>
      </c>
      <c r="Q606" t="b">
        <v>0</v>
      </c>
      <c r="R606" t="b">
        <v>0</v>
      </c>
      <c r="S606">
        <v>3</v>
      </c>
      <c r="T606" s="1" t="s">
        <v>940</v>
      </c>
      <c r="U606">
        <v>16</v>
      </c>
      <c r="V606" s="1" t="s">
        <v>88</v>
      </c>
      <c r="W606" t="b">
        <v>0</v>
      </c>
      <c r="X606">
        <v>1709539200000</v>
      </c>
      <c r="Y606" s="1" t="s">
        <v>9</v>
      </c>
      <c r="Z606" t="b">
        <v>0</v>
      </c>
      <c r="AA606" t="b">
        <v>0</v>
      </c>
      <c r="AB606" t="b">
        <v>0</v>
      </c>
      <c r="AC606" t="b">
        <v>1</v>
      </c>
      <c r="AD606">
        <v>444300</v>
      </c>
      <c r="AF606" s="1" t="s">
        <v>931</v>
      </c>
      <c r="AG606" s="1" t="s">
        <v>931</v>
      </c>
      <c r="AH606">
        <v>3</v>
      </c>
      <c r="AJ606" s="1" t="s">
        <v>1723</v>
      </c>
      <c r="AK606">
        <v>30063084</v>
      </c>
      <c r="AL606" s="1" t="s">
        <v>12</v>
      </c>
      <c r="AM606">
        <v>456990</v>
      </c>
      <c r="AN606" t="b">
        <v>1</v>
      </c>
      <c r="AO606">
        <v>2795</v>
      </c>
      <c r="AP606" s="1" t="s">
        <v>12</v>
      </c>
      <c r="AR606">
        <v>1440513000</v>
      </c>
      <c r="AS606">
        <v>10000</v>
      </c>
      <c r="AT606" s="1" t="s">
        <v>701</v>
      </c>
    </row>
    <row r="607" spans="1:46" x14ac:dyDescent="0.2">
      <c r="A607" s="1" t="s">
        <v>7</v>
      </c>
      <c r="B607" s="1" t="s">
        <v>15</v>
      </c>
      <c r="D607">
        <v>1069990</v>
      </c>
      <c r="E607" s="1" t="s">
        <v>936</v>
      </c>
      <c r="F607" s="1" t="s">
        <v>931</v>
      </c>
      <c r="G607">
        <v>42.437294000000001</v>
      </c>
      <c r="H607">
        <v>48167</v>
      </c>
      <c r="I607">
        <v>2058947547</v>
      </c>
      <c r="J607" s="1" t="s">
        <v>937</v>
      </c>
      <c r="K607" s="1" t="s">
        <v>938</v>
      </c>
      <c r="L607">
        <v>-83.53331</v>
      </c>
      <c r="M607" s="1" t="s">
        <v>40</v>
      </c>
      <c r="N607">
        <v>4240</v>
      </c>
      <c r="O607" s="1" t="s">
        <v>1724</v>
      </c>
      <c r="P607" s="1" t="s">
        <v>931</v>
      </c>
      <c r="Q607" t="b">
        <v>0</v>
      </c>
      <c r="R607" t="b">
        <v>0</v>
      </c>
      <c r="S607">
        <v>4</v>
      </c>
      <c r="T607" s="1" t="s">
        <v>940</v>
      </c>
      <c r="U607">
        <v>16</v>
      </c>
      <c r="V607" s="1" t="s">
        <v>61</v>
      </c>
      <c r="W607" t="b">
        <v>0</v>
      </c>
      <c r="X607">
        <v>1707897600000</v>
      </c>
      <c r="Y607" s="1" t="s">
        <v>9</v>
      </c>
      <c r="Z607" t="b">
        <v>0</v>
      </c>
      <c r="AA607" t="b">
        <v>0</v>
      </c>
      <c r="AB607" t="b">
        <v>0</v>
      </c>
      <c r="AC607" t="b">
        <v>1</v>
      </c>
      <c r="AD607">
        <v>1023200</v>
      </c>
      <c r="AF607" s="1" t="s">
        <v>931</v>
      </c>
      <c r="AG607" s="1" t="s">
        <v>931</v>
      </c>
      <c r="AH607">
        <v>4</v>
      </c>
      <c r="AJ607" s="1" t="s">
        <v>1725</v>
      </c>
      <c r="AK607">
        <v>29532245</v>
      </c>
      <c r="AL607" s="1" t="s">
        <v>12</v>
      </c>
      <c r="AM607">
        <v>1069990</v>
      </c>
      <c r="AN607" t="b">
        <v>1</v>
      </c>
      <c r="AO607">
        <v>6650</v>
      </c>
      <c r="AP607" s="1" t="s">
        <v>12</v>
      </c>
      <c r="AR607">
        <v>1443328000</v>
      </c>
      <c r="AS607">
        <v>25000</v>
      </c>
      <c r="AT607" s="1" t="s">
        <v>702</v>
      </c>
    </row>
    <row r="608" spans="1:46" x14ac:dyDescent="0.2">
      <c r="A608" s="1" t="s">
        <v>7</v>
      </c>
      <c r="B608" s="1" t="s">
        <v>1150</v>
      </c>
      <c r="D608">
        <v>129900</v>
      </c>
      <c r="E608" s="1" t="s">
        <v>936</v>
      </c>
      <c r="F608" s="1" t="s">
        <v>931</v>
      </c>
      <c r="G608">
        <v>42.610520000000001</v>
      </c>
      <c r="H608">
        <v>48380</v>
      </c>
      <c r="I608">
        <v>342725425</v>
      </c>
      <c r="J608" s="1" t="s">
        <v>937</v>
      </c>
      <c r="K608" s="1" t="s">
        <v>938</v>
      </c>
      <c r="L608">
        <v>-83.662019999999998</v>
      </c>
      <c r="M608" s="1" t="s">
        <v>40</v>
      </c>
      <c r="N608">
        <v>1456</v>
      </c>
      <c r="O608" s="1" t="s">
        <v>1726</v>
      </c>
      <c r="P608" s="1" t="s">
        <v>931</v>
      </c>
      <c r="Q608" t="b">
        <v>0</v>
      </c>
      <c r="R608" t="b">
        <v>0</v>
      </c>
      <c r="S608">
        <v>3</v>
      </c>
      <c r="T608" s="1" t="s">
        <v>940</v>
      </c>
      <c r="U608">
        <v>16</v>
      </c>
      <c r="V608" s="1" t="s">
        <v>63</v>
      </c>
      <c r="W608" t="b">
        <v>0</v>
      </c>
      <c r="Y608" s="1" t="s">
        <v>9</v>
      </c>
      <c r="Z608" t="b">
        <v>0</v>
      </c>
      <c r="AA608" t="b">
        <v>0</v>
      </c>
      <c r="AB608" t="b">
        <v>0</v>
      </c>
      <c r="AC608" t="b">
        <v>1</v>
      </c>
      <c r="AD608">
        <v>126200</v>
      </c>
      <c r="AF608" s="1" t="s">
        <v>931</v>
      </c>
      <c r="AG608" s="1" t="s">
        <v>931</v>
      </c>
      <c r="AH608">
        <v>2</v>
      </c>
      <c r="AJ608" s="1" t="s">
        <v>1727</v>
      </c>
      <c r="AK608">
        <v>23157189</v>
      </c>
      <c r="AL608" s="1" t="s">
        <v>12</v>
      </c>
      <c r="AM608">
        <v>129900</v>
      </c>
      <c r="AN608" t="b">
        <v>1</v>
      </c>
      <c r="AO608">
        <v>2199</v>
      </c>
      <c r="AP608" s="1" t="s">
        <v>12</v>
      </c>
      <c r="AR608">
        <v>1447694000</v>
      </c>
      <c r="AT608" s="1" t="s">
        <v>703</v>
      </c>
    </row>
    <row r="609" spans="1:46" x14ac:dyDescent="0.2">
      <c r="A609" s="1" t="s">
        <v>7</v>
      </c>
      <c r="B609" s="1" t="s">
        <v>1150</v>
      </c>
      <c r="D609">
        <v>142900</v>
      </c>
      <c r="E609" s="1" t="s">
        <v>936</v>
      </c>
      <c r="F609" s="1" t="s">
        <v>931</v>
      </c>
      <c r="G609">
        <v>42.610520000000001</v>
      </c>
      <c r="H609">
        <v>48380</v>
      </c>
      <c r="I609">
        <v>342725432</v>
      </c>
      <c r="J609" s="1" t="s">
        <v>937</v>
      </c>
      <c r="K609" s="1" t="s">
        <v>938</v>
      </c>
      <c r="L609">
        <v>-83.662019999999998</v>
      </c>
      <c r="M609" s="1" t="s">
        <v>40</v>
      </c>
      <c r="N609">
        <v>1624</v>
      </c>
      <c r="O609" s="1" t="s">
        <v>1728</v>
      </c>
      <c r="P609" s="1" t="s">
        <v>931</v>
      </c>
      <c r="Q609" t="b">
        <v>0</v>
      </c>
      <c r="R609" t="b">
        <v>0</v>
      </c>
      <c r="S609">
        <v>3</v>
      </c>
      <c r="T609" s="1" t="s">
        <v>940</v>
      </c>
      <c r="U609">
        <v>16</v>
      </c>
      <c r="V609" s="1" t="s">
        <v>63</v>
      </c>
      <c r="W609" t="b">
        <v>0</v>
      </c>
      <c r="Y609" s="1" t="s">
        <v>9</v>
      </c>
      <c r="Z609" t="b">
        <v>0</v>
      </c>
      <c r="AA609" t="b">
        <v>0</v>
      </c>
      <c r="AB609" t="b">
        <v>0</v>
      </c>
      <c r="AC609" t="b">
        <v>1</v>
      </c>
      <c r="AD609">
        <v>139100</v>
      </c>
      <c r="AF609" s="1" t="s">
        <v>931</v>
      </c>
      <c r="AG609" s="1" t="s">
        <v>931</v>
      </c>
      <c r="AH609">
        <v>2</v>
      </c>
      <c r="AJ609" s="1" t="s">
        <v>1727</v>
      </c>
      <c r="AK609">
        <v>23157189</v>
      </c>
      <c r="AL609" s="1" t="s">
        <v>12</v>
      </c>
      <c r="AM609">
        <v>142900</v>
      </c>
      <c r="AN609" t="b">
        <v>1</v>
      </c>
      <c r="AO609">
        <v>2199</v>
      </c>
      <c r="AP609" s="1" t="s">
        <v>12</v>
      </c>
      <c r="AR609">
        <v>1447694000</v>
      </c>
      <c r="AT609" s="1" t="s">
        <v>704</v>
      </c>
    </row>
    <row r="610" spans="1:46" x14ac:dyDescent="0.2">
      <c r="A610" s="1" t="s">
        <v>7</v>
      </c>
      <c r="B610" s="1" t="s">
        <v>1150</v>
      </c>
      <c r="D610">
        <v>135900</v>
      </c>
      <c r="E610" s="1" t="s">
        <v>936</v>
      </c>
      <c r="F610" s="1" t="s">
        <v>931</v>
      </c>
      <c r="G610">
        <v>42.610520000000001</v>
      </c>
      <c r="H610">
        <v>48380</v>
      </c>
      <c r="I610">
        <v>342725433</v>
      </c>
      <c r="J610" s="1" t="s">
        <v>937</v>
      </c>
      <c r="K610" s="1" t="s">
        <v>938</v>
      </c>
      <c r="L610">
        <v>-83.662019999999998</v>
      </c>
      <c r="M610" s="1" t="s">
        <v>40</v>
      </c>
      <c r="N610">
        <v>1568</v>
      </c>
      <c r="O610" s="1" t="s">
        <v>1729</v>
      </c>
      <c r="P610" s="1" t="s">
        <v>931</v>
      </c>
      <c r="Q610" t="b">
        <v>0</v>
      </c>
      <c r="R610" t="b">
        <v>0</v>
      </c>
      <c r="S610">
        <v>3</v>
      </c>
      <c r="T610" s="1" t="s">
        <v>940</v>
      </c>
      <c r="U610">
        <v>16</v>
      </c>
      <c r="V610" s="1" t="s">
        <v>63</v>
      </c>
      <c r="W610" t="b">
        <v>0</v>
      </c>
      <c r="Y610" s="1" t="s">
        <v>9</v>
      </c>
      <c r="Z610" t="b">
        <v>0</v>
      </c>
      <c r="AA610" t="b">
        <v>0</v>
      </c>
      <c r="AB610" t="b">
        <v>0</v>
      </c>
      <c r="AC610" t="b">
        <v>1</v>
      </c>
      <c r="AD610">
        <v>132200</v>
      </c>
      <c r="AF610" s="1" t="s">
        <v>931</v>
      </c>
      <c r="AG610" s="1" t="s">
        <v>931</v>
      </c>
      <c r="AH610">
        <v>3</v>
      </c>
      <c r="AJ610" s="1" t="s">
        <v>1727</v>
      </c>
      <c r="AK610">
        <v>23157189</v>
      </c>
      <c r="AL610" s="1" t="s">
        <v>12</v>
      </c>
      <c r="AM610">
        <v>135900</v>
      </c>
      <c r="AN610" t="b">
        <v>1</v>
      </c>
      <c r="AO610">
        <v>2199</v>
      </c>
      <c r="AP610" s="1" t="s">
        <v>12</v>
      </c>
      <c r="AR610">
        <v>1447694000</v>
      </c>
      <c r="AT610" s="1" t="s">
        <v>705</v>
      </c>
    </row>
    <row r="611" spans="1:46" x14ac:dyDescent="0.2">
      <c r="A611" s="1" t="s">
        <v>7</v>
      </c>
      <c r="B611" s="1" t="s">
        <v>1150</v>
      </c>
      <c r="D611">
        <v>129900</v>
      </c>
      <c r="E611" s="1" t="s">
        <v>936</v>
      </c>
      <c r="F611" s="1" t="s">
        <v>931</v>
      </c>
      <c r="G611">
        <v>42.610520000000001</v>
      </c>
      <c r="H611">
        <v>48380</v>
      </c>
      <c r="I611">
        <v>342725434</v>
      </c>
      <c r="J611" s="1" t="s">
        <v>937</v>
      </c>
      <c r="K611" s="1" t="s">
        <v>938</v>
      </c>
      <c r="L611">
        <v>-83.662019999999998</v>
      </c>
      <c r="M611" s="1" t="s">
        <v>40</v>
      </c>
      <c r="N611">
        <v>1568</v>
      </c>
      <c r="O611" s="1" t="s">
        <v>1730</v>
      </c>
      <c r="P611" s="1" t="s">
        <v>931</v>
      </c>
      <c r="Q611" t="b">
        <v>0</v>
      </c>
      <c r="R611" t="b">
        <v>0</v>
      </c>
      <c r="S611">
        <v>3</v>
      </c>
      <c r="T611" s="1" t="s">
        <v>940</v>
      </c>
      <c r="U611">
        <v>16</v>
      </c>
      <c r="V611" s="1" t="s">
        <v>63</v>
      </c>
      <c r="W611" t="b">
        <v>0</v>
      </c>
      <c r="Y611" s="1" t="s">
        <v>9</v>
      </c>
      <c r="Z611" t="b">
        <v>0</v>
      </c>
      <c r="AA611" t="b">
        <v>0</v>
      </c>
      <c r="AB611" t="b">
        <v>0</v>
      </c>
      <c r="AC611" t="b">
        <v>1</v>
      </c>
      <c r="AD611">
        <v>126200</v>
      </c>
      <c r="AF611" s="1" t="s">
        <v>931</v>
      </c>
      <c r="AG611" s="1" t="s">
        <v>931</v>
      </c>
      <c r="AH611">
        <v>2</v>
      </c>
      <c r="AJ611" s="1" t="s">
        <v>1727</v>
      </c>
      <c r="AK611">
        <v>23157189</v>
      </c>
      <c r="AL611" s="1" t="s">
        <v>12</v>
      </c>
      <c r="AM611">
        <v>129900</v>
      </c>
      <c r="AN611" t="b">
        <v>1</v>
      </c>
      <c r="AO611">
        <v>2199</v>
      </c>
      <c r="AP611" s="1" t="s">
        <v>12</v>
      </c>
      <c r="AR611">
        <v>1447694000</v>
      </c>
      <c r="AT611" s="1" t="s">
        <v>706</v>
      </c>
    </row>
    <row r="612" spans="1:46" x14ac:dyDescent="0.2">
      <c r="A612" s="1" t="s">
        <v>7</v>
      </c>
      <c r="B612" s="1" t="s">
        <v>1150</v>
      </c>
      <c r="D612">
        <v>141900</v>
      </c>
      <c r="E612" s="1" t="s">
        <v>936</v>
      </c>
      <c r="F612" s="1" t="s">
        <v>931</v>
      </c>
      <c r="G612">
        <v>42.610520000000001</v>
      </c>
      <c r="H612">
        <v>48380</v>
      </c>
      <c r="I612">
        <v>342725435</v>
      </c>
      <c r="J612" s="1" t="s">
        <v>937</v>
      </c>
      <c r="K612" s="1" t="s">
        <v>938</v>
      </c>
      <c r="L612">
        <v>-83.662019999999998</v>
      </c>
      <c r="M612" s="1" t="s">
        <v>40</v>
      </c>
      <c r="N612">
        <v>1792</v>
      </c>
      <c r="O612" s="1" t="s">
        <v>1731</v>
      </c>
      <c r="P612" s="1" t="s">
        <v>931</v>
      </c>
      <c r="Q612" t="b">
        <v>0</v>
      </c>
      <c r="R612" t="b">
        <v>0</v>
      </c>
      <c r="S612">
        <v>3</v>
      </c>
      <c r="T612" s="1" t="s">
        <v>940</v>
      </c>
      <c r="U612">
        <v>16</v>
      </c>
      <c r="V612" s="1" t="s">
        <v>63</v>
      </c>
      <c r="W612" t="b">
        <v>0</v>
      </c>
      <c r="Y612" s="1" t="s">
        <v>9</v>
      </c>
      <c r="Z612" t="b">
        <v>0</v>
      </c>
      <c r="AA612" t="b">
        <v>0</v>
      </c>
      <c r="AB612" t="b">
        <v>0</v>
      </c>
      <c r="AC612" t="b">
        <v>1</v>
      </c>
      <c r="AD612">
        <v>138100</v>
      </c>
      <c r="AF612" s="1" t="s">
        <v>931</v>
      </c>
      <c r="AG612" s="1" t="s">
        <v>931</v>
      </c>
      <c r="AH612">
        <v>2</v>
      </c>
      <c r="AJ612" s="1" t="s">
        <v>1727</v>
      </c>
      <c r="AK612">
        <v>23157189</v>
      </c>
      <c r="AL612" s="1" t="s">
        <v>12</v>
      </c>
      <c r="AM612">
        <v>141900</v>
      </c>
      <c r="AN612" t="b">
        <v>1</v>
      </c>
      <c r="AO612">
        <v>2199</v>
      </c>
      <c r="AP612" s="1" t="s">
        <v>12</v>
      </c>
      <c r="AR612">
        <v>1447694000</v>
      </c>
      <c r="AT612" s="1" t="s">
        <v>707</v>
      </c>
    </row>
    <row r="613" spans="1:46" x14ac:dyDescent="0.2">
      <c r="A613" s="1" t="s">
        <v>7</v>
      </c>
      <c r="B613" s="1" t="s">
        <v>1150</v>
      </c>
      <c r="D613">
        <v>141900</v>
      </c>
      <c r="E613" s="1" t="s">
        <v>936</v>
      </c>
      <c r="F613" s="1" t="s">
        <v>931</v>
      </c>
      <c r="G613">
        <v>42.610520000000001</v>
      </c>
      <c r="H613">
        <v>48380</v>
      </c>
      <c r="I613">
        <v>342725464</v>
      </c>
      <c r="J613" s="1" t="s">
        <v>937</v>
      </c>
      <c r="K613" s="1" t="s">
        <v>938</v>
      </c>
      <c r="L613">
        <v>-83.662019999999998</v>
      </c>
      <c r="M613" s="1" t="s">
        <v>40</v>
      </c>
      <c r="N613">
        <v>1624</v>
      </c>
      <c r="O613" s="1" t="s">
        <v>1732</v>
      </c>
      <c r="P613" s="1" t="s">
        <v>931</v>
      </c>
      <c r="Q613" t="b">
        <v>0</v>
      </c>
      <c r="R613" t="b">
        <v>0</v>
      </c>
      <c r="S613">
        <v>3</v>
      </c>
      <c r="T613" s="1" t="s">
        <v>940</v>
      </c>
      <c r="U613">
        <v>16</v>
      </c>
      <c r="V613" s="1" t="s">
        <v>63</v>
      </c>
      <c r="W613" t="b">
        <v>0</v>
      </c>
      <c r="Y613" s="1" t="s">
        <v>9</v>
      </c>
      <c r="Z613" t="b">
        <v>0</v>
      </c>
      <c r="AA613" t="b">
        <v>0</v>
      </c>
      <c r="AB613" t="b">
        <v>0</v>
      </c>
      <c r="AC613" t="b">
        <v>1</v>
      </c>
      <c r="AD613">
        <v>138100</v>
      </c>
      <c r="AF613" s="1" t="s">
        <v>931</v>
      </c>
      <c r="AG613" s="1" t="s">
        <v>931</v>
      </c>
      <c r="AH613">
        <v>2</v>
      </c>
      <c r="AJ613" s="1" t="s">
        <v>1727</v>
      </c>
      <c r="AK613">
        <v>23157189</v>
      </c>
      <c r="AL613" s="1" t="s">
        <v>12</v>
      </c>
      <c r="AM613">
        <v>141900</v>
      </c>
      <c r="AN613" t="b">
        <v>1</v>
      </c>
      <c r="AO613">
        <v>2199</v>
      </c>
      <c r="AP613" s="1" t="s">
        <v>12</v>
      </c>
      <c r="AR613">
        <v>1447694000</v>
      </c>
      <c r="AT613" s="1" t="s">
        <v>708</v>
      </c>
    </row>
    <row r="614" spans="1:46" x14ac:dyDescent="0.2">
      <c r="A614" s="1" t="s">
        <v>7</v>
      </c>
      <c r="B614" s="1" t="s">
        <v>1150</v>
      </c>
      <c r="D614">
        <v>156900</v>
      </c>
      <c r="E614" s="1" t="s">
        <v>936</v>
      </c>
      <c r="F614" s="1" t="s">
        <v>931</v>
      </c>
      <c r="G614">
        <v>42.610520000000001</v>
      </c>
      <c r="H614">
        <v>48380</v>
      </c>
      <c r="I614">
        <v>342725467</v>
      </c>
      <c r="J614" s="1" t="s">
        <v>937</v>
      </c>
      <c r="K614" s="1" t="s">
        <v>938</v>
      </c>
      <c r="L614">
        <v>-83.662019999999998</v>
      </c>
      <c r="M614" s="1" t="s">
        <v>40</v>
      </c>
      <c r="N614">
        <v>1792</v>
      </c>
      <c r="O614" s="1" t="s">
        <v>1733</v>
      </c>
      <c r="P614" s="1" t="s">
        <v>931</v>
      </c>
      <c r="Q614" t="b">
        <v>0</v>
      </c>
      <c r="R614" t="b">
        <v>0</v>
      </c>
      <c r="S614">
        <v>3</v>
      </c>
      <c r="T614" s="1" t="s">
        <v>940</v>
      </c>
      <c r="U614">
        <v>16</v>
      </c>
      <c r="V614" s="1" t="s">
        <v>63</v>
      </c>
      <c r="W614" t="b">
        <v>0</v>
      </c>
      <c r="Y614" s="1" t="s">
        <v>9</v>
      </c>
      <c r="Z614" t="b">
        <v>0</v>
      </c>
      <c r="AA614" t="b">
        <v>0</v>
      </c>
      <c r="AB614" t="b">
        <v>0</v>
      </c>
      <c r="AC614" t="b">
        <v>1</v>
      </c>
      <c r="AD614">
        <v>153000</v>
      </c>
      <c r="AF614" s="1" t="s">
        <v>931</v>
      </c>
      <c r="AG614" s="1" t="s">
        <v>931</v>
      </c>
      <c r="AH614">
        <v>2</v>
      </c>
      <c r="AJ614" s="1" t="s">
        <v>1727</v>
      </c>
      <c r="AK614">
        <v>23157189</v>
      </c>
      <c r="AL614" s="1" t="s">
        <v>12</v>
      </c>
      <c r="AM614">
        <v>156900</v>
      </c>
      <c r="AN614" t="b">
        <v>1</v>
      </c>
      <c r="AO614">
        <v>2199</v>
      </c>
      <c r="AP614" s="1" t="s">
        <v>12</v>
      </c>
      <c r="AR614">
        <v>1447694000</v>
      </c>
      <c r="AT614" s="1" t="s">
        <v>709</v>
      </c>
    </row>
    <row r="615" spans="1:46" x14ac:dyDescent="0.2">
      <c r="A615" s="1" t="s">
        <v>7</v>
      </c>
      <c r="B615" s="1" t="s">
        <v>1150</v>
      </c>
      <c r="D615">
        <v>131900</v>
      </c>
      <c r="E615" s="1" t="s">
        <v>936</v>
      </c>
      <c r="F615" s="1" t="s">
        <v>931</v>
      </c>
      <c r="G615">
        <v>42.610520000000001</v>
      </c>
      <c r="H615">
        <v>48380</v>
      </c>
      <c r="I615">
        <v>342725469</v>
      </c>
      <c r="J615" s="1" t="s">
        <v>937</v>
      </c>
      <c r="K615" s="1" t="s">
        <v>938</v>
      </c>
      <c r="L615">
        <v>-83.662019999999998</v>
      </c>
      <c r="M615" s="1" t="s">
        <v>40</v>
      </c>
      <c r="N615">
        <v>1568</v>
      </c>
      <c r="O615" s="1" t="s">
        <v>1734</v>
      </c>
      <c r="P615" s="1" t="s">
        <v>931</v>
      </c>
      <c r="Q615" t="b">
        <v>0</v>
      </c>
      <c r="R615" t="b">
        <v>0</v>
      </c>
      <c r="S615">
        <v>3</v>
      </c>
      <c r="T615" s="1" t="s">
        <v>940</v>
      </c>
      <c r="U615">
        <v>16</v>
      </c>
      <c r="V615" s="1" t="s">
        <v>63</v>
      </c>
      <c r="W615" t="b">
        <v>0</v>
      </c>
      <c r="Y615" s="1" t="s">
        <v>9</v>
      </c>
      <c r="Z615" t="b">
        <v>0</v>
      </c>
      <c r="AA615" t="b">
        <v>0</v>
      </c>
      <c r="AB615" t="b">
        <v>0</v>
      </c>
      <c r="AC615" t="b">
        <v>1</v>
      </c>
      <c r="AD615">
        <v>128200</v>
      </c>
      <c r="AF615" s="1" t="s">
        <v>931</v>
      </c>
      <c r="AG615" s="1" t="s">
        <v>931</v>
      </c>
      <c r="AH615">
        <v>2</v>
      </c>
      <c r="AJ615" s="1" t="s">
        <v>1727</v>
      </c>
      <c r="AK615">
        <v>23157189</v>
      </c>
      <c r="AL615" s="1" t="s">
        <v>12</v>
      </c>
      <c r="AM615">
        <v>131900</v>
      </c>
      <c r="AN615" t="b">
        <v>1</v>
      </c>
      <c r="AO615">
        <v>2199</v>
      </c>
      <c r="AP615" s="1" t="s">
        <v>12</v>
      </c>
      <c r="AR615">
        <v>1447694000</v>
      </c>
      <c r="AT615" s="1" t="s">
        <v>710</v>
      </c>
    </row>
    <row r="616" spans="1:46" x14ac:dyDescent="0.2">
      <c r="A616" s="1" t="s">
        <v>7</v>
      </c>
      <c r="B616" s="1" t="s">
        <v>1150</v>
      </c>
      <c r="D616">
        <v>146900</v>
      </c>
      <c r="E616" s="1" t="s">
        <v>936</v>
      </c>
      <c r="F616" s="1" t="s">
        <v>931</v>
      </c>
      <c r="G616">
        <v>42.610520000000001</v>
      </c>
      <c r="H616">
        <v>48380</v>
      </c>
      <c r="I616">
        <v>342725481</v>
      </c>
      <c r="J616" s="1" t="s">
        <v>937</v>
      </c>
      <c r="K616" s="1" t="s">
        <v>938</v>
      </c>
      <c r="L616">
        <v>-83.662019999999998</v>
      </c>
      <c r="M616" s="1" t="s">
        <v>40</v>
      </c>
      <c r="N616">
        <v>1856</v>
      </c>
      <c r="O616" s="1" t="s">
        <v>1735</v>
      </c>
      <c r="P616" s="1" t="s">
        <v>931</v>
      </c>
      <c r="Q616" t="b">
        <v>0</v>
      </c>
      <c r="R616" t="b">
        <v>0</v>
      </c>
      <c r="S616">
        <v>3</v>
      </c>
      <c r="T616" s="1" t="s">
        <v>940</v>
      </c>
      <c r="U616">
        <v>16</v>
      </c>
      <c r="V616" s="1" t="s">
        <v>63</v>
      </c>
      <c r="W616" t="b">
        <v>0</v>
      </c>
      <c r="Y616" s="1" t="s">
        <v>9</v>
      </c>
      <c r="Z616" t="b">
        <v>0</v>
      </c>
      <c r="AA616" t="b">
        <v>0</v>
      </c>
      <c r="AB616" t="b">
        <v>0</v>
      </c>
      <c r="AC616" t="b">
        <v>1</v>
      </c>
      <c r="AD616">
        <v>143000</v>
      </c>
      <c r="AF616" s="1" t="s">
        <v>931</v>
      </c>
      <c r="AG616" s="1" t="s">
        <v>931</v>
      </c>
      <c r="AH616">
        <v>2</v>
      </c>
      <c r="AJ616" s="1" t="s">
        <v>1727</v>
      </c>
      <c r="AK616">
        <v>23157189</v>
      </c>
      <c r="AL616" s="1" t="s">
        <v>12</v>
      </c>
      <c r="AM616">
        <v>146900</v>
      </c>
      <c r="AN616" t="b">
        <v>1</v>
      </c>
      <c r="AO616">
        <v>2199</v>
      </c>
      <c r="AP616" s="1" t="s">
        <v>12</v>
      </c>
      <c r="AR616">
        <v>1447694000</v>
      </c>
      <c r="AT616" s="1" t="s">
        <v>711</v>
      </c>
    </row>
    <row r="617" spans="1:46" x14ac:dyDescent="0.2">
      <c r="A617" s="1" t="s">
        <v>7</v>
      </c>
      <c r="B617" s="1" t="s">
        <v>946</v>
      </c>
      <c r="D617">
        <v>325000</v>
      </c>
      <c r="E617" s="1" t="s">
        <v>933</v>
      </c>
      <c r="F617" s="1" t="s">
        <v>934</v>
      </c>
      <c r="G617">
        <v>42.544400000000003</v>
      </c>
      <c r="H617">
        <v>48322</v>
      </c>
      <c r="I617">
        <v>2079539714</v>
      </c>
      <c r="J617" s="1" t="s">
        <v>931</v>
      </c>
      <c r="K617" s="1" t="s">
        <v>931</v>
      </c>
      <c r="L617">
        <v>-83.383483999999996</v>
      </c>
      <c r="M617" s="1" t="s">
        <v>40</v>
      </c>
      <c r="N617">
        <v>1670</v>
      </c>
      <c r="O617" s="1" t="s">
        <v>931</v>
      </c>
      <c r="P617" s="1" t="s">
        <v>931</v>
      </c>
      <c r="Q617" t="b">
        <v>0</v>
      </c>
      <c r="R617" t="b">
        <v>0</v>
      </c>
      <c r="S617">
        <v>3</v>
      </c>
      <c r="T617" s="1" t="s">
        <v>931</v>
      </c>
      <c r="U617">
        <v>16</v>
      </c>
      <c r="V617" s="1" t="s">
        <v>85</v>
      </c>
      <c r="W617" t="b">
        <v>0</v>
      </c>
      <c r="Y617" s="1" t="s">
        <v>9</v>
      </c>
      <c r="Z617" t="b">
        <v>0</v>
      </c>
      <c r="AA617" t="b">
        <v>0</v>
      </c>
      <c r="AB617" t="b">
        <v>0</v>
      </c>
      <c r="AC617" t="b">
        <v>0</v>
      </c>
      <c r="AD617">
        <v>330400</v>
      </c>
      <c r="AE617">
        <v>0</v>
      </c>
      <c r="AF617" s="1" t="s">
        <v>931</v>
      </c>
      <c r="AG617" s="1" t="s">
        <v>931</v>
      </c>
      <c r="AH617">
        <v>4</v>
      </c>
      <c r="AJ617" s="1" t="s">
        <v>1736</v>
      </c>
      <c r="AL617" s="1" t="s">
        <v>12</v>
      </c>
      <c r="AM617">
        <v>325000</v>
      </c>
      <c r="AN617" t="b">
        <v>1</v>
      </c>
      <c r="AO617">
        <v>2500</v>
      </c>
      <c r="AP617" s="1" t="s">
        <v>12</v>
      </c>
      <c r="AR617">
        <v>1468551000</v>
      </c>
      <c r="AT617" s="1" t="s">
        <v>712</v>
      </c>
    </row>
    <row r="618" spans="1:46" x14ac:dyDescent="0.2">
      <c r="A618" s="1" t="s">
        <v>7</v>
      </c>
      <c r="B618" s="1" t="s">
        <v>946</v>
      </c>
      <c r="D618">
        <v>1784915</v>
      </c>
      <c r="E618" s="1" t="s">
        <v>936</v>
      </c>
      <c r="F618" s="1" t="s">
        <v>931</v>
      </c>
      <c r="G618">
        <v>42.599936999999997</v>
      </c>
      <c r="H618">
        <v>48302</v>
      </c>
      <c r="I618">
        <v>2056343316</v>
      </c>
      <c r="J618" s="1" t="s">
        <v>937</v>
      </c>
      <c r="K618" s="1" t="s">
        <v>938</v>
      </c>
      <c r="L618">
        <v>-83.267685</v>
      </c>
      <c r="M618" s="1" t="s">
        <v>40</v>
      </c>
      <c r="N618">
        <v>3936</v>
      </c>
      <c r="O618" s="1" t="s">
        <v>1737</v>
      </c>
      <c r="P618" s="1" t="s">
        <v>931</v>
      </c>
      <c r="Q618" t="b">
        <v>0</v>
      </c>
      <c r="R618" t="b">
        <v>0</v>
      </c>
      <c r="S618">
        <v>2</v>
      </c>
      <c r="T618" s="1" t="s">
        <v>940</v>
      </c>
      <c r="U618">
        <v>17</v>
      </c>
      <c r="V618" s="1" t="s">
        <v>129</v>
      </c>
      <c r="W618" t="b">
        <v>0</v>
      </c>
      <c r="X618">
        <v>1710140400000</v>
      </c>
      <c r="Y618" s="1" t="s">
        <v>9</v>
      </c>
      <c r="Z618" t="b">
        <v>0</v>
      </c>
      <c r="AA618" t="b">
        <v>0</v>
      </c>
      <c r="AB618" t="b">
        <v>0</v>
      </c>
      <c r="AC618" t="b">
        <v>1</v>
      </c>
      <c r="AD618">
        <v>1663400</v>
      </c>
      <c r="AF618" s="1" t="s">
        <v>931</v>
      </c>
      <c r="AG618" s="1" t="s">
        <v>931</v>
      </c>
      <c r="AH618">
        <v>3</v>
      </c>
      <c r="AJ618" s="1" t="s">
        <v>1738</v>
      </c>
      <c r="AK618">
        <v>11299958</v>
      </c>
      <c r="AL618" s="1" t="s">
        <v>12</v>
      </c>
      <c r="AM618">
        <v>1784915</v>
      </c>
      <c r="AN618" t="b">
        <v>1</v>
      </c>
      <c r="AO618">
        <v>10666</v>
      </c>
      <c r="AP618" s="1" t="s">
        <v>12</v>
      </c>
      <c r="AR618">
        <v>1471051000</v>
      </c>
      <c r="AS618">
        <v>50000</v>
      </c>
      <c r="AT618" s="1" t="s">
        <v>713</v>
      </c>
    </row>
    <row r="619" spans="1:46" x14ac:dyDescent="0.2">
      <c r="A619" s="1" t="s">
        <v>7</v>
      </c>
      <c r="B619" s="1" t="s">
        <v>15</v>
      </c>
      <c r="D619">
        <v>315000</v>
      </c>
      <c r="E619" s="1" t="s">
        <v>933</v>
      </c>
      <c r="F619" s="1" t="s">
        <v>30</v>
      </c>
      <c r="G619">
        <v>42.613864999999997</v>
      </c>
      <c r="H619">
        <v>48085</v>
      </c>
      <c r="I619">
        <v>24509525</v>
      </c>
      <c r="J619" s="1" t="s">
        <v>931</v>
      </c>
      <c r="K619" s="1" t="s">
        <v>931</v>
      </c>
      <c r="L619">
        <v>-83.13158</v>
      </c>
      <c r="M619" s="1" t="s">
        <v>40</v>
      </c>
      <c r="N619">
        <v>1664</v>
      </c>
      <c r="O619" s="1" t="s">
        <v>931</v>
      </c>
      <c r="P619" s="1" t="s">
        <v>931</v>
      </c>
      <c r="Q619" t="b">
        <v>0</v>
      </c>
      <c r="R619" t="b">
        <v>0</v>
      </c>
      <c r="S619">
        <v>3</v>
      </c>
      <c r="T619" s="1" t="s">
        <v>931</v>
      </c>
      <c r="U619">
        <v>17</v>
      </c>
      <c r="V619" s="1" t="s">
        <v>59</v>
      </c>
      <c r="W619" t="b">
        <v>0</v>
      </c>
      <c r="Y619" s="1" t="s">
        <v>9</v>
      </c>
      <c r="Z619" t="b">
        <v>0</v>
      </c>
      <c r="AA619" t="b">
        <v>0</v>
      </c>
      <c r="AB619" t="b">
        <v>0</v>
      </c>
      <c r="AC619" t="b">
        <v>0</v>
      </c>
      <c r="AD619">
        <v>329500</v>
      </c>
      <c r="AE619">
        <v>0.44000000000000006</v>
      </c>
      <c r="AF619" s="1" t="s">
        <v>931</v>
      </c>
      <c r="AG619" s="1" t="s">
        <v>931</v>
      </c>
      <c r="AH619">
        <v>2</v>
      </c>
      <c r="AJ619" s="1" t="s">
        <v>1739</v>
      </c>
      <c r="AL619" s="1" t="s">
        <v>12</v>
      </c>
      <c r="AM619">
        <v>315000</v>
      </c>
      <c r="AN619" t="b">
        <v>1</v>
      </c>
      <c r="AO619">
        <v>2299</v>
      </c>
      <c r="AP619" s="1" t="s">
        <v>12</v>
      </c>
      <c r="AQ619">
        <v>225180</v>
      </c>
      <c r="AR619">
        <v>1477087000</v>
      </c>
      <c r="AT619" s="1" t="s">
        <v>714</v>
      </c>
    </row>
    <row r="620" spans="1:46" x14ac:dyDescent="0.2">
      <c r="A620" s="1" t="s">
        <v>7</v>
      </c>
      <c r="B620" s="1" t="s">
        <v>15</v>
      </c>
      <c r="D620">
        <v>475000</v>
      </c>
      <c r="E620" s="1" t="s">
        <v>933</v>
      </c>
      <c r="F620" s="1" t="s">
        <v>30</v>
      </c>
      <c r="G620">
        <v>42.681870000000004</v>
      </c>
      <c r="H620">
        <v>48309</v>
      </c>
      <c r="I620">
        <v>24424997</v>
      </c>
      <c r="J620" s="1" t="s">
        <v>931</v>
      </c>
      <c r="K620" s="1" t="s">
        <v>931</v>
      </c>
      <c r="L620">
        <v>-83.165710000000004</v>
      </c>
      <c r="M620" s="1" t="s">
        <v>40</v>
      </c>
      <c r="N620">
        <v>2794</v>
      </c>
      <c r="O620" s="1" t="s">
        <v>931</v>
      </c>
      <c r="P620" s="1" t="s">
        <v>931</v>
      </c>
      <c r="Q620" t="b">
        <v>0</v>
      </c>
      <c r="R620" t="b">
        <v>0</v>
      </c>
      <c r="S620">
        <v>3</v>
      </c>
      <c r="T620" s="1" t="s">
        <v>931</v>
      </c>
      <c r="U620">
        <v>-1</v>
      </c>
      <c r="V620" s="1" t="s">
        <v>195</v>
      </c>
      <c r="W620" t="b">
        <v>0</v>
      </c>
      <c r="Y620" s="1" t="s">
        <v>9</v>
      </c>
      <c r="Z620" t="b">
        <v>0</v>
      </c>
      <c r="AA620" t="b">
        <v>0</v>
      </c>
      <c r="AB620" t="b">
        <v>0</v>
      </c>
      <c r="AC620" t="b">
        <v>0</v>
      </c>
      <c r="AD620">
        <v>490100</v>
      </c>
      <c r="AE620">
        <v>1.9</v>
      </c>
      <c r="AF620" s="1" t="s">
        <v>931</v>
      </c>
      <c r="AG620" s="1" t="s">
        <v>931</v>
      </c>
      <c r="AH620">
        <v>2</v>
      </c>
      <c r="AJ620" s="1" t="s">
        <v>1740</v>
      </c>
      <c r="AL620" s="1" t="s">
        <v>12</v>
      </c>
      <c r="AM620">
        <v>475000</v>
      </c>
      <c r="AN620" t="b">
        <v>1</v>
      </c>
      <c r="AO620">
        <v>3300</v>
      </c>
      <c r="AP620" s="1" t="s">
        <v>12</v>
      </c>
      <c r="AQ620">
        <v>381840</v>
      </c>
      <c r="AT620" s="1" t="s">
        <v>715</v>
      </c>
    </row>
    <row r="621" spans="1:46" x14ac:dyDescent="0.2">
      <c r="A621" s="1" t="s">
        <v>7</v>
      </c>
      <c r="B621" s="1" t="s">
        <v>15</v>
      </c>
      <c r="D621">
        <v>174900</v>
      </c>
      <c r="E621" s="1" t="s">
        <v>933</v>
      </c>
      <c r="F621" s="1" t="s">
        <v>934</v>
      </c>
      <c r="G621">
        <v>42.443885999999999</v>
      </c>
      <c r="H621">
        <v>48336</v>
      </c>
      <c r="I621">
        <v>24582399</v>
      </c>
      <c r="J621" s="1" t="s">
        <v>931</v>
      </c>
      <c r="K621" s="1" t="s">
        <v>931</v>
      </c>
      <c r="L621">
        <v>-83.352919999999997</v>
      </c>
      <c r="M621" s="1" t="s">
        <v>40</v>
      </c>
      <c r="N621">
        <v>875</v>
      </c>
      <c r="O621" s="1" t="s">
        <v>931</v>
      </c>
      <c r="P621" s="1" t="s">
        <v>931</v>
      </c>
      <c r="Q621" t="b">
        <v>0</v>
      </c>
      <c r="R621" t="b">
        <v>0</v>
      </c>
      <c r="S621">
        <v>2</v>
      </c>
      <c r="T621" s="1" t="s">
        <v>931</v>
      </c>
      <c r="U621">
        <v>-1</v>
      </c>
      <c r="V621" s="1" t="s">
        <v>72</v>
      </c>
      <c r="W621" t="b">
        <v>0</v>
      </c>
      <c r="Y621" s="1" t="s">
        <v>9</v>
      </c>
      <c r="Z621" t="b">
        <v>0</v>
      </c>
      <c r="AA621" t="b">
        <v>0</v>
      </c>
      <c r="AB621" t="b">
        <v>0</v>
      </c>
      <c r="AC621" t="b">
        <v>0</v>
      </c>
      <c r="AD621">
        <v>180700</v>
      </c>
      <c r="AE621">
        <v>7405.2</v>
      </c>
      <c r="AF621" s="1" t="s">
        <v>931</v>
      </c>
      <c r="AG621" s="1" t="s">
        <v>931</v>
      </c>
      <c r="AH621">
        <v>1</v>
      </c>
      <c r="AJ621" s="1" t="s">
        <v>1741</v>
      </c>
      <c r="AL621" s="1" t="s">
        <v>12</v>
      </c>
      <c r="AM621">
        <v>174900</v>
      </c>
      <c r="AN621" t="b">
        <v>1</v>
      </c>
      <c r="AO621">
        <v>1374</v>
      </c>
      <c r="AP621" s="1" t="s">
        <v>12</v>
      </c>
      <c r="AQ621">
        <v>131180</v>
      </c>
      <c r="AT621" s="1" t="s">
        <v>716</v>
      </c>
    </row>
    <row r="622" spans="1:46" x14ac:dyDescent="0.2">
      <c r="A622" s="1" t="s">
        <v>7</v>
      </c>
      <c r="B622" s="1" t="s">
        <v>15</v>
      </c>
      <c r="D622">
        <v>200000</v>
      </c>
      <c r="E622" s="1" t="s">
        <v>957</v>
      </c>
      <c r="F622" s="1" t="s">
        <v>934</v>
      </c>
      <c r="G622">
        <v>42.448970000000003</v>
      </c>
      <c r="H622">
        <v>48336</v>
      </c>
      <c r="I622">
        <v>24582622</v>
      </c>
      <c r="J622" s="1" t="s">
        <v>931</v>
      </c>
      <c r="K622" s="1" t="s">
        <v>931</v>
      </c>
      <c r="L622">
        <v>-83.335849999999994</v>
      </c>
      <c r="M622" s="1" t="s">
        <v>40</v>
      </c>
      <c r="N622">
        <v>940</v>
      </c>
      <c r="O622" s="1" t="s">
        <v>931</v>
      </c>
      <c r="P622" s="1" t="s">
        <v>1098</v>
      </c>
      <c r="Q622" t="b">
        <v>0</v>
      </c>
      <c r="R622" t="b">
        <v>0</v>
      </c>
      <c r="S622">
        <v>3</v>
      </c>
      <c r="T622" s="1" t="s">
        <v>931</v>
      </c>
      <c r="U622">
        <v>-1</v>
      </c>
      <c r="V622" s="1" t="s">
        <v>72</v>
      </c>
      <c r="W622" t="b">
        <v>0</v>
      </c>
      <c r="Y622" s="1" t="s">
        <v>9</v>
      </c>
      <c r="Z622" t="b">
        <v>0</v>
      </c>
      <c r="AA622" t="b">
        <v>0</v>
      </c>
      <c r="AB622" t="b">
        <v>0</v>
      </c>
      <c r="AC622" t="b">
        <v>0</v>
      </c>
      <c r="AE622">
        <v>5662.8</v>
      </c>
      <c r="AF622" s="1" t="s">
        <v>1099</v>
      </c>
      <c r="AG622" s="1" t="s">
        <v>931</v>
      </c>
      <c r="AH622">
        <v>1</v>
      </c>
      <c r="AJ622" s="1" t="s">
        <v>1742</v>
      </c>
      <c r="AL622" s="1" t="s">
        <v>12</v>
      </c>
      <c r="AM622">
        <v>200000</v>
      </c>
      <c r="AN622" t="b">
        <v>1</v>
      </c>
      <c r="AO622">
        <v>1494</v>
      </c>
      <c r="AP622" s="1" t="s">
        <v>12</v>
      </c>
      <c r="AQ622">
        <v>125980</v>
      </c>
      <c r="AT622" s="1" t="s">
        <v>717</v>
      </c>
    </row>
    <row r="623" spans="1:46" x14ac:dyDescent="0.2">
      <c r="A623" s="1" t="s">
        <v>7</v>
      </c>
      <c r="B623" s="1" t="s">
        <v>15</v>
      </c>
      <c r="D623">
        <v>1799000</v>
      </c>
      <c r="E623" s="1" t="s">
        <v>933</v>
      </c>
      <c r="F623" s="1" t="s">
        <v>30</v>
      </c>
      <c r="G623">
        <v>42.521160000000002</v>
      </c>
      <c r="H623">
        <v>48025</v>
      </c>
      <c r="I623">
        <v>24586765</v>
      </c>
      <c r="J623" s="1" t="s">
        <v>931</v>
      </c>
      <c r="K623" s="1" t="s">
        <v>931</v>
      </c>
      <c r="L623">
        <v>-83.261184999999998</v>
      </c>
      <c r="M623" s="1" t="s">
        <v>40</v>
      </c>
      <c r="N623">
        <v>5400</v>
      </c>
      <c r="O623" s="1" t="s">
        <v>931</v>
      </c>
      <c r="P623" s="1" t="s">
        <v>931</v>
      </c>
      <c r="Q623" t="b">
        <v>0</v>
      </c>
      <c r="R623" t="b">
        <v>0</v>
      </c>
      <c r="S623">
        <v>4</v>
      </c>
      <c r="T623" s="1" t="s">
        <v>931</v>
      </c>
      <c r="U623">
        <v>-1</v>
      </c>
      <c r="V623" s="1" t="s">
        <v>76</v>
      </c>
      <c r="W623" t="b">
        <v>0</v>
      </c>
      <c r="Y623" s="1" t="s">
        <v>9</v>
      </c>
      <c r="Z623" t="b">
        <v>0</v>
      </c>
      <c r="AA623" t="b">
        <v>0</v>
      </c>
      <c r="AB623" t="b">
        <v>0</v>
      </c>
      <c r="AC623" t="b">
        <v>0</v>
      </c>
      <c r="AD623">
        <v>1992900</v>
      </c>
      <c r="AE623">
        <v>1.1200000000000001</v>
      </c>
      <c r="AF623" s="1" t="s">
        <v>931</v>
      </c>
      <c r="AG623" s="1" t="s">
        <v>931</v>
      </c>
      <c r="AH623">
        <v>6</v>
      </c>
      <c r="AJ623" s="1" t="s">
        <v>1743</v>
      </c>
      <c r="AL623" s="1" t="s">
        <v>12</v>
      </c>
      <c r="AM623">
        <v>1799000</v>
      </c>
      <c r="AN623" t="b">
        <v>1</v>
      </c>
      <c r="AO623">
        <v>13022</v>
      </c>
      <c r="AP623" s="1" t="s">
        <v>12</v>
      </c>
      <c r="AQ623">
        <v>900000</v>
      </c>
      <c r="AT623" s="1" t="s">
        <v>718</v>
      </c>
    </row>
    <row r="624" spans="1:46" x14ac:dyDescent="0.2">
      <c r="A624" s="1" t="s">
        <v>7</v>
      </c>
      <c r="B624" s="1" t="s">
        <v>15</v>
      </c>
      <c r="D624">
        <v>1097000</v>
      </c>
      <c r="E624" s="1" t="s">
        <v>1595</v>
      </c>
      <c r="F624" s="1" t="s">
        <v>934</v>
      </c>
      <c r="G624">
        <v>42.529373</v>
      </c>
      <c r="H624">
        <v>48073</v>
      </c>
      <c r="I624">
        <v>24617769</v>
      </c>
      <c r="J624" s="1" t="s">
        <v>931</v>
      </c>
      <c r="K624" s="1" t="s">
        <v>978</v>
      </c>
      <c r="L624">
        <v>-83.189644000000001</v>
      </c>
      <c r="M624" s="1" t="s">
        <v>40</v>
      </c>
      <c r="N624">
        <v>3054</v>
      </c>
      <c r="O624" s="1" t="s">
        <v>931</v>
      </c>
      <c r="P624" s="1" t="s">
        <v>981</v>
      </c>
      <c r="Q624" t="b">
        <v>0</v>
      </c>
      <c r="R624" t="b">
        <v>0</v>
      </c>
      <c r="S624">
        <v>4</v>
      </c>
      <c r="T624" s="1" t="s">
        <v>931</v>
      </c>
      <c r="U624">
        <v>-1</v>
      </c>
      <c r="V624" s="1" t="s">
        <v>54</v>
      </c>
      <c r="W624" t="b">
        <v>0</v>
      </c>
      <c r="Y624" s="1" t="s">
        <v>9</v>
      </c>
      <c r="Z624" t="b">
        <v>0</v>
      </c>
      <c r="AA624" t="b">
        <v>0</v>
      </c>
      <c r="AB624" t="b">
        <v>0</v>
      </c>
      <c r="AC624" t="b">
        <v>0</v>
      </c>
      <c r="AD624">
        <v>1098500</v>
      </c>
      <c r="AE624">
        <v>6534</v>
      </c>
      <c r="AF624" s="1" t="s">
        <v>982</v>
      </c>
      <c r="AG624" s="1" t="s">
        <v>931</v>
      </c>
      <c r="AH624">
        <v>4</v>
      </c>
      <c r="AJ624" s="1" t="s">
        <v>1744</v>
      </c>
      <c r="AL624" s="1" t="s">
        <v>12</v>
      </c>
      <c r="AM624">
        <v>1097000</v>
      </c>
      <c r="AN624" t="b">
        <v>1</v>
      </c>
      <c r="AO624">
        <v>4999</v>
      </c>
      <c r="AP624" s="1" t="s">
        <v>12</v>
      </c>
      <c r="AQ624">
        <v>178420</v>
      </c>
      <c r="AT624" s="1" t="s">
        <v>719</v>
      </c>
    </row>
    <row r="625" spans="1:46" x14ac:dyDescent="0.2">
      <c r="A625" s="1" t="s">
        <v>7</v>
      </c>
      <c r="B625" s="1" t="s">
        <v>15</v>
      </c>
      <c r="D625">
        <v>359999</v>
      </c>
      <c r="E625" s="1" t="s">
        <v>933</v>
      </c>
      <c r="F625" s="1" t="s">
        <v>934</v>
      </c>
      <c r="G625">
        <v>42.455219999999997</v>
      </c>
      <c r="H625">
        <v>48030</v>
      </c>
      <c r="I625">
        <v>24678555</v>
      </c>
      <c r="J625" s="1" t="s">
        <v>931</v>
      </c>
      <c r="K625" s="1" t="s">
        <v>931</v>
      </c>
      <c r="L625">
        <v>-83.086410000000001</v>
      </c>
      <c r="M625" s="1" t="s">
        <v>40</v>
      </c>
      <c r="N625">
        <v>2000</v>
      </c>
      <c r="O625" s="1" t="s">
        <v>931</v>
      </c>
      <c r="P625" s="1" t="s">
        <v>931</v>
      </c>
      <c r="Q625" t="b">
        <v>0</v>
      </c>
      <c r="R625" t="b">
        <v>0</v>
      </c>
      <c r="S625">
        <v>3</v>
      </c>
      <c r="T625" s="1" t="s">
        <v>931</v>
      </c>
      <c r="U625">
        <v>-1</v>
      </c>
      <c r="V625" s="1" t="s">
        <v>83</v>
      </c>
      <c r="W625" t="b">
        <v>0</v>
      </c>
      <c r="Y625" s="1" t="s">
        <v>9</v>
      </c>
      <c r="Z625" t="b">
        <v>0</v>
      </c>
      <c r="AA625" t="b">
        <v>0</v>
      </c>
      <c r="AB625" t="b">
        <v>0</v>
      </c>
      <c r="AC625" t="b">
        <v>0</v>
      </c>
      <c r="AD625">
        <v>358800</v>
      </c>
      <c r="AE625">
        <v>5227.2</v>
      </c>
      <c r="AF625" s="1" t="s">
        <v>931</v>
      </c>
      <c r="AG625" s="1" t="s">
        <v>931</v>
      </c>
      <c r="AH625">
        <v>3</v>
      </c>
      <c r="AJ625" s="1" t="s">
        <v>1745</v>
      </c>
      <c r="AL625" s="1" t="s">
        <v>12</v>
      </c>
      <c r="AM625">
        <v>359999</v>
      </c>
      <c r="AN625" t="b">
        <v>1</v>
      </c>
      <c r="AO625">
        <v>2999</v>
      </c>
      <c r="AP625" s="1" t="s">
        <v>12</v>
      </c>
      <c r="AQ625">
        <v>19840</v>
      </c>
      <c r="AT625" s="1" t="s">
        <v>720</v>
      </c>
    </row>
    <row r="626" spans="1:46" x14ac:dyDescent="0.2">
      <c r="A626" s="1" t="s">
        <v>7</v>
      </c>
      <c r="B626" s="1" t="s">
        <v>1081</v>
      </c>
      <c r="D626">
        <v>365000</v>
      </c>
      <c r="E626" s="1" t="s">
        <v>957</v>
      </c>
      <c r="F626" s="1" t="s">
        <v>931</v>
      </c>
      <c r="G626">
        <v>42.595199999999998</v>
      </c>
      <c r="H626">
        <v>48381</v>
      </c>
      <c r="I626">
        <v>2068365590</v>
      </c>
      <c r="J626" s="1" t="s">
        <v>931</v>
      </c>
      <c r="K626" s="1" t="s">
        <v>931</v>
      </c>
      <c r="L626">
        <v>-83.597049999999996</v>
      </c>
      <c r="M626" s="1" t="s">
        <v>40</v>
      </c>
      <c r="N626">
        <v>2570</v>
      </c>
      <c r="O626" s="1" t="s">
        <v>931</v>
      </c>
      <c r="P626" s="1" t="s">
        <v>1026</v>
      </c>
      <c r="Q626" t="b">
        <v>0</v>
      </c>
      <c r="R626" t="b">
        <v>0</v>
      </c>
      <c r="S626">
        <v>2</v>
      </c>
      <c r="T626" s="1" t="s">
        <v>931</v>
      </c>
      <c r="U626">
        <v>-1</v>
      </c>
      <c r="V626" s="1" t="s">
        <v>63</v>
      </c>
      <c r="W626" t="b">
        <v>0</v>
      </c>
      <c r="X626">
        <v>1710399600000</v>
      </c>
      <c r="Y626" s="1" t="s">
        <v>9</v>
      </c>
      <c r="Z626" t="b">
        <v>0</v>
      </c>
      <c r="AA626" t="b">
        <v>0</v>
      </c>
      <c r="AB626" t="b">
        <v>0</v>
      </c>
      <c r="AC626" t="b">
        <v>0</v>
      </c>
      <c r="AD626">
        <v>375200</v>
      </c>
      <c r="AF626" s="1" t="s">
        <v>1027</v>
      </c>
      <c r="AG626" s="1" t="s">
        <v>1604</v>
      </c>
      <c r="AH626">
        <v>4</v>
      </c>
      <c r="AJ626" s="1" t="s">
        <v>1746</v>
      </c>
      <c r="AL626" s="1" t="s">
        <v>12</v>
      </c>
      <c r="AM626">
        <v>365000</v>
      </c>
      <c r="AN626" t="b">
        <v>1</v>
      </c>
      <c r="AO626">
        <v>3399</v>
      </c>
      <c r="AP626" s="1" t="s">
        <v>12</v>
      </c>
      <c r="AS626">
        <v>-5000</v>
      </c>
      <c r="AT626" s="1" t="s">
        <v>721</v>
      </c>
    </row>
    <row r="627" spans="1:46" x14ac:dyDescent="0.2">
      <c r="A627" s="1" t="s">
        <v>7</v>
      </c>
      <c r="B627" s="1" t="s">
        <v>946</v>
      </c>
      <c r="D627">
        <v>295000</v>
      </c>
      <c r="E627" s="1" t="s">
        <v>933</v>
      </c>
      <c r="F627" s="1" t="s">
        <v>931</v>
      </c>
      <c r="G627">
        <v>42.53698</v>
      </c>
      <c r="H627">
        <v>48390</v>
      </c>
      <c r="I627">
        <v>2111987372</v>
      </c>
      <c r="J627" s="1" t="s">
        <v>931</v>
      </c>
      <c r="K627" s="1" t="s">
        <v>931</v>
      </c>
      <c r="L627">
        <v>-83.464066000000003</v>
      </c>
      <c r="M627" s="1" t="s">
        <v>40</v>
      </c>
      <c r="N627">
        <v>1662</v>
      </c>
      <c r="O627" s="1" t="s">
        <v>931</v>
      </c>
      <c r="P627" s="1" t="s">
        <v>931</v>
      </c>
      <c r="Q627" t="b">
        <v>0</v>
      </c>
      <c r="R627" t="b">
        <v>0</v>
      </c>
      <c r="S627">
        <v>2</v>
      </c>
      <c r="T627" s="1" t="s">
        <v>931</v>
      </c>
      <c r="U627">
        <v>-1</v>
      </c>
      <c r="V627" s="1" t="s">
        <v>723</v>
      </c>
      <c r="W627" t="b">
        <v>0</v>
      </c>
      <c r="Y627" s="1" t="s">
        <v>9</v>
      </c>
      <c r="Z627" t="b">
        <v>0</v>
      </c>
      <c r="AA627" t="b">
        <v>0</v>
      </c>
      <c r="AB627" t="b">
        <v>0</v>
      </c>
      <c r="AC627" t="b">
        <v>0</v>
      </c>
      <c r="AD627">
        <v>297900</v>
      </c>
      <c r="AF627" s="1" t="s">
        <v>931</v>
      </c>
      <c r="AG627" s="1" t="s">
        <v>931</v>
      </c>
      <c r="AH627">
        <v>2</v>
      </c>
      <c r="AJ627" s="1" t="s">
        <v>1747</v>
      </c>
      <c r="AL627" s="1" t="s">
        <v>12</v>
      </c>
      <c r="AM627">
        <v>295000</v>
      </c>
      <c r="AN627" t="b">
        <v>1</v>
      </c>
      <c r="AO627">
        <v>1999</v>
      </c>
      <c r="AP627" s="1" t="s">
        <v>12</v>
      </c>
      <c r="AT627" s="1" t="s">
        <v>722</v>
      </c>
    </row>
    <row r="628" spans="1:46" x14ac:dyDescent="0.2">
      <c r="A628" s="1" t="s">
        <v>7</v>
      </c>
      <c r="B628" s="1" t="s">
        <v>15</v>
      </c>
      <c r="D628">
        <v>436625</v>
      </c>
      <c r="E628" s="1" t="s">
        <v>936</v>
      </c>
      <c r="F628" s="1" t="s">
        <v>931</v>
      </c>
      <c r="G628">
        <v>42.755524000000001</v>
      </c>
      <c r="H628">
        <v>48350</v>
      </c>
      <c r="I628">
        <v>2062159938</v>
      </c>
      <c r="J628" s="1" t="s">
        <v>937</v>
      </c>
      <c r="K628" s="1" t="s">
        <v>938</v>
      </c>
      <c r="L628">
        <v>-83.573930000000004</v>
      </c>
      <c r="M628" s="1" t="s">
        <v>40</v>
      </c>
      <c r="N628">
        <v>1658</v>
      </c>
      <c r="O628" s="1" t="s">
        <v>1748</v>
      </c>
      <c r="P628" s="1" t="s">
        <v>931</v>
      </c>
      <c r="Q628" t="b">
        <v>0</v>
      </c>
      <c r="R628" t="b">
        <v>0</v>
      </c>
      <c r="S628">
        <v>3</v>
      </c>
      <c r="T628" s="1" t="s">
        <v>940</v>
      </c>
      <c r="U628">
        <v>17</v>
      </c>
      <c r="V628" s="1" t="s">
        <v>105</v>
      </c>
      <c r="W628" t="b">
        <v>0</v>
      </c>
      <c r="X628">
        <v>1708502400000</v>
      </c>
      <c r="Y628" s="1" t="s">
        <v>9</v>
      </c>
      <c r="Z628" t="b">
        <v>0</v>
      </c>
      <c r="AA628" t="b">
        <v>0</v>
      </c>
      <c r="AB628" t="b">
        <v>0</v>
      </c>
      <c r="AC628" t="b">
        <v>1</v>
      </c>
      <c r="AD628">
        <v>423600</v>
      </c>
      <c r="AF628" s="1" t="s">
        <v>931</v>
      </c>
      <c r="AG628" s="1" t="s">
        <v>931</v>
      </c>
      <c r="AH628">
        <v>2</v>
      </c>
      <c r="AJ628" s="1" t="s">
        <v>1749</v>
      </c>
      <c r="AK628">
        <v>29794583</v>
      </c>
      <c r="AL628" s="1" t="s">
        <v>12</v>
      </c>
      <c r="AM628">
        <v>436625</v>
      </c>
      <c r="AN628" t="b">
        <v>1</v>
      </c>
      <c r="AO628">
        <v>1519</v>
      </c>
      <c r="AP628" s="1" t="s">
        <v>12</v>
      </c>
      <c r="AR628">
        <v>1484765000</v>
      </c>
      <c r="AS628">
        <v>5175</v>
      </c>
      <c r="AT628" s="1" t="s">
        <v>724</v>
      </c>
    </row>
    <row r="629" spans="1:46" x14ac:dyDescent="0.2">
      <c r="A629" s="1" t="s">
        <v>7</v>
      </c>
      <c r="B629" s="1" t="s">
        <v>15</v>
      </c>
      <c r="D629">
        <v>117900</v>
      </c>
      <c r="E629" s="1" t="s">
        <v>933</v>
      </c>
      <c r="F629" s="1" t="s">
        <v>934</v>
      </c>
      <c r="G629">
        <v>42.654392000000001</v>
      </c>
      <c r="H629">
        <v>48342</v>
      </c>
      <c r="I629">
        <v>24406082</v>
      </c>
      <c r="J629" s="1" t="s">
        <v>931</v>
      </c>
      <c r="K629" s="1" t="s">
        <v>931</v>
      </c>
      <c r="L629">
        <v>-83.299909999999997</v>
      </c>
      <c r="M629" s="1" t="s">
        <v>40</v>
      </c>
      <c r="N629">
        <v>1233</v>
      </c>
      <c r="O629" s="1" t="s">
        <v>931</v>
      </c>
      <c r="P629" s="1" t="s">
        <v>931</v>
      </c>
      <c r="Q629" t="b">
        <v>0</v>
      </c>
      <c r="R629" t="b">
        <v>0</v>
      </c>
      <c r="S629">
        <v>3</v>
      </c>
      <c r="T629" s="1" t="s">
        <v>931</v>
      </c>
      <c r="U629">
        <v>17</v>
      </c>
      <c r="V629" s="1" t="s">
        <v>70</v>
      </c>
      <c r="W629" t="b">
        <v>0</v>
      </c>
      <c r="Y629" s="1" t="s">
        <v>9</v>
      </c>
      <c r="Z629" t="b">
        <v>0</v>
      </c>
      <c r="AA629" t="b">
        <v>0</v>
      </c>
      <c r="AB629" t="b">
        <v>0</v>
      </c>
      <c r="AC629" t="b">
        <v>0</v>
      </c>
      <c r="AD629">
        <v>119300</v>
      </c>
      <c r="AE629">
        <v>5227.2</v>
      </c>
      <c r="AF629" s="1" t="s">
        <v>931</v>
      </c>
      <c r="AG629" s="1" t="s">
        <v>931</v>
      </c>
      <c r="AH629">
        <v>1</v>
      </c>
      <c r="AJ629" s="1" t="s">
        <v>1750</v>
      </c>
      <c r="AL629" s="1" t="s">
        <v>12</v>
      </c>
      <c r="AM629">
        <v>117900</v>
      </c>
      <c r="AN629" t="b">
        <v>1</v>
      </c>
      <c r="AO629">
        <v>1400</v>
      </c>
      <c r="AP629" s="1" t="s">
        <v>12</v>
      </c>
      <c r="AQ629">
        <v>47300</v>
      </c>
      <c r="AR629">
        <v>1493484000</v>
      </c>
      <c r="AT629" s="1" t="s">
        <v>725</v>
      </c>
    </row>
    <row r="630" spans="1:46" x14ac:dyDescent="0.2">
      <c r="A630" s="1" t="s">
        <v>7</v>
      </c>
      <c r="B630" s="1" t="s">
        <v>1022</v>
      </c>
      <c r="D630">
        <v>375000</v>
      </c>
      <c r="E630" s="1" t="s">
        <v>933</v>
      </c>
      <c r="F630" s="1" t="s">
        <v>934</v>
      </c>
      <c r="G630">
        <v>42.634210000000003</v>
      </c>
      <c r="H630">
        <v>48342</v>
      </c>
      <c r="I630">
        <v>238644162</v>
      </c>
      <c r="J630" s="1" t="s">
        <v>931</v>
      </c>
      <c r="K630" s="1" t="s">
        <v>931</v>
      </c>
      <c r="L630">
        <v>-83.280510000000007</v>
      </c>
      <c r="M630" s="1" t="s">
        <v>40</v>
      </c>
      <c r="N630">
        <v>4392</v>
      </c>
      <c r="O630" s="1" t="s">
        <v>931</v>
      </c>
      <c r="P630" s="1" t="s">
        <v>931</v>
      </c>
      <c r="Q630" t="b">
        <v>0</v>
      </c>
      <c r="R630" t="b">
        <v>0</v>
      </c>
      <c r="S630">
        <v>8</v>
      </c>
      <c r="T630" s="1" t="s">
        <v>931</v>
      </c>
      <c r="U630">
        <v>17</v>
      </c>
      <c r="V630" s="1" t="s">
        <v>70</v>
      </c>
      <c r="W630" t="b">
        <v>0</v>
      </c>
      <c r="Y630" s="1" t="s">
        <v>9</v>
      </c>
      <c r="Z630" t="b">
        <v>0</v>
      </c>
      <c r="AA630" t="b">
        <v>0</v>
      </c>
      <c r="AB630" t="b">
        <v>0</v>
      </c>
      <c r="AC630" t="b">
        <v>0</v>
      </c>
      <c r="AD630">
        <v>375200</v>
      </c>
      <c r="AE630">
        <v>8712</v>
      </c>
      <c r="AF630" s="1" t="s">
        <v>931</v>
      </c>
      <c r="AG630" s="1" t="s">
        <v>931</v>
      </c>
      <c r="AH630">
        <v>4</v>
      </c>
      <c r="AJ630" s="1" t="s">
        <v>1751</v>
      </c>
      <c r="AL630" s="1" t="s">
        <v>12</v>
      </c>
      <c r="AM630">
        <v>375000</v>
      </c>
      <c r="AN630" t="b">
        <v>1</v>
      </c>
      <c r="AO630">
        <v>4999</v>
      </c>
      <c r="AP630" s="1" t="s">
        <v>12</v>
      </c>
      <c r="AQ630">
        <v>165320</v>
      </c>
      <c r="AR630">
        <v>1494855000</v>
      </c>
      <c r="AT630" s="1" t="s">
        <v>726</v>
      </c>
    </row>
    <row r="631" spans="1:46" x14ac:dyDescent="0.2">
      <c r="A631" s="1" t="s">
        <v>7</v>
      </c>
      <c r="B631" s="1" t="s">
        <v>15</v>
      </c>
      <c r="D631">
        <v>248500</v>
      </c>
      <c r="E631" s="1" t="s">
        <v>933</v>
      </c>
      <c r="F631" s="1" t="s">
        <v>30</v>
      </c>
      <c r="G631">
        <v>42.489258</v>
      </c>
      <c r="H631">
        <v>48076</v>
      </c>
      <c r="I631">
        <v>24597797</v>
      </c>
      <c r="J631" s="1" t="s">
        <v>931</v>
      </c>
      <c r="K631" s="1" t="s">
        <v>931</v>
      </c>
      <c r="L631">
        <v>-83.259230000000002</v>
      </c>
      <c r="M631" s="1" t="s">
        <v>40</v>
      </c>
      <c r="N631">
        <v>1850</v>
      </c>
      <c r="O631" s="1" t="s">
        <v>931</v>
      </c>
      <c r="P631" s="1" t="s">
        <v>931</v>
      </c>
      <c r="Q631" t="b">
        <v>0</v>
      </c>
      <c r="R631" t="b">
        <v>0</v>
      </c>
      <c r="S631">
        <v>4</v>
      </c>
      <c r="T631" s="1" t="s">
        <v>931</v>
      </c>
      <c r="U631">
        <v>17</v>
      </c>
      <c r="V631" s="1" t="s">
        <v>78</v>
      </c>
      <c r="W631" t="b">
        <v>0</v>
      </c>
      <c r="X631">
        <v>1710140400000</v>
      </c>
      <c r="Y631" s="1" t="s">
        <v>9</v>
      </c>
      <c r="Z631" t="b">
        <v>0</v>
      </c>
      <c r="AA631" t="b">
        <v>0</v>
      </c>
      <c r="AB631" t="b">
        <v>0</v>
      </c>
      <c r="AC631" t="b">
        <v>0</v>
      </c>
      <c r="AE631">
        <v>0.27</v>
      </c>
      <c r="AF631" s="1" t="s">
        <v>931</v>
      </c>
      <c r="AG631" s="1" t="s">
        <v>1752</v>
      </c>
      <c r="AH631">
        <v>2</v>
      </c>
      <c r="AJ631" s="1" t="s">
        <v>1753</v>
      </c>
      <c r="AL631" s="1" t="s">
        <v>12</v>
      </c>
      <c r="AM631">
        <v>248500</v>
      </c>
      <c r="AN631" t="b">
        <v>1</v>
      </c>
      <c r="AP631" s="1" t="s">
        <v>12</v>
      </c>
      <c r="AQ631">
        <v>174160</v>
      </c>
      <c r="AR631">
        <v>1499876000</v>
      </c>
      <c r="AS631">
        <v>-11500</v>
      </c>
      <c r="AT631" s="1" t="s">
        <v>727</v>
      </c>
    </row>
    <row r="632" spans="1:46" x14ac:dyDescent="0.2">
      <c r="A632" s="1" t="s">
        <v>7</v>
      </c>
      <c r="B632" s="1" t="s">
        <v>1150</v>
      </c>
      <c r="D632">
        <v>64900</v>
      </c>
      <c r="E632" s="1" t="s">
        <v>933</v>
      </c>
      <c r="F632" s="1" t="s">
        <v>934</v>
      </c>
      <c r="G632">
        <v>42.709732000000002</v>
      </c>
      <c r="H632">
        <v>48346</v>
      </c>
      <c r="I632">
        <v>342488180</v>
      </c>
      <c r="J632" s="1" t="s">
        <v>931</v>
      </c>
      <c r="K632" s="1" t="s">
        <v>931</v>
      </c>
      <c r="L632">
        <v>-83.339070000000007</v>
      </c>
      <c r="M632" s="1" t="s">
        <v>40</v>
      </c>
      <c r="N632">
        <v>1680</v>
      </c>
      <c r="O632" s="1" t="s">
        <v>1754</v>
      </c>
      <c r="P632" s="1" t="s">
        <v>931</v>
      </c>
      <c r="Q632" t="b">
        <v>0</v>
      </c>
      <c r="R632" t="b">
        <v>0</v>
      </c>
      <c r="S632">
        <v>3</v>
      </c>
      <c r="T632" s="1" t="s">
        <v>931</v>
      </c>
      <c r="U632">
        <v>17</v>
      </c>
      <c r="V632" s="1" t="s">
        <v>116</v>
      </c>
      <c r="W632" t="b">
        <v>0</v>
      </c>
      <c r="Y632" s="1" t="s">
        <v>9</v>
      </c>
      <c r="Z632" t="b">
        <v>0</v>
      </c>
      <c r="AA632" t="b">
        <v>0</v>
      </c>
      <c r="AB632" t="b">
        <v>0</v>
      </c>
      <c r="AC632" t="b">
        <v>0</v>
      </c>
      <c r="AD632">
        <v>64200</v>
      </c>
      <c r="AE632">
        <v>1680</v>
      </c>
      <c r="AF632" s="1" t="s">
        <v>931</v>
      </c>
      <c r="AG632" s="1" t="s">
        <v>931</v>
      </c>
      <c r="AH632">
        <v>2</v>
      </c>
      <c r="AJ632" s="1" t="s">
        <v>1755</v>
      </c>
      <c r="AL632" s="1" t="s">
        <v>12</v>
      </c>
      <c r="AM632">
        <v>64900</v>
      </c>
      <c r="AN632" t="b">
        <v>1</v>
      </c>
      <c r="AO632">
        <v>2094</v>
      </c>
      <c r="AP632" s="1" t="s">
        <v>12</v>
      </c>
      <c r="AR632">
        <v>1499942000</v>
      </c>
      <c r="AT632" s="1" t="s">
        <v>728</v>
      </c>
    </row>
    <row r="633" spans="1:46" x14ac:dyDescent="0.2">
      <c r="A633" s="1" t="s">
        <v>7</v>
      </c>
      <c r="B633" s="1" t="s">
        <v>946</v>
      </c>
      <c r="D633">
        <v>245900</v>
      </c>
      <c r="E633" s="1" t="s">
        <v>957</v>
      </c>
      <c r="F633" s="1" t="s">
        <v>931</v>
      </c>
      <c r="G633">
        <v>42.555695</v>
      </c>
      <c r="H633">
        <v>48084</v>
      </c>
      <c r="I633">
        <v>2097577381</v>
      </c>
      <c r="J633" s="1" t="s">
        <v>931</v>
      </c>
      <c r="K633" s="1" t="s">
        <v>931</v>
      </c>
      <c r="L633">
        <v>-83.158690000000007</v>
      </c>
      <c r="M633" s="1" t="s">
        <v>40</v>
      </c>
      <c r="N633">
        <v>1282</v>
      </c>
      <c r="O633" s="1" t="s">
        <v>931</v>
      </c>
      <c r="P633" s="1" t="s">
        <v>1756</v>
      </c>
      <c r="Q633" t="b">
        <v>0</v>
      </c>
      <c r="R633" t="b">
        <v>0</v>
      </c>
      <c r="S633">
        <v>2</v>
      </c>
      <c r="T633" s="1" t="s">
        <v>931</v>
      </c>
      <c r="U633">
        <v>17</v>
      </c>
      <c r="V633" s="1" t="s">
        <v>59</v>
      </c>
      <c r="W633" t="b">
        <v>0</v>
      </c>
      <c r="Y633" s="1" t="s">
        <v>9</v>
      </c>
      <c r="Z633" t="b">
        <v>0</v>
      </c>
      <c r="AA633" t="b">
        <v>0</v>
      </c>
      <c r="AB633" t="b">
        <v>0</v>
      </c>
      <c r="AC633" t="b">
        <v>0</v>
      </c>
      <c r="AD633">
        <v>250800</v>
      </c>
      <c r="AF633" s="1" t="s">
        <v>1757</v>
      </c>
      <c r="AG633" s="1" t="s">
        <v>931</v>
      </c>
      <c r="AH633">
        <v>3</v>
      </c>
      <c r="AJ633" s="1" t="s">
        <v>1758</v>
      </c>
      <c r="AL633" s="1" t="s">
        <v>12</v>
      </c>
      <c r="AM633">
        <v>245900</v>
      </c>
      <c r="AN633" t="b">
        <v>1</v>
      </c>
      <c r="AO633">
        <v>2500</v>
      </c>
      <c r="AP633" s="1" t="s">
        <v>12</v>
      </c>
      <c r="AR633">
        <v>1501585000</v>
      </c>
      <c r="AT633" s="1" t="s">
        <v>729</v>
      </c>
    </row>
    <row r="634" spans="1:46" x14ac:dyDescent="0.2">
      <c r="A634" s="1" t="s">
        <v>7</v>
      </c>
      <c r="B634" s="1" t="s">
        <v>15</v>
      </c>
      <c r="D634">
        <v>615000</v>
      </c>
      <c r="E634" s="1" t="s">
        <v>933</v>
      </c>
      <c r="F634" s="1" t="s">
        <v>30</v>
      </c>
      <c r="G634">
        <v>42.616349999999997</v>
      </c>
      <c r="H634">
        <v>48098</v>
      </c>
      <c r="I634">
        <v>24511608</v>
      </c>
      <c r="J634" s="1" t="s">
        <v>931</v>
      </c>
      <c r="K634" s="1" t="s">
        <v>931</v>
      </c>
      <c r="L634">
        <v>-83.203329999999994</v>
      </c>
      <c r="M634" s="1" t="s">
        <v>40</v>
      </c>
      <c r="N634">
        <v>2996</v>
      </c>
      <c r="O634" s="1" t="s">
        <v>931</v>
      </c>
      <c r="P634" s="1" t="s">
        <v>931</v>
      </c>
      <c r="Q634" t="b">
        <v>0</v>
      </c>
      <c r="R634" t="b">
        <v>0</v>
      </c>
      <c r="S634">
        <v>4</v>
      </c>
      <c r="T634" s="1" t="s">
        <v>931</v>
      </c>
      <c r="U634">
        <v>17</v>
      </c>
      <c r="V634" s="1" t="s">
        <v>59</v>
      </c>
      <c r="W634" t="b">
        <v>0</v>
      </c>
      <c r="Y634" s="1" t="s">
        <v>9</v>
      </c>
      <c r="Z634" t="b">
        <v>0</v>
      </c>
      <c r="AA634" t="b">
        <v>0</v>
      </c>
      <c r="AB634" t="b">
        <v>0</v>
      </c>
      <c r="AC634" t="b">
        <v>0</v>
      </c>
      <c r="AD634">
        <v>634300</v>
      </c>
      <c r="AE634">
        <v>0.67</v>
      </c>
      <c r="AF634" s="1" t="s">
        <v>931</v>
      </c>
      <c r="AG634" s="1" t="s">
        <v>931</v>
      </c>
      <c r="AH634">
        <v>4</v>
      </c>
      <c r="AJ634" s="1" t="s">
        <v>1759</v>
      </c>
      <c r="AL634" s="1" t="s">
        <v>12</v>
      </c>
      <c r="AM634">
        <v>615000</v>
      </c>
      <c r="AN634" t="b">
        <v>1</v>
      </c>
      <c r="AO634">
        <v>4115</v>
      </c>
      <c r="AP634" s="1" t="s">
        <v>12</v>
      </c>
      <c r="AQ634">
        <v>403440</v>
      </c>
      <c r="AR634">
        <v>1508289000</v>
      </c>
      <c r="AT634" s="1" t="s">
        <v>730</v>
      </c>
    </row>
    <row r="635" spans="1:46" x14ac:dyDescent="0.2">
      <c r="A635" s="1" t="s">
        <v>7</v>
      </c>
      <c r="B635" s="1" t="s">
        <v>946</v>
      </c>
      <c r="D635">
        <v>300000</v>
      </c>
      <c r="E635" s="1" t="s">
        <v>933</v>
      </c>
      <c r="F635" s="1" t="s">
        <v>30</v>
      </c>
      <c r="G635">
        <v>42.542575999999997</v>
      </c>
      <c r="H635">
        <v>48009</v>
      </c>
      <c r="I635">
        <v>24506191</v>
      </c>
      <c r="J635" s="1" t="s">
        <v>931</v>
      </c>
      <c r="K635" s="1" t="s">
        <v>931</v>
      </c>
      <c r="L635">
        <v>-83.213579999999993</v>
      </c>
      <c r="M635" s="1" t="s">
        <v>40</v>
      </c>
      <c r="N635">
        <v>713</v>
      </c>
      <c r="O635" s="1" t="s">
        <v>1760</v>
      </c>
      <c r="P635" s="1" t="s">
        <v>931</v>
      </c>
      <c r="Q635" t="b">
        <v>0</v>
      </c>
      <c r="R635" t="b">
        <v>0</v>
      </c>
      <c r="S635">
        <v>1</v>
      </c>
      <c r="T635" s="1" t="s">
        <v>931</v>
      </c>
      <c r="U635">
        <v>17</v>
      </c>
      <c r="V635" s="1" t="s">
        <v>131</v>
      </c>
      <c r="W635" t="b">
        <v>0</v>
      </c>
      <c r="Y635" s="1" t="s">
        <v>9</v>
      </c>
      <c r="Z635" t="b">
        <v>0</v>
      </c>
      <c r="AA635" t="b">
        <v>0</v>
      </c>
      <c r="AB635" t="b">
        <v>0</v>
      </c>
      <c r="AC635" t="b">
        <v>0</v>
      </c>
      <c r="AD635">
        <v>301500</v>
      </c>
      <c r="AE635">
        <v>1</v>
      </c>
      <c r="AF635" s="1" t="s">
        <v>931</v>
      </c>
      <c r="AG635" s="1" t="s">
        <v>931</v>
      </c>
      <c r="AH635">
        <v>1</v>
      </c>
      <c r="AJ635" s="1" t="s">
        <v>1761</v>
      </c>
      <c r="AL635" s="1" t="s">
        <v>12</v>
      </c>
      <c r="AM635">
        <v>300000</v>
      </c>
      <c r="AN635" t="b">
        <v>1</v>
      </c>
      <c r="AO635">
        <v>1300</v>
      </c>
      <c r="AP635" s="1" t="s">
        <v>12</v>
      </c>
      <c r="AQ635">
        <v>249680</v>
      </c>
      <c r="AR635">
        <v>1508544000</v>
      </c>
      <c r="AT635" s="1" t="s">
        <v>731</v>
      </c>
    </row>
    <row r="636" spans="1:46" x14ac:dyDescent="0.2">
      <c r="A636" s="1" t="s">
        <v>7</v>
      </c>
      <c r="B636" s="1" t="s">
        <v>15</v>
      </c>
      <c r="D636">
        <v>531990</v>
      </c>
      <c r="E636" s="1" t="s">
        <v>936</v>
      </c>
      <c r="F636" s="1" t="s">
        <v>931</v>
      </c>
      <c r="G636">
        <v>42.529919999999997</v>
      </c>
      <c r="H636">
        <v>48381</v>
      </c>
      <c r="I636">
        <v>2057879391</v>
      </c>
      <c r="J636" s="1" t="s">
        <v>937</v>
      </c>
      <c r="K636" s="1" t="s">
        <v>938</v>
      </c>
      <c r="L636">
        <v>-83.620919999999998</v>
      </c>
      <c r="M636" s="1" t="s">
        <v>40</v>
      </c>
      <c r="N636">
        <v>1841</v>
      </c>
      <c r="O636" s="1" t="s">
        <v>1762</v>
      </c>
      <c r="P636" s="1" t="s">
        <v>931</v>
      </c>
      <c r="Q636" t="b">
        <v>0</v>
      </c>
      <c r="R636" t="b">
        <v>0</v>
      </c>
      <c r="S636">
        <v>2</v>
      </c>
      <c r="T636" s="1" t="s">
        <v>940</v>
      </c>
      <c r="U636">
        <v>17</v>
      </c>
      <c r="V636" s="1" t="s">
        <v>63</v>
      </c>
      <c r="W636" t="b">
        <v>0</v>
      </c>
      <c r="X636">
        <v>1706947200000</v>
      </c>
      <c r="Y636" s="1" t="s">
        <v>9</v>
      </c>
      <c r="Z636" t="b">
        <v>0</v>
      </c>
      <c r="AA636" t="b">
        <v>0</v>
      </c>
      <c r="AB636" t="b">
        <v>0</v>
      </c>
      <c r="AC636" t="b">
        <v>1</v>
      </c>
      <c r="AD636">
        <v>516200</v>
      </c>
      <c r="AF636" s="1" t="s">
        <v>931</v>
      </c>
      <c r="AG636" s="1" t="s">
        <v>931</v>
      </c>
      <c r="AH636">
        <v>2</v>
      </c>
      <c r="AJ636" s="1" t="s">
        <v>1763</v>
      </c>
      <c r="AK636">
        <v>29764187</v>
      </c>
      <c r="AL636" s="1" t="s">
        <v>12</v>
      </c>
      <c r="AM636">
        <v>531990</v>
      </c>
      <c r="AN636" t="b">
        <v>1</v>
      </c>
      <c r="AO636">
        <v>2500</v>
      </c>
      <c r="AP636" s="1" t="s">
        <v>12</v>
      </c>
      <c r="AR636">
        <v>1549256000</v>
      </c>
      <c r="AS636">
        <v>3000</v>
      </c>
      <c r="AT636" s="1" t="s">
        <v>732</v>
      </c>
    </row>
    <row r="637" spans="1:46" x14ac:dyDescent="0.2">
      <c r="A637" s="1" t="s">
        <v>7</v>
      </c>
      <c r="B637" s="1" t="s">
        <v>15</v>
      </c>
      <c r="D637">
        <v>499900</v>
      </c>
      <c r="E637" s="1" t="s">
        <v>936</v>
      </c>
      <c r="F637" s="1" t="s">
        <v>931</v>
      </c>
      <c r="G637">
        <v>42.626193999999998</v>
      </c>
      <c r="H637">
        <v>48386</v>
      </c>
      <c r="I637">
        <v>2053898088</v>
      </c>
      <c r="J637" s="1" t="s">
        <v>937</v>
      </c>
      <c r="K637" s="1" t="s">
        <v>938</v>
      </c>
      <c r="L637">
        <v>-83.458420000000004</v>
      </c>
      <c r="M637" s="1" t="s">
        <v>40</v>
      </c>
      <c r="N637">
        <v>2556</v>
      </c>
      <c r="O637" s="1" t="s">
        <v>1764</v>
      </c>
      <c r="P637" s="1" t="s">
        <v>931</v>
      </c>
      <c r="Q637" t="b">
        <v>0</v>
      </c>
      <c r="R637" t="b">
        <v>0</v>
      </c>
      <c r="S637">
        <v>4</v>
      </c>
      <c r="T637" s="1" t="s">
        <v>940</v>
      </c>
      <c r="U637">
        <v>18</v>
      </c>
      <c r="V637" s="1" t="s">
        <v>50</v>
      </c>
      <c r="W637" t="b">
        <v>0</v>
      </c>
      <c r="Y637" s="1" t="s">
        <v>9</v>
      </c>
      <c r="Z637" t="b">
        <v>0</v>
      </c>
      <c r="AA637" t="b">
        <v>0</v>
      </c>
      <c r="AB637" t="b">
        <v>0</v>
      </c>
      <c r="AC637" t="b">
        <v>1</v>
      </c>
      <c r="AD637">
        <v>490400</v>
      </c>
      <c r="AF637" s="1" t="s">
        <v>931</v>
      </c>
      <c r="AG637" s="1" t="s">
        <v>931</v>
      </c>
      <c r="AH637">
        <v>3</v>
      </c>
      <c r="AJ637" s="1" t="s">
        <v>1765</v>
      </c>
      <c r="AK637">
        <v>29639622</v>
      </c>
      <c r="AL637" s="1" t="s">
        <v>12</v>
      </c>
      <c r="AM637">
        <v>499900</v>
      </c>
      <c r="AN637" t="b">
        <v>1</v>
      </c>
      <c r="AO637">
        <v>2999</v>
      </c>
      <c r="AP637" s="1" t="s">
        <v>12</v>
      </c>
      <c r="AR637">
        <v>1567126000</v>
      </c>
      <c r="AT637" s="1" t="s">
        <v>733</v>
      </c>
    </row>
    <row r="638" spans="1:46" x14ac:dyDescent="0.2">
      <c r="A638" s="1" t="s">
        <v>7</v>
      </c>
      <c r="B638" s="1" t="s">
        <v>15</v>
      </c>
      <c r="D638">
        <v>160000</v>
      </c>
      <c r="E638" s="1" t="s">
        <v>933</v>
      </c>
      <c r="F638" s="1" t="s">
        <v>934</v>
      </c>
      <c r="G638">
        <v>42.636189999999999</v>
      </c>
      <c r="H638">
        <v>48328</v>
      </c>
      <c r="I638">
        <v>24391636</v>
      </c>
      <c r="J638" s="1" t="s">
        <v>931</v>
      </c>
      <c r="K638" s="1" t="s">
        <v>931</v>
      </c>
      <c r="L638">
        <v>-83.328050000000005</v>
      </c>
      <c r="M638" s="1" t="s">
        <v>40</v>
      </c>
      <c r="N638">
        <v>810</v>
      </c>
      <c r="O638" s="1" t="s">
        <v>931</v>
      </c>
      <c r="P638" s="1" t="s">
        <v>931</v>
      </c>
      <c r="Q638" t="b">
        <v>0</v>
      </c>
      <c r="R638" t="b">
        <v>0</v>
      </c>
      <c r="S638">
        <v>2</v>
      </c>
      <c r="T638" s="1" t="s">
        <v>931</v>
      </c>
      <c r="U638">
        <v>-1</v>
      </c>
      <c r="V638" s="1" t="s">
        <v>4</v>
      </c>
      <c r="W638" t="b">
        <v>0</v>
      </c>
      <c r="Y638" s="1" t="s">
        <v>9</v>
      </c>
      <c r="Z638" t="b">
        <v>0</v>
      </c>
      <c r="AA638" t="b">
        <v>0</v>
      </c>
      <c r="AB638" t="b">
        <v>0</v>
      </c>
      <c r="AC638" t="b">
        <v>0</v>
      </c>
      <c r="AD638">
        <v>160300</v>
      </c>
      <c r="AE638">
        <v>7405.2</v>
      </c>
      <c r="AF638" s="1" t="s">
        <v>931</v>
      </c>
      <c r="AG638" s="1" t="s">
        <v>931</v>
      </c>
      <c r="AH638">
        <v>1</v>
      </c>
      <c r="AJ638" s="1" t="s">
        <v>1766</v>
      </c>
      <c r="AL638" s="1" t="s">
        <v>12</v>
      </c>
      <c r="AM638">
        <v>160000</v>
      </c>
      <c r="AN638" t="b">
        <v>1</v>
      </c>
      <c r="AO638">
        <v>1300</v>
      </c>
      <c r="AP638" s="1" t="s">
        <v>12</v>
      </c>
      <c r="AQ638">
        <v>77040</v>
      </c>
      <c r="AT638" s="1" t="s">
        <v>734</v>
      </c>
    </row>
    <row r="639" spans="1:46" x14ac:dyDescent="0.2">
      <c r="A639" s="1" t="s">
        <v>7</v>
      </c>
      <c r="B639" s="1" t="s">
        <v>15</v>
      </c>
      <c r="D639">
        <v>124900</v>
      </c>
      <c r="E639" s="1" t="s">
        <v>933</v>
      </c>
      <c r="F639" s="1" t="s">
        <v>934</v>
      </c>
      <c r="G639">
        <v>42.665047000000001</v>
      </c>
      <c r="H639">
        <v>48340</v>
      </c>
      <c r="I639">
        <v>24404608</v>
      </c>
      <c r="J639" s="1" t="s">
        <v>931</v>
      </c>
      <c r="K639" s="1" t="s">
        <v>931</v>
      </c>
      <c r="L639">
        <v>-83.298330000000007</v>
      </c>
      <c r="M639" s="1" t="s">
        <v>40</v>
      </c>
      <c r="N639">
        <v>693</v>
      </c>
      <c r="O639" s="1" t="s">
        <v>931</v>
      </c>
      <c r="P639" s="1" t="s">
        <v>931</v>
      </c>
      <c r="Q639" t="b">
        <v>0</v>
      </c>
      <c r="R639" t="b">
        <v>0</v>
      </c>
      <c r="S639">
        <v>2</v>
      </c>
      <c r="T639" s="1" t="s">
        <v>931</v>
      </c>
      <c r="U639">
        <v>-1</v>
      </c>
      <c r="V639" s="1" t="s">
        <v>70</v>
      </c>
      <c r="W639" t="b">
        <v>0</v>
      </c>
      <c r="Y639" s="1" t="s">
        <v>9</v>
      </c>
      <c r="Z639" t="b">
        <v>0</v>
      </c>
      <c r="AA639" t="b">
        <v>0</v>
      </c>
      <c r="AB639" t="b">
        <v>0</v>
      </c>
      <c r="AC639" t="b">
        <v>0</v>
      </c>
      <c r="AD639">
        <v>125600</v>
      </c>
      <c r="AE639">
        <v>5227.2</v>
      </c>
      <c r="AF639" s="1" t="s">
        <v>931</v>
      </c>
      <c r="AG639" s="1" t="s">
        <v>931</v>
      </c>
      <c r="AH639">
        <v>1</v>
      </c>
      <c r="AJ639" s="1" t="s">
        <v>1767</v>
      </c>
      <c r="AL639" s="1" t="s">
        <v>12</v>
      </c>
      <c r="AM639">
        <v>124900</v>
      </c>
      <c r="AN639" t="b">
        <v>1</v>
      </c>
      <c r="AO639">
        <v>1199</v>
      </c>
      <c r="AP639" s="1" t="s">
        <v>12</v>
      </c>
      <c r="AQ639">
        <v>48560</v>
      </c>
      <c r="AT639" s="1" t="s">
        <v>735</v>
      </c>
    </row>
    <row r="640" spans="1:46" x14ac:dyDescent="0.2">
      <c r="A640" s="1" t="s">
        <v>7</v>
      </c>
      <c r="B640" s="1" t="s">
        <v>15</v>
      </c>
      <c r="D640">
        <v>259900</v>
      </c>
      <c r="E640" s="1" t="s">
        <v>933</v>
      </c>
      <c r="F640" s="1" t="s">
        <v>30</v>
      </c>
      <c r="G640">
        <v>42.546906</v>
      </c>
      <c r="H640">
        <v>48393</v>
      </c>
      <c r="I640">
        <v>24456839</v>
      </c>
      <c r="J640" s="1" t="s">
        <v>931</v>
      </c>
      <c r="K640" s="1" t="s">
        <v>931</v>
      </c>
      <c r="L640">
        <v>-83.528046000000003</v>
      </c>
      <c r="M640" s="1" t="s">
        <v>40</v>
      </c>
      <c r="N640">
        <v>642</v>
      </c>
      <c r="O640" s="1" t="s">
        <v>931</v>
      </c>
      <c r="P640" s="1" t="s">
        <v>931</v>
      </c>
      <c r="Q640" t="b">
        <v>0</v>
      </c>
      <c r="R640" t="b">
        <v>0</v>
      </c>
      <c r="S640">
        <v>1</v>
      </c>
      <c r="T640" s="1" t="s">
        <v>931</v>
      </c>
      <c r="U640">
        <v>-1</v>
      </c>
      <c r="V640" s="1" t="s">
        <v>90</v>
      </c>
      <c r="W640" t="b">
        <v>0</v>
      </c>
      <c r="X640">
        <v>1710399600000</v>
      </c>
      <c r="Y640" s="1" t="s">
        <v>9</v>
      </c>
      <c r="Z640" t="b">
        <v>0</v>
      </c>
      <c r="AA640" t="b">
        <v>0</v>
      </c>
      <c r="AB640" t="b">
        <v>0</v>
      </c>
      <c r="AC640" t="b">
        <v>0</v>
      </c>
      <c r="AE640">
        <v>0.98000000000000009</v>
      </c>
      <c r="AF640" s="1" t="s">
        <v>931</v>
      </c>
      <c r="AG640" s="1" t="s">
        <v>1633</v>
      </c>
      <c r="AH640">
        <v>1</v>
      </c>
      <c r="AJ640" s="1" t="s">
        <v>1768</v>
      </c>
      <c r="AL640" s="1" t="s">
        <v>12</v>
      </c>
      <c r="AM640">
        <v>259900</v>
      </c>
      <c r="AN640" t="b">
        <v>1</v>
      </c>
      <c r="AO640">
        <v>1749</v>
      </c>
      <c r="AP640" s="1" t="s">
        <v>12</v>
      </c>
      <c r="AQ640">
        <v>168800</v>
      </c>
      <c r="AS640">
        <v>-10000</v>
      </c>
      <c r="AT640" s="1" t="s">
        <v>736</v>
      </c>
    </row>
    <row r="641" spans="1:46" x14ac:dyDescent="0.2">
      <c r="A641" s="1" t="s">
        <v>7</v>
      </c>
      <c r="B641" s="1" t="s">
        <v>15</v>
      </c>
      <c r="D641">
        <v>588000</v>
      </c>
      <c r="E641" s="1" t="s">
        <v>933</v>
      </c>
      <c r="F641" s="1" t="s">
        <v>30</v>
      </c>
      <c r="G641">
        <v>42.595416999999998</v>
      </c>
      <c r="H641">
        <v>48304</v>
      </c>
      <c r="I641">
        <v>24491333</v>
      </c>
      <c r="J641" s="1" t="s">
        <v>931</v>
      </c>
      <c r="K641" s="1" t="s">
        <v>931</v>
      </c>
      <c r="L641">
        <v>-83.21472</v>
      </c>
      <c r="M641" s="1" t="s">
        <v>40</v>
      </c>
      <c r="N641">
        <v>2800</v>
      </c>
      <c r="O641" s="1" t="s">
        <v>931</v>
      </c>
      <c r="P641" s="1" t="s">
        <v>931</v>
      </c>
      <c r="Q641" t="b">
        <v>0</v>
      </c>
      <c r="R641" t="b">
        <v>0</v>
      </c>
      <c r="S641">
        <v>4</v>
      </c>
      <c r="T641" s="1" t="s">
        <v>931</v>
      </c>
      <c r="U641">
        <v>-1</v>
      </c>
      <c r="V641" s="1" t="s">
        <v>129</v>
      </c>
      <c r="W641" t="b">
        <v>0</v>
      </c>
      <c r="Y641" s="1" t="s">
        <v>9</v>
      </c>
      <c r="Z641" t="b">
        <v>0</v>
      </c>
      <c r="AA641" t="b">
        <v>0</v>
      </c>
      <c r="AB641" t="b">
        <v>0</v>
      </c>
      <c r="AC641" t="b">
        <v>0</v>
      </c>
      <c r="AD641">
        <v>595600</v>
      </c>
      <c r="AE641">
        <v>0.76999999999999991</v>
      </c>
      <c r="AF641" s="1" t="s">
        <v>931</v>
      </c>
      <c r="AG641" s="1" t="s">
        <v>931</v>
      </c>
      <c r="AH641">
        <v>4</v>
      </c>
      <c r="AJ641" s="1" t="s">
        <v>1769</v>
      </c>
      <c r="AL641" s="1" t="s">
        <v>12</v>
      </c>
      <c r="AM641">
        <v>588000</v>
      </c>
      <c r="AN641" t="b">
        <v>1</v>
      </c>
      <c r="AO641">
        <v>3693</v>
      </c>
      <c r="AP641" s="1" t="s">
        <v>12</v>
      </c>
      <c r="AQ641">
        <v>472020</v>
      </c>
      <c r="AT641" s="1" t="s">
        <v>737</v>
      </c>
    </row>
    <row r="642" spans="1:46" x14ac:dyDescent="0.2">
      <c r="A642" s="1" t="s">
        <v>7</v>
      </c>
      <c r="B642" s="1" t="s">
        <v>15</v>
      </c>
      <c r="D642">
        <v>3000000</v>
      </c>
      <c r="E642" s="1" t="s">
        <v>933</v>
      </c>
      <c r="F642" s="1" t="s">
        <v>934</v>
      </c>
      <c r="G642">
        <v>42.551259999999999</v>
      </c>
      <c r="H642">
        <v>48009</v>
      </c>
      <c r="I642">
        <v>24497529</v>
      </c>
      <c r="J642" s="1" t="s">
        <v>931</v>
      </c>
      <c r="K642" s="1" t="s">
        <v>931</v>
      </c>
      <c r="L642">
        <v>-83.216399999999993</v>
      </c>
      <c r="M642" s="1" t="s">
        <v>40</v>
      </c>
      <c r="N642">
        <v>5722</v>
      </c>
      <c r="O642" s="1" t="s">
        <v>931</v>
      </c>
      <c r="P642" s="1" t="s">
        <v>931</v>
      </c>
      <c r="Q642" t="b">
        <v>0</v>
      </c>
      <c r="R642" t="b">
        <v>0</v>
      </c>
      <c r="S642">
        <v>4</v>
      </c>
      <c r="T642" s="1" t="s">
        <v>931</v>
      </c>
      <c r="U642">
        <v>-1</v>
      </c>
      <c r="V642" s="1" t="s">
        <v>131</v>
      </c>
      <c r="W642" t="b">
        <v>0</v>
      </c>
      <c r="Y642" s="1" t="s">
        <v>9</v>
      </c>
      <c r="Z642" t="b">
        <v>0</v>
      </c>
      <c r="AA642" t="b">
        <v>0</v>
      </c>
      <c r="AB642" t="b">
        <v>0</v>
      </c>
      <c r="AC642" t="b">
        <v>0</v>
      </c>
      <c r="AD642">
        <v>2992200</v>
      </c>
      <c r="AE642">
        <v>9147.6</v>
      </c>
      <c r="AF642" s="1" t="s">
        <v>931</v>
      </c>
      <c r="AG642" s="1" t="s">
        <v>931</v>
      </c>
      <c r="AH642">
        <v>5</v>
      </c>
      <c r="AJ642" s="1" t="s">
        <v>1770</v>
      </c>
      <c r="AL642" s="1" t="s">
        <v>12</v>
      </c>
      <c r="AM642">
        <v>3000000</v>
      </c>
      <c r="AN642" t="b">
        <v>1</v>
      </c>
      <c r="AO642">
        <v>18547</v>
      </c>
      <c r="AP642" s="1" t="s">
        <v>12</v>
      </c>
      <c r="AQ642">
        <v>2316340</v>
      </c>
      <c r="AT642" s="1" t="s">
        <v>738</v>
      </c>
    </row>
    <row r="643" spans="1:46" x14ac:dyDescent="0.2">
      <c r="A643" s="1" t="s">
        <v>7</v>
      </c>
      <c r="B643" s="1" t="s">
        <v>15</v>
      </c>
      <c r="D643">
        <v>899000</v>
      </c>
      <c r="E643" s="1" t="s">
        <v>933</v>
      </c>
      <c r="F643" s="1" t="s">
        <v>934</v>
      </c>
      <c r="G643">
        <v>42.548411999999999</v>
      </c>
      <c r="H643">
        <v>48009</v>
      </c>
      <c r="I643">
        <v>24498880</v>
      </c>
      <c r="J643" s="1" t="s">
        <v>931</v>
      </c>
      <c r="K643" s="1" t="s">
        <v>931</v>
      </c>
      <c r="L643">
        <v>-83.236885000000001</v>
      </c>
      <c r="M643" s="1" t="s">
        <v>40</v>
      </c>
      <c r="N643">
        <v>2801</v>
      </c>
      <c r="O643" s="1" t="s">
        <v>931</v>
      </c>
      <c r="P643" s="1" t="s">
        <v>931</v>
      </c>
      <c r="Q643" t="b">
        <v>0</v>
      </c>
      <c r="R643" t="b">
        <v>0</v>
      </c>
      <c r="S643">
        <v>5</v>
      </c>
      <c r="T643" s="1" t="s">
        <v>931</v>
      </c>
      <c r="U643">
        <v>-1</v>
      </c>
      <c r="V643" s="1" t="s">
        <v>131</v>
      </c>
      <c r="W643" t="b">
        <v>0</v>
      </c>
      <c r="Y643" s="1" t="s">
        <v>9</v>
      </c>
      <c r="Z643" t="b">
        <v>0</v>
      </c>
      <c r="AA643" t="b">
        <v>0</v>
      </c>
      <c r="AB643" t="b">
        <v>0</v>
      </c>
      <c r="AC643" t="b">
        <v>0</v>
      </c>
      <c r="AD643">
        <v>904700</v>
      </c>
      <c r="AE643">
        <v>6969.6</v>
      </c>
      <c r="AF643" s="1" t="s">
        <v>931</v>
      </c>
      <c r="AG643" s="1" t="s">
        <v>931</v>
      </c>
      <c r="AH643">
        <v>4</v>
      </c>
      <c r="AJ643" s="1" t="s">
        <v>1771</v>
      </c>
      <c r="AL643" s="1" t="s">
        <v>12</v>
      </c>
      <c r="AM643">
        <v>899000</v>
      </c>
      <c r="AN643" t="b">
        <v>1</v>
      </c>
      <c r="AO643">
        <v>4597</v>
      </c>
      <c r="AP643" s="1" t="s">
        <v>12</v>
      </c>
      <c r="AQ643">
        <v>523480</v>
      </c>
      <c r="AT643" s="1" t="s">
        <v>739</v>
      </c>
    </row>
    <row r="644" spans="1:46" x14ac:dyDescent="0.2">
      <c r="A644" s="1" t="s">
        <v>7</v>
      </c>
      <c r="B644" s="1" t="s">
        <v>15</v>
      </c>
      <c r="D644">
        <v>8500000</v>
      </c>
      <c r="E644" s="1" t="s">
        <v>936</v>
      </c>
      <c r="F644" s="1" t="s">
        <v>30</v>
      </c>
      <c r="G644">
        <v>42.539000000000001</v>
      </c>
      <c r="H644">
        <v>48009</v>
      </c>
      <c r="I644">
        <v>24504913</v>
      </c>
      <c r="J644" s="1" t="s">
        <v>931</v>
      </c>
      <c r="K644" s="1" t="s">
        <v>978</v>
      </c>
      <c r="L644">
        <v>-83.232470000000006</v>
      </c>
      <c r="M644" s="1" t="s">
        <v>40</v>
      </c>
      <c r="N644">
        <v>10000</v>
      </c>
      <c r="O644" s="1" t="s">
        <v>931</v>
      </c>
      <c r="P644" s="1" t="s">
        <v>931</v>
      </c>
      <c r="Q644" t="b">
        <v>0</v>
      </c>
      <c r="R644" t="b">
        <v>0</v>
      </c>
      <c r="S644">
        <v>6</v>
      </c>
      <c r="T644" s="1" t="s">
        <v>931</v>
      </c>
      <c r="U644">
        <v>-1</v>
      </c>
      <c r="V644" s="1" t="s">
        <v>131</v>
      </c>
      <c r="W644" t="b">
        <v>0</v>
      </c>
      <c r="Y644" s="1" t="s">
        <v>9</v>
      </c>
      <c r="Z644" t="b">
        <v>0</v>
      </c>
      <c r="AA644" t="b">
        <v>0</v>
      </c>
      <c r="AB644" t="b">
        <v>0</v>
      </c>
      <c r="AC644" t="b">
        <v>0</v>
      </c>
      <c r="AE644">
        <v>1.01</v>
      </c>
      <c r="AF644" s="1" t="s">
        <v>931</v>
      </c>
      <c r="AG644" s="1" t="s">
        <v>931</v>
      </c>
      <c r="AH644">
        <v>8</v>
      </c>
      <c r="AJ644" s="1" t="s">
        <v>1772</v>
      </c>
      <c r="AL644" s="1" t="s">
        <v>12</v>
      </c>
      <c r="AM644">
        <v>8500000</v>
      </c>
      <c r="AN644" t="b">
        <v>1</v>
      </c>
      <c r="AO644">
        <v>8500</v>
      </c>
      <c r="AP644" s="1" t="s">
        <v>12</v>
      </c>
      <c r="AQ644">
        <v>647380</v>
      </c>
      <c r="AT644" s="1" t="s">
        <v>740</v>
      </c>
    </row>
    <row r="645" spans="1:46" x14ac:dyDescent="0.2">
      <c r="A645" s="1" t="s">
        <v>7</v>
      </c>
      <c r="B645" s="1" t="s">
        <v>15</v>
      </c>
      <c r="D645">
        <v>6000000</v>
      </c>
      <c r="E645" s="1" t="s">
        <v>936</v>
      </c>
      <c r="F645" s="1" t="s">
        <v>30</v>
      </c>
      <c r="G645">
        <v>42.544758000000002</v>
      </c>
      <c r="H645">
        <v>48009</v>
      </c>
      <c r="I645">
        <v>24504989</v>
      </c>
      <c r="J645" s="1" t="s">
        <v>931</v>
      </c>
      <c r="K645" s="1" t="s">
        <v>978</v>
      </c>
      <c r="L645">
        <v>-83.228645</v>
      </c>
      <c r="M645" s="1" t="s">
        <v>40</v>
      </c>
      <c r="N645">
        <v>8400</v>
      </c>
      <c r="O645" s="1" t="s">
        <v>931</v>
      </c>
      <c r="P645" s="1" t="s">
        <v>931</v>
      </c>
      <c r="Q645" t="b">
        <v>0</v>
      </c>
      <c r="R645" t="b">
        <v>0</v>
      </c>
      <c r="S645">
        <v>5</v>
      </c>
      <c r="T645" s="1" t="s">
        <v>931</v>
      </c>
      <c r="U645">
        <v>-1</v>
      </c>
      <c r="V645" s="1" t="s">
        <v>131</v>
      </c>
      <c r="W645" t="b">
        <v>0</v>
      </c>
      <c r="Y645" s="1" t="s">
        <v>9</v>
      </c>
      <c r="Z645" t="b">
        <v>0</v>
      </c>
      <c r="AA645" t="b">
        <v>0</v>
      </c>
      <c r="AB645" t="b">
        <v>0</v>
      </c>
      <c r="AC645" t="b">
        <v>0</v>
      </c>
      <c r="AE645">
        <v>0.4</v>
      </c>
      <c r="AF645" s="1" t="s">
        <v>931</v>
      </c>
      <c r="AG645" s="1" t="s">
        <v>931</v>
      </c>
      <c r="AH645">
        <v>8</v>
      </c>
      <c r="AJ645" s="1" t="s">
        <v>1773</v>
      </c>
      <c r="AL645" s="1" t="s">
        <v>12</v>
      </c>
      <c r="AM645">
        <v>6000000</v>
      </c>
      <c r="AN645" t="b">
        <v>1</v>
      </c>
      <c r="AO645">
        <v>7440</v>
      </c>
      <c r="AP645" s="1" t="s">
        <v>12</v>
      </c>
      <c r="AQ645">
        <v>1101840</v>
      </c>
      <c r="AT645" s="1" t="s">
        <v>741</v>
      </c>
    </row>
    <row r="646" spans="1:46" x14ac:dyDescent="0.2">
      <c r="A646" s="1" t="s">
        <v>7</v>
      </c>
      <c r="B646" s="1" t="s">
        <v>15</v>
      </c>
      <c r="D646">
        <v>1550000</v>
      </c>
      <c r="E646" s="1" t="s">
        <v>936</v>
      </c>
      <c r="F646" s="1" t="s">
        <v>934</v>
      </c>
      <c r="G646">
        <v>42.534619999999997</v>
      </c>
      <c r="H646">
        <v>48009</v>
      </c>
      <c r="I646">
        <v>24506793</v>
      </c>
      <c r="J646" s="1" t="s">
        <v>931</v>
      </c>
      <c r="K646" s="1" t="s">
        <v>978</v>
      </c>
      <c r="L646">
        <v>-83.216353999999995</v>
      </c>
      <c r="M646" s="1" t="s">
        <v>40</v>
      </c>
      <c r="N646">
        <v>3600</v>
      </c>
      <c r="O646" s="1" t="s">
        <v>931</v>
      </c>
      <c r="P646" s="1" t="s">
        <v>931</v>
      </c>
      <c r="Q646" t="b">
        <v>0</v>
      </c>
      <c r="R646" t="b">
        <v>0</v>
      </c>
      <c r="S646">
        <v>5</v>
      </c>
      <c r="T646" s="1" t="s">
        <v>931</v>
      </c>
      <c r="U646">
        <v>-1</v>
      </c>
      <c r="V646" s="1" t="s">
        <v>131</v>
      </c>
      <c r="W646" t="b">
        <v>0</v>
      </c>
      <c r="Y646" s="1" t="s">
        <v>9</v>
      </c>
      <c r="Z646" t="b">
        <v>0</v>
      </c>
      <c r="AA646" t="b">
        <v>0</v>
      </c>
      <c r="AB646" t="b">
        <v>0</v>
      </c>
      <c r="AC646" t="b">
        <v>0</v>
      </c>
      <c r="AE646">
        <v>4791.6000000000004</v>
      </c>
      <c r="AF646" s="1" t="s">
        <v>931</v>
      </c>
      <c r="AG646" s="1" t="s">
        <v>931</v>
      </c>
      <c r="AH646">
        <v>5</v>
      </c>
      <c r="AJ646" s="1" t="s">
        <v>1774</v>
      </c>
      <c r="AL646" s="1" t="s">
        <v>12</v>
      </c>
      <c r="AM646">
        <v>1550000</v>
      </c>
      <c r="AN646" t="b">
        <v>1</v>
      </c>
      <c r="AO646">
        <v>5693</v>
      </c>
      <c r="AP646" s="1" t="s">
        <v>12</v>
      </c>
      <c r="AQ646">
        <v>412560</v>
      </c>
      <c r="AT646" s="1" t="s">
        <v>742</v>
      </c>
    </row>
    <row r="647" spans="1:46" x14ac:dyDescent="0.2">
      <c r="A647" s="1" t="s">
        <v>7</v>
      </c>
      <c r="B647" s="1" t="s">
        <v>15</v>
      </c>
      <c r="D647">
        <v>1395000</v>
      </c>
      <c r="E647" s="1" t="s">
        <v>957</v>
      </c>
      <c r="F647" s="1" t="s">
        <v>934</v>
      </c>
      <c r="G647">
        <v>42.539450000000002</v>
      </c>
      <c r="H647">
        <v>48009</v>
      </c>
      <c r="I647">
        <v>24532951</v>
      </c>
      <c r="J647" s="1" t="s">
        <v>931</v>
      </c>
      <c r="K647" s="1" t="s">
        <v>931</v>
      </c>
      <c r="L647">
        <v>-83.200714000000005</v>
      </c>
      <c r="M647" s="1" t="s">
        <v>40</v>
      </c>
      <c r="N647">
        <v>3959</v>
      </c>
      <c r="O647" s="1" t="s">
        <v>931</v>
      </c>
      <c r="P647" s="1" t="s">
        <v>981</v>
      </c>
      <c r="Q647" t="b">
        <v>0</v>
      </c>
      <c r="R647" t="b">
        <v>0</v>
      </c>
      <c r="S647">
        <v>5</v>
      </c>
      <c r="T647" s="1" t="s">
        <v>931</v>
      </c>
      <c r="U647">
        <v>-1</v>
      </c>
      <c r="V647" s="1" t="s">
        <v>131</v>
      </c>
      <c r="W647" t="b">
        <v>0</v>
      </c>
      <c r="Y647" s="1" t="s">
        <v>9</v>
      </c>
      <c r="Z647" t="b">
        <v>0</v>
      </c>
      <c r="AA647" t="b">
        <v>0</v>
      </c>
      <c r="AB647" t="b">
        <v>0</v>
      </c>
      <c r="AC647" t="b">
        <v>0</v>
      </c>
      <c r="AD647">
        <v>1391000</v>
      </c>
      <c r="AE647">
        <v>5662.8</v>
      </c>
      <c r="AF647" s="1" t="s">
        <v>982</v>
      </c>
      <c r="AG647" s="1" t="s">
        <v>931</v>
      </c>
      <c r="AH647">
        <v>6</v>
      </c>
      <c r="AJ647" s="1" t="s">
        <v>1775</v>
      </c>
      <c r="AL647" s="1" t="s">
        <v>12</v>
      </c>
      <c r="AM647">
        <v>1395000</v>
      </c>
      <c r="AN647" t="b">
        <v>1</v>
      </c>
      <c r="AO647">
        <v>8500</v>
      </c>
      <c r="AP647" s="1" t="s">
        <v>12</v>
      </c>
      <c r="AQ647">
        <v>241640</v>
      </c>
      <c r="AT647" s="1" t="s">
        <v>743</v>
      </c>
    </row>
    <row r="648" spans="1:46" x14ac:dyDescent="0.2">
      <c r="A648" s="1" t="s">
        <v>7</v>
      </c>
      <c r="B648" s="1" t="s">
        <v>15</v>
      </c>
      <c r="D648">
        <v>475000</v>
      </c>
      <c r="E648" s="1" t="s">
        <v>933</v>
      </c>
      <c r="F648" s="1" t="s">
        <v>30</v>
      </c>
      <c r="G648">
        <v>42.450420000000001</v>
      </c>
      <c r="H648">
        <v>48167</v>
      </c>
      <c r="I648">
        <v>24553819</v>
      </c>
      <c r="J648" s="1" t="s">
        <v>931</v>
      </c>
      <c r="K648" s="1" t="s">
        <v>931</v>
      </c>
      <c r="L648">
        <v>-83.516990000000007</v>
      </c>
      <c r="M648" s="1" t="s">
        <v>40</v>
      </c>
      <c r="N648">
        <v>1200</v>
      </c>
      <c r="O648" s="1" t="s">
        <v>931</v>
      </c>
      <c r="P648" s="1" t="s">
        <v>931</v>
      </c>
      <c r="Q648" t="b">
        <v>0</v>
      </c>
      <c r="R648" t="b">
        <v>0</v>
      </c>
      <c r="S648">
        <v>3</v>
      </c>
      <c r="T648" s="1" t="s">
        <v>931</v>
      </c>
      <c r="U648">
        <v>-1</v>
      </c>
      <c r="V648" s="1" t="s">
        <v>61</v>
      </c>
      <c r="W648" t="b">
        <v>0</v>
      </c>
      <c r="Y648" s="1" t="s">
        <v>9</v>
      </c>
      <c r="Z648" t="b">
        <v>0</v>
      </c>
      <c r="AA648" t="b">
        <v>0</v>
      </c>
      <c r="AB648" t="b">
        <v>0</v>
      </c>
      <c r="AC648" t="b">
        <v>0</v>
      </c>
      <c r="AD648">
        <v>493600</v>
      </c>
      <c r="AE648">
        <v>2</v>
      </c>
      <c r="AF648" s="1" t="s">
        <v>931</v>
      </c>
      <c r="AG648" s="1" t="s">
        <v>931</v>
      </c>
      <c r="AH648">
        <v>1</v>
      </c>
      <c r="AJ648" s="1" t="s">
        <v>1776</v>
      </c>
      <c r="AL648" s="1" t="s">
        <v>12</v>
      </c>
      <c r="AM648">
        <v>475000</v>
      </c>
      <c r="AN648" t="b">
        <v>1</v>
      </c>
      <c r="AO648">
        <v>1599</v>
      </c>
      <c r="AP648" s="1" t="s">
        <v>12</v>
      </c>
      <c r="AQ648">
        <v>243760</v>
      </c>
      <c r="AT648" s="1" t="s">
        <v>744</v>
      </c>
    </row>
    <row r="649" spans="1:46" x14ac:dyDescent="0.2">
      <c r="A649" s="1" t="s">
        <v>7</v>
      </c>
      <c r="B649" s="1" t="s">
        <v>15</v>
      </c>
      <c r="D649">
        <v>169000</v>
      </c>
      <c r="E649" s="1" t="s">
        <v>933</v>
      </c>
      <c r="F649" s="1" t="s">
        <v>934</v>
      </c>
      <c r="G649">
        <v>42.452311999999999</v>
      </c>
      <c r="H649">
        <v>48030</v>
      </c>
      <c r="I649">
        <v>24678928</v>
      </c>
      <c r="J649" s="1" t="s">
        <v>931</v>
      </c>
      <c r="K649" s="1" t="s">
        <v>931</v>
      </c>
      <c r="L649">
        <v>-83.094284000000002</v>
      </c>
      <c r="M649" s="1" t="s">
        <v>40</v>
      </c>
      <c r="N649">
        <v>1099</v>
      </c>
      <c r="O649" s="1" t="s">
        <v>931</v>
      </c>
      <c r="P649" s="1" t="s">
        <v>931</v>
      </c>
      <c r="Q649" t="b">
        <v>0</v>
      </c>
      <c r="R649" t="b">
        <v>0</v>
      </c>
      <c r="S649">
        <v>3</v>
      </c>
      <c r="T649" s="1" t="s">
        <v>931</v>
      </c>
      <c r="U649">
        <v>-1</v>
      </c>
      <c r="V649" s="1" t="s">
        <v>83</v>
      </c>
      <c r="W649" t="b">
        <v>0</v>
      </c>
      <c r="X649">
        <v>1710486000000</v>
      </c>
      <c r="Y649" s="1" t="s">
        <v>9</v>
      </c>
      <c r="Z649" t="b">
        <v>0</v>
      </c>
      <c r="AA649" t="b">
        <v>0</v>
      </c>
      <c r="AB649" t="b">
        <v>0</v>
      </c>
      <c r="AC649" t="b">
        <v>0</v>
      </c>
      <c r="AD649">
        <v>182000</v>
      </c>
      <c r="AE649">
        <v>3920.4</v>
      </c>
      <c r="AF649" s="1" t="s">
        <v>931</v>
      </c>
      <c r="AG649" s="1" t="s">
        <v>1449</v>
      </c>
      <c r="AH649">
        <v>2</v>
      </c>
      <c r="AJ649" s="1" t="s">
        <v>1777</v>
      </c>
      <c r="AL649" s="1" t="s">
        <v>12</v>
      </c>
      <c r="AM649">
        <v>169000</v>
      </c>
      <c r="AN649" t="b">
        <v>1</v>
      </c>
      <c r="AO649">
        <v>1500</v>
      </c>
      <c r="AP649" s="1" t="s">
        <v>12</v>
      </c>
      <c r="AQ649">
        <v>92440</v>
      </c>
      <c r="AS649">
        <v>-10000</v>
      </c>
      <c r="AT649" s="1" t="s">
        <v>745</v>
      </c>
    </row>
    <row r="650" spans="1:46" x14ac:dyDescent="0.2">
      <c r="A650" s="1" t="s">
        <v>7</v>
      </c>
      <c r="B650" s="1" t="s">
        <v>15</v>
      </c>
      <c r="D650">
        <v>1425000</v>
      </c>
      <c r="E650" s="1" t="s">
        <v>933</v>
      </c>
      <c r="F650" s="1" t="s">
        <v>30</v>
      </c>
      <c r="G650">
        <v>42.783768000000002</v>
      </c>
      <c r="H650">
        <v>48348</v>
      </c>
      <c r="I650">
        <v>70851528</v>
      </c>
      <c r="J650" s="1" t="s">
        <v>931</v>
      </c>
      <c r="K650" s="1" t="s">
        <v>931</v>
      </c>
      <c r="L650">
        <v>-83.372950000000003</v>
      </c>
      <c r="M650" s="1" t="s">
        <v>40</v>
      </c>
      <c r="N650">
        <v>6112</v>
      </c>
      <c r="O650" s="1" t="s">
        <v>931</v>
      </c>
      <c r="P650" s="1" t="s">
        <v>931</v>
      </c>
      <c r="Q650" t="b">
        <v>0</v>
      </c>
      <c r="R650" t="b">
        <v>0</v>
      </c>
      <c r="S650">
        <v>5</v>
      </c>
      <c r="T650" s="1" t="s">
        <v>931</v>
      </c>
      <c r="U650">
        <v>-1</v>
      </c>
      <c r="V650" s="1" t="s">
        <v>116</v>
      </c>
      <c r="W650" t="b">
        <v>0</v>
      </c>
      <c r="Y650" s="1" t="s">
        <v>9</v>
      </c>
      <c r="Z650" t="b">
        <v>0</v>
      </c>
      <c r="AA650" t="b">
        <v>0</v>
      </c>
      <c r="AB650" t="b">
        <v>0</v>
      </c>
      <c r="AC650" t="b">
        <v>0</v>
      </c>
      <c r="AD650">
        <v>1429200</v>
      </c>
      <c r="AE650">
        <v>3.43</v>
      </c>
      <c r="AF650" s="1" t="s">
        <v>931</v>
      </c>
      <c r="AG650" s="1" t="s">
        <v>931</v>
      </c>
      <c r="AH650">
        <v>5</v>
      </c>
      <c r="AJ650" s="1" t="s">
        <v>1778</v>
      </c>
      <c r="AL650" s="1" t="s">
        <v>12</v>
      </c>
      <c r="AM650">
        <v>1425000</v>
      </c>
      <c r="AN650" t="b">
        <v>1</v>
      </c>
      <c r="AO650">
        <v>8721</v>
      </c>
      <c r="AP650" s="1" t="s">
        <v>12</v>
      </c>
      <c r="AQ650">
        <v>1211200</v>
      </c>
      <c r="AT650" s="1" t="s">
        <v>746</v>
      </c>
    </row>
    <row r="651" spans="1:46" x14ac:dyDescent="0.2">
      <c r="A651" s="1" t="s">
        <v>7</v>
      </c>
      <c r="B651" s="1" t="s">
        <v>15</v>
      </c>
      <c r="D651">
        <v>449999</v>
      </c>
      <c r="E651" s="1" t="s">
        <v>933</v>
      </c>
      <c r="F651" s="1" t="s">
        <v>30</v>
      </c>
      <c r="G651">
        <v>42.706665000000001</v>
      </c>
      <c r="H651">
        <v>48346</v>
      </c>
      <c r="I651">
        <v>83496263</v>
      </c>
      <c r="J651" s="1" t="s">
        <v>931</v>
      </c>
      <c r="K651" s="1" t="s">
        <v>931</v>
      </c>
      <c r="L651">
        <v>-83.350700000000003</v>
      </c>
      <c r="M651" s="1" t="s">
        <v>40</v>
      </c>
      <c r="N651">
        <v>7600</v>
      </c>
      <c r="O651" s="1" t="s">
        <v>931</v>
      </c>
      <c r="P651" s="1" t="s">
        <v>931</v>
      </c>
      <c r="Q651" t="b">
        <v>0</v>
      </c>
      <c r="R651" t="b">
        <v>0</v>
      </c>
      <c r="S651">
        <v>1</v>
      </c>
      <c r="T651" s="1" t="s">
        <v>931</v>
      </c>
      <c r="U651">
        <v>-1</v>
      </c>
      <c r="V651" s="1" t="s">
        <v>116</v>
      </c>
      <c r="W651" t="b">
        <v>0</v>
      </c>
      <c r="X651">
        <v>1710226800000</v>
      </c>
      <c r="Y651" s="1" t="s">
        <v>9</v>
      </c>
      <c r="Z651" t="b">
        <v>0</v>
      </c>
      <c r="AA651" t="b">
        <v>0</v>
      </c>
      <c r="AB651" t="b">
        <v>0</v>
      </c>
      <c r="AC651" t="b">
        <v>0</v>
      </c>
      <c r="AD651">
        <v>499600</v>
      </c>
      <c r="AE651">
        <v>2.91</v>
      </c>
      <c r="AF651" s="1" t="s">
        <v>931</v>
      </c>
      <c r="AG651" s="1" t="s">
        <v>1779</v>
      </c>
      <c r="AH651">
        <v>2</v>
      </c>
      <c r="AJ651" s="1" t="s">
        <v>1780</v>
      </c>
      <c r="AL651" s="1" t="s">
        <v>12</v>
      </c>
      <c r="AM651">
        <v>449999</v>
      </c>
      <c r="AN651" t="b">
        <v>1</v>
      </c>
      <c r="AO651">
        <v>6899</v>
      </c>
      <c r="AP651" s="1" t="s">
        <v>12</v>
      </c>
      <c r="AS651">
        <v>-50000</v>
      </c>
      <c r="AT651" s="1" t="s">
        <v>747</v>
      </c>
    </row>
    <row r="652" spans="1:46" x14ac:dyDescent="0.2">
      <c r="A652" s="1" t="s">
        <v>7</v>
      </c>
      <c r="B652" s="1" t="s">
        <v>1150</v>
      </c>
      <c r="D652">
        <v>105000</v>
      </c>
      <c r="E652" s="1" t="s">
        <v>933</v>
      </c>
      <c r="F652" s="1" t="s">
        <v>934</v>
      </c>
      <c r="G652">
        <v>42.646630000000002</v>
      </c>
      <c r="H652">
        <v>48357</v>
      </c>
      <c r="I652">
        <v>342283658</v>
      </c>
      <c r="J652" s="1" t="s">
        <v>931</v>
      </c>
      <c r="K652" s="1" t="s">
        <v>931</v>
      </c>
      <c r="L652">
        <v>-83.630356000000006</v>
      </c>
      <c r="M652" s="1" t="s">
        <v>40</v>
      </c>
      <c r="N652">
        <v>1568</v>
      </c>
      <c r="O652" s="1" t="s">
        <v>931</v>
      </c>
      <c r="P652" s="1" t="s">
        <v>931</v>
      </c>
      <c r="Q652" t="b">
        <v>0</v>
      </c>
      <c r="R652" t="b">
        <v>0</v>
      </c>
      <c r="S652">
        <v>3</v>
      </c>
      <c r="T652" s="1" t="s">
        <v>931</v>
      </c>
      <c r="U652">
        <v>-1</v>
      </c>
      <c r="V652" s="1" t="s">
        <v>274</v>
      </c>
      <c r="W652" t="b">
        <v>0</v>
      </c>
      <c r="X652">
        <v>1710057600000</v>
      </c>
      <c r="Y652" s="1" t="s">
        <v>9</v>
      </c>
      <c r="Z652" t="b">
        <v>0</v>
      </c>
      <c r="AA652" t="b">
        <v>0</v>
      </c>
      <c r="AB652" t="b">
        <v>0</v>
      </c>
      <c r="AC652" t="b">
        <v>0</v>
      </c>
      <c r="AD652">
        <v>104200</v>
      </c>
      <c r="AE652">
        <v>5000</v>
      </c>
      <c r="AF652" s="1" t="s">
        <v>931</v>
      </c>
      <c r="AG652" s="1" t="s">
        <v>1781</v>
      </c>
      <c r="AH652">
        <v>2</v>
      </c>
      <c r="AJ652" s="1" t="s">
        <v>1782</v>
      </c>
      <c r="AL652" s="1" t="s">
        <v>12</v>
      </c>
      <c r="AM652">
        <v>105000</v>
      </c>
      <c r="AN652" t="b">
        <v>1</v>
      </c>
      <c r="AO652">
        <v>1098</v>
      </c>
      <c r="AP652" s="1" t="s">
        <v>12</v>
      </c>
      <c r="AS652">
        <v>-5000</v>
      </c>
      <c r="AT652" s="1" t="s">
        <v>748</v>
      </c>
    </row>
    <row r="653" spans="1:46" x14ac:dyDescent="0.2">
      <c r="A653" s="1" t="s">
        <v>7</v>
      </c>
      <c r="B653" s="1" t="s">
        <v>1081</v>
      </c>
      <c r="D653">
        <v>438990</v>
      </c>
      <c r="E653" s="1" t="s">
        <v>936</v>
      </c>
      <c r="F653" s="1" t="s">
        <v>931</v>
      </c>
      <c r="G653">
        <v>42.735340000000001</v>
      </c>
      <c r="H653">
        <v>48346</v>
      </c>
      <c r="I653">
        <v>342316545</v>
      </c>
      <c r="J653" s="1" t="s">
        <v>931</v>
      </c>
      <c r="K653" s="1" t="s">
        <v>978</v>
      </c>
      <c r="L653">
        <v>-83.386240000000001</v>
      </c>
      <c r="M653" s="1" t="s">
        <v>40</v>
      </c>
      <c r="N653">
        <v>2083</v>
      </c>
      <c r="O653" s="1" t="s">
        <v>931</v>
      </c>
      <c r="P653" s="1" t="s">
        <v>931</v>
      </c>
      <c r="Q653" t="b">
        <v>0</v>
      </c>
      <c r="R653" t="b">
        <v>0</v>
      </c>
      <c r="S653">
        <v>3</v>
      </c>
      <c r="T653" s="1" t="s">
        <v>931</v>
      </c>
      <c r="U653">
        <v>-1</v>
      </c>
      <c r="V653" s="1" t="s">
        <v>116</v>
      </c>
      <c r="W653" t="b">
        <v>0</v>
      </c>
      <c r="Y653" s="1" t="s">
        <v>9</v>
      </c>
      <c r="Z653" t="b">
        <v>0</v>
      </c>
      <c r="AA653" t="b">
        <v>0</v>
      </c>
      <c r="AB653" t="b">
        <v>0</v>
      </c>
      <c r="AC653" t="b">
        <v>1</v>
      </c>
      <c r="AD653">
        <v>439400</v>
      </c>
      <c r="AF653" s="1" t="s">
        <v>931</v>
      </c>
      <c r="AG653" s="1" t="s">
        <v>931</v>
      </c>
      <c r="AH653">
        <v>3</v>
      </c>
      <c r="AJ653" s="1" t="s">
        <v>1610</v>
      </c>
      <c r="AK653">
        <v>29532247</v>
      </c>
      <c r="AL653" s="1" t="s">
        <v>12</v>
      </c>
      <c r="AM653">
        <v>438990</v>
      </c>
      <c r="AN653" t="b">
        <v>1</v>
      </c>
      <c r="AO653">
        <v>2621</v>
      </c>
      <c r="AP653" s="1" t="s">
        <v>12</v>
      </c>
      <c r="AT653" s="1" t="s">
        <v>749</v>
      </c>
    </row>
    <row r="654" spans="1:46" x14ac:dyDescent="0.2">
      <c r="A654" s="1" t="s">
        <v>7</v>
      </c>
      <c r="B654" s="1" t="s">
        <v>1081</v>
      </c>
      <c r="D654">
        <v>417990</v>
      </c>
      <c r="E654" s="1" t="s">
        <v>936</v>
      </c>
      <c r="F654" s="1" t="s">
        <v>931</v>
      </c>
      <c r="G654">
        <v>42.735340000000001</v>
      </c>
      <c r="H654">
        <v>48346</v>
      </c>
      <c r="I654">
        <v>342319139</v>
      </c>
      <c r="J654" s="1" t="s">
        <v>931</v>
      </c>
      <c r="K654" s="1" t="s">
        <v>978</v>
      </c>
      <c r="L654">
        <v>-83.386240000000001</v>
      </c>
      <c r="M654" s="1" t="s">
        <v>40</v>
      </c>
      <c r="N654">
        <v>2083</v>
      </c>
      <c r="O654" s="1" t="s">
        <v>931</v>
      </c>
      <c r="P654" s="1" t="s">
        <v>931</v>
      </c>
      <c r="Q654" t="b">
        <v>0</v>
      </c>
      <c r="R654" t="b">
        <v>0</v>
      </c>
      <c r="S654">
        <v>3</v>
      </c>
      <c r="T654" s="1" t="s">
        <v>931</v>
      </c>
      <c r="U654">
        <v>-1</v>
      </c>
      <c r="V654" s="1" t="s">
        <v>116</v>
      </c>
      <c r="W654" t="b">
        <v>0</v>
      </c>
      <c r="Y654" s="1" t="s">
        <v>9</v>
      </c>
      <c r="Z654" t="b">
        <v>0</v>
      </c>
      <c r="AA654" t="b">
        <v>0</v>
      </c>
      <c r="AB654" t="b">
        <v>0</v>
      </c>
      <c r="AC654" t="b">
        <v>1</v>
      </c>
      <c r="AD654">
        <v>418500</v>
      </c>
      <c r="AF654" s="1" t="s">
        <v>931</v>
      </c>
      <c r="AG654" s="1" t="s">
        <v>931</v>
      </c>
      <c r="AH654">
        <v>3</v>
      </c>
      <c r="AJ654" s="1" t="s">
        <v>1783</v>
      </c>
      <c r="AK654">
        <v>29532247</v>
      </c>
      <c r="AL654" s="1" t="s">
        <v>12</v>
      </c>
      <c r="AM654">
        <v>417990</v>
      </c>
      <c r="AN654" t="b">
        <v>1</v>
      </c>
      <c r="AO654">
        <v>2621</v>
      </c>
      <c r="AP654" s="1" t="s">
        <v>12</v>
      </c>
      <c r="AT654" s="1" t="s">
        <v>750</v>
      </c>
    </row>
    <row r="655" spans="1:46" x14ac:dyDescent="0.2">
      <c r="A655" s="1" t="s">
        <v>7</v>
      </c>
      <c r="B655" s="1" t="s">
        <v>15</v>
      </c>
      <c r="D655">
        <v>1554000</v>
      </c>
      <c r="E655" s="1" t="s">
        <v>957</v>
      </c>
      <c r="F655" s="1" t="s">
        <v>30</v>
      </c>
      <c r="H655">
        <v>48098</v>
      </c>
      <c r="I655">
        <v>2052860114</v>
      </c>
      <c r="J655" s="1" t="s">
        <v>931</v>
      </c>
      <c r="K655" s="1" t="s">
        <v>931</v>
      </c>
      <c r="M655" s="1" t="s">
        <v>40</v>
      </c>
      <c r="N655">
        <v>4160</v>
      </c>
      <c r="O655" s="1" t="s">
        <v>931</v>
      </c>
      <c r="P655" s="1" t="s">
        <v>981</v>
      </c>
      <c r="Q655" t="b">
        <v>0</v>
      </c>
      <c r="R655" t="b">
        <v>0</v>
      </c>
      <c r="S655">
        <v>5</v>
      </c>
      <c r="T655" s="1" t="s">
        <v>931</v>
      </c>
      <c r="U655">
        <v>-1</v>
      </c>
      <c r="V655" s="1" t="s">
        <v>59</v>
      </c>
      <c r="W655" t="b">
        <v>0</v>
      </c>
      <c r="X655">
        <v>1709107200000</v>
      </c>
      <c r="Y655" s="1" t="s">
        <v>9</v>
      </c>
      <c r="Z655" t="b">
        <v>0</v>
      </c>
      <c r="AA655" t="b">
        <v>0</v>
      </c>
      <c r="AB655" t="b">
        <v>0</v>
      </c>
      <c r="AC655" t="b">
        <v>0</v>
      </c>
      <c r="AD655">
        <v>1565100</v>
      </c>
      <c r="AE655">
        <v>1.06</v>
      </c>
      <c r="AF655" s="1" t="s">
        <v>982</v>
      </c>
      <c r="AG655" s="1" t="s">
        <v>931</v>
      </c>
      <c r="AH655">
        <v>4</v>
      </c>
      <c r="AJ655" s="1" t="s">
        <v>1784</v>
      </c>
      <c r="AL655" s="1" t="s">
        <v>12</v>
      </c>
      <c r="AM655">
        <v>1554000</v>
      </c>
      <c r="AN655" t="b">
        <v>1</v>
      </c>
      <c r="AO655">
        <v>9637</v>
      </c>
      <c r="AP655" s="1" t="s">
        <v>12</v>
      </c>
      <c r="AS655">
        <v>54100</v>
      </c>
      <c r="AT655" s="1" t="s">
        <v>751</v>
      </c>
    </row>
    <row r="656" spans="1:46" x14ac:dyDescent="0.2">
      <c r="A656" s="1" t="s">
        <v>7</v>
      </c>
      <c r="B656" s="1" t="s">
        <v>946</v>
      </c>
      <c r="D656">
        <v>429900</v>
      </c>
      <c r="E656" s="1" t="s">
        <v>933</v>
      </c>
      <c r="F656" s="1" t="s">
        <v>931</v>
      </c>
      <c r="G656">
        <v>42.580573999999999</v>
      </c>
      <c r="H656">
        <v>48302</v>
      </c>
      <c r="I656">
        <v>2058490812</v>
      </c>
      <c r="J656" s="1" t="s">
        <v>931</v>
      </c>
      <c r="K656" s="1" t="s">
        <v>931</v>
      </c>
      <c r="L656">
        <v>-83.276529999999994</v>
      </c>
      <c r="M656" s="1" t="s">
        <v>40</v>
      </c>
      <c r="N656">
        <v>2575</v>
      </c>
      <c r="O656" s="1" t="s">
        <v>931</v>
      </c>
      <c r="P656" s="1" t="s">
        <v>931</v>
      </c>
      <c r="Q656" t="b">
        <v>0</v>
      </c>
      <c r="R656" t="b">
        <v>0</v>
      </c>
      <c r="S656">
        <v>3</v>
      </c>
      <c r="T656" s="1" t="s">
        <v>931</v>
      </c>
      <c r="U656">
        <v>-1</v>
      </c>
      <c r="V656" s="1" t="s">
        <v>129</v>
      </c>
      <c r="W656" t="b">
        <v>0</v>
      </c>
      <c r="Y656" s="1" t="s">
        <v>9</v>
      </c>
      <c r="Z656" t="b">
        <v>0</v>
      </c>
      <c r="AA656" t="b">
        <v>0</v>
      </c>
      <c r="AB656" t="b">
        <v>0</v>
      </c>
      <c r="AC656" t="b">
        <v>0</v>
      </c>
      <c r="AD656">
        <v>435700</v>
      </c>
      <c r="AF656" s="1" t="s">
        <v>931</v>
      </c>
      <c r="AG656" s="1" t="s">
        <v>931</v>
      </c>
      <c r="AH656">
        <v>3</v>
      </c>
      <c r="AJ656" s="1" t="s">
        <v>1785</v>
      </c>
      <c r="AL656" s="1" t="s">
        <v>12</v>
      </c>
      <c r="AM656">
        <v>429900</v>
      </c>
      <c r="AN656" t="b">
        <v>1</v>
      </c>
      <c r="AO656">
        <v>3249</v>
      </c>
      <c r="AP656" s="1" t="s">
        <v>12</v>
      </c>
      <c r="AT656" s="1" t="s">
        <v>752</v>
      </c>
    </row>
    <row r="657" spans="1:46" x14ac:dyDescent="0.2">
      <c r="A657" s="1" t="s">
        <v>7</v>
      </c>
      <c r="B657" s="1" t="s">
        <v>15</v>
      </c>
      <c r="D657">
        <v>565000</v>
      </c>
      <c r="E657" s="1" t="s">
        <v>936</v>
      </c>
      <c r="F657" s="1" t="s">
        <v>30</v>
      </c>
      <c r="G657">
        <v>42.534534000000001</v>
      </c>
      <c r="H657">
        <v>48393</v>
      </c>
      <c r="I657">
        <v>2069205435</v>
      </c>
      <c r="J657" s="1" t="s">
        <v>931</v>
      </c>
      <c r="K657" s="1" t="s">
        <v>978</v>
      </c>
      <c r="L657">
        <v>-83.534739999999999</v>
      </c>
      <c r="M657" s="1" t="s">
        <v>40</v>
      </c>
      <c r="N657">
        <v>2490</v>
      </c>
      <c r="O657" s="1" t="s">
        <v>931</v>
      </c>
      <c r="P657" s="1" t="s">
        <v>931</v>
      </c>
      <c r="Q657" t="b">
        <v>0</v>
      </c>
      <c r="R657" t="b">
        <v>0</v>
      </c>
      <c r="S657">
        <v>4</v>
      </c>
      <c r="T657" s="1" t="s">
        <v>931</v>
      </c>
      <c r="U657">
        <v>-1</v>
      </c>
      <c r="V657" s="1" t="s">
        <v>90</v>
      </c>
      <c r="W657" t="b">
        <v>0</v>
      </c>
      <c r="X657">
        <v>1686553200000</v>
      </c>
      <c r="Y657" s="1" t="s">
        <v>9</v>
      </c>
      <c r="Z657" t="b">
        <v>0</v>
      </c>
      <c r="AA657" t="b">
        <v>0</v>
      </c>
      <c r="AB657" t="b">
        <v>0</v>
      </c>
      <c r="AC657" t="b">
        <v>0</v>
      </c>
      <c r="AD657">
        <v>556500</v>
      </c>
      <c r="AE657">
        <v>0.28999999999999998</v>
      </c>
      <c r="AF657" s="1" t="s">
        <v>931</v>
      </c>
      <c r="AG657" s="1" t="s">
        <v>931</v>
      </c>
      <c r="AH657">
        <v>3</v>
      </c>
      <c r="AJ657" s="1" t="s">
        <v>1786</v>
      </c>
      <c r="AL657" s="1" t="s">
        <v>12</v>
      </c>
      <c r="AM657">
        <v>565000</v>
      </c>
      <c r="AN657" t="b">
        <v>1</v>
      </c>
      <c r="AO657">
        <v>3675</v>
      </c>
      <c r="AP657" s="1" t="s">
        <v>12</v>
      </c>
      <c r="AS657">
        <v>10000</v>
      </c>
      <c r="AT657" s="1" t="s">
        <v>753</v>
      </c>
    </row>
    <row r="658" spans="1:46" x14ac:dyDescent="0.2">
      <c r="A658" s="1" t="s">
        <v>7</v>
      </c>
      <c r="B658" s="1" t="s">
        <v>946</v>
      </c>
      <c r="D658">
        <v>499000</v>
      </c>
      <c r="E658" s="1" t="s">
        <v>933</v>
      </c>
      <c r="F658" s="1" t="s">
        <v>931</v>
      </c>
      <c r="G658">
        <v>42.551169999999999</v>
      </c>
      <c r="H658">
        <v>48009</v>
      </c>
      <c r="I658">
        <v>2129319499</v>
      </c>
      <c r="J658" s="1" t="s">
        <v>931</v>
      </c>
      <c r="K658" s="1" t="s">
        <v>931</v>
      </c>
      <c r="L658">
        <v>-83.218376000000006</v>
      </c>
      <c r="M658" s="1" t="s">
        <v>40</v>
      </c>
      <c r="N658">
        <v>1286</v>
      </c>
      <c r="O658" s="1" t="s">
        <v>931</v>
      </c>
      <c r="P658" s="1" t="s">
        <v>931</v>
      </c>
      <c r="Q658" t="b">
        <v>0</v>
      </c>
      <c r="R658" t="b">
        <v>0</v>
      </c>
      <c r="S658">
        <v>2</v>
      </c>
      <c r="T658" s="1" t="s">
        <v>931</v>
      </c>
      <c r="U658">
        <v>-1</v>
      </c>
      <c r="V658" s="1" t="s">
        <v>131</v>
      </c>
      <c r="W658" t="b">
        <v>0</v>
      </c>
      <c r="Y658" s="1" t="s">
        <v>9</v>
      </c>
      <c r="Z658" t="b">
        <v>0</v>
      </c>
      <c r="AA658" t="b">
        <v>0</v>
      </c>
      <c r="AB658" t="b">
        <v>0</v>
      </c>
      <c r="AC658" t="b">
        <v>0</v>
      </c>
      <c r="AD658">
        <v>494900</v>
      </c>
      <c r="AF658" s="1" t="s">
        <v>931</v>
      </c>
      <c r="AG658" s="1" t="s">
        <v>931</v>
      </c>
      <c r="AH658">
        <v>2</v>
      </c>
      <c r="AJ658" s="1" t="s">
        <v>1787</v>
      </c>
      <c r="AL658" s="1" t="s">
        <v>12</v>
      </c>
      <c r="AM658">
        <v>499000</v>
      </c>
      <c r="AN658" t="b">
        <v>1</v>
      </c>
      <c r="AO658">
        <v>2500</v>
      </c>
      <c r="AP658" s="1" t="s">
        <v>12</v>
      </c>
      <c r="AT658" s="1" t="s">
        <v>754</v>
      </c>
    </row>
    <row r="659" spans="1:46" x14ac:dyDescent="0.2">
      <c r="A659" s="1" t="s">
        <v>7</v>
      </c>
      <c r="B659" s="1" t="s">
        <v>15</v>
      </c>
      <c r="D659">
        <v>0</v>
      </c>
      <c r="E659" s="1" t="s">
        <v>936</v>
      </c>
      <c r="F659" s="1" t="s">
        <v>934</v>
      </c>
      <c r="G659">
        <v>42.555610000000001</v>
      </c>
      <c r="H659">
        <v>48322</v>
      </c>
      <c r="I659">
        <v>342128707</v>
      </c>
      <c r="J659" s="1" t="s">
        <v>937</v>
      </c>
      <c r="K659" s="1" t="s">
        <v>938</v>
      </c>
      <c r="L659">
        <v>-83.434780000000003</v>
      </c>
      <c r="M659" s="1" t="s">
        <v>40</v>
      </c>
      <c r="N659">
        <v>0</v>
      </c>
      <c r="O659" s="1" t="s">
        <v>1788</v>
      </c>
      <c r="P659" s="1" t="s">
        <v>931</v>
      </c>
      <c r="Q659" t="b">
        <v>0</v>
      </c>
      <c r="R659" t="b">
        <v>0</v>
      </c>
      <c r="T659" s="1" t="s">
        <v>940</v>
      </c>
      <c r="U659">
        <v>18</v>
      </c>
      <c r="V659" s="1" t="s">
        <v>85</v>
      </c>
      <c r="W659" t="b">
        <v>0</v>
      </c>
      <c r="Y659" s="1" t="s">
        <v>9</v>
      </c>
      <c r="Z659" t="b">
        <v>0</v>
      </c>
      <c r="AA659" t="b">
        <v>0</v>
      </c>
      <c r="AB659" t="b">
        <v>0</v>
      </c>
      <c r="AC659" t="b">
        <v>1</v>
      </c>
      <c r="AE659">
        <v>0</v>
      </c>
      <c r="AF659" s="1" t="s">
        <v>931</v>
      </c>
      <c r="AG659" s="1" t="s">
        <v>931</v>
      </c>
      <c r="AJ659" s="1" t="s">
        <v>1789</v>
      </c>
      <c r="AK659">
        <v>30344417</v>
      </c>
      <c r="AL659" s="1" t="s">
        <v>12</v>
      </c>
      <c r="AM659">
        <v>0</v>
      </c>
      <c r="AN659" t="b">
        <v>1</v>
      </c>
      <c r="AO659">
        <v>2749</v>
      </c>
      <c r="AP659" s="1" t="s">
        <v>12</v>
      </c>
      <c r="AR659">
        <v>1594400000</v>
      </c>
      <c r="AT659" s="1" t="s">
        <v>755</v>
      </c>
    </row>
    <row r="660" spans="1:46" x14ac:dyDescent="0.2">
      <c r="A660" s="1" t="s">
        <v>7</v>
      </c>
      <c r="B660" s="1" t="s">
        <v>15</v>
      </c>
      <c r="D660">
        <v>456500</v>
      </c>
      <c r="E660" s="1" t="s">
        <v>936</v>
      </c>
      <c r="F660" s="1" t="s">
        <v>931</v>
      </c>
      <c r="G660">
        <v>42.626193999999998</v>
      </c>
      <c r="H660">
        <v>48386</v>
      </c>
      <c r="I660">
        <v>2053898098</v>
      </c>
      <c r="J660" s="1" t="s">
        <v>937</v>
      </c>
      <c r="K660" s="1" t="s">
        <v>938</v>
      </c>
      <c r="L660">
        <v>-83.458420000000004</v>
      </c>
      <c r="M660" s="1" t="s">
        <v>40</v>
      </c>
      <c r="N660">
        <v>1935</v>
      </c>
      <c r="O660" s="1" t="s">
        <v>1790</v>
      </c>
      <c r="P660" s="1" t="s">
        <v>931</v>
      </c>
      <c r="Q660" t="b">
        <v>0</v>
      </c>
      <c r="R660" t="b">
        <v>0</v>
      </c>
      <c r="S660">
        <v>3</v>
      </c>
      <c r="T660" s="1" t="s">
        <v>940</v>
      </c>
      <c r="U660">
        <v>18</v>
      </c>
      <c r="V660" s="1" t="s">
        <v>50</v>
      </c>
      <c r="W660" t="b">
        <v>0</v>
      </c>
      <c r="Y660" s="1" t="s">
        <v>9</v>
      </c>
      <c r="Z660" t="b">
        <v>0</v>
      </c>
      <c r="AA660" t="b">
        <v>0</v>
      </c>
      <c r="AB660" t="b">
        <v>0</v>
      </c>
      <c r="AC660" t="b">
        <v>1</v>
      </c>
      <c r="AD660">
        <v>448300</v>
      </c>
      <c r="AF660" s="1" t="s">
        <v>931</v>
      </c>
      <c r="AG660" s="1" t="s">
        <v>931</v>
      </c>
      <c r="AH660">
        <v>3</v>
      </c>
      <c r="AJ660" s="1" t="s">
        <v>1791</v>
      </c>
      <c r="AK660">
        <v>29639622</v>
      </c>
      <c r="AL660" s="1" t="s">
        <v>12</v>
      </c>
      <c r="AM660">
        <v>456500</v>
      </c>
      <c r="AN660" t="b">
        <v>1</v>
      </c>
      <c r="AO660">
        <v>2394</v>
      </c>
      <c r="AP660" s="1" t="s">
        <v>12</v>
      </c>
      <c r="AR660">
        <v>1611719000</v>
      </c>
      <c r="AT660" s="1" t="s">
        <v>756</v>
      </c>
    </row>
    <row r="661" spans="1:46" x14ac:dyDescent="0.2">
      <c r="A661" s="1" t="s">
        <v>7</v>
      </c>
      <c r="B661" s="1" t="s">
        <v>15</v>
      </c>
      <c r="D661">
        <v>499900</v>
      </c>
      <c r="E661" s="1" t="s">
        <v>936</v>
      </c>
      <c r="F661" s="1" t="s">
        <v>931</v>
      </c>
      <c r="G661">
        <v>42.810603999999998</v>
      </c>
      <c r="H661">
        <v>48371</v>
      </c>
      <c r="I661">
        <v>2058140090</v>
      </c>
      <c r="J661" s="1" t="s">
        <v>937</v>
      </c>
      <c r="K661" s="1" t="s">
        <v>938</v>
      </c>
      <c r="L661">
        <v>-83.241590000000002</v>
      </c>
      <c r="M661" s="1" t="s">
        <v>40</v>
      </c>
      <c r="N661">
        <v>2387</v>
      </c>
      <c r="O661" s="1" t="s">
        <v>1792</v>
      </c>
      <c r="P661" s="1" t="s">
        <v>931</v>
      </c>
      <c r="Q661" t="b">
        <v>0</v>
      </c>
      <c r="R661" t="b">
        <v>0</v>
      </c>
      <c r="S661">
        <v>4</v>
      </c>
      <c r="T661" s="1" t="s">
        <v>940</v>
      </c>
      <c r="U661">
        <v>18</v>
      </c>
      <c r="V661" s="1" t="s">
        <v>48</v>
      </c>
      <c r="W661" t="b">
        <v>0</v>
      </c>
      <c r="X661">
        <v>1692342000000</v>
      </c>
      <c r="Y661" s="1" t="s">
        <v>9</v>
      </c>
      <c r="Z661" t="b">
        <v>0</v>
      </c>
      <c r="AA661" t="b">
        <v>0</v>
      </c>
      <c r="AB661" t="b">
        <v>0</v>
      </c>
      <c r="AC661" t="b">
        <v>1</v>
      </c>
      <c r="AD661">
        <v>488900</v>
      </c>
      <c r="AF661" s="1" t="s">
        <v>931</v>
      </c>
      <c r="AG661" s="1" t="s">
        <v>931</v>
      </c>
      <c r="AH661">
        <v>3</v>
      </c>
      <c r="AJ661" s="1" t="s">
        <v>1793</v>
      </c>
      <c r="AK661">
        <v>29160046</v>
      </c>
      <c r="AL661" s="1" t="s">
        <v>12</v>
      </c>
      <c r="AM661">
        <v>499900</v>
      </c>
      <c r="AN661" t="b">
        <v>1</v>
      </c>
      <c r="AO661">
        <v>2999</v>
      </c>
      <c r="AP661" s="1" t="s">
        <v>12</v>
      </c>
      <c r="AR661">
        <v>1616177000</v>
      </c>
      <c r="AS661">
        <v>80000</v>
      </c>
      <c r="AT661" s="1" t="s">
        <v>757</v>
      </c>
    </row>
    <row r="662" spans="1:46" x14ac:dyDescent="0.2">
      <c r="A662" s="1" t="s">
        <v>7</v>
      </c>
      <c r="B662" s="1" t="s">
        <v>1150</v>
      </c>
      <c r="D662">
        <v>103900</v>
      </c>
      <c r="E662" s="1" t="s">
        <v>936</v>
      </c>
      <c r="F662" s="1" t="s">
        <v>931</v>
      </c>
      <c r="G662">
        <v>42.710209999999996</v>
      </c>
      <c r="H662">
        <v>48359</v>
      </c>
      <c r="I662">
        <v>2055617000</v>
      </c>
      <c r="J662" s="1" t="s">
        <v>937</v>
      </c>
      <c r="K662" s="1" t="s">
        <v>938</v>
      </c>
      <c r="L662">
        <v>-83.249459999999999</v>
      </c>
      <c r="M662" s="1" t="s">
        <v>40</v>
      </c>
      <c r="N662">
        <v>1152</v>
      </c>
      <c r="O662" s="1" t="s">
        <v>1794</v>
      </c>
      <c r="P662" s="1" t="s">
        <v>931</v>
      </c>
      <c r="Q662" t="b">
        <v>0</v>
      </c>
      <c r="R662" t="b">
        <v>0</v>
      </c>
      <c r="S662">
        <v>3</v>
      </c>
      <c r="T662" s="1" t="s">
        <v>940</v>
      </c>
      <c r="U662">
        <v>18</v>
      </c>
      <c r="V662" s="1" t="s">
        <v>167</v>
      </c>
      <c r="W662" t="b">
        <v>0</v>
      </c>
      <c r="X662">
        <v>1704268800000</v>
      </c>
      <c r="Y662" s="1" t="s">
        <v>9</v>
      </c>
      <c r="Z662" t="b">
        <v>0</v>
      </c>
      <c r="AA662" t="b">
        <v>0</v>
      </c>
      <c r="AB662" t="b">
        <v>0</v>
      </c>
      <c r="AC662" t="b">
        <v>1</v>
      </c>
      <c r="AD662">
        <v>100100</v>
      </c>
      <c r="AF662" s="1" t="s">
        <v>931</v>
      </c>
      <c r="AG662" s="1" t="s">
        <v>1795</v>
      </c>
      <c r="AH662">
        <v>2</v>
      </c>
      <c r="AJ662" s="1" t="s">
        <v>1796</v>
      </c>
      <c r="AK662">
        <v>30164971</v>
      </c>
      <c r="AL662" s="1" t="s">
        <v>12</v>
      </c>
      <c r="AM662">
        <v>103900</v>
      </c>
      <c r="AN662" t="b">
        <v>1</v>
      </c>
      <c r="AO662">
        <v>1478</v>
      </c>
      <c r="AP662" s="1" t="s">
        <v>12</v>
      </c>
      <c r="AR662">
        <v>1630950000</v>
      </c>
      <c r="AS662">
        <v>-14000</v>
      </c>
      <c r="AT662" s="1" t="s">
        <v>758</v>
      </c>
    </row>
    <row r="663" spans="1:46" x14ac:dyDescent="0.2">
      <c r="A663" s="1" t="s">
        <v>7</v>
      </c>
      <c r="B663" s="1" t="s">
        <v>15</v>
      </c>
      <c r="D663">
        <v>0</v>
      </c>
      <c r="E663" s="1" t="s">
        <v>936</v>
      </c>
      <c r="F663" s="1" t="s">
        <v>934</v>
      </c>
      <c r="G663">
        <v>42.478335999999999</v>
      </c>
      <c r="H663">
        <v>48375</v>
      </c>
      <c r="I663">
        <v>2057522680</v>
      </c>
      <c r="J663" s="1" t="s">
        <v>937</v>
      </c>
      <c r="K663" s="1" t="s">
        <v>938</v>
      </c>
      <c r="L663">
        <v>-83.474189999999993</v>
      </c>
      <c r="M663" s="1" t="s">
        <v>40</v>
      </c>
      <c r="N663">
        <v>0</v>
      </c>
      <c r="O663" s="1" t="s">
        <v>1797</v>
      </c>
      <c r="P663" s="1" t="s">
        <v>931</v>
      </c>
      <c r="Q663" t="b">
        <v>0</v>
      </c>
      <c r="R663" t="b">
        <v>0</v>
      </c>
      <c r="T663" s="1" t="s">
        <v>940</v>
      </c>
      <c r="U663">
        <v>19</v>
      </c>
      <c r="V663" s="1" t="s">
        <v>107</v>
      </c>
      <c r="W663" t="b">
        <v>0</v>
      </c>
      <c r="Y663" s="1" t="s">
        <v>9</v>
      </c>
      <c r="Z663" t="b">
        <v>0</v>
      </c>
      <c r="AA663" t="b">
        <v>0</v>
      </c>
      <c r="AB663" t="b">
        <v>0</v>
      </c>
      <c r="AC663" t="b">
        <v>1</v>
      </c>
      <c r="AE663">
        <v>0</v>
      </c>
      <c r="AF663" s="1" t="s">
        <v>931</v>
      </c>
      <c r="AG663" s="1" t="s">
        <v>931</v>
      </c>
      <c r="AJ663" s="1" t="s">
        <v>1798</v>
      </c>
      <c r="AK663">
        <v>30067737</v>
      </c>
      <c r="AL663" s="1" t="s">
        <v>12</v>
      </c>
      <c r="AM663">
        <v>0</v>
      </c>
      <c r="AN663" t="b">
        <v>1</v>
      </c>
      <c r="AO663">
        <v>2949</v>
      </c>
      <c r="AP663" s="1" t="s">
        <v>12</v>
      </c>
      <c r="AR663">
        <v>1649824000</v>
      </c>
      <c r="AT663" s="1" t="s">
        <v>759</v>
      </c>
    </row>
    <row r="664" spans="1:46" x14ac:dyDescent="0.2">
      <c r="A664" s="1" t="s">
        <v>7</v>
      </c>
      <c r="B664" s="1" t="s">
        <v>15</v>
      </c>
      <c r="D664">
        <v>359900</v>
      </c>
      <c r="E664" s="1" t="s">
        <v>933</v>
      </c>
      <c r="F664" s="1" t="s">
        <v>30</v>
      </c>
      <c r="G664">
        <v>42.727119999999999</v>
      </c>
      <c r="H664">
        <v>48348</v>
      </c>
      <c r="I664">
        <v>24347183</v>
      </c>
      <c r="J664" s="1" t="s">
        <v>931</v>
      </c>
      <c r="K664" s="1" t="s">
        <v>931</v>
      </c>
      <c r="L664">
        <v>-83.334019999999995</v>
      </c>
      <c r="M664" s="1" t="s">
        <v>40</v>
      </c>
      <c r="N664">
        <v>1338</v>
      </c>
      <c r="O664" s="1" t="s">
        <v>931</v>
      </c>
      <c r="P664" s="1" t="s">
        <v>931</v>
      </c>
      <c r="Q664" t="b">
        <v>0</v>
      </c>
      <c r="R664" t="b">
        <v>0</v>
      </c>
      <c r="S664">
        <v>3</v>
      </c>
      <c r="T664" s="1" t="s">
        <v>931</v>
      </c>
      <c r="U664">
        <v>-1</v>
      </c>
      <c r="V664" s="1" t="s">
        <v>116</v>
      </c>
      <c r="W664" t="b">
        <v>0</v>
      </c>
      <c r="X664">
        <v>1709971200000</v>
      </c>
      <c r="Y664" s="1" t="s">
        <v>9</v>
      </c>
      <c r="Z664" t="b">
        <v>0</v>
      </c>
      <c r="AA664" t="b">
        <v>0</v>
      </c>
      <c r="AB664" t="b">
        <v>0</v>
      </c>
      <c r="AC664" t="b">
        <v>0</v>
      </c>
      <c r="AD664">
        <v>362900</v>
      </c>
      <c r="AE664">
        <v>1.03</v>
      </c>
      <c r="AF664" s="1" t="s">
        <v>931</v>
      </c>
      <c r="AG664" s="1" t="s">
        <v>1799</v>
      </c>
      <c r="AH664">
        <v>2</v>
      </c>
      <c r="AJ664" s="1" t="s">
        <v>1800</v>
      </c>
      <c r="AL664" s="1" t="s">
        <v>12</v>
      </c>
      <c r="AM664">
        <v>359900</v>
      </c>
      <c r="AN664" t="b">
        <v>1</v>
      </c>
      <c r="AO664">
        <v>1900</v>
      </c>
      <c r="AP664" s="1" t="s">
        <v>12</v>
      </c>
      <c r="AQ664">
        <v>202400</v>
      </c>
      <c r="AS664">
        <v>-15000</v>
      </c>
      <c r="AT664" s="1" t="s">
        <v>760</v>
      </c>
    </row>
    <row r="665" spans="1:46" x14ac:dyDescent="0.2">
      <c r="A665" s="1" t="s">
        <v>7</v>
      </c>
      <c r="B665" s="1" t="s">
        <v>946</v>
      </c>
      <c r="D665">
        <v>599900</v>
      </c>
      <c r="E665" s="1" t="s">
        <v>933</v>
      </c>
      <c r="F665" s="1" t="s">
        <v>931</v>
      </c>
      <c r="G665">
        <v>42.676532999999999</v>
      </c>
      <c r="H665">
        <v>48329</v>
      </c>
      <c r="I665">
        <v>24383362</v>
      </c>
      <c r="J665" s="1" t="s">
        <v>931</v>
      </c>
      <c r="K665" s="1" t="s">
        <v>931</v>
      </c>
      <c r="L665">
        <v>-83.356170000000006</v>
      </c>
      <c r="M665" s="1" t="s">
        <v>40</v>
      </c>
      <c r="N665">
        <v>3256</v>
      </c>
      <c r="O665" s="1" t="s">
        <v>931</v>
      </c>
      <c r="P665" s="1" t="s">
        <v>931</v>
      </c>
      <c r="Q665" t="b">
        <v>0</v>
      </c>
      <c r="R665" t="b">
        <v>0</v>
      </c>
      <c r="S665">
        <v>4</v>
      </c>
      <c r="T665" s="1" t="s">
        <v>931</v>
      </c>
      <c r="U665">
        <v>-1</v>
      </c>
      <c r="V665" s="1" t="s">
        <v>4</v>
      </c>
      <c r="W665" t="b">
        <v>0</v>
      </c>
      <c r="Y665" s="1" t="s">
        <v>9</v>
      </c>
      <c r="Z665" t="b">
        <v>0</v>
      </c>
      <c r="AA665" t="b">
        <v>0</v>
      </c>
      <c r="AB665" t="b">
        <v>0</v>
      </c>
      <c r="AC665" t="b">
        <v>0</v>
      </c>
      <c r="AD665">
        <v>608900</v>
      </c>
      <c r="AF665" s="1" t="s">
        <v>931</v>
      </c>
      <c r="AG665" s="1" t="s">
        <v>931</v>
      </c>
      <c r="AH665">
        <v>4</v>
      </c>
      <c r="AJ665" s="1" t="s">
        <v>1801</v>
      </c>
      <c r="AL665" s="1" t="s">
        <v>12</v>
      </c>
      <c r="AM665">
        <v>599900</v>
      </c>
      <c r="AN665" t="b">
        <v>1</v>
      </c>
      <c r="AO665">
        <v>4200</v>
      </c>
      <c r="AP665" s="1" t="s">
        <v>12</v>
      </c>
      <c r="AQ665">
        <v>465100</v>
      </c>
      <c r="AT665" s="1" t="s">
        <v>761</v>
      </c>
    </row>
    <row r="666" spans="1:46" x14ac:dyDescent="0.2">
      <c r="A666" s="1" t="s">
        <v>7</v>
      </c>
      <c r="B666" s="1" t="s">
        <v>15</v>
      </c>
      <c r="D666">
        <v>315000</v>
      </c>
      <c r="E666" s="1" t="s">
        <v>933</v>
      </c>
      <c r="F666" s="1" t="s">
        <v>30</v>
      </c>
      <c r="G666">
        <v>42.582349999999998</v>
      </c>
      <c r="H666">
        <v>48324</v>
      </c>
      <c r="I666">
        <v>24469163</v>
      </c>
      <c r="J666" s="1" t="s">
        <v>931</v>
      </c>
      <c r="K666" s="1" t="s">
        <v>931</v>
      </c>
      <c r="L666">
        <v>-83.416690000000003</v>
      </c>
      <c r="M666" s="1" t="s">
        <v>40</v>
      </c>
      <c r="N666">
        <v>1766</v>
      </c>
      <c r="O666" s="1" t="s">
        <v>931</v>
      </c>
      <c r="P666" s="1" t="s">
        <v>931</v>
      </c>
      <c r="Q666" t="b">
        <v>0</v>
      </c>
      <c r="R666" t="b">
        <v>0</v>
      </c>
      <c r="S666">
        <v>3</v>
      </c>
      <c r="T666" s="1" t="s">
        <v>931</v>
      </c>
      <c r="U666">
        <v>-1</v>
      </c>
      <c r="V666" s="1" t="s">
        <v>85</v>
      </c>
      <c r="W666" t="b">
        <v>0</v>
      </c>
      <c r="Y666" s="1" t="s">
        <v>9</v>
      </c>
      <c r="Z666" t="b">
        <v>0</v>
      </c>
      <c r="AA666" t="b">
        <v>0</v>
      </c>
      <c r="AB666" t="b">
        <v>0</v>
      </c>
      <c r="AC666" t="b">
        <v>0</v>
      </c>
      <c r="AD666">
        <v>324400</v>
      </c>
      <c r="AE666">
        <v>0.38</v>
      </c>
      <c r="AF666" s="1" t="s">
        <v>931</v>
      </c>
      <c r="AG666" s="1" t="s">
        <v>931</v>
      </c>
      <c r="AH666">
        <v>1</v>
      </c>
      <c r="AJ666" s="1" t="s">
        <v>1802</v>
      </c>
      <c r="AL666" s="1" t="s">
        <v>12</v>
      </c>
      <c r="AM666">
        <v>315000</v>
      </c>
      <c r="AN666" t="b">
        <v>1</v>
      </c>
      <c r="AO666">
        <v>1800</v>
      </c>
      <c r="AP666" s="1" t="s">
        <v>12</v>
      </c>
      <c r="AQ666">
        <v>253260</v>
      </c>
      <c r="AT666" s="1" t="s">
        <v>762</v>
      </c>
    </row>
    <row r="667" spans="1:46" x14ac:dyDescent="0.2">
      <c r="A667" s="1" t="s">
        <v>7</v>
      </c>
      <c r="B667" s="1" t="s">
        <v>15</v>
      </c>
      <c r="D667">
        <v>2075000</v>
      </c>
      <c r="E667" s="1" t="s">
        <v>933</v>
      </c>
      <c r="F667" s="1" t="s">
        <v>30</v>
      </c>
      <c r="G667">
        <v>42.581417000000002</v>
      </c>
      <c r="H667">
        <v>48324</v>
      </c>
      <c r="I667">
        <v>24469515</v>
      </c>
      <c r="J667" s="1" t="s">
        <v>931</v>
      </c>
      <c r="K667" s="1" t="s">
        <v>931</v>
      </c>
      <c r="L667">
        <v>-83.403480000000002</v>
      </c>
      <c r="M667" s="1" t="s">
        <v>40</v>
      </c>
      <c r="N667">
        <v>3500</v>
      </c>
      <c r="O667" s="1" t="s">
        <v>931</v>
      </c>
      <c r="P667" s="1" t="s">
        <v>931</v>
      </c>
      <c r="Q667" t="b">
        <v>0</v>
      </c>
      <c r="R667" t="b">
        <v>0</v>
      </c>
      <c r="S667">
        <v>2</v>
      </c>
      <c r="T667" s="1" t="s">
        <v>931</v>
      </c>
      <c r="U667">
        <v>-1</v>
      </c>
      <c r="V667" s="1" t="s">
        <v>85</v>
      </c>
      <c r="W667" t="b">
        <v>0</v>
      </c>
      <c r="X667">
        <v>1709020800000</v>
      </c>
      <c r="Y667" s="1" t="s">
        <v>9</v>
      </c>
      <c r="Z667" t="b">
        <v>0</v>
      </c>
      <c r="AA667" t="b">
        <v>0</v>
      </c>
      <c r="AB667" t="b">
        <v>0</v>
      </c>
      <c r="AC667" t="b">
        <v>0</v>
      </c>
      <c r="AD667">
        <v>2077200</v>
      </c>
      <c r="AE667">
        <v>3.89</v>
      </c>
      <c r="AF667" s="1" t="s">
        <v>931</v>
      </c>
      <c r="AG667" s="1" t="s">
        <v>931</v>
      </c>
      <c r="AH667">
        <v>3</v>
      </c>
      <c r="AJ667" s="1" t="s">
        <v>1803</v>
      </c>
      <c r="AL667" s="1" t="s">
        <v>12</v>
      </c>
      <c r="AM667">
        <v>2075000</v>
      </c>
      <c r="AN667" t="b">
        <v>1</v>
      </c>
      <c r="AO667">
        <v>3577</v>
      </c>
      <c r="AP667" s="1" t="s">
        <v>12</v>
      </c>
      <c r="AQ667">
        <v>302200</v>
      </c>
      <c r="AS667">
        <v>1450000</v>
      </c>
      <c r="AT667" s="1" t="s">
        <v>763</v>
      </c>
    </row>
    <row r="668" spans="1:46" x14ac:dyDescent="0.2">
      <c r="A668" s="1" t="s">
        <v>7</v>
      </c>
      <c r="B668" s="1" t="s">
        <v>15</v>
      </c>
      <c r="D668">
        <v>1885000</v>
      </c>
      <c r="E668" s="1" t="s">
        <v>933</v>
      </c>
      <c r="F668" s="1" t="s">
        <v>30</v>
      </c>
      <c r="G668">
        <v>42.532887000000002</v>
      </c>
      <c r="H668">
        <v>48301</v>
      </c>
      <c r="I668">
        <v>24503478</v>
      </c>
      <c r="J668" s="1" t="s">
        <v>931</v>
      </c>
      <c r="K668" s="1" t="s">
        <v>931</v>
      </c>
      <c r="L668">
        <v>-83.282259999999994</v>
      </c>
      <c r="M668" s="1" t="s">
        <v>40</v>
      </c>
      <c r="N668">
        <v>3500</v>
      </c>
      <c r="O668" s="1" t="s">
        <v>931</v>
      </c>
      <c r="P668" s="1" t="s">
        <v>931</v>
      </c>
      <c r="Q668" t="b">
        <v>0</v>
      </c>
      <c r="R668" t="b">
        <v>0</v>
      </c>
      <c r="S668">
        <v>2</v>
      </c>
      <c r="T668" s="1" t="s">
        <v>931</v>
      </c>
      <c r="U668">
        <v>-1</v>
      </c>
      <c r="V668" s="1" t="s">
        <v>129</v>
      </c>
      <c r="W668" t="b">
        <v>0</v>
      </c>
      <c r="Y668" s="1" t="s">
        <v>9</v>
      </c>
      <c r="Z668" t="b">
        <v>0</v>
      </c>
      <c r="AA668" t="b">
        <v>0</v>
      </c>
      <c r="AB668" t="b">
        <v>0</v>
      </c>
      <c r="AC668" t="b">
        <v>0</v>
      </c>
      <c r="AD668">
        <v>405400</v>
      </c>
      <c r="AE668">
        <v>1.22</v>
      </c>
      <c r="AF668" s="1" t="s">
        <v>931</v>
      </c>
      <c r="AG668" s="1" t="s">
        <v>931</v>
      </c>
      <c r="AH668">
        <v>3</v>
      </c>
      <c r="AJ668" s="1" t="s">
        <v>1803</v>
      </c>
      <c r="AL668" s="1" t="s">
        <v>12</v>
      </c>
      <c r="AM668">
        <v>1885000</v>
      </c>
      <c r="AN668" t="b">
        <v>1</v>
      </c>
      <c r="AO668">
        <v>4749</v>
      </c>
      <c r="AP668" s="1" t="s">
        <v>12</v>
      </c>
      <c r="AQ668">
        <v>206120</v>
      </c>
      <c r="AT668" s="1" t="s">
        <v>764</v>
      </c>
    </row>
    <row r="669" spans="1:46" x14ac:dyDescent="0.2">
      <c r="A669" s="1" t="s">
        <v>7</v>
      </c>
      <c r="B669" s="1" t="s">
        <v>15</v>
      </c>
      <c r="D669">
        <v>400000</v>
      </c>
      <c r="E669" s="1" t="s">
        <v>933</v>
      </c>
      <c r="F669" s="1" t="s">
        <v>30</v>
      </c>
      <c r="G669">
        <v>42.534367000000003</v>
      </c>
      <c r="H669">
        <v>48017</v>
      </c>
      <c r="I669">
        <v>24536806</v>
      </c>
      <c r="J669" s="1" t="s">
        <v>931</v>
      </c>
      <c r="K669" s="1" t="s">
        <v>931</v>
      </c>
      <c r="L669">
        <v>-83.150440000000003</v>
      </c>
      <c r="M669" s="1" t="s">
        <v>40</v>
      </c>
      <c r="N669">
        <v>2003</v>
      </c>
      <c r="O669" s="1" t="s">
        <v>931</v>
      </c>
      <c r="P669" s="1" t="s">
        <v>931</v>
      </c>
      <c r="Q669" t="b">
        <v>0</v>
      </c>
      <c r="R669" t="b">
        <v>0</v>
      </c>
      <c r="S669">
        <v>3</v>
      </c>
      <c r="T669" s="1" t="s">
        <v>931</v>
      </c>
      <c r="U669">
        <v>-1</v>
      </c>
      <c r="V669" s="1" t="s">
        <v>170</v>
      </c>
      <c r="W669" t="b">
        <v>0</v>
      </c>
      <c r="Y669" s="1" t="s">
        <v>9</v>
      </c>
      <c r="Z669" t="b">
        <v>0</v>
      </c>
      <c r="AA669" t="b">
        <v>0</v>
      </c>
      <c r="AB669" t="b">
        <v>0</v>
      </c>
      <c r="AC669" t="b">
        <v>0</v>
      </c>
      <c r="AD669">
        <v>411600</v>
      </c>
      <c r="AE669">
        <v>0.37</v>
      </c>
      <c r="AF669" s="1" t="s">
        <v>931</v>
      </c>
      <c r="AG669" s="1" t="s">
        <v>931</v>
      </c>
      <c r="AH669">
        <v>2</v>
      </c>
      <c r="AJ669" s="1" t="s">
        <v>1804</v>
      </c>
      <c r="AL669" s="1" t="s">
        <v>12</v>
      </c>
      <c r="AM669">
        <v>400000</v>
      </c>
      <c r="AN669" t="b">
        <v>1</v>
      </c>
      <c r="AO669">
        <v>2600</v>
      </c>
      <c r="AP669" s="1" t="s">
        <v>12</v>
      </c>
      <c r="AQ669">
        <v>334620</v>
      </c>
      <c r="AT669" s="1" t="s">
        <v>765</v>
      </c>
    </row>
    <row r="670" spans="1:46" x14ac:dyDescent="0.2">
      <c r="A670" s="1" t="s">
        <v>7</v>
      </c>
      <c r="B670" s="1" t="s">
        <v>15</v>
      </c>
      <c r="D670">
        <v>299000</v>
      </c>
      <c r="E670" s="1" t="s">
        <v>933</v>
      </c>
      <c r="F670" s="1" t="s">
        <v>934</v>
      </c>
      <c r="G670">
        <v>42.538001999999999</v>
      </c>
      <c r="H670">
        <v>48017</v>
      </c>
      <c r="I670">
        <v>24537705</v>
      </c>
      <c r="J670" s="1" t="s">
        <v>931</v>
      </c>
      <c r="K670" s="1" t="s">
        <v>931</v>
      </c>
      <c r="L670">
        <v>-83.129104999999996</v>
      </c>
      <c r="M670" s="1" t="s">
        <v>40</v>
      </c>
      <c r="N670">
        <v>1397</v>
      </c>
      <c r="O670" s="1" t="s">
        <v>931</v>
      </c>
      <c r="P670" s="1" t="s">
        <v>931</v>
      </c>
      <c r="Q670" t="b">
        <v>0</v>
      </c>
      <c r="R670" t="b">
        <v>0</v>
      </c>
      <c r="S670">
        <v>3</v>
      </c>
      <c r="T670" s="1" t="s">
        <v>931</v>
      </c>
      <c r="U670">
        <v>-1</v>
      </c>
      <c r="V670" s="1" t="s">
        <v>170</v>
      </c>
      <c r="W670" t="b">
        <v>0</v>
      </c>
      <c r="Y670" s="1" t="s">
        <v>9</v>
      </c>
      <c r="Z670" t="b">
        <v>0</v>
      </c>
      <c r="AA670" t="b">
        <v>0</v>
      </c>
      <c r="AB670" t="b">
        <v>0</v>
      </c>
      <c r="AC670" t="b">
        <v>0</v>
      </c>
      <c r="AD670">
        <v>308500</v>
      </c>
      <c r="AE670">
        <v>10018.799999999999</v>
      </c>
      <c r="AF670" s="1" t="s">
        <v>931</v>
      </c>
      <c r="AG670" s="1" t="s">
        <v>931</v>
      </c>
      <c r="AH670">
        <v>1</v>
      </c>
      <c r="AJ670" s="1" t="s">
        <v>1805</v>
      </c>
      <c r="AL670" s="1" t="s">
        <v>12</v>
      </c>
      <c r="AM670">
        <v>299000</v>
      </c>
      <c r="AN670" t="b">
        <v>1</v>
      </c>
      <c r="AO670">
        <v>1900</v>
      </c>
      <c r="AP670" s="1" t="s">
        <v>12</v>
      </c>
      <c r="AQ670">
        <v>252280</v>
      </c>
      <c r="AT670" s="1" t="s">
        <v>766</v>
      </c>
    </row>
    <row r="671" spans="1:46" x14ac:dyDescent="0.2">
      <c r="A671" s="1" t="s">
        <v>7</v>
      </c>
      <c r="B671" s="1" t="s">
        <v>15</v>
      </c>
      <c r="D671">
        <v>135000</v>
      </c>
      <c r="E671" s="1" t="s">
        <v>933</v>
      </c>
      <c r="F671" s="1" t="s">
        <v>934</v>
      </c>
      <c r="G671">
        <v>42.481850000000001</v>
      </c>
      <c r="H671">
        <v>48071</v>
      </c>
      <c r="I671">
        <v>24653940</v>
      </c>
      <c r="J671" s="1" t="s">
        <v>931</v>
      </c>
      <c r="K671" s="1" t="s">
        <v>931</v>
      </c>
      <c r="L671">
        <v>-83.100684999999999</v>
      </c>
      <c r="M671" s="1" t="s">
        <v>40</v>
      </c>
      <c r="N671">
        <v>864</v>
      </c>
      <c r="O671" s="1" t="s">
        <v>931</v>
      </c>
      <c r="P671" s="1" t="s">
        <v>931</v>
      </c>
      <c r="Q671" t="b">
        <v>0</v>
      </c>
      <c r="R671" t="b">
        <v>0</v>
      </c>
      <c r="S671">
        <v>2</v>
      </c>
      <c r="T671" s="1" t="s">
        <v>931</v>
      </c>
      <c r="U671">
        <v>-1</v>
      </c>
      <c r="V671" s="1" t="s">
        <v>52</v>
      </c>
      <c r="W671" t="b">
        <v>0</v>
      </c>
      <c r="Y671" s="1" t="s">
        <v>9</v>
      </c>
      <c r="Z671" t="b">
        <v>0</v>
      </c>
      <c r="AA671" t="b">
        <v>0</v>
      </c>
      <c r="AB671" t="b">
        <v>0</v>
      </c>
      <c r="AC671" t="b">
        <v>0</v>
      </c>
      <c r="AE671">
        <v>4356</v>
      </c>
      <c r="AF671" s="1" t="s">
        <v>931</v>
      </c>
      <c r="AG671" s="1" t="s">
        <v>931</v>
      </c>
      <c r="AH671">
        <v>1</v>
      </c>
      <c r="AJ671" s="1" t="s">
        <v>1806</v>
      </c>
      <c r="AL671" s="1" t="s">
        <v>12</v>
      </c>
      <c r="AM671">
        <v>135000</v>
      </c>
      <c r="AN671" t="b">
        <v>1</v>
      </c>
      <c r="AO671">
        <v>1300</v>
      </c>
      <c r="AP671" s="1" t="s">
        <v>12</v>
      </c>
      <c r="AQ671">
        <v>134300</v>
      </c>
      <c r="AT671" s="1" t="s">
        <v>767</v>
      </c>
    </row>
    <row r="672" spans="1:46" x14ac:dyDescent="0.2">
      <c r="A672" s="1" t="s">
        <v>7</v>
      </c>
      <c r="B672" s="1" t="s">
        <v>15</v>
      </c>
      <c r="D672">
        <v>338000</v>
      </c>
      <c r="E672" s="1" t="s">
        <v>933</v>
      </c>
      <c r="F672" s="1" t="s">
        <v>30</v>
      </c>
      <c r="G672">
        <v>42.639457999999998</v>
      </c>
      <c r="H672">
        <v>48386</v>
      </c>
      <c r="I672">
        <v>70856292</v>
      </c>
      <c r="J672" s="1" t="s">
        <v>931</v>
      </c>
      <c r="K672" s="1" t="s">
        <v>931</v>
      </c>
      <c r="L672">
        <v>-83.481740000000002</v>
      </c>
      <c r="M672" s="1" t="s">
        <v>40</v>
      </c>
      <c r="N672">
        <v>2132</v>
      </c>
      <c r="O672" s="1" t="s">
        <v>931</v>
      </c>
      <c r="P672" s="1" t="s">
        <v>931</v>
      </c>
      <c r="Q672" t="b">
        <v>0</v>
      </c>
      <c r="R672" t="b">
        <v>0</v>
      </c>
      <c r="S672">
        <v>3</v>
      </c>
      <c r="T672" s="1" t="s">
        <v>931</v>
      </c>
      <c r="U672">
        <v>-1</v>
      </c>
      <c r="V672" s="1" t="s">
        <v>67</v>
      </c>
      <c r="W672" t="b">
        <v>0</v>
      </c>
      <c r="X672">
        <v>1710486000000</v>
      </c>
      <c r="Y672" s="1" t="s">
        <v>9</v>
      </c>
      <c r="Z672" t="b">
        <v>0</v>
      </c>
      <c r="AA672" t="b">
        <v>0</v>
      </c>
      <c r="AB672" t="b">
        <v>0</v>
      </c>
      <c r="AC672" t="b">
        <v>0</v>
      </c>
      <c r="AE672">
        <v>0.57999999999999996</v>
      </c>
      <c r="AF672" s="1" t="s">
        <v>931</v>
      </c>
      <c r="AG672" s="1" t="s">
        <v>1807</v>
      </c>
      <c r="AH672">
        <v>2</v>
      </c>
      <c r="AJ672" s="1" t="s">
        <v>1808</v>
      </c>
      <c r="AL672" s="1" t="s">
        <v>12</v>
      </c>
      <c r="AM672">
        <v>338000</v>
      </c>
      <c r="AN672" t="b">
        <v>1</v>
      </c>
      <c r="AO672">
        <v>2100</v>
      </c>
      <c r="AP672" s="1" t="s">
        <v>12</v>
      </c>
      <c r="AQ672">
        <v>268820</v>
      </c>
      <c r="AS672">
        <v>-12000</v>
      </c>
      <c r="AT672" s="1" t="s">
        <v>768</v>
      </c>
    </row>
    <row r="673" spans="1:46" x14ac:dyDescent="0.2">
      <c r="A673" s="1" t="s">
        <v>7</v>
      </c>
      <c r="B673" s="1" t="s">
        <v>946</v>
      </c>
      <c r="D673">
        <v>220000</v>
      </c>
      <c r="E673" s="1" t="s">
        <v>933</v>
      </c>
      <c r="F673" s="1" t="s">
        <v>931</v>
      </c>
      <c r="G673">
        <v>42.802543999999997</v>
      </c>
      <c r="H673">
        <v>48442</v>
      </c>
      <c r="I673">
        <v>2143422990</v>
      </c>
      <c r="J673" s="1" t="s">
        <v>931</v>
      </c>
      <c r="K673" s="1" t="s">
        <v>931</v>
      </c>
      <c r="L673">
        <v>-83.641469999999998</v>
      </c>
      <c r="M673" s="1" t="s">
        <v>40</v>
      </c>
      <c r="N673">
        <v>1177</v>
      </c>
      <c r="O673" s="1" t="s">
        <v>931</v>
      </c>
      <c r="P673" s="1" t="s">
        <v>931</v>
      </c>
      <c r="Q673" t="b">
        <v>0</v>
      </c>
      <c r="R673" t="b">
        <v>0</v>
      </c>
      <c r="S673">
        <v>2</v>
      </c>
      <c r="T673" s="1" t="s">
        <v>931</v>
      </c>
      <c r="U673">
        <v>-1</v>
      </c>
      <c r="V673" s="1" t="s">
        <v>114</v>
      </c>
      <c r="W673" t="b">
        <v>0</v>
      </c>
      <c r="Y673" s="1" t="s">
        <v>9</v>
      </c>
      <c r="Z673" t="b">
        <v>0</v>
      </c>
      <c r="AA673" t="b">
        <v>0</v>
      </c>
      <c r="AB673" t="b">
        <v>0</v>
      </c>
      <c r="AC673" t="b">
        <v>0</v>
      </c>
      <c r="AD673">
        <v>222200</v>
      </c>
      <c r="AF673" s="1" t="s">
        <v>931</v>
      </c>
      <c r="AG673" s="1" t="s">
        <v>931</v>
      </c>
      <c r="AH673">
        <v>2</v>
      </c>
      <c r="AJ673" s="1" t="s">
        <v>1809</v>
      </c>
      <c r="AL673" s="1" t="s">
        <v>12</v>
      </c>
      <c r="AM673">
        <v>220000</v>
      </c>
      <c r="AN673" t="b">
        <v>1</v>
      </c>
      <c r="AO673">
        <v>1299</v>
      </c>
      <c r="AP673" s="1" t="s">
        <v>12</v>
      </c>
      <c r="AT673" s="1" t="s">
        <v>769</v>
      </c>
    </row>
    <row r="674" spans="1:46" x14ac:dyDescent="0.2">
      <c r="A674" s="1" t="s">
        <v>7</v>
      </c>
      <c r="B674" s="1" t="s">
        <v>1150</v>
      </c>
      <c r="D674">
        <v>24900</v>
      </c>
      <c r="E674" s="1" t="s">
        <v>933</v>
      </c>
      <c r="F674" s="1" t="s">
        <v>931</v>
      </c>
      <c r="G674">
        <v>42.671962999999998</v>
      </c>
      <c r="H674">
        <v>48307</v>
      </c>
      <c r="I674">
        <v>2053204024</v>
      </c>
      <c r="J674" s="1" t="s">
        <v>931</v>
      </c>
      <c r="K674" s="1" t="s">
        <v>931</v>
      </c>
      <c r="L674">
        <v>-83.108789999999999</v>
      </c>
      <c r="M674" s="1" t="s">
        <v>40</v>
      </c>
      <c r="N674">
        <v>924</v>
      </c>
      <c r="O674" s="1" t="s">
        <v>931</v>
      </c>
      <c r="P674" s="1" t="s">
        <v>931</v>
      </c>
      <c r="Q674" t="b">
        <v>0</v>
      </c>
      <c r="R674" t="b">
        <v>0</v>
      </c>
      <c r="S674">
        <v>2</v>
      </c>
      <c r="T674" s="1" t="s">
        <v>931</v>
      </c>
      <c r="U674">
        <v>19</v>
      </c>
      <c r="V674" s="1" t="s">
        <v>92</v>
      </c>
      <c r="W674" t="b">
        <v>0</v>
      </c>
      <c r="Y674" s="1" t="s">
        <v>9</v>
      </c>
      <c r="Z674" t="b">
        <v>0</v>
      </c>
      <c r="AA674" t="b">
        <v>0</v>
      </c>
      <c r="AB674" t="b">
        <v>0</v>
      </c>
      <c r="AC674" t="b">
        <v>0</v>
      </c>
      <c r="AF674" s="1" t="s">
        <v>931</v>
      </c>
      <c r="AG674" s="1" t="s">
        <v>931</v>
      </c>
      <c r="AH674">
        <v>2</v>
      </c>
      <c r="AJ674" s="1" t="s">
        <v>1810</v>
      </c>
      <c r="AL674" s="1" t="s">
        <v>12</v>
      </c>
      <c r="AM674">
        <v>24900</v>
      </c>
      <c r="AN674" t="b">
        <v>1</v>
      </c>
      <c r="AO674">
        <v>1910</v>
      </c>
      <c r="AP674" s="1" t="s">
        <v>12</v>
      </c>
      <c r="AR674">
        <v>1662214000</v>
      </c>
      <c r="AT674" s="1" t="s">
        <v>770</v>
      </c>
    </row>
    <row r="675" spans="1:46" x14ac:dyDescent="0.2">
      <c r="A675" s="1" t="s">
        <v>7</v>
      </c>
      <c r="B675" s="1" t="s">
        <v>15</v>
      </c>
      <c r="D675">
        <v>562990</v>
      </c>
      <c r="E675" s="1" t="s">
        <v>936</v>
      </c>
      <c r="F675" s="1" t="s">
        <v>931</v>
      </c>
      <c r="G675">
        <v>42.476480000000002</v>
      </c>
      <c r="H675">
        <v>48178</v>
      </c>
      <c r="I675">
        <v>341780859</v>
      </c>
      <c r="J675" s="1" t="s">
        <v>937</v>
      </c>
      <c r="K675" s="1" t="s">
        <v>938</v>
      </c>
      <c r="L675">
        <v>-83.629099999999994</v>
      </c>
      <c r="M675" s="1" t="s">
        <v>40</v>
      </c>
      <c r="N675">
        <v>2724</v>
      </c>
      <c r="O675" s="1" t="s">
        <v>1811</v>
      </c>
      <c r="P675" s="1" t="s">
        <v>931</v>
      </c>
      <c r="Q675" t="b">
        <v>0</v>
      </c>
      <c r="R675" t="b">
        <v>0</v>
      </c>
      <c r="S675">
        <v>4</v>
      </c>
      <c r="T675" s="1" t="s">
        <v>940</v>
      </c>
      <c r="U675">
        <v>19</v>
      </c>
      <c r="V675" s="1" t="s">
        <v>57</v>
      </c>
      <c r="W675" t="b">
        <v>0</v>
      </c>
      <c r="X675">
        <v>1708070400000</v>
      </c>
      <c r="Y675" s="1" t="s">
        <v>9</v>
      </c>
      <c r="Z675" t="b">
        <v>0</v>
      </c>
      <c r="AA675" t="b">
        <v>0</v>
      </c>
      <c r="AB675" t="b">
        <v>0</v>
      </c>
      <c r="AC675" t="b">
        <v>1</v>
      </c>
      <c r="AD675">
        <v>558700</v>
      </c>
      <c r="AF675" s="1" t="s">
        <v>931</v>
      </c>
      <c r="AG675" s="1" t="s">
        <v>931</v>
      </c>
      <c r="AH675">
        <v>3</v>
      </c>
      <c r="AJ675" s="1" t="s">
        <v>1812</v>
      </c>
      <c r="AK675">
        <v>29066427</v>
      </c>
      <c r="AL675" s="1" t="s">
        <v>12</v>
      </c>
      <c r="AM675">
        <v>562990</v>
      </c>
      <c r="AN675" t="b">
        <v>1</v>
      </c>
      <c r="AO675">
        <v>3644</v>
      </c>
      <c r="AP675" s="1" t="s">
        <v>12</v>
      </c>
      <c r="AR675">
        <v>1676428000</v>
      </c>
      <c r="AS675">
        <v>10000</v>
      </c>
      <c r="AT675" s="1" t="s">
        <v>771</v>
      </c>
    </row>
    <row r="676" spans="1:46" x14ac:dyDescent="0.2">
      <c r="A676" s="1" t="s">
        <v>7</v>
      </c>
      <c r="B676" s="1" t="s">
        <v>15</v>
      </c>
      <c r="D676">
        <v>699900</v>
      </c>
      <c r="E676" s="1" t="s">
        <v>936</v>
      </c>
      <c r="F676" s="1" t="s">
        <v>931</v>
      </c>
      <c r="G676">
        <v>42.561016000000002</v>
      </c>
      <c r="H676">
        <v>48382</v>
      </c>
      <c r="I676">
        <v>2053576431</v>
      </c>
      <c r="J676" s="1" t="s">
        <v>937</v>
      </c>
      <c r="K676" s="1" t="s">
        <v>938</v>
      </c>
      <c r="L676">
        <v>-83.543610000000001</v>
      </c>
      <c r="M676" s="1" t="s">
        <v>40</v>
      </c>
      <c r="N676">
        <v>3646</v>
      </c>
      <c r="O676" s="1" t="s">
        <v>1813</v>
      </c>
      <c r="P676" s="1" t="s">
        <v>931</v>
      </c>
      <c r="Q676" t="b">
        <v>0</v>
      </c>
      <c r="R676" t="b">
        <v>0</v>
      </c>
      <c r="S676">
        <v>4</v>
      </c>
      <c r="T676" s="1" t="s">
        <v>940</v>
      </c>
      <c r="U676">
        <v>19</v>
      </c>
      <c r="V676" s="1" t="s">
        <v>88</v>
      </c>
      <c r="W676" t="b">
        <v>0</v>
      </c>
      <c r="X676">
        <v>1705564800000</v>
      </c>
      <c r="Y676" s="1" t="s">
        <v>9</v>
      </c>
      <c r="Z676" t="b">
        <v>0</v>
      </c>
      <c r="AA676" t="b">
        <v>0</v>
      </c>
      <c r="AB676" t="b">
        <v>0</v>
      </c>
      <c r="AC676" t="b">
        <v>1</v>
      </c>
      <c r="AD676">
        <v>684300</v>
      </c>
      <c r="AF676" s="1" t="s">
        <v>931</v>
      </c>
      <c r="AG676" s="1" t="s">
        <v>1814</v>
      </c>
      <c r="AH676">
        <v>4</v>
      </c>
      <c r="AJ676" s="1" t="s">
        <v>1815</v>
      </c>
      <c r="AK676">
        <v>30282906</v>
      </c>
      <c r="AL676" s="1" t="s">
        <v>12</v>
      </c>
      <c r="AM676">
        <v>699900</v>
      </c>
      <c r="AN676" t="b">
        <v>1</v>
      </c>
      <c r="AO676">
        <v>4507</v>
      </c>
      <c r="AP676" s="1" t="s">
        <v>12</v>
      </c>
      <c r="AR676">
        <v>1687723000</v>
      </c>
      <c r="AS676">
        <v>-20000</v>
      </c>
      <c r="AT676" s="1" t="s">
        <v>772</v>
      </c>
    </row>
    <row r="677" spans="1:46" x14ac:dyDescent="0.2">
      <c r="A677" s="1" t="s">
        <v>7</v>
      </c>
      <c r="B677" s="1" t="s">
        <v>15</v>
      </c>
      <c r="D677">
        <v>489990</v>
      </c>
      <c r="E677" s="1" t="s">
        <v>936</v>
      </c>
      <c r="F677" s="1" t="s">
        <v>931</v>
      </c>
      <c r="G677">
        <v>42.435448000000001</v>
      </c>
      <c r="H677">
        <v>48178</v>
      </c>
      <c r="I677">
        <v>2060446020</v>
      </c>
      <c r="J677" s="1" t="s">
        <v>937</v>
      </c>
      <c r="K677" s="1" t="s">
        <v>938</v>
      </c>
      <c r="L677">
        <v>-83.629294999999999</v>
      </c>
      <c r="M677" s="1" t="s">
        <v>40</v>
      </c>
      <c r="N677">
        <v>2464</v>
      </c>
      <c r="O677" s="1" t="s">
        <v>1816</v>
      </c>
      <c r="P677" s="1" t="s">
        <v>931</v>
      </c>
      <c r="Q677" t="b">
        <v>0</v>
      </c>
      <c r="R677" t="b">
        <v>0</v>
      </c>
      <c r="S677">
        <v>4</v>
      </c>
      <c r="T677" s="1" t="s">
        <v>940</v>
      </c>
      <c r="U677">
        <v>19</v>
      </c>
      <c r="V677" s="1" t="s">
        <v>57</v>
      </c>
      <c r="W677" t="b">
        <v>0</v>
      </c>
      <c r="X677">
        <v>1706774400000</v>
      </c>
      <c r="Y677" s="1" t="s">
        <v>9</v>
      </c>
      <c r="Z677" t="b">
        <v>0</v>
      </c>
      <c r="AA677" t="b">
        <v>0</v>
      </c>
      <c r="AB677" t="b">
        <v>0</v>
      </c>
      <c r="AC677" t="b">
        <v>1</v>
      </c>
      <c r="AD677">
        <v>479700</v>
      </c>
      <c r="AF677" s="1" t="s">
        <v>931</v>
      </c>
      <c r="AG677" s="1" t="s">
        <v>931</v>
      </c>
      <c r="AH677">
        <v>3</v>
      </c>
      <c r="AJ677" s="1" t="s">
        <v>1817</v>
      </c>
      <c r="AK677">
        <v>19255607</v>
      </c>
      <c r="AL677" s="1" t="s">
        <v>12</v>
      </c>
      <c r="AM677">
        <v>489990</v>
      </c>
      <c r="AN677" t="b">
        <v>1</v>
      </c>
      <c r="AO677">
        <v>3150</v>
      </c>
      <c r="AP677" s="1" t="s">
        <v>12</v>
      </c>
      <c r="AR677">
        <v>1695340000</v>
      </c>
      <c r="AS677">
        <v>5000</v>
      </c>
      <c r="AT677" s="1" t="s">
        <v>773</v>
      </c>
    </row>
    <row r="678" spans="1:46" x14ac:dyDescent="0.2">
      <c r="A678" s="1" t="s">
        <v>7</v>
      </c>
      <c r="B678" s="1" t="s">
        <v>15</v>
      </c>
      <c r="D678">
        <v>415940</v>
      </c>
      <c r="E678" s="1" t="s">
        <v>936</v>
      </c>
      <c r="F678" s="1" t="s">
        <v>931</v>
      </c>
      <c r="G678">
        <v>42.755524000000001</v>
      </c>
      <c r="H678">
        <v>48350</v>
      </c>
      <c r="I678">
        <v>2062159939</v>
      </c>
      <c r="J678" s="1" t="s">
        <v>937</v>
      </c>
      <c r="K678" s="1" t="s">
        <v>938</v>
      </c>
      <c r="L678">
        <v>-83.573930000000004</v>
      </c>
      <c r="M678" s="1" t="s">
        <v>40</v>
      </c>
      <c r="N678">
        <v>2089</v>
      </c>
      <c r="O678" s="1" t="s">
        <v>1818</v>
      </c>
      <c r="P678" s="1" t="s">
        <v>931</v>
      </c>
      <c r="Q678" t="b">
        <v>0</v>
      </c>
      <c r="R678" t="b">
        <v>0</v>
      </c>
      <c r="S678">
        <v>3</v>
      </c>
      <c r="T678" s="1" t="s">
        <v>940</v>
      </c>
      <c r="U678">
        <v>19</v>
      </c>
      <c r="V678" s="1" t="s">
        <v>105</v>
      </c>
      <c r="W678" t="b">
        <v>0</v>
      </c>
      <c r="X678">
        <v>1708502400000</v>
      </c>
      <c r="Y678" s="1" t="s">
        <v>9</v>
      </c>
      <c r="Z678" t="b">
        <v>0</v>
      </c>
      <c r="AA678" t="b">
        <v>0</v>
      </c>
      <c r="AB678" t="b">
        <v>0</v>
      </c>
      <c r="AC678" t="b">
        <v>1</v>
      </c>
      <c r="AD678">
        <v>400800</v>
      </c>
      <c r="AF678" s="1" t="s">
        <v>931</v>
      </c>
      <c r="AG678" s="1" t="s">
        <v>931</v>
      </c>
      <c r="AH678">
        <v>3</v>
      </c>
      <c r="AJ678" s="1" t="s">
        <v>1819</v>
      </c>
      <c r="AK678">
        <v>29794583</v>
      </c>
      <c r="AL678" s="1" t="s">
        <v>12</v>
      </c>
      <c r="AM678">
        <v>415940</v>
      </c>
      <c r="AN678" t="b">
        <v>1</v>
      </c>
      <c r="AO678">
        <v>2394</v>
      </c>
      <c r="AP678" s="1" t="s">
        <v>12</v>
      </c>
      <c r="AR678">
        <v>1695387000</v>
      </c>
      <c r="AS678">
        <v>5175</v>
      </c>
      <c r="AT678" s="1" t="s">
        <v>774</v>
      </c>
    </row>
    <row r="679" spans="1:46" x14ac:dyDescent="0.2">
      <c r="A679" s="1" t="s">
        <v>7</v>
      </c>
      <c r="B679" s="1" t="s">
        <v>15</v>
      </c>
      <c r="D679">
        <v>493900</v>
      </c>
      <c r="E679" s="1" t="s">
        <v>936</v>
      </c>
      <c r="F679" s="1" t="s">
        <v>931</v>
      </c>
      <c r="G679">
        <v>42.461395000000003</v>
      </c>
      <c r="H679">
        <v>48178</v>
      </c>
      <c r="I679">
        <v>2059102362</v>
      </c>
      <c r="J679" s="1" t="s">
        <v>937</v>
      </c>
      <c r="K679" s="1" t="s">
        <v>938</v>
      </c>
      <c r="L679">
        <v>-83.663740000000004</v>
      </c>
      <c r="M679" s="1" t="s">
        <v>40</v>
      </c>
      <c r="N679">
        <v>2220</v>
      </c>
      <c r="O679" s="1" t="s">
        <v>1820</v>
      </c>
      <c r="P679" s="1" t="s">
        <v>931</v>
      </c>
      <c r="Q679" t="b">
        <v>0</v>
      </c>
      <c r="R679" t="b">
        <v>0</v>
      </c>
      <c r="S679">
        <v>4</v>
      </c>
      <c r="T679" s="1" t="s">
        <v>940</v>
      </c>
      <c r="U679">
        <v>19</v>
      </c>
      <c r="V679" s="1" t="s">
        <v>57</v>
      </c>
      <c r="W679" t="b">
        <v>0</v>
      </c>
      <c r="X679">
        <v>1695970800000</v>
      </c>
      <c r="Y679" s="1" t="s">
        <v>9</v>
      </c>
      <c r="Z679" t="b">
        <v>0</v>
      </c>
      <c r="AA679" t="b">
        <v>0</v>
      </c>
      <c r="AB679" t="b">
        <v>0</v>
      </c>
      <c r="AC679" t="b">
        <v>1</v>
      </c>
      <c r="AD679">
        <v>485800</v>
      </c>
      <c r="AF679" s="1" t="s">
        <v>931</v>
      </c>
      <c r="AG679" s="1" t="s">
        <v>931</v>
      </c>
      <c r="AH679">
        <v>3</v>
      </c>
      <c r="AJ679" s="1" t="s">
        <v>1821</v>
      </c>
      <c r="AK679">
        <v>27329</v>
      </c>
      <c r="AL679" s="1" t="s">
        <v>12</v>
      </c>
      <c r="AM679">
        <v>493900</v>
      </c>
      <c r="AN679" t="b">
        <v>1</v>
      </c>
      <c r="AO679">
        <v>2893</v>
      </c>
      <c r="AP679" s="1" t="s">
        <v>12</v>
      </c>
      <c r="AR679">
        <v>1698428000</v>
      </c>
      <c r="AS679">
        <v>4000</v>
      </c>
      <c r="AT679" s="1" t="s">
        <v>775</v>
      </c>
    </row>
    <row r="680" spans="1:46" x14ac:dyDescent="0.2">
      <c r="A680" s="1" t="s">
        <v>7</v>
      </c>
      <c r="B680" s="1" t="s">
        <v>15</v>
      </c>
      <c r="D680">
        <v>449990</v>
      </c>
      <c r="E680" s="1" t="s">
        <v>936</v>
      </c>
      <c r="F680" s="1" t="s">
        <v>931</v>
      </c>
      <c r="G680">
        <v>42.737366000000002</v>
      </c>
      <c r="H680">
        <v>48346</v>
      </c>
      <c r="I680">
        <v>2062332810</v>
      </c>
      <c r="J680" s="1" t="s">
        <v>937</v>
      </c>
      <c r="K680" s="1" t="s">
        <v>938</v>
      </c>
      <c r="L680">
        <v>-83.389169999999993</v>
      </c>
      <c r="M680" s="1" t="s">
        <v>40</v>
      </c>
      <c r="N680">
        <v>2391</v>
      </c>
      <c r="O680" s="1" t="s">
        <v>1822</v>
      </c>
      <c r="P680" s="1" t="s">
        <v>931</v>
      </c>
      <c r="Q680" t="b">
        <v>0</v>
      </c>
      <c r="R680" t="b">
        <v>0</v>
      </c>
      <c r="S680">
        <v>3</v>
      </c>
      <c r="T680" s="1" t="s">
        <v>940</v>
      </c>
      <c r="U680">
        <v>19</v>
      </c>
      <c r="V680" s="1" t="s">
        <v>116</v>
      </c>
      <c r="W680" t="b">
        <v>0</v>
      </c>
      <c r="Y680" s="1" t="s">
        <v>9</v>
      </c>
      <c r="Z680" t="b">
        <v>0</v>
      </c>
      <c r="AA680" t="b">
        <v>0</v>
      </c>
      <c r="AB680" t="b">
        <v>0</v>
      </c>
      <c r="AC680" t="b">
        <v>1</v>
      </c>
      <c r="AD680">
        <v>440400</v>
      </c>
      <c r="AF680" s="1" t="s">
        <v>931</v>
      </c>
      <c r="AG680" s="1" t="s">
        <v>931</v>
      </c>
      <c r="AH680">
        <v>3</v>
      </c>
      <c r="AJ680" s="1" t="s">
        <v>1823</v>
      </c>
      <c r="AK680">
        <v>29532254</v>
      </c>
      <c r="AL680" s="1" t="s">
        <v>12</v>
      </c>
      <c r="AM680">
        <v>449990</v>
      </c>
      <c r="AN680" t="b">
        <v>1</v>
      </c>
      <c r="AO680">
        <v>2962</v>
      </c>
      <c r="AP680" s="1" t="s">
        <v>12</v>
      </c>
      <c r="AR680">
        <v>1702205000</v>
      </c>
      <c r="AT680" s="1" t="s">
        <v>776</v>
      </c>
    </row>
    <row r="681" spans="1:46" x14ac:dyDescent="0.2">
      <c r="A681" s="1" t="s">
        <v>7</v>
      </c>
      <c r="B681" s="1" t="s">
        <v>1081</v>
      </c>
      <c r="D681">
        <v>317990</v>
      </c>
      <c r="E681" s="1" t="s">
        <v>936</v>
      </c>
      <c r="F681" s="1" t="s">
        <v>931</v>
      </c>
      <c r="G681">
        <v>42.73386</v>
      </c>
      <c r="H681">
        <v>48346</v>
      </c>
      <c r="I681">
        <v>2061838269</v>
      </c>
      <c r="J681" s="1" t="s">
        <v>937</v>
      </c>
      <c r="K681" s="1" t="s">
        <v>938</v>
      </c>
      <c r="L681">
        <v>-83.386619999999994</v>
      </c>
      <c r="M681" s="1" t="s">
        <v>40</v>
      </c>
      <c r="N681">
        <v>1883</v>
      </c>
      <c r="O681" s="1" t="s">
        <v>1824</v>
      </c>
      <c r="P681" s="1" t="s">
        <v>931</v>
      </c>
      <c r="Q681" t="b">
        <v>0</v>
      </c>
      <c r="R681" t="b">
        <v>0</v>
      </c>
      <c r="S681">
        <v>3</v>
      </c>
      <c r="T681" s="1" t="s">
        <v>940</v>
      </c>
      <c r="U681">
        <v>19</v>
      </c>
      <c r="V681" s="1" t="s">
        <v>116</v>
      </c>
      <c r="W681" t="b">
        <v>0</v>
      </c>
      <c r="Y681" s="1" t="s">
        <v>9</v>
      </c>
      <c r="Z681" t="b">
        <v>0</v>
      </c>
      <c r="AA681" t="b">
        <v>0</v>
      </c>
      <c r="AB681" t="b">
        <v>0</v>
      </c>
      <c r="AC681" t="b">
        <v>1</v>
      </c>
      <c r="AD681">
        <v>310900</v>
      </c>
      <c r="AF681" s="1" t="s">
        <v>931</v>
      </c>
      <c r="AG681" s="1" t="s">
        <v>931</v>
      </c>
      <c r="AH681">
        <v>3</v>
      </c>
      <c r="AJ681" s="1" t="s">
        <v>1825</v>
      </c>
      <c r="AK681">
        <v>29532247</v>
      </c>
      <c r="AL681" s="1" t="s">
        <v>12</v>
      </c>
      <c r="AM681">
        <v>317990</v>
      </c>
      <c r="AN681" t="b">
        <v>1</v>
      </c>
      <c r="AO681">
        <v>2495</v>
      </c>
      <c r="AP681" s="1" t="s">
        <v>12</v>
      </c>
      <c r="AR681">
        <v>1720449000</v>
      </c>
      <c r="AT681" s="1" t="s">
        <v>777</v>
      </c>
    </row>
    <row r="682" spans="1:46" x14ac:dyDescent="0.2">
      <c r="A682" s="1" t="s">
        <v>7</v>
      </c>
      <c r="B682" s="1" t="s">
        <v>15</v>
      </c>
      <c r="D682">
        <v>590990</v>
      </c>
      <c r="E682" s="1" t="s">
        <v>936</v>
      </c>
      <c r="F682" s="1" t="s">
        <v>931</v>
      </c>
      <c r="G682">
        <v>42.529919999999997</v>
      </c>
      <c r="H682">
        <v>48381</v>
      </c>
      <c r="I682">
        <v>2057879396</v>
      </c>
      <c r="J682" s="1" t="s">
        <v>937</v>
      </c>
      <c r="K682" s="1" t="s">
        <v>938</v>
      </c>
      <c r="L682">
        <v>-83.620919999999998</v>
      </c>
      <c r="M682" s="1" t="s">
        <v>40</v>
      </c>
      <c r="N682">
        <v>2754</v>
      </c>
      <c r="O682" s="1" t="s">
        <v>1826</v>
      </c>
      <c r="P682" s="1" t="s">
        <v>931</v>
      </c>
      <c r="Q682" t="b">
        <v>0</v>
      </c>
      <c r="R682" t="b">
        <v>0</v>
      </c>
      <c r="S682">
        <v>3</v>
      </c>
      <c r="T682" s="1" t="s">
        <v>940</v>
      </c>
      <c r="U682">
        <v>19</v>
      </c>
      <c r="V682" s="1" t="s">
        <v>63</v>
      </c>
      <c r="W682" t="b">
        <v>0</v>
      </c>
      <c r="X682">
        <v>1706947200000</v>
      </c>
      <c r="Y682" s="1" t="s">
        <v>9</v>
      </c>
      <c r="Z682" t="b">
        <v>0</v>
      </c>
      <c r="AA682" t="b">
        <v>0</v>
      </c>
      <c r="AB682" t="b">
        <v>0</v>
      </c>
      <c r="AC682" t="b">
        <v>1</v>
      </c>
      <c r="AD682">
        <v>572200</v>
      </c>
      <c r="AF682" s="1" t="s">
        <v>931</v>
      </c>
      <c r="AG682" s="1" t="s">
        <v>931</v>
      </c>
      <c r="AH682">
        <v>4</v>
      </c>
      <c r="AJ682" s="1" t="s">
        <v>1827</v>
      </c>
      <c r="AK682">
        <v>29764187</v>
      </c>
      <c r="AL682" s="1" t="s">
        <v>12</v>
      </c>
      <c r="AM682">
        <v>590990</v>
      </c>
      <c r="AN682" t="b">
        <v>1</v>
      </c>
      <c r="AO682">
        <v>3738</v>
      </c>
      <c r="AP682" s="1" t="s">
        <v>12</v>
      </c>
      <c r="AR682">
        <v>1724542000</v>
      </c>
      <c r="AS682">
        <v>3000</v>
      </c>
      <c r="AT682" s="1" t="s">
        <v>778</v>
      </c>
    </row>
    <row r="683" spans="1:46" x14ac:dyDescent="0.2">
      <c r="A683" s="1" t="s">
        <v>7</v>
      </c>
      <c r="B683" s="1" t="s">
        <v>15</v>
      </c>
      <c r="D683">
        <v>1100000</v>
      </c>
      <c r="E683" s="1" t="s">
        <v>933</v>
      </c>
      <c r="F683" s="1" t="s">
        <v>30</v>
      </c>
      <c r="G683">
        <v>42.753270000000001</v>
      </c>
      <c r="H683">
        <v>48348</v>
      </c>
      <c r="I683">
        <v>24345490</v>
      </c>
      <c r="J683" s="1" t="s">
        <v>931</v>
      </c>
      <c r="K683" s="1" t="s">
        <v>931</v>
      </c>
      <c r="L683">
        <v>-83.446889999999996</v>
      </c>
      <c r="M683" s="1" t="s">
        <v>40</v>
      </c>
      <c r="N683">
        <v>6170</v>
      </c>
      <c r="O683" s="1" t="s">
        <v>931</v>
      </c>
      <c r="P683" s="1" t="s">
        <v>931</v>
      </c>
      <c r="Q683" t="b">
        <v>0</v>
      </c>
      <c r="R683" t="b">
        <v>0</v>
      </c>
      <c r="S683">
        <v>4</v>
      </c>
      <c r="T683" s="1" t="s">
        <v>931</v>
      </c>
      <c r="U683">
        <v>-1</v>
      </c>
      <c r="V683" s="1" t="s">
        <v>116</v>
      </c>
      <c r="W683" t="b">
        <v>0</v>
      </c>
      <c r="Y683" s="1" t="s">
        <v>9</v>
      </c>
      <c r="Z683" t="b">
        <v>0</v>
      </c>
      <c r="AA683" t="b">
        <v>0</v>
      </c>
      <c r="AB683" t="b">
        <v>0</v>
      </c>
      <c r="AC683" t="b">
        <v>0</v>
      </c>
      <c r="AD683">
        <v>1099500</v>
      </c>
      <c r="AE683">
        <v>7.29</v>
      </c>
      <c r="AF683" s="1" t="s">
        <v>931</v>
      </c>
      <c r="AG683" s="1" t="s">
        <v>931</v>
      </c>
      <c r="AH683">
        <v>6</v>
      </c>
      <c r="AJ683" s="1" t="s">
        <v>1828</v>
      </c>
      <c r="AL683" s="1" t="s">
        <v>12</v>
      </c>
      <c r="AM683">
        <v>1100000</v>
      </c>
      <c r="AN683" t="b">
        <v>1</v>
      </c>
      <c r="AO683">
        <v>7146</v>
      </c>
      <c r="AP683" s="1" t="s">
        <v>12</v>
      </c>
      <c r="AQ683">
        <v>1128600</v>
      </c>
      <c r="AT683" s="1" t="s">
        <v>779</v>
      </c>
    </row>
    <row r="684" spans="1:46" x14ac:dyDescent="0.2">
      <c r="A684" s="1" t="s">
        <v>7</v>
      </c>
      <c r="B684" s="1" t="s">
        <v>15</v>
      </c>
      <c r="D684">
        <v>1499000</v>
      </c>
      <c r="E684" s="1" t="s">
        <v>933</v>
      </c>
      <c r="F684" s="1" t="s">
        <v>934</v>
      </c>
      <c r="G684">
        <v>42.546750000000003</v>
      </c>
      <c r="H684">
        <v>48009</v>
      </c>
      <c r="I684">
        <v>24497638</v>
      </c>
      <c r="J684" s="1" t="s">
        <v>931</v>
      </c>
      <c r="K684" s="1" t="s">
        <v>931</v>
      </c>
      <c r="L684">
        <v>-83.22354</v>
      </c>
      <c r="M684" s="1" t="s">
        <v>40</v>
      </c>
      <c r="N684">
        <v>4642</v>
      </c>
      <c r="O684" s="1" t="s">
        <v>931</v>
      </c>
      <c r="P684" s="1" t="s">
        <v>931</v>
      </c>
      <c r="Q684" t="b">
        <v>0</v>
      </c>
      <c r="R684" t="b">
        <v>1</v>
      </c>
      <c r="S684">
        <v>3</v>
      </c>
      <c r="T684" s="1" t="s">
        <v>931</v>
      </c>
      <c r="U684">
        <v>-1</v>
      </c>
      <c r="V684" s="1" t="s">
        <v>131</v>
      </c>
      <c r="W684" t="b">
        <v>0</v>
      </c>
      <c r="X684">
        <v>1710399600000</v>
      </c>
      <c r="Y684" s="1" t="s">
        <v>9</v>
      </c>
      <c r="Z684" t="b">
        <v>0</v>
      </c>
      <c r="AA684" t="b">
        <v>0</v>
      </c>
      <c r="AB684" t="b">
        <v>0</v>
      </c>
      <c r="AC684" t="b">
        <v>0</v>
      </c>
      <c r="AD684">
        <v>1605600</v>
      </c>
      <c r="AE684">
        <v>7840.8</v>
      </c>
      <c r="AF684" s="1" t="s">
        <v>931</v>
      </c>
      <c r="AG684" s="1" t="s">
        <v>1829</v>
      </c>
      <c r="AH684">
        <v>3</v>
      </c>
      <c r="AJ684" s="1" t="s">
        <v>1830</v>
      </c>
      <c r="AL684" s="1" t="s">
        <v>12</v>
      </c>
      <c r="AM684">
        <v>1499000</v>
      </c>
      <c r="AN684" t="b">
        <v>1</v>
      </c>
      <c r="AO684">
        <v>10458</v>
      </c>
      <c r="AP684" s="1" t="s">
        <v>12</v>
      </c>
      <c r="AQ684">
        <v>1137540</v>
      </c>
      <c r="AS684">
        <v>-100000</v>
      </c>
      <c r="AT684" s="1" t="s">
        <v>780</v>
      </c>
    </row>
    <row r="685" spans="1:46" x14ac:dyDescent="0.2">
      <c r="A685" s="1" t="s">
        <v>7</v>
      </c>
      <c r="B685" s="1" t="s">
        <v>15</v>
      </c>
      <c r="D685">
        <v>799000</v>
      </c>
      <c r="E685" s="1" t="s">
        <v>933</v>
      </c>
      <c r="F685" s="1" t="s">
        <v>30</v>
      </c>
      <c r="G685">
        <v>42.536385000000003</v>
      </c>
      <c r="H685">
        <v>48301</v>
      </c>
      <c r="I685">
        <v>24503463</v>
      </c>
      <c r="J685" s="1" t="s">
        <v>931</v>
      </c>
      <c r="K685" s="1" t="s">
        <v>931</v>
      </c>
      <c r="L685">
        <v>-83.282240000000002</v>
      </c>
      <c r="M685" s="1" t="s">
        <v>40</v>
      </c>
      <c r="N685">
        <v>3000</v>
      </c>
      <c r="O685" s="1" t="s">
        <v>931</v>
      </c>
      <c r="P685" s="1" t="s">
        <v>931</v>
      </c>
      <c r="Q685" t="b">
        <v>0</v>
      </c>
      <c r="R685" t="b">
        <v>0</v>
      </c>
      <c r="S685">
        <v>3</v>
      </c>
      <c r="T685" s="1" t="s">
        <v>931</v>
      </c>
      <c r="U685">
        <v>-1</v>
      </c>
      <c r="V685" s="1" t="s">
        <v>129</v>
      </c>
      <c r="W685" t="b">
        <v>0</v>
      </c>
      <c r="Y685" s="1" t="s">
        <v>9</v>
      </c>
      <c r="Z685" t="b">
        <v>0</v>
      </c>
      <c r="AA685" t="b">
        <v>0</v>
      </c>
      <c r="AB685" t="b">
        <v>0</v>
      </c>
      <c r="AC685" t="b">
        <v>0</v>
      </c>
      <c r="AD685">
        <v>810000</v>
      </c>
      <c r="AE685">
        <v>1.0900000000000001</v>
      </c>
      <c r="AF685" s="1" t="s">
        <v>931</v>
      </c>
      <c r="AG685" s="1" t="s">
        <v>931</v>
      </c>
      <c r="AH685">
        <v>2</v>
      </c>
      <c r="AJ685" s="1" t="s">
        <v>1831</v>
      </c>
      <c r="AL685" s="1" t="s">
        <v>12</v>
      </c>
      <c r="AM685">
        <v>799000</v>
      </c>
      <c r="AN685" t="b">
        <v>1</v>
      </c>
      <c r="AO685">
        <v>5258</v>
      </c>
      <c r="AP685" s="1" t="s">
        <v>12</v>
      </c>
      <c r="AQ685">
        <v>524200</v>
      </c>
      <c r="AT685" s="1" t="s">
        <v>781</v>
      </c>
    </row>
    <row r="686" spans="1:46" x14ac:dyDescent="0.2">
      <c r="A686" s="1" t="s">
        <v>7</v>
      </c>
      <c r="B686" s="1" t="s">
        <v>15</v>
      </c>
      <c r="D686">
        <v>899000</v>
      </c>
      <c r="E686" s="1" t="s">
        <v>933</v>
      </c>
      <c r="F686" s="1" t="s">
        <v>30</v>
      </c>
      <c r="G686">
        <v>42.603268</v>
      </c>
      <c r="H686">
        <v>48098</v>
      </c>
      <c r="I686">
        <v>24514227</v>
      </c>
      <c r="J686" s="1" t="s">
        <v>931</v>
      </c>
      <c r="K686" s="1" t="s">
        <v>931</v>
      </c>
      <c r="L686">
        <v>-83.150970000000001</v>
      </c>
      <c r="M686" s="1" t="s">
        <v>40</v>
      </c>
      <c r="N686">
        <v>3700</v>
      </c>
      <c r="O686" s="1" t="s">
        <v>931</v>
      </c>
      <c r="P686" s="1" t="s">
        <v>931</v>
      </c>
      <c r="Q686" t="b">
        <v>0</v>
      </c>
      <c r="R686" t="b">
        <v>0</v>
      </c>
      <c r="S686">
        <v>5</v>
      </c>
      <c r="T686" s="1" t="s">
        <v>931</v>
      </c>
      <c r="U686">
        <v>-1</v>
      </c>
      <c r="V686" s="1" t="s">
        <v>59</v>
      </c>
      <c r="W686" t="b">
        <v>0</v>
      </c>
      <c r="Y686" s="1" t="s">
        <v>9</v>
      </c>
      <c r="Z686" t="b">
        <v>0</v>
      </c>
      <c r="AA686" t="b">
        <v>0</v>
      </c>
      <c r="AB686" t="b">
        <v>0</v>
      </c>
      <c r="AC686" t="b">
        <v>0</v>
      </c>
      <c r="AD686">
        <v>906400</v>
      </c>
      <c r="AE686">
        <v>0.38</v>
      </c>
      <c r="AF686" s="1" t="s">
        <v>931</v>
      </c>
      <c r="AG686" s="1" t="s">
        <v>931</v>
      </c>
      <c r="AH686">
        <v>5</v>
      </c>
      <c r="AJ686" s="1" t="s">
        <v>1832</v>
      </c>
      <c r="AL686" s="1" t="s">
        <v>12</v>
      </c>
      <c r="AM686">
        <v>899000</v>
      </c>
      <c r="AN686" t="b">
        <v>1</v>
      </c>
      <c r="AO686">
        <v>5893</v>
      </c>
      <c r="AP686" s="1" t="s">
        <v>12</v>
      </c>
      <c r="AQ686">
        <v>196480</v>
      </c>
      <c r="AT686" s="1" t="s">
        <v>782</v>
      </c>
    </row>
    <row r="687" spans="1:46" x14ac:dyDescent="0.2">
      <c r="A687" s="1" t="s">
        <v>7</v>
      </c>
      <c r="B687" s="1" t="s">
        <v>15</v>
      </c>
      <c r="D687">
        <v>600000</v>
      </c>
      <c r="E687" s="1" t="s">
        <v>933</v>
      </c>
      <c r="F687" s="1" t="s">
        <v>30</v>
      </c>
      <c r="G687">
        <v>42.529440000000001</v>
      </c>
      <c r="H687">
        <v>48025</v>
      </c>
      <c r="I687">
        <v>24588120</v>
      </c>
      <c r="J687" s="1" t="s">
        <v>931</v>
      </c>
      <c r="K687" s="1" t="s">
        <v>931</v>
      </c>
      <c r="L687">
        <v>-83.306349999999995</v>
      </c>
      <c r="M687" s="1" t="s">
        <v>40</v>
      </c>
      <c r="N687">
        <v>2146</v>
      </c>
      <c r="O687" s="1" t="s">
        <v>931</v>
      </c>
      <c r="P687" s="1" t="s">
        <v>931</v>
      </c>
      <c r="Q687" t="b">
        <v>0</v>
      </c>
      <c r="R687" t="b">
        <v>0</v>
      </c>
      <c r="S687">
        <v>4</v>
      </c>
      <c r="T687" s="1" t="s">
        <v>931</v>
      </c>
      <c r="U687">
        <v>-1</v>
      </c>
      <c r="V687" s="1" t="s">
        <v>219</v>
      </c>
      <c r="W687" t="b">
        <v>0</v>
      </c>
      <c r="Y687" s="1" t="s">
        <v>9</v>
      </c>
      <c r="Z687" t="b">
        <v>0</v>
      </c>
      <c r="AA687" t="b">
        <v>0</v>
      </c>
      <c r="AB687" t="b">
        <v>0</v>
      </c>
      <c r="AC687" t="b">
        <v>0</v>
      </c>
      <c r="AD687">
        <v>609000</v>
      </c>
      <c r="AE687">
        <v>0.27999999999999997</v>
      </c>
      <c r="AF687" s="1" t="s">
        <v>931</v>
      </c>
      <c r="AG687" s="1" t="s">
        <v>931</v>
      </c>
      <c r="AH687">
        <v>3</v>
      </c>
      <c r="AJ687" s="1" t="s">
        <v>1833</v>
      </c>
      <c r="AL687" s="1" t="s">
        <v>12</v>
      </c>
      <c r="AM687">
        <v>600000</v>
      </c>
      <c r="AN687" t="b">
        <v>1</v>
      </c>
      <c r="AO687">
        <v>2949</v>
      </c>
      <c r="AP687" s="1" t="s">
        <v>12</v>
      </c>
      <c r="AQ687">
        <v>378280</v>
      </c>
      <c r="AT687" s="1" t="s">
        <v>783</v>
      </c>
    </row>
    <row r="688" spans="1:46" x14ac:dyDescent="0.2">
      <c r="A688" s="1" t="s">
        <v>7</v>
      </c>
      <c r="B688" s="1" t="s">
        <v>15</v>
      </c>
      <c r="D688">
        <v>544900</v>
      </c>
      <c r="E688" s="1" t="s">
        <v>933</v>
      </c>
      <c r="F688" s="1" t="s">
        <v>30</v>
      </c>
      <c r="G688">
        <v>42.671646000000003</v>
      </c>
      <c r="H688">
        <v>48356</v>
      </c>
      <c r="I688">
        <v>70854592</v>
      </c>
      <c r="J688" s="1" t="s">
        <v>931</v>
      </c>
      <c r="K688" s="1" t="s">
        <v>931</v>
      </c>
      <c r="L688">
        <v>-83.570229999999995</v>
      </c>
      <c r="M688" s="1" t="s">
        <v>40</v>
      </c>
      <c r="N688">
        <v>2458</v>
      </c>
      <c r="O688" s="1" t="s">
        <v>931</v>
      </c>
      <c r="P688" s="1" t="s">
        <v>931</v>
      </c>
      <c r="Q688" t="b">
        <v>0</v>
      </c>
      <c r="R688" t="b">
        <v>0</v>
      </c>
      <c r="S688">
        <v>3</v>
      </c>
      <c r="T688" s="1" t="s">
        <v>931</v>
      </c>
      <c r="U688">
        <v>-1</v>
      </c>
      <c r="V688" s="1" t="s">
        <v>274</v>
      </c>
      <c r="W688" t="b">
        <v>0</v>
      </c>
      <c r="Y688" s="1" t="s">
        <v>9</v>
      </c>
      <c r="Z688" t="b">
        <v>0</v>
      </c>
      <c r="AA688" t="b">
        <v>0</v>
      </c>
      <c r="AB688" t="b">
        <v>0</v>
      </c>
      <c r="AC688" t="b">
        <v>0</v>
      </c>
      <c r="AD688">
        <v>546900</v>
      </c>
      <c r="AE688">
        <v>0.27</v>
      </c>
      <c r="AF688" s="1" t="s">
        <v>931</v>
      </c>
      <c r="AG688" s="1" t="s">
        <v>931</v>
      </c>
      <c r="AH688">
        <v>2</v>
      </c>
      <c r="AJ688" s="1" t="s">
        <v>1834</v>
      </c>
      <c r="AL688" s="1" t="s">
        <v>12</v>
      </c>
      <c r="AM688">
        <v>544900</v>
      </c>
      <c r="AN688" t="b">
        <v>1</v>
      </c>
      <c r="AO688">
        <v>3567</v>
      </c>
      <c r="AP688" s="1" t="s">
        <v>12</v>
      </c>
      <c r="AQ688">
        <v>338780</v>
      </c>
      <c r="AT688" s="1" t="s">
        <v>784</v>
      </c>
    </row>
    <row r="689" spans="1:46" x14ac:dyDescent="0.2">
      <c r="A689" s="1" t="s">
        <v>7</v>
      </c>
      <c r="B689" s="1" t="s">
        <v>946</v>
      </c>
      <c r="D689">
        <v>285000</v>
      </c>
      <c r="E689" s="1" t="s">
        <v>933</v>
      </c>
      <c r="F689" s="1" t="s">
        <v>931</v>
      </c>
      <c r="G689">
        <v>42.526027999999997</v>
      </c>
      <c r="H689">
        <v>48393</v>
      </c>
      <c r="I689">
        <v>70879393</v>
      </c>
      <c r="J689" s="1" t="s">
        <v>931</v>
      </c>
      <c r="K689" s="1" t="s">
        <v>931</v>
      </c>
      <c r="L689">
        <v>-83.534859999999995</v>
      </c>
      <c r="M689" s="1" t="s">
        <v>40</v>
      </c>
      <c r="N689">
        <v>1666</v>
      </c>
      <c r="O689" s="1" t="s">
        <v>1211</v>
      </c>
      <c r="P689" s="1" t="s">
        <v>931</v>
      </c>
      <c r="Q689" t="b">
        <v>0</v>
      </c>
      <c r="R689" t="b">
        <v>0</v>
      </c>
      <c r="S689">
        <v>2</v>
      </c>
      <c r="T689" s="1" t="s">
        <v>931</v>
      </c>
      <c r="U689">
        <v>-1</v>
      </c>
      <c r="V689" s="1" t="s">
        <v>90</v>
      </c>
      <c r="W689" t="b">
        <v>0</v>
      </c>
      <c r="Y689" s="1" t="s">
        <v>9</v>
      </c>
      <c r="Z689" t="b">
        <v>0</v>
      </c>
      <c r="AA689" t="b">
        <v>0</v>
      </c>
      <c r="AB689" t="b">
        <v>0</v>
      </c>
      <c r="AC689" t="b">
        <v>0</v>
      </c>
      <c r="AD689">
        <v>287200</v>
      </c>
      <c r="AF689" s="1" t="s">
        <v>931</v>
      </c>
      <c r="AG689" s="1" t="s">
        <v>931</v>
      </c>
      <c r="AH689">
        <v>2</v>
      </c>
      <c r="AJ689" s="1" t="s">
        <v>1835</v>
      </c>
      <c r="AL689" s="1" t="s">
        <v>12</v>
      </c>
      <c r="AM689">
        <v>285000</v>
      </c>
      <c r="AN689" t="b">
        <v>1</v>
      </c>
      <c r="AO689">
        <v>2100</v>
      </c>
      <c r="AP689" s="1" t="s">
        <v>12</v>
      </c>
      <c r="AQ689">
        <v>215140</v>
      </c>
      <c r="AT689" s="1" t="s">
        <v>785</v>
      </c>
    </row>
    <row r="690" spans="1:46" x14ac:dyDescent="0.2">
      <c r="A690" s="1" t="s">
        <v>7</v>
      </c>
      <c r="B690" s="1" t="s">
        <v>15</v>
      </c>
      <c r="D690">
        <v>499900</v>
      </c>
      <c r="E690" s="1" t="s">
        <v>933</v>
      </c>
      <c r="F690" s="1" t="s">
        <v>30</v>
      </c>
      <c r="G690">
        <v>42.787018000000003</v>
      </c>
      <c r="H690">
        <v>48442</v>
      </c>
      <c r="I690">
        <v>83575323</v>
      </c>
      <c r="J690" s="1" t="s">
        <v>931</v>
      </c>
      <c r="K690" s="1" t="s">
        <v>931</v>
      </c>
      <c r="L690">
        <v>-83.657579999999996</v>
      </c>
      <c r="M690" s="1" t="s">
        <v>40</v>
      </c>
      <c r="N690">
        <v>1415</v>
      </c>
      <c r="O690" s="1" t="s">
        <v>931</v>
      </c>
      <c r="P690" s="1" t="s">
        <v>931</v>
      </c>
      <c r="Q690" t="b">
        <v>0</v>
      </c>
      <c r="R690" t="b">
        <v>0</v>
      </c>
      <c r="S690">
        <v>2</v>
      </c>
      <c r="T690" s="1" t="s">
        <v>931</v>
      </c>
      <c r="U690">
        <v>-1</v>
      </c>
      <c r="V690" s="1" t="s">
        <v>114</v>
      </c>
      <c r="W690" t="b">
        <v>0</v>
      </c>
      <c r="Y690" s="1" t="s">
        <v>9</v>
      </c>
      <c r="Z690" t="b">
        <v>0</v>
      </c>
      <c r="AA690" t="b">
        <v>0</v>
      </c>
      <c r="AB690" t="b">
        <v>0</v>
      </c>
      <c r="AC690" t="b">
        <v>0</v>
      </c>
      <c r="AD690">
        <v>503400</v>
      </c>
      <c r="AE690">
        <v>41.89</v>
      </c>
      <c r="AF690" s="1" t="s">
        <v>931</v>
      </c>
      <c r="AG690" s="1" t="s">
        <v>931</v>
      </c>
      <c r="AH690">
        <v>1</v>
      </c>
      <c r="AJ690" s="1" t="s">
        <v>1836</v>
      </c>
      <c r="AL690" s="1" t="s">
        <v>12</v>
      </c>
      <c r="AM690">
        <v>499900</v>
      </c>
      <c r="AN690" t="b">
        <v>1</v>
      </c>
      <c r="AO690">
        <v>1929</v>
      </c>
      <c r="AP690" s="1" t="s">
        <v>12</v>
      </c>
      <c r="AQ690">
        <v>254640</v>
      </c>
      <c r="AT690" s="1" t="s">
        <v>786</v>
      </c>
    </row>
    <row r="691" spans="1:46" x14ac:dyDescent="0.2">
      <c r="A691" s="1" t="s">
        <v>7</v>
      </c>
      <c r="B691" s="1" t="s">
        <v>15</v>
      </c>
      <c r="D691">
        <v>699900</v>
      </c>
      <c r="E691" s="1" t="s">
        <v>936</v>
      </c>
      <c r="F691" s="1" t="s">
        <v>30</v>
      </c>
      <c r="G691">
        <v>42.677289999999999</v>
      </c>
      <c r="H691">
        <v>48383</v>
      </c>
      <c r="I691">
        <v>335703250</v>
      </c>
      <c r="J691" s="1" t="s">
        <v>931</v>
      </c>
      <c r="K691" s="1" t="s">
        <v>978</v>
      </c>
      <c r="L691">
        <v>-83.555970000000002</v>
      </c>
      <c r="M691" s="1" t="s">
        <v>40</v>
      </c>
      <c r="N691">
        <v>2800</v>
      </c>
      <c r="O691" s="1" t="s">
        <v>931</v>
      </c>
      <c r="P691" s="1" t="s">
        <v>931</v>
      </c>
      <c r="Q691" t="b">
        <v>0</v>
      </c>
      <c r="R691" t="b">
        <v>0</v>
      </c>
      <c r="S691">
        <v>4</v>
      </c>
      <c r="T691" s="1" t="s">
        <v>931</v>
      </c>
      <c r="U691">
        <v>-1</v>
      </c>
      <c r="V691" s="1" t="s">
        <v>67</v>
      </c>
      <c r="W691" t="b">
        <v>0</v>
      </c>
      <c r="Y691" s="1" t="s">
        <v>9</v>
      </c>
      <c r="Z691" t="b">
        <v>0</v>
      </c>
      <c r="AA691" t="b">
        <v>0</v>
      </c>
      <c r="AB691" t="b">
        <v>0</v>
      </c>
      <c r="AC691" t="b">
        <v>0</v>
      </c>
      <c r="AD691">
        <v>691800</v>
      </c>
      <c r="AE691">
        <v>0.27</v>
      </c>
      <c r="AF691" s="1" t="s">
        <v>931</v>
      </c>
      <c r="AG691" s="1" t="s">
        <v>931</v>
      </c>
      <c r="AH691">
        <v>3</v>
      </c>
      <c r="AJ691" s="1" t="s">
        <v>1837</v>
      </c>
      <c r="AL691" s="1" t="s">
        <v>12</v>
      </c>
      <c r="AM691">
        <v>699900</v>
      </c>
      <c r="AN691" t="b">
        <v>1</v>
      </c>
      <c r="AO691">
        <v>4511</v>
      </c>
      <c r="AP691" s="1" t="s">
        <v>12</v>
      </c>
      <c r="AQ691">
        <v>35000</v>
      </c>
      <c r="AT691" s="1" t="s">
        <v>787</v>
      </c>
    </row>
    <row r="692" spans="1:46" x14ac:dyDescent="0.2">
      <c r="A692" s="1" t="s">
        <v>7</v>
      </c>
      <c r="B692" s="1" t="s">
        <v>15</v>
      </c>
      <c r="D692">
        <v>590000</v>
      </c>
      <c r="E692" s="1" t="s">
        <v>936</v>
      </c>
      <c r="F692" s="1" t="s">
        <v>30</v>
      </c>
      <c r="G692">
        <v>42.642809999999997</v>
      </c>
      <c r="H692">
        <v>48328</v>
      </c>
      <c r="I692">
        <v>341906960</v>
      </c>
      <c r="J692" s="1" t="s">
        <v>931</v>
      </c>
      <c r="K692" s="1" t="s">
        <v>978</v>
      </c>
      <c r="L692">
        <v>-83.368930000000006</v>
      </c>
      <c r="M692" s="1" t="s">
        <v>40</v>
      </c>
      <c r="N692">
        <v>4124</v>
      </c>
      <c r="O692" s="1" t="s">
        <v>931</v>
      </c>
      <c r="P692" s="1" t="s">
        <v>931</v>
      </c>
      <c r="Q692" t="b">
        <v>0</v>
      </c>
      <c r="R692" t="b">
        <v>0</v>
      </c>
      <c r="S692">
        <v>4</v>
      </c>
      <c r="T692" s="1" t="s">
        <v>931</v>
      </c>
      <c r="U692">
        <v>-1</v>
      </c>
      <c r="V692" s="1" t="s">
        <v>4</v>
      </c>
      <c r="W692" t="b">
        <v>0</v>
      </c>
      <c r="Y692" s="1" t="s">
        <v>9</v>
      </c>
      <c r="Z692" t="b">
        <v>0</v>
      </c>
      <c r="AA692" t="b">
        <v>0</v>
      </c>
      <c r="AB692" t="b">
        <v>0</v>
      </c>
      <c r="AC692" t="b">
        <v>0</v>
      </c>
      <c r="AD692">
        <v>591800</v>
      </c>
      <c r="AE692">
        <v>0.32999999999999996</v>
      </c>
      <c r="AF692" s="1" t="s">
        <v>931</v>
      </c>
      <c r="AG692" s="1" t="s">
        <v>931</v>
      </c>
      <c r="AH692">
        <v>4</v>
      </c>
      <c r="AJ692" s="1" t="s">
        <v>1838</v>
      </c>
      <c r="AL692" s="1" t="s">
        <v>12</v>
      </c>
      <c r="AM692">
        <v>590000</v>
      </c>
      <c r="AN692" t="b">
        <v>1</v>
      </c>
      <c r="AO692">
        <v>6749</v>
      </c>
      <c r="AP692" s="1" t="s">
        <v>12</v>
      </c>
      <c r="AT692" s="1" t="s">
        <v>788</v>
      </c>
    </row>
    <row r="693" spans="1:46" x14ac:dyDescent="0.2">
      <c r="A693" s="1" t="s">
        <v>7</v>
      </c>
      <c r="B693" s="1" t="s">
        <v>15</v>
      </c>
      <c r="D693">
        <v>709900</v>
      </c>
      <c r="E693" s="1" t="s">
        <v>936</v>
      </c>
      <c r="F693" s="1" t="s">
        <v>934</v>
      </c>
      <c r="G693">
        <v>42.552489999999999</v>
      </c>
      <c r="H693">
        <v>48083</v>
      </c>
      <c r="I693">
        <v>2055128158</v>
      </c>
      <c r="J693" s="1" t="s">
        <v>931</v>
      </c>
      <c r="K693" s="1" t="s">
        <v>978</v>
      </c>
      <c r="L693">
        <v>-83.131870000000006</v>
      </c>
      <c r="M693" s="1" t="s">
        <v>40</v>
      </c>
      <c r="N693">
        <v>2250</v>
      </c>
      <c r="O693" s="1" t="s">
        <v>931</v>
      </c>
      <c r="P693" s="1" t="s">
        <v>931</v>
      </c>
      <c r="Q693" t="b">
        <v>0</v>
      </c>
      <c r="R693" t="b">
        <v>0</v>
      </c>
      <c r="S693">
        <v>4</v>
      </c>
      <c r="T693" s="1" t="s">
        <v>931</v>
      </c>
      <c r="U693">
        <v>-1</v>
      </c>
      <c r="V693" s="1" t="s">
        <v>59</v>
      </c>
      <c r="W693" t="b">
        <v>0</v>
      </c>
      <c r="X693">
        <v>1709280000000</v>
      </c>
      <c r="Y693" s="1" t="s">
        <v>9</v>
      </c>
      <c r="Z693" t="b">
        <v>0</v>
      </c>
      <c r="AA693" t="b">
        <v>0</v>
      </c>
      <c r="AB693" t="b">
        <v>0</v>
      </c>
      <c r="AC693" t="b">
        <v>1</v>
      </c>
      <c r="AD693">
        <v>708800</v>
      </c>
      <c r="AE693">
        <v>7405.2</v>
      </c>
      <c r="AF693" s="1" t="s">
        <v>931</v>
      </c>
      <c r="AG693" s="1" t="s">
        <v>931</v>
      </c>
      <c r="AH693">
        <v>3</v>
      </c>
      <c r="AJ693" s="1" t="s">
        <v>1839</v>
      </c>
      <c r="AK693">
        <v>30190055</v>
      </c>
      <c r="AL693" s="1" t="s">
        <v>12</v>
      </c>
      <c r="AM693">
        <v>709900</v>
      </c>
      <c r="AN693" t="b">
        <v>1</v>
      </c>
      <c r="AO693">
        <v>4522</v>
      </c>
      <c r="AP693" s="1" t="s">
        <v>12</v>
      </c>
      <c r="AS693">
        <v>20000</v>
      </c>
      <c r="AT693" s="1" t="s">
        <v>789</v>
      </c>
    </row>
    <row r="694" spans="1:46" x14ac:dyDescent="0.2">
      <c r="A694" s="1" t="s">
        <v>7</v>
      </c>
      <c r="B694" s="1" t="s">
        <v>1081</v>
      </c>
      <c r="D694">
        <v>350745</v>
      </c>
      <c r="E694" s="1" t="s">
        <v>936</v>
      </c>
      <c r="F694" s="1" t="s">
        <v>931</v>
      </c>
      <c r="G694">
        <v>42.510147000000003</v>
      </c>
      <c r="H694">
        <v>48165</v>
      </c>
      <c r="I694">
        <v>2053935278</v>
      </c>
      <c r="J694" s="1" t="s">
        <v>937</v>
      </c>
      <c r="K694" s="1" t="s">
        <v>938</v>
      </c>
      <c r="L694">
        <v>-83.606544</v>
      </c>
      <c r="M694" s="1" t="s">
        <v>40</v>
      </c>
      <c r="N694">
        <v>1618</v>
      </c>
      <c r="O694" s="1" t="s">
        <v>1840</v>
      </c>
      <c r="P694" s="1" t="s">
        <v>931</v>
      </c>
      <c r="Q694" t="b">
        <v>0</v>
      </c>
      <c r="R694" t="b">
        <v>0</v>
      </c>
      <c r="S694">
        <v>2</v>
      </c>
      <c r="T694" s="1" t="s">
        <v>940</v>
      </c>
      <c r="U694">
        <v>20</v>
      </c>
      <c r="V694" s="1" t="s">
        <v>238</v>
      </c>
      <c r="W694" t="b">
        <v>0</v>
      </c>
      <c r="Y694" s="1" t="s">
        <v>9</v>
      </c>
      <c r="Z694" t="b">
        <v>0</v>
      </c>
      <c r="AA694" t="b">
        <v>0</v>
      </c>
      <c r="AB694" t="b">
        <v>0</v>
      </c>
      <c r="AC694" t="b">
        <v>1</v>
      </c>
      <c r="AD694">
        <v>345600</v>
      </c>
      <c r="AF694" s="1" t="s">
        <v>931</v>
      </c>
      <c r="AG694" s="1" t="s">
        <v>931</v>
      </c>
      <c r="AH694">
        <v>3</v>
      </c>
      <c r="AJ694" s="1" t="s">
        <v>1841</v>
      </c>
      <c r="AK694">
        <v>29564105</v>
      </c>
      <c r="AL694" s="1" t="s">
        <v>12</v>
      </c>
      <c r="AM694">
        <v>350745</v>
      </c>
      <c r="AN694" t="b">
        <v>1</v>
      </c>
      <c r="AO694">
        <v>2329</v>
      </c>
      <c r="AP694" s="1" t="s">
        <v>12</v>
      </c>
      <c r="AR694">
        <v>1742730000</v>
      </c>
      <c r="AT694" s="1" t="s">
        <v>790</v>
      </c>
    </row>
    <row r="695" spans="1:46" x14ac:dyDescent="0.2">
      <c r="A695" s="1" t="s">
        <v>7</v>
      </c>
      <c r="B695" s="1" t="s">
        <v>15</v>
      </c>
      <c r="D695">
        <v>404900</v>
      </c>
      <c r="E695" s="1" t="s">
        <v>936</v>
      </c>
      <c r="F695" s="1" t="s">
        <v>30</v>
      </c>
      <c r="G695">
        <v>42.875293999999997</v>
      </c>
      <c r="H695">
        <v>48367</v>
      </c>
      <c r="I695">
        <v>24334889</v>
      </c>
      <c r="J695" s="1" t="s">
        <v>931</v>
      </c>
      <c r="K695" s="1" t="s">
        <v>978</v>
      </c>
      <c r="L695">
        <v>-83.180220000000006</v>
      </c>
      <c r="M695" s="1" t="s">
        <v>40</v>
      </c>
      <c r="N695">
        <v>4089</v>
      </c>
      <c r="O695" s="1" t="s">
        <v>931</v>
      </c>
      <c r="P695" s="1" t="s">
        <v>931</v>
      </c>
      <c r="Q695" t="b">
        <v>0</v>
      </c>
      <c r="R695" t="b">
        <v>0</v>
      </c>
      <c r="S695">
        <v>2</v>
      </c>
      <c r="T695" s="1" t="s">
        <v>931</v>
      </c>
      <c r="U695">
        <v>20</v>
      </c>
      <c r="V695" s="1" t="s">
        <v>558</v>
      </c>
      <c r="W695" t="b">
        <v>0</v>
      </c>
      <c r="Y695" s="1" t="s">
        <v>9</v>
      </c>
      <c r="Z695" t="b">
        <v>0</v>
      </c>
      <c r="AA695" t="b">
        <v>0</v>
      </c>
      <c r="AB695" t="b">
        <v>0</v>
      </c>
      <c r="AC695" t="b">
        <v>0</v>
      </c>
      <c r="AE695">
        <v>10.08</v>
      </c>
      <c r="AF695" s="1" t="s">
        <v>931</v>
      </c>
      <c r="AG695" s="1" t="s">
        <v>931</v>
      </c>
      <c r="AH695">
        <v>3</v>
      </c>
      <c r="AJ695" s="1" t="s">
        <v>1842</v>
      </c>
      <c r="AL695" s="1" t="s">
        <v>12</v>
      </c>
      <c r="AM695">
        <v>404900</v>
      </c>
      <c r="AN695" t="b">
        <v>1</v>
      </c>
      <c r="AO695">
        <v>3445</v>
      </c>
      <c r="AP695" s="1" t="s">
        <v>12</v>
      </c>
      <c r="AQ695">
        <v>542800</v>
      </c>
      <c r="AR695">
        <v>1751279000</v>
      </c>
      <c r="AT695" s="1" t="s">
        <v>791</v>
      </c>
    </row>
    <row r="696" spans="1:46" x14ac:dyDescent="0.2">
      <c r="A696" s="1" t="s">
        <v>7</v>
      </c>
      <c r="B696" s="1" t="s">
        <v>15</v>
      </c>
      <c r="D696">
        <v>553990</v>
      </c>
      <c r="E696" s="1" t="s">
        <v>936</v>
      </c>
      <c r="F696" s="1" t="s">
        <v>931</v>
      </c>
      <c r="G696">
        <v>42.524430000000002</v>
      </c>
      <c r="H696">
        <v>48381</v>
      </c>
      <c r="I696">
        <v>2056329802</v>
      </c>
      <c r="J696" s="1" t="s">
        <v>937</v>
      </c>
      <c r="K696" s="1" t="s">
        <v>938</v>
      </c>
      <c r="L696">
        <v>-83.616844</v>
      </c>
      <c r="M696" s="1" t="s">
        <v>40</v>
      </c>
      <c r="N696">
        <v>3290</v>
      </c>
      <c r="O696" s="1" t="s">
        <v>1843</v>
      </c>
      <c r="P696" s="1" t="s">
        <v>931</v>
      </c>
      <c r="Q696" t="b">
        <v>0</v>
      </c>
      <c r="R696" t="b">
        <v>0</v>
      </c>
      <c r="S696">
        <v>4</v>
      </c>
      <c r="T696" s="1" t="s">
        <v>940</v>
      </c>
      <c r="U696">
        <v>20</v>
      </c>
      <c r="V696" s="1" t="s">
        <v>63</v>
      </c>
      <c r="W696" t="b">
        <v>0</v>
      </c>
      <c r="X696">
        <v>1708070400000</v>
      </c>
      <c r="Y696" s="1" t="s">
        <v>9</v>
      </c>
      <c r="Z696" t="b">
        <v>0</v>
      </c>
      <c r="AA696" t="b">
        <v>0</v>
      </c>
      <c r="AB696" t="b">
        <v>0</v>
      </c>
      <c r="AC696" t="b">
        <v>1</v>
      </c>
      <c r="AD696">
        <v>537800</v>
      </c>
      <c r="AF696" s="1" t="s">
        <v>931</v>
      </c>
      <c r="AG696" s="1" t="s">
        <v>931</v>
      </c>
      <c r="AH696">
        <v>3</v>
      </c>
      <c r="AJ696" s="1" t="s">
        <v>1844</v>
      </c>
      <c r="AK696">
        <v>30028382</v>
      </c>
      <c r="AL696" s="1" t="s">
        <v>12</v>
      </c>
      <c r="AM696">
        <v>553990</v>
      </c>
      <c r="AN696" t="b">
        <v>1</v>
      </c>
      <c r="AO696">
        <v>3493</v>
      </c>
      <c r="AP696" s="1" t="s">
        <v>12</v>
      </c>
      <c r="AR696">
        <v>1806509000</v>
      </c>
      <c r="AS696">
        <v>5000</v>
      </c>
      <c r="AT696" s="1" t="s">
        <v>792</v>
      </c>
    </row>
    <row r="697" spans="1:46" x14ac:dyDescent="0.2">
      <c r="A697" s="1" t="s">
        <v>7</v>
      </c>
      <c r="B697" s="1" t="s">
        <v>15</v>
      </c>
      <c r="D697">
        <v>1490900</v>
      </c>
      <c r="E697" s="1" t="s">
        <v>936</v>
      </c>
      <c r="F697" s="1" t="s">
        <v>931</v>
      </c>
      <c r="G697">
        <v>42.730507000000003</v>
      </c>
      <c r="H697">
        <v>48306</v>
      </c>
      <c r="I697">
        <v>2057694300</v>
      </c>
      <c r="J697" s="1" t="s">
        <v>937</v>
      </c>
      <c r="K697" s="1" t="s">
        <v>938</v>
      </c>
      <c r="L697">
        <v>-83.195809999999994</v>
      </c>
      <c r="M697" s="1" t="s">
        <v>40</v>
      </c>
      <c r="N697">
        <v>5859</v>
      </c>
      <c r="O697" s="1" t="s">
        <v>1845</v>
      </c>
      <c r="P697" s="1" t="s">
        <v>931</v>
      </c>
      <c r="Q697" t="b">
        <v>0</v>
      </c>
      <c r="R697" t="b">
        <v>0</v>
      </c>
      <c r="S697">
        <v>4</v>
      </c>
      <c r="T697" s="1" t="s">
        <v>940</v>
      </c>
      <c r="U697">
        <v>21</v>
      </c>
      <c r="V697" s="1" t="s">
        <v>92</v>
      </c>
      <c r="W697" t="b">
        <v>0</v>
      </c>
      <c r="Y697" s="1" t="s">
        <v>9</v>
      </c>
      <c r="Z697" t="b">
        <v>0</v>
      </c>
      <c r="AA697" t="b">
        <v>0</v>
      </c>
      <c r="AB697" t="b">
        <v>0</v>
      </c>
      <c r="AC697" t="b">
        <v>1</v>
      </c>
      <c r="AD697">
        <v>1456200</v>
      </c>
      <c r="AF697" s="1" t="s">
        <v>931</v>
      </c>
      <c r="AG697" s="1" t="s">
        <v>931</v>
      </c>
      <c r="AH697">
        <v>4</v>
      </c>
      <c r="AJ697" s="1" t="s">
        <v>1846</v>
      </c>
      <c r="AK697">
        <v>29828558</v>
      </c>
      <c r="AL697" s="1" t="s">
        <v>12</v>
      </c>
      <c r="AM697">
        <v>1490900</v>
      </c>
      <c r="AN697" t="b">
        <v>1</v>
      </c>
      <c r="AO697">
        <v>9491</v>
      </c>
      <c r="AP697" s="1" t="s">
        <v>12</v>
      </c>
      <c r="AR697">
        <v>1822256000</v>
      </c>
      <c r="AT697" s="1" t="s">
        <v>793</v>
      </c>
    </row>
    <row r="698" spans="1:46" x14ac:dyDescent="0.2">
      <c r="A698" s="1" t="s">
        <v>7</v>
      </c>
      <c r="B698" s="1" t="s">
        <v>1150</v>
      </c>
      <c r="D698">
        <v>77900</v>
      </c>
      <c r="E698" s="1" t="s">
        <v>936</v>
      </c>
      <c r="F698" s="1" t="s">
        <v>931</v>
      </c>
      <c r="G698">
        <v>42.799747000000004</v>
      </c>
      <c r="H698">
        <v>48348</v>
      </c>
      <c r="I698">
        <v>2055616948</v>
      </c>
      <c r="J698" s="1" t="s">
        <v>937</v>
      </c>
      <c r="K698" s="1" t="s">
        <v>938</v>
      </c>
      <c r="L698">
        <v>-83.364519999999999</v>
      </c>
      <c r="M698" s="1" t="s">
        <v>40</v>
      </c>
      <c r="N698">
        <v>1216</v>
      </c>
      <c r="O698" s="1" t="s">
        <v>1847</v>
      </c>
      <c r="P698" s="1" t="s">
        <v>931</v>
      </c>
      <c r="Q698" t="b">
        <v>0</v>
      </c>
      <c r="R698" t="b">
        <v>0</v>
      </c>
      <c r="S698">
        <v>3</v>
      </c>
      <c r="T698" s="1" t="s">
        <v>940</v>
      </c>
      <c r="U698">
        <v>21</v>
      </c>
      <c r="V698" s="1" t="s">
        <v>116</v>
      </c>
      <c r="W698" t="b">
        <v>0</v>
      </c>
      <c r="X698">
        <v>1705996800000</v>
      </c>
      <c r="Y698" s="1" t="s">
        <v>9</v>
      </c>
      <c r="Z698" t="b">
        <v>0</v>
      </c>
      <c r="AA698" t="b">
        <v>0</v>
      </c>
      <c r="AB698" t="b">
        <v>0</v>
      </c>
      <c r="AC698" t="b">
        <v>1</v>
      </c>
      <c r="AD698">
        <v>71900</v>
      </c>
      <c r="AF698" s="1" t="s">
        <v>931</v>
      </c>
      <c r="AG698" s="1" t="s">
        <v>1848</v>
      </c>
      <c r="AH698">
        <v>2</v>
      </c>
      <c r="AJ698" s="1" t="s">
        <v>1849</v>
      </c>
      <c r="AK698">
        <v>30165201</v>
      </c>
      <c r="AL698" s="1" t="s">
        <v>12</v>
      </c>
      <c r="AM698">
        <v>77900</v>
      </c>
      <c r="AN698" t="b">
        <v>1</v>
      </c>
      <c r="AO698">
        <v>1099</v>
      </c>
      <c r="AP698" s="1" t="s">
        <v>12</v>
      </c>
      <c r="AR698">
        <v>1825829000</v>
      </c>
      <c r="AS698">
        <v>-27000</v>
      </c>
      <c r="AT698" s="1" t="s">
        <v>794</v>
      </c>
    </row>
    <row r="699" spans="1:46" x14ac:dyDescent="0.2">
      <c r="A699" s="1" t="s">
        <v>7</v>
      </c>
      <c r="B699" s="1" t="s">
        <v>15</v>
      </c>
      <c r="D699">
        <v>339000</v>
      </c>
      <c r="E699" s="1" t="s">
        <v>933</v>
      </c>
      <c r="F699" s="1" t="s">
        <v>30</v>
      </c>
      <c r="G699">
        <v>42.660891999999997</v>
      </c>
      <c r="H699">
        <v>48356</v>
      </c>
      <c r="I699">
        <v>70854866</v>
      </c>
      <c r="J699" s="1" t="s">
        <v>931</v>
      </c>
      <c r="K699" s="1" t="s">
        <v>931</v>
      </c>
      <c r="L699">
        <v>-83.609819999999999</v>
      </c>
      <c r="M699" s="1" t="s">
        <v>40</v>
      </c>
      <c r="N699">
        <v>1995</v>
      </c>
      <c r="O699" s="1" t="s">
        <v>931</v>
      </c>
      <c r="P699" s="1" t="s">
        <v>931</v>
      </c>
      <c r="Q699" t="b">
        <v>0</v>
      </c>
      <c r="R699" t="b">
        <v>0</v>
      </c>
      <c r="S699">
        <v>4</v>
      </c>
      <c r="T699" s="1" t="s">
        <v>931</v>
      </c>
      <c r="U699">
        <v>-1</v>
      </c>
      <c r="V699" s="1" t="s">
        <v>274</v>
      </c>
      <c r="W699" t="b">
        <v>0</v>
      </c>
      <c r="X699">
        <v>1709971200000</v>
      </c>
      <c r="Y699" s="1" t="s">
        <v>9</v>
      </c>
      <c r="Z699" t="b">
        <v>0</v>
      </c>
      <c r="AA699" t="b">
        <v>0</v>
      </c>
      <c r="AB699" t="b">
        <v>0</v>
      </c>
      <c r="AC699" t="b">
        <v>0</v>
      </c>
      <c r="AD699">
        <v>330200</v>
      </c>
      <c r="AE699">
        <v>0.3</v>
      </c>
      <c r="AF699" s="1" t="s">
        <v>931</v>
      </c>
      <c r="AG699" s="1" t="s">
        <v>1850</v>
      </c>
      <c r="AH699">
        <v>3</v>
      </c>
      <c r="AJ699" s="1" t="s">
        <v>1851</v>
      </c>
      <c r="AL699" s="1" t="s">
        <v>12</v>
      </c>
      <c r="AM699">
        <v>339000</v>
      </c>
      <c r="AN699" t="b">
        <v>1</v>
      </c>
      <c r="AO699">
        <v>2488</v>
      </c>
      <c r="AP699" s="1" t="s">
        <v>12</v>
      </c>
      <c r="AQ699">
        <v>281760</v>
      </c>
      <c r="AS699">
        <v>-20000</v>
      </c>
      <c r="AT699" s="1" t="s">
        <v>795</v>
      </c>
    </row>
    <row r="700" spans="1:46" x14ac:dyDescent="0.2">
      <c r="A700" s="1" t="s">
        <v>7</v>
      </c>
      <c r="B700" s="1" t="s">
        <v>15</v>
      </c>
      <c r="D700">
        <v>2699999</v>
      </c>
      <c r="E700" s="1" t="s">
        <v>933</v>
      </c>
      <c r="F700" s="1" t="s">
        <v>30</v>
      </c>
      <c r="G700">
        <v>42.62518</v>
      </c>
      <c r="H700">
        <v>48341</v>
      </c>
      <c r="I700">
        <v>70860667</v>
      </c>
      <c r="J700" s="1" t="s">
        <v>931</v>
      </c>
      <c r="K700" s="1" t="s">
        <v>931</v>
      </c>
      <c r="L700">
        <v>-83.329480000000004</v>
      </c>
      <c r="M700" s="1" t="s">
        <v>40</v>
      </c>
      <c r="N700">
        <v>7343</v>
      </c>
      <c r="O700" s="1" t="s">
        <v>931</v>
      </c>
      <c r="P700" s="1" t="s">
        <v>931</v>
      </c>
      <c r="Q700" t="b">
        <v>0</v>
      </c>
      <c r="R700" t="b">
        <v>0</v>
      </c>
      <c r="S700">
        <v>4</v>
      </c>
      <c r="T700" s="1" t="s">
        <v>931</v>
      </c>
      <c r="U700">
        <v>-1</v>
      </c>
      <c r="V700" s="1" t="s">
        <v>70</v>
      </c>
      <c r="W700" t="b">
        <v>0</v>
      </c>
      <c r="Y700" s="1" t="s">
        <v>9</v>
      </c>
      <c r="Z700" t="b">
        <v>0</v>
      </c>
      <c r="AA700" t="b">
        <v>0</v>
      </c>
      <c r="AB700" t="b">
        <v>0</v>
      </c>
      <c r="AC700" t="b">
        <v>0</v>
      </c>
      <c r="AD700">
        <v>2697700</v>
      </c>
      <c r="AE700">
        <v>0.49000000000000005</v>
      </c>
      <c r="AF700" s="1" t="s">
        <v>931</v>
      </c>
      <c r="AG700" s="1" t="s">
        <v>931</v>
      </c>
      <c r="AH700">
        <v>6</v>
      </c>
      <c r="AJ700" s="1" t="s">
        <v>1852</v>
      </c>
      <c r="AL700" s="1" t="s">
        <v>12</v>
      </c>
      <c r="AM700">
        <v>2699999</v>
      </c>
      <c r="AN700" t="b">
        <v>1</v>
      </c>
      <c r="AO700">
        <v>17596</v>
      </c>
      <c r="AP700" s="1" t="s">
        <v>12</v>
      </c>
      <c r="AQ700">
        <v>1476380</v>
      </c>
      <c r="AT700" s="1" t="s">
        <v>796</v>
      </c>
    </row>
    <row r="701" spans="1:46" x14ac:dyDescent="0.2">
      <c r="A701" s="1" t="s">
        <v>7</v>
      </c>
      <c r="B701" s="1" t="s">
        <v>15</v>
      </c>
      <c r="D701">
        <v>1120000</v>
      </c>
      <c r="E701" s="1" t="s">
        <v>933</v>
      </c>
      <c r="F701" s="1" t="s">
        <v>30</v>
      </c>
      <c r="G701">
        <v>42.454825999999997</v>
      </c>
      <c r="H701">
        <v>48374</v>
      </c>
      <c r="I701">
        <v>83628518</v>
      </c>
      <c r="J701" s="1" t="s">
        <v>931</v>
      </c>
      <c r="K701" s="1" t="s">
        <v>931</v>
      </c>
      <c r="L701">
        <v>-83.545135000000002</v>
      </c>
      <c r="M701" s="1" t="s">
        <v>40</v>
      </c>
      <c r="N701">
        <v>5652</v>
      </c>
      <c r="O701" s="1" t="s">
        <v>931</v>
      </c>
      <c r="P701" s="1" t="s">
        <v>931</v>
      </c>
      <c r="Q701" t="b">
        <v>0</v>
      </c>
      <c r="R701" t="b">
        <v>0</v>
      </c>
      <c r="S701">
        <v>5</v>
      </c>
      <c r="T701" s="1" t="s">
        <v>931</v>
      </c>
      <c r="U701">
        <v>-1</v>
      </c>
      <c r="V701" s="1" t="s">
        <v>107</v>
      </c>
      <c r="W701" t="b">
        <v>0</v>
      </c>
      <c r="X701">
        <v>1710140400000</v>
      </c>
      <c r="Y701" s="1" t="s">
        <v>9</v>
      </c>
      <c r="Z701" t="b">
        <v>0</v>
      </c>
      <c r="AA701" t="b">
        <v>0</v>
      </c>
      <c r="AB701" t="b">
        <v>0</v>
      </c>
      <c r="AC701" t="b">
        <v>0</v>
      </c>
      <c r="AD701">
        <v>1112800</v>
      </c>
      <c r="AE701">
        <v>0.45</v>
      </c>
      <c r="AF701" s="1" t="s">
        <v>931</v>
      </c>
      <c r="AG701" s="1" t="s">
        <v>1853</v>
      </c>
      <c r="AH701">
        <v>6</v>
      </c>
      <c r="AJ701" s="1" t="s">
        <v>1854</v>
      </c>
      <c r="AL701" s="1" t="s">
        <v>12</v>
      </c>
      <c r="AM701">
        <v>1120000</v>
      </c>
      <c r="AN701" t="b">
        <v>1</v>
      </c>
      <c r="AO701">
        <v>7390</v>
      </c>
      <c r="AP701" s="1" t="s">
        <v>12</v>
      </c>
      <c r="AQ701">
        <v>900140</v>
      </c>
      <c r="AS701">
        <v>-30000</v>
      </c>
      <c r="AT701" s="1" t="s">
        <v>797</v>
      </c>
    </row>
    <row r="702" spans="1:46" x14ac:dyDescent="0.2">
      <c r="A702" s="1" t="s">
        <v>7</v>
      </c>
      <c r="B702" s="1" t="s">
        <v>946</v>
      </c>
      <c r="D702">
        <v>185000</v>
      </c>
      <c r="E702" s="1" t="s">
        <v>933</v>
      </c>
      <c r="F702" s="1" t="s">
        <v>931</v>
      </c>
      <c r="G702">
        <v>42.658619999999999</v>
      </c>
      <c r="H702">
        <v>48357</v>
      </c>
      <c r="I702">
        <v>2098688858</v>
      </c>
      <c r="J702" s="1" t="s">
        <v>931</v>
      </c>
      <c r="K702" s="1" t="s">
        <v>931</v>
      </c>
      <c r="L702">
        <v>-83.620829999999998</v>
      </c>
      <c r="M702" s="1" t="s">
        <v>40</v>
      </c>
      <c r="N702">
        <v>1090</v>
      </c>
      <c r="O702" s="1" t="s">
        <v>931</v>
      </c>
      <c r="P702" s="1" t="s">
        <v>931</v>
      </c>
      <c r="Q702" t="b">
        <v>0</v>
      </c>
      <c r="R702" t="b">
        <v>0</v>
      </c>
      <c r="S702">
        <v>2</v>
      </c>
      <c r="T702" s="1" t="s">
        <v>931</v>
      </c>
      <c r="U702">
        <v>-1</v>
      </c>
      <c r="V702" s="1" t="s">
        <v>274</v>
      </c>
      <c r="W702" t="b">
        <v>0</v>
      </c>
      <c r="Y702" s="1" t="s">
        <v>9</v>
      </c>
      <c r="Z702" t="b">
        <v>0</v>
      </c>
      <c r="AA702" t="b">
        <v>0</v>
      </c>
      <c r="AB702" t="b">
        <v>0</v>
      </c>
      <c r="AC702" t="b">
        <v>0</v>
      </c>
      <c r="AD702">
        <v>189000</v>
      </c>
      <c r="AF702" s="1" t="s">
        <v>931</v>
      </c>
      <c r="AG702" s="1" t="s">
        <v>931</v>
      </c>
      <c r="AH702">
        <v>1</v>
      </c>
      <c r="AJ702" s="1" t="s">
        <v>1855</v>
      </c>
      <c r="AL702" s="1" t="s">
        <v>12</v>
      </c>
      <c r="AM702">
        <v>185000</v>
      </c>
      <c r="AN702" t="b">
        <v>1</v>
      </c>
      <c r="AO702">
        <v>1350</v>
      </c>
      <c r="AP702" s="1" t="s">
        <v>12</v>
      </c>
      <c r="AT702" s="1" t="s">
        <v>798</v>
      </c>
    </row>
    <row r="703" spans="1:46" x14ac:dyDescent="0.2">
      <c r="A703" s="1" t="s">
        <v>7</v>
      </c>
      <c r="B703" s="1" t="s">
        <v>15</v>
      </c>
      <c r="D703">
        <v>541990</v>
      </c>
      <c r="E703" s="1" t="s">
        <v>936</v>
      </c>
      <c r="F703" s="1" t="s">
        <v>931</v>
      </c>
      <c r="G703">
        <v>42.476480000000002</v>
      </c>
      <c r="H703">
        <v>48178</v>
      </c>
      <c r="I703">
        <v>341780862</v>
      </c>
      <c r="J703" s="1" t="s">
        <v>937</v>
      </c>
      <c r="K703" s="1" t="s">
        <v>938</v>
      </c>
      <c r="L703">
        <v>-83.629099999999994</v>
      </c>
      <c r="M703" s="1" t="s">
        <v>40</v>
      </c>
      <c r="N703">
        <v>2464</v>
      </c>
      <c r="O703" s="1" t="s">
        <v>1856</v>
      </c>
      <c r="P703" s="1" t="s">
        <v>931</v>
      </c>
      <c r="Q703" t="b">
        <v>0</v>
      </c>
      <c r="R703" t="b">
        <v>0</v>
      </c>
      <c r="S703">
        <v>4</v>
      </c>
      <c r="T703" s="1" t="s">
        <v>940</v>
      </c>
      <c r="U703">
        <v>21</v>
      </c>
      <c r="V703" s="1" t="s">
        <v>57</v>
      </c>
      <c r="W703" t="b">
        <v>0</v>
      </c>
      <c r="X703">
        <v>1708070400000</v>
      </c>
      <c r="Y703" s="1" t="s">
        <v>9</v>
      </c>
      <c r="Z703" t="b">
        <v>0</v>
      </c>
      <c r="AA703" t="b">
        <v>0</v>
      </c>
      <c r="AB703" t="b">
        <v>0</v>
      </c>
      <c r="AC703" t="b">
        <v>1</v>
      </c>
      <c r="AD703">
        <v>537800</v>
      </c>
      <c r="AF703" s="1" t="s">
        <v>931</v>
      </c>
      <c r="AG703" s="1" t="s">
        <v>931</v>
      </c>
      <c r="AH703">
        <v>3</v>
      </c>
      <c r="AJ703" s="1" t="s">
        <v>1857</v>
      </c>
      <c r="AK703">
        <v>29066427</v>
      </c>
      <c r="AL703" s="1" t="s">
        <v>12</v>
      </c>
      <c r="AM703">
        <v>541990</v>
      </c>
      <c r="AN703" t="b">
        <v>1</v>
      </c>
      <c r="AO703">
        <v>3507</v>
      </c>
      <c r="AP703" s="1" t="s">
        <v>12</v>
      </c>
      <c r="AR703">
        <v>1829454000</v>
      </c>
      <c r="AS703">
        <v>10000</v>
      </c>
      <c r="AT703" s="1" t="s">
        <v>799</v>
      </c>
    </row>
    <row r="704" spans="1:46" x14ac:dyDescent="0.2">
      <c r="A704" s="1" t="s">
        <v>7</v>
      </c>
      <c r="B704" s="1" t="s">
        <v>1150</v>
      </c>
      <c r="D704">
        <v>14900</v>
      </c>
      <c r="E704" s="1" t="s">
        <v>933</v>
      </c>
      <c r="F704" s="1" t="s">
        <v>931</v>
      </c>
      <c r="G704">
        <v>42.636890000000001</v>
      </c>
      <c r="H704">
        <v>48309</v>
      </c>
      <c r="I704">
        <v>2055239054</v>
      </c>
      <c r="J704" s="1" t="s">
        <v>931</v>
      </c>
      <c r="K704" s="1" t="s">
        <v>931</v>
      </c>
      <c r="L704">
        <v>-83.186104</v>
      </c>
      <c r="M704" s="1" t="s">
        <v>40</v>
      </c>
      <c r="N704">
        <v>948</v>
      </c>
      <c r="O704" s="1" t="s">
        <v>931</v>
      </c>
      <c r="P704" s="1" t="s">
        <v>931</v>
      </c>
      <c r="Q704" t="b">
        <v>0</v>
      </c>
      <c r="R704" t="b">
        <v>0</v>
      </c>
      <c r="S704">
        <v>2</v>
      </c>
      <c r="T704" s="1" t="s">
        <v>931</v>
      </c>
      <c r="U704">
        <v>21</v>
      </c>
      <c r="V704" s="1" t="s">
        <v>92</v>
      </c>
      <c r="W704" t="b">
        <v>0</v>
      </c>
      <c r="Y704" s="1" t="s">
        <v>9</v>
      </c>
      <c r="Z704" t="b">
        <v>0</v>
      </c>
      <c r="AA704" t="b">
        <v>0</v>
      </c>
      <c r="AB704" t="b">
        <v>0</v>
      </c>
      <c r="AC704" t="b">
        <v>0</v>
      </c>
      <c r="AF704" s="1" t="s">
        <v>931</v>
      </c>
      <c r="AG704" s="1" t="s">
        <v>931</v>
      </c>
      <c r="AH704">
        <v>2</v>
      </c>
      <c r="AJ704" s="1" t="s">
        <v>1858</v>
      </c>
      <c r="AL704" s="1" t="s">
        <v>12</v>
      </c>
      <c r="AM704">
        <v>14900</v>
      </c>
      <c r="AN704" t="b">
        <v>1</v>
      </c>
      <c r="AO704">
        <v>1849</v>
      </c>
      <c r="AP704" s="1" t="s">
        <v>12</v>
      </c>
      <c r="AR704">
        <v>1852522000</v>
      </c>
      <c r="AT704" s="1" t="s">
        <v>800</v>
      </c>
    </row>
    <row r="705" spans="1:46" x14ac:dyDescent="0.2">
      <c r="A705" s="1" t="s">
        <v>7</v>
      </c>
      <c r="B705" s="1" t="s">
        <v>15</v>
      </c>
      <c r="D705">
        <v>0</v>
      </c>
      <c r="E705" s="1" t="s">
        <v>936</v>
      </c>
      <c r="F705" s="1" t="s">
        <v>934</v>
      </c>
      <c r="G705">
        <v>42.738723999999998</v>
      </c>
      <c r="H705">
        <v>48346</v>
      </c>
      <c r="I705">
        <v>2056322564</v>
      </c>
      <c r="J705" s="1" t="s">
        <v>937</v>
      </c>
      <c r="K705" s="1" t="s">
        <v>938</v>
      </c>
      <c r="L705">
        <v>-83.386604000000005</v>
      </c>
      <c r="M705" s="1" t="s">
        <v>40</v>
      </c>
      <c r="N705">
        <v>0</v>
      </c>
      <c r="O705" s="1" t="s">
        <v>1859</v>
      </c>
      <c r="P705" s="1" t="s">
        <v>931</v>
      </c>
      <c r="Q705" t="b">
        <v>0</v>
      </c>
      <c r="R705" t="b">
        <v>0</v>
      </c>
      <c r="T705" s="1" t="s">
        <v>940</v>
      </c>
      <c r="U705">
        <v>21</v>
      </c>
      <c r="V705" s="1" t="s">
        <v>116</v>
      </c>
      <c r="W705" t="b">
        <v>0</v>
      </c>
      <c r="Y705" s="1" t="s">
        <v>9</v>
      </c>
      <c r="Z705" t="b">
        <v>0</v>
      </c>
      <c r="AA705" t="b">
        <v>0</v>
      </c>
      <c r="AB705" t="b">
        <v>0</v>
      </c>
      <c r="AC705" t="b">
        <v>1</v>
      </c>
      <c r="AE705">
        <v>0</v>
      </c>
      <c r="AF705" s="1" t="s">
        <v>931</v>
      </c>
      <c r="AG705" s="1" t="s">
        <v>931</v>
      </c>
      <c r="AJ705" s="1" t="s">
        <v>1860</v>
      </c>
      <c r="AK705">
        <v>30122667</v>
      </c>
      <c r="AL705" s="1" t="s">
        <v>12</v>
      </c>
      <c r="AM705">
        <v>0</v>
      </c>
      <c r="AN705" t="b">
        <v>1</v>
      </c>
      <c r="AO705">
        <v>2749</v>
      </c>
      <c r="AP705" s="1" t="s">
        <v>12</v>
      </c>
      <c r="AR705">
        <v>1873099000</v>
      </c>
      <c r="AT705" s="1" t="s">
        <v>801</v>
      </c>
    </row>
    <row r="706" spans="1:46" x14ac:dyDescent="0.2">
      <c r="A706" s="1" t="s">
        <v>7</v>
      </c>
      <c r="B706" s="1" t="s">
        <v>15</v>
      </c>
      <c r="D706">
        <v>424900</v>
      </c>
      <c r="E706" s="1" t="s">
        <v>936</v>
      </c>
      <c r="F706" s="1" t="s">
        <v>931</v>
      </c>
      <c r="G706">
        <v>42.626193999999998</v>
      </c>
      <c r="H706">
        <v>48386</v>
      </c>
      <c r="I706">
        <v>2053929738</v>
      </c>
      <c r="J706" s="1" t="s">
        <v>937</v>
      </c>
      <c r="K706" s="1" t="s">
        <v>938</v>
      </c>
      <c r="L706">
        <v>-83.458420000000004</v>
      </c>
      <c r="M706" s="1" t="s">
        <v>40</v>
      </c>
      <c r="N706">
        <v>2012</v>
      </c>
      <c r="O706" s="1" t="s">
        <v>1861</v>
      </c>
      <c r="P706" s="1" t="s">
        <v>931</v>
      </c>
      <c r="Q706" t="b">
        <v>0</v>
      </c>
      <c r="R706" t="b">
        <v>0</v>
      </c>
      <c r="S706">
        <v>3</v>
      </c>
      <c r="T706" s="1" t="s">
        <v>940</v>
      </c>
      <c r="U706">
        <v>21</v>
      </c>
      <c r="V706" s="1" t="s">
        <v>50</v>
      </c>
      <c r="W706" t="b">
        <v>0</v>
      </c>
      <c r="Y706" s="1" t="s">
        <v>9</v>
      </c>
      <c r="Z706" t="b">
        <v>0</v>
      </c>
      <c r="AA706" t="b">
        <v>0</v>
      </c>
      <c r="AB706" t="b">
        <v>0</v>
      </c>
      <c r="AC706" t="b">
        <v>1</v>
      </c>
      <c r="AD706">
        <v>421700</v>
      </c>
      <c r="AF706" s="1" t="s">
        <v>931</v>
      </c>
      <c r="AG706" s="1" t="s">
        <v>931</v>
      </c>
      <c r="AH706">
        <v>3</v>
      </c>
      <c r="AJ706" s="1" t="s">
        <v>1862</v>
      </c>
      <c r="AK706">
        <v>29639622</v>
      </c>
      <c r="AL706" s="1" t="s">
        <v>12</v>
      </c>
      <c r="AM706">
        <v>424900</v>
      </c>
      <c r="AN706" t="b">
        <v>1</v>
      </c>
      <c r="AO706">
        <v>2423</v>
      </c>
      <c r="AP706" s="1" t="s">
        <v>12</v>
      </c>
      <c r="AR706">
        <v>1882993000</v>
      </c>
      <c r="AT706" s="1" t="s">
        <v>802</v>
      </c>
    </row>
    <row r="707" spans="1:46" x14ac:dyDescent="0.2">
      <c r="A707" s="1" t="s">
        <v>7</v>
      </c>
      <c r="B707" s="1" t="s">
        <v>946</v>
      </c>
      <c r="D707">
        <v>400900</v>
      </c>
      <c r="E707" s="1" t="s">
        <v>936</v>
      </c>
      <c r="F707" s="1" t="s">
        <v>931</v>
      </c>
      <c r="G707">
        <v>42.837254000000001</v>
      </c>
      <c r="H707">
        <v>48371</v>
      </c>
      <c r="I707">
        <v>2060603197</v>
      </c>
      <c r="J707" s="1" t="s">
        <v>937</v>
      </c>
      <c r="K707" s="1" t="s">
        <v>938</v>
      </c>
      <c r="L707">
        <v>-83.267493999999999</v>
      </c>
      <c r="M707" s="1" t="s">
        <v>40</v>
      </c>
      <c r="N707">
        <v>1954</v>
      </c>
      <c r="O707" s="1" t="s">
        <v>1863</v>
      </c>
      <c r="P707" s="1" t="s">
        <v>931</v>
      </c>
      <c r="Q707" t="b">
        <v>0</v>
      </c>
      <c r="R707" t="b">
        <v>0</v>
      </c>
      <c r="S707">
        <v>3</v>
      </c>
      <c r="T707" s="1" t="s">
        <v>940</v>
      </c>
      <c r="U707">
        <v>21</v>
      </c>
      <c r="V707" s="1" t="s">
        <v>48</v>
      </c>
      <c r="W707" t="b">
        <v>0</v>
      </c>
      <c r="Y707" s="1" t="s">
        <v>9</v>
      </c>
      <c r="Z707" t="b">
        <v>0</v>
      </c>
      <c r="AA707" t="b">
        <v>0</v>
      </c>
      <c r="AB707" t="b">
        <v>0</v>
      </c>
      <c r="AC707" t="b">
        <v>1</v>
      </c>
      <c r="AD707">
        <v>390500</v>
      </c>
      <c r="AF707" s="1" t="s">
        <v>931</v>
      </c>
      <c r="AG707" s="1" t="s">
        <v>931</v>
      </c>
      <c r="AH707">
        <v>3</v>
      </c>
      <c r="AJ707" s="1" t="s">
        <v>948</v>
      </c>
      <c r="AK707">
        <v>29900432</v>
      </c>
      <c r="AL707" s="1" t="s">
        <v>12</v>
      </c>
      <c r="AM707">
        <v>400900</v>
      </c>
      <c r="AN707" t="b">
        <v>1</v>
      </c>
      <c r="AO707">
        <v>2700</v>
      </c>
      <c r="AP707" s="1" t="s">
        <v>12</v>
      </c>
      <c r="AR707">
        <v>1889514000</v>
      </c>
      <c r="AT707" s="1" t="s">
        <v>803</v>
      </c>
    </row>
    <row r="708" spans="1:46" x14ac:dyDescent="0.2">
      <c r="A708" s="1" t="s">
        <v>7</v>
      </c>
      <c r="B708" s="1" t="s">
        <v>15</v>
      </c>
      <c r="D708">
        <v>195000</v>
      </c>
      <c r="E708" s="1" t="s">
        <v>933</v>
      </c>
      <c r="F708" s="1" t="s">
        <v>934</v>
      </c>
      <c r="G708">
        <v>42.492794000000004</v>
      </c>
      <c r="H708">
        <v>48071</v>
      </c>
      <c r="I708">
        <v>24633755</v>
      </c>
      <c r="J708" s="1" t="s">
        <v>931</v>
      </c>
      <c r="K708" s="1" t="s">
        <v>931</v>
      </c>
      <c r="L708">
        <v>-83.108069999999998</v>
      </c>
      <c r="M708" s="1" t="s">
        <v>40</v>
      </c>
      <c r="N708">
        <v>1014</v>
      </c>
      <c r="O708" s="1" t="s">
        <v>931</v>
      </c>
      <c r="P708" s="1" t="s">
        <v>931</v>
      </c>
      <c r="Q708" t="b">
        <v>0</v>
      </c>
      <c r="R708" t="b">
        <v>0</v>
      </c>
      <c r="S708">
        <v>3</v>
      </c>
      <c r="T708" s="1" t="s">
        <v>931</v>
      </c>
      <c r="U708">
        <v>22</v>
      </c>
      <c r="V708" s="1" t="s">
        <v>52</v>
      </c>
      <c r="W708" t="b">
        <v>0</v>
      </c>
      <c r="Y708" s="1" t="s">
        <v>9</v>
      </c>
      <c r="Z708" t="b">
        <v>0</v>
      </c>
      <c r="AA708" t="b">
        <v>0</v>
      </c>
      <c r="AB708" t="b">
        <v>0</v>
      </c>
      <c r="AC708" t="b">
        <v>0</v>
      </c>
      <c r="AD708">
        <v>200900</v>
      </c>
      <c r="AE708">
        <v>5662.8</v>
      </c>
      <c r="AF708" s="1" t="s">
        <v>931</v>
      </c>
      <c r="AG708" s="1" t="s">
        <v>931</v>
      </c>
      <c r="AH708">
        <v>1</v>
      </c>
      <c r="AJ708" s="1" t="s">
        <v>1864</v>
      </c>
      <c r="AL708" s="1" t="s">
        <v>12</v>
      </c>
      <c r="AM708">
        <v>195000</v>
      </c>
      <c r="AN708" t="b">
        <v>1</v>
      </c>
      <c r="AO708">
        <v>1650</v>
      </c>
      <c r="AP708" s="1" t="s">
        <v>12</v>
      </c>
      <c r="AQ708">
        <v>165100</v>
      </c>
      <c r="AR708">
        <v>1902954000</v>
      </c>
      <c r="AT708" s="1" t="s">
        <v>804</v>
      </c>
    </row>
    <row r="709" spans="1:46" x14ac:dyDescent="0.2">
      <c r="A709" s="1" t="s">
        <v>7</v>
      </c>
      <c r="B709" s="1" t="s">
        <v>15</v>
      </c>
      <c r="D709">
        <v>524999</v>
      </c>
      <c r="E709" s="1" t="s">
        <v>933</v>
      </c>
      <c r="F709" s="1" t="s">
        <v>30</v>
      </c>
      <c r="G709">
        <v>42.714905000000002</v>
      </c>
      <c r="H709">
        <v>48346</v>
      </c>
      <c r="I709">
        <v>24350574</v>
      </c>
      <c r="J709" s="1" t="s">
        <v>931</v>
      </c>
      <c r="K709" s="1" t="s">
        <v>931</v>
      </c>
      <c r="L709">
        <v>-83.377629999999996</v>
      </c>
      <c r="M709" s="1" t="s">
        <v>40</v>
      </c>
      <c r="N709">
        <v>720</v>
      </c>
      <c r="O709" s="1" t="s">
        <v>931</v>
      </c>
      <c r="P709" s="1" t="s">
        <v>931</v>
      </c>
      <c r="Q709" t="b">
        <v>0</v>
      </c>
      <c r="R709" t="b">
        <v>0</v>
      </c>
      <c r="S709">
        <v>2</v>
      </c>
      <c r="T709" s="1" t="s">
        <v>931</v>
      </c>
      <c r="U709">
        <v>-1</v>
      </c>
      <c r="V709" s="1" t="s">
        <v>116</v>
      </c>
      <c r="W709" t="b">
        <v>0</v>
      </c>
      <c r="X709">
        <v>1709452800000</v>
      </c>
      <c r="Y709" s="1" t="s">
        <v>9</v>
      </c>
      <c r="Z709" t="b">
        <v>0</v>
      </c>
      <c r="AA709" t="b">
        <v>0</v>
      </c>
      <c r="AB709" t="b">
        <v>0</v>
      </c>
      <c r="AC709" t="b">
        <v>0</v>
      </c>
      <c r="AD709">
        <v>523500</v>
      </c>
      <c r="AE709">
        <v>2</v>
      </c>
      <c r="AF709" s="1" t="s">
        <v>931</v>
      </c>
      <c r="AG709" s="1" t="s">
        <v>1865</v>
      </c>
      <c r="AH709">
        <v>1</v>
      </c>
      <c r="AJ709" s="1" t="s">
        <v>1866</v>
      </c>
      <c r="AL709" s="1" t="s">
        <v>12</v>
      </c>
      <c r="AM709">
        <v>524999</v>
      </c>
      <c r="AN709" t="b">
        <v>1</v>
      </c>
      <c r="AO709">
        <v>3864</v>
      </c>
      <c r="AP709" s="1" t="s">
        <v>12</v>
      </c>
      <c r="AQ709">
        <v>161600</v>
      </c>
      <c r="AS709">
        <v>-65000</v>
      </c>
      <c r="AT709" s="1" t="s">
        <v>805</v>
      </c>
    </row>
    <row r="710" spans="1:46" x14ac:dyDescent="0.2">
      <c r="A710" s="1" t="s">
        <v>7</v>
      </c>
      <c r="B710" s="1" t="s">
        <v>15</v>
      </c>
      <c r="D710">
        <v>249999</v>
      </c>
      <c r="E710" s="1" t="s">
        <v>933</v>
      </c>
      <c r="F710" s="1" t="s">
        <v>30</v>
      </c>
      <c r="G710">
        <v>42.714508000000002</v>
      </c>
      <c r="H710">
        <v>48346</v>
      </c>
      <c r="I710">
        <v>24350575</v>
      </c>
      <c r="J710" s="1" t="s">
        <v>931</v>
      </c>
      <c r="K710" s="1" t="s">
        <v>931</v>
      </c>
      <c r="L710">
        <v>-83.377619999999993</v>
      </c>
      <c r="M710" s="1" t="s">
        <v>40</v>
      </c>
      <c r="N710">
        <v>936</v>
      </c>
      <c r="O710" s="1" t="s">
        <v>931</v>
      </c>
      <c r="P710" s="1" t="s">
        <v>931</v>
      </c>
      <c r="Q710" t="b">
        <v>0</v>
      </c>
      <c r="R710" t="b">
        <v>0</v>
      </c>
      <c r="S710">
        <v>2</v>
      </c>
      <c r="T710" s="1" t="s">
        <v>931</v>
      </c>
      <c r="U710">
        <v>-1</v>
      </c>
      <c r="V710" s="1" t="s">
        <v>116</v>
      </c>
      <c r="W710" t="b">
        <v>0</v>
      </c>
      <c r="X710">
        <v>1710226800000</v>
      </c>
      <c r="Y710" s="1" t="s">
        <v>9</v>
      </c>
      <c r="Z710" t="b">
        <v>0</v>
      </c>
      <c r="AA710" t="b">
        <v>0</v>
      </c>
      <c r="AB710" t="b">
        <v>0</v>
      </c>
      <c r="AC710" t="b">
        <v>0</v>
      </c>
      <c r="AD710">
        <v>243000</v>
      </c>
      <c r="AE710">
        <v>2</v>
      </c>
      <c r="AF710" s="1" t="s">
        <v>931</v>
      </c>
      <c r="AG710" s="1" t="s">
        <v>1867</v>
      </c>
      <c r="AH710">
        <v>1</v>
      </c>
      <c r="AJ710" s="1" t="s">
        <v>1866</v>
      </c>
      <c r="AL710" s="1" t="s">
        <v>12</v>
      </c>
      <c r="AM710">
        <v>249999</v>
      </c>
      <c r="AN710" t="b">
        <v>1</v>
      </c>
      <c r="AO710">
        <v>3862</v>
      </c>
      <c r="AP710" s="1" t="s">
        <v>12</v>
      </c>
      <c r="AQ710">
        <v>147600</v>
      </c>
      <c r="AS710">
        <v>-275000</v>
      </c>
      <c r="AT710" s="1" t="s">
        <v>806</v>
      </c>
    </row>
    <row r="711" spans="1:46" x14ac:dyDescent="0.2">
      <c r="A711" s="1" t="s">
        <v>7</v>
      </c>
      <c r="B711" s="1" t="s">
        <v>15</v>
      </c>
      <c r="D711">
        <v>249000</v>
      </c>
      <c r="E711" s="1" t="s">
        <v>957</v>
      </c>
      <c r="F711" s="1" t="s">
        <v>30</v>
      </c>
      <c r="G711">
        <v>42.695239999999998</v>
      </c>
      <c r="H711">
        <v>48329</v>
      </c>
      <c r="I711">
        <v>24377959</v>
      </c>
      <c r="J711" s="1" t="s">
        <v>931</v>
      </c>
      <c r="K711" s="1" t="s">
        <v>931</v>
      </c>
      <c r="L711">
        <v>-83.382170000000002</v>
      </c>
      <c r="M711" s="1" t="s">
        <v>40</v>
      </c>
      <c r="N711">
        <v>1131</v>
      </c>
      <c r="O711" s="1" t="s">
        <v>931</v>
      </c>
      <c r="P711" s="1" t="s">
        <v>1661</v>
      </c>
      <c r="Q711" t="b">
        <v>0</v>
      </c>
      <c r="R711" t="b">
        <v>0</v>
      </c>
      <c r="S711">
        <v>3</v>
      </c>
      <c r="T711" s="1" t="s">
        <v>931</v>
      </c>
      <c r="U711">
        <v>-1</v>
      </c>
      <c r="V711" s="1" t="s">
        <v>4</v>
      </c>
      <c r="W711" t="b">
        <v>0</v>
      </c>
      <c r="Y711" s="1" t="s">
        <v>9</v>
      </c>
      <c r="Z711" t="b">
        <v>0</v>
      </c>
      <c r="AA711" t="b">
        <v>0</v>
      </c>
      <c r="AB711" t="b">
        <v>0</v>
      </c>
      <c r="AC711" t="b">
        <v>0</v>
      </c>
      <c r="AD711">
        <v>255900</v>
      </c>
      <c r="AE711">
        <v>0.3</v>
      </c>
      <c r="AF711" s="1" t="s">
        <v>1662</v>
      </c>
      <c r="AG711" s="1" t="s">
        <v>931</v>
      </c>
      <c r="AH711">
        <v>1</v>
      </c>
      <c r="AJ711" s="1" t="s">
        <v>1868</v>
      </c>
      <c r="AL711" s="1" t="s">
        <v>12</v>
      </c>
      <c r="AM711">
        <v>249000</v>
      </c>
      <c r="AN711" t="b">
        <v>1</v>
      </c>
      <c r="AO711">
        <v>1784</v>
      </c>
      <c r="AP711" s="1" t="s">
        <v>12</v>
      </c>
      <c r="AQ711">
        <v>179380</v>
      </c>
      <c r="AT711" s="1" t="s">
        <v>807</v>
      </c>
    </row>
    <row r="712" spans="1:46" x14ac:dyDescent="0.2">
      <c r="A712" s="1" t="s">
        <v>7</v>
      </c>
      <c r="B712" s="1" t="s">
        <v>15</v>
      </c>
      <c r="D712">
        <v>498000</v>
      </c>
      <c r="E712" s="1" t="s">
        <v>933</v>
      </c>
      <c r="F712" s="1" t="s">
        <v>934</v>
      </c>
      <c r="G712">
        <v>42.602443999999998</v>
      </c>
      <c r="H712">
        <v>48085</v>
      </c>
      <c r="I712">
        <v>24515299</v>
      </c>
      <c r="J712" s="1" t="s">
        <v>931</v>
      </c>
      <c r="K712" s="1" t="s">
        <v>931</v>
      </c>
      <c r="L712">
        <v>-83.125699999999995</v>
      </c>
      <c r="M712" s="1" t="s">
        <v>40</v>
      </c>
      <c r="N712">
        <v>2441</v>
      </c>
      <c r="O712" s="1" t="s">
        <v>931</v>
      </c>
      <c r="P712" s="1" t="s">
        <v>931</v>
      </c>
      <c r="Q712" t="b">
        <v>0</v>
      </c>
      <c r="R712" t="b">
        <v>0</v>
      </c>
      <c r="S712">
        <v>4</v>
      </c>
      <c r="T712" s="1" t="s">
        <v>931</v>
      </c>
      <c r="U712">
        <v>-1</v>
      </c>
      <c r="V712" s="1" t="s">
        <v>59</v>
      </c>
      <c r="W712" t="b">
        <v>0</v>
      </c>
      <c r="Y712" s="1" t="s">
        <v>9</v>
      </c>
      <c r="Z712" t="b">
        <v>0</v>
      </c>
      <c r="AA712" t="b">
        <v>0</v>
      </c>
      <c r="AB712" t="b">
        <v>0</v>
      </c>
      <c r="AC712" t="b">
        <v>0</v>
      </c>
      <c r="AD712">
        <v>507400</v>
      </c>
      <c r="AE712">
        <v>9583.2000000000007</v>
      </c>
      <c r="AF712" s="1" t="s">
        <v>931</v>
      </c>
      <c r="AG712" s="1" t="s">
        <v>931</v>
      </c>
      <c r="AH712">
        <v>3</v>
      </c>
      <c r="AJ712" s="1" t="s">
        <v>1869</v>
      </c>
      <c r="AL712" s="1" t="s">
        <v>12</v>
      </c>
      <c r="AM712">
        <v>498000</v>
      </c>
      <c r="AN712" t="b">
        <v>1</v>
      </c>
      <c r="AO712">
        <v>3028</v>
      </c>
      <c r="AP712" s="1" t="s">
        <v>12</v>
      </c>
      <c r="AQ712">
        <v>380100</v>
      </c>
      <c r="AT712" s="1" t="s">
        <v>808</v>
      </c>
    </row>
    <row r="713" spans="1:46" x14ac:dyDescent="0.2">
      <c r="A713" s="1" t="s">
        <v>7</v>
      </c>
      <c r="B713" s="1" t="s">
        <v>15</v>
      </c>
      <c r="D713">
        <v>355000</v>
      </c>
      <c r="E713" s="1" t="s">
        <v>933</v>
      </c>
      <c r="F713" s="1" t="s">
        <v>934</v>
      </c>
      <c r="G713">
        <v>42.517090000000003</v>
      </c>
      <c r="H713">
        <v>48073</v>
      </c>
      <c r="I713">
        <v>24625536</v>
      </c>
      <c r="J713" s="1" t="s">
        <v>931</v>
      </c>
      <c r="K713" s="1" t="s">
        <v>931</v>
      </c>
      <c r="L713">
        <v>-83.130560000000003</v>
      </c>
      <c r="M713" s="1" t="s">
        <v>40</v>
      </c>
      <c r="N713">
        <v>1594</v>
      </c>
      <c r="O713" s="1" t="s">
        <v>931</v>
      </c>
      <c r="P713" s="1" t="s">
        <v>931</v>
      </c>
      <c r="Q713" t="b">
        <v>0</v>
      </c>
      <c r="R713" t="b">
        <v>0</v>
      </c>
      <c r="S713">
        <v>3</v>
      </c>
      <c r="T713" s="1" t="s">
        <v>931</v>
      </c>
      <c r="U713">
        <v>-1</v>
      </c>
      <c r="V713" s="1" t="s">
        <v>54</v>
      </c>
      <c r="W713" t="b">
        <v>0</v>
      </c>
      <c r="Y713" s="1" t="s">
        <v>9</v>
      </c>
      <c r="Z713" t="b">
        <v>0</v>
      </c>
      <c r="AA713" t="b">
        <v>0</v>
      </c>
      <c r="AB713" t="b">
        <v>0</v>
      </c>
      <c r="AC713" t="b">
        <v>0</v>
      </c>
      <c r="AD713">
        <v>363000</v>
      </c>
      <c r="AE713">
        <v>5662.8</v>
      </c>
      <c r="AF713" s="1" t="s">
        <v>931</v>
      </c>
      <c r="AG713" s="1" t="s">
        <v>931</v>
      </c>
      <c r="AH713">
        <v>2</v>
      </c>
      <c r="AJ713" s="1" t="s">
        <v>1870</v>
      </c>
      <c r="AL713" s="1" t="s">
        <v>12</v>
      </c>
      <c r="AM713">
        <v>355000</v>
      </c>
      <c r="AN713" t="b">
        <v>1</v>
      </c>
      <c r="AO713">
        <v>2299</v>
      </c>
      <c r="AP713" s="1" t="s">
        <v>12</v>
      </c>
      <c r="AQ713">
        <v>213100</v>
      </c>
      <c r="AT713" s="1" t="s">
        <v>809</v>
      </c>
    </row>
    <row r="714" spans="1:46" x14ac:dyDescent="0.2">
      <c r="A714" s="1" t="s">
        <v>7</v>
      </c>
      <c r="B714" s="1" t="s">
        <v>15</v>
      </c>
      <c r="D714">
        <v>799900</v>
      </c>
      <c r="E714" s="1" t="s">
        <v>933</v>
      </c>
      <c r="F714" s="1" t="s">
        <v>30</v>
      </c>
      <c r="G714">
        <v>42.571170000000002</v>
      </c>
      <c r="H714">
        <v>48390</v>
      </c>
      <c r="I714">
        <v>58770322</v>
      </c>
      <c r="J714" s="1" t="s">
        <v>931</v>
      </c>
      <c r="K714" s="1" t="s">
        <v>931</v>
      </c>
      <c r="L714">
        <v>-83.490690000000001</v>
      </c>
      <c r="M714" s="1" t="s">
        <v>40</v>
      </c>
      <c r="N714">
        <v>5695</v>
      </c>
      <c r="O714" s="1" t="s">
        <v>931</v>
      </c>
      <c r="P714" s="1" t="s">
        <v>931</v>
      </c>
      <c r="Q714" t="b">
        <v>0</v>
      </c>
      <c r="R714" t="b">
        <v>1</v>
      </c>
      <c r="S714">
        <v>4</v>
      </c>
      <c r="T714" s="1" t="s">
        <v>931</v>
      </c>
      <c r="U714">
        <v>-1</v>
      </c>
      <c r="V714" s="1" t="s">
        <v>88</v>
      </c>
      <c r="W714" t="b">
        <v>0</v>
      </c>
      <c r="Y714" s="1" t="s">
        <v>9</v>
      </c>
      <c r="Z714" t="b">
        <v>0</v>
      </c>
      <c r="AA714" t="b">
        <v>0</v>
      </c>
      <c r="AB714" t="b">
        <v>0</v>
      </c>
      <c r="AC714" t="b">
        <v>0</v>
      </c>
      <c r="AD714">
        <v>802700</v>
      </c>
      <c r="AE714">
        <v>0.49000000000000005</v>
      </c>
      <c r="AF714" s="1" t="s">
        <v>931</v>
      </c>
      <c r="AG714" s="1" t="s">
        <v>931</v>
      </c>
      <c r="AH714">
        <v>4</v>
      </c>
      <c r="AJ714" s="1" t="s">
        <v>1871</v>
      </c>
      <c r="AL714" s="1" t="s">
        <v>12</v>
      </c>
      <c r="AM714">
        <v>799900</v>
      </c>
      <c r="AN714" t="b">
        <v>1</v>
      </c>
      <c r="AO714">
        <v>5237</v>
      </c>
      <c r="AP714" s="1" t="s">
        <v>12</v>
      </c>
      <c r="AQ714">
        <v>653500</v>
      </c>
      <c r="AT714" s="1" t="s">
        <v>810</v>
      </c>
    </row>
    <row r="715" spans="1:46" x14ac:dyDescent="0.2">
      <c r="A715" s="1" t="s">
        <v>7</v>
      </c>
      <c r="B715" s="1" t="s">
        <v>15</v>
      </c>
      <c r="D715">
        <v>739900</v>
      </c>
      <c r="E715" s="1" t="s">
        <v>936</v>
      </c>
      <c r="F715" s="1" t="s">
        <v>30</v>
      </c>
      <c r="G715">
        <v>42.786735999999998</v>
      </c>
      <c r="H715">
        <v>48430</v>
      </c>
      <c r="I715">
        <v>2053353527</v>
      </c>
      <c r="J715" s="1" t="s">
        <v>931</v>
      </c>
      <c r="K715" s="1" t="s">
        <v>978</v>
      </c>
      <c r="L715">
        <v>-83.672020000000003</v>
      </c>
      <c r="M715" s="1" t="s">
        <v>40</v>
      </c>
      <c r="N715">
        <v>3566</v>
      </c>
      <c r="O715" s="1" t="s">
        <v>931</v>
      </c>
      <c r="P715" s="1" t="s">
        <v>931</v>
      </c>
      <c r="Q715" t="b">
        <v>0</v>
      </c>
      <c r="R715" t="b">
        <v>0</v>
      </c>
      <c r="S715">
        <v>4</v>
      </c>
      <c r="T715" s="1" t="s">
        <v>931</v>
      </c>
      <c r="U715">
        <v>-1</v>
      </c>
      <c r="V715" s="1" t="s">
        <v>266</v>
      </c>
      <c r="W715" t="b">
        <v>0</v>
      </c>
      <c r="Y715" s="1" t="s">
        <v>9</v>
      </c>
      <c r="Z715" t="b">
        <v>0</v>
      </c>
      <c r="AA715" t="b">
        <v>0</v>
      </c>
      <c r="AB715" t="b">
        <v>0</v>
      </c>
      <c r="AC715" t="b">
        <v>0</v>
      </c>
      <c r="AD715">
        <v>740500</v>
      </c>
      <c r="AE715">
        <v>0.35</v>
      </c>
      <c r="AF715" s="1" t="s">
        <v>931</v>
      </c>
      <c r="AG715" s="1" t="s">
        <v>931</v>
      </c>
      <c r="AH715">
        <v>4</v>
      </c>
      <c r="AJ715" s="1" t="s">
        <v>1872</v>
      </c>
      <c r="AL715" s="1" t="s">
        <v>12</v>
      </c>
      <c r="AM715">
        <v>739900</v>
      </c>
      <c r="AN715" t="b">
        <v>1</v>
      </c>
      <c r="AO715">
        <v>4784</v>
      </c>
      <c r="AP715" s="1" t="s">
        <v>12</v>
      </c>
      <c r="AT715" s="1" t="s">
        <v>811</v>
      </c>
    </row>
    <row r="716" spans="1:46" x14ac:dyDescent="0.2">
      <c r="A716" s="1" t="s">
        <v>7</v>
      </c>
      <c r="B716" s="1" t="s">
        <v>946</v>
      </c>
      <c r="D716">
        <v>129900</v>
      </c>
      <c r="E716" s="1" t="s">
        <v>933</v>
      </c>
      <c r="F716" s="1" t="s">
        <v>931</v>
      </c>
      <c r="G716">
        <v>42.471589999999999</v>
      </c>
      <c r="H716">
        <v>48178</v>
      </c>
      <c r="I716">
        <v>2060824516</v>
      </c>
      <c r="J716" s="1" t="s">
        <v>931</v>
      </c>
      <c r="K716" s="1" t="s">
        <v>931</v>
      </c>
      <c r="L716">
        <v>-83.65513</v>
      </c>
      <c r="M716" s="1" t="s">
        <v>40</v>
      </c>
      <c r="N716">
        <v>1780</v>
      </c>
      <c r="O716" s="1" t="s">
        <v>1873</v>
      </c>
      <c r="P716" s="1" t="s">
        <v>931</v>
      </c>
      <c r="Q716" t="b">
        <v>0</v>
      </c>
      <c r="R716" t="b">
        <v>0</v>
      </c>
      <c r="S716">
        <v>2</v>
      </c>
      <c r="T716" s="1" t="s">
        <v>931</v>
      </c>
      <c r="U716">
        <v>-1</v>
      </c>
      <c r="V716" s="1" t="s">
        <v>57</v>
      </c>
      <c r="W716" t="b">
        <v>0</v>
      </c>
      <c r="Y716" s="1" t="s">
        <v>9</v>
      </c>
      <c r="Z716" t="b">
        <v>0</v>
      </c>
      <c r="AA716" t="b">
        <v>0</v>
      </c>
      <c r="AB716" t="b">
        <v>0</v>
      </c>
      <c r="AC716" t="b">
        <v>0</v>
      </c>
      <c r="AD716">
        <v>135100</v>
      </c>
      <c r="AF716" s="1" t="s">
        <v>931</v>
      </c>
      <c r="AG716" s="1" t="s">
        <v>931</v>
      </c>
      <c r="AH716">
        <v>2</v>
      </c>
      <c r="AJ716" s="1" t="s">
        <v>1874</v>
      </c>
      <c r="AL716" s="1" t="s">
        <v>12</v>
      </c>
      <c r="AM716">
        <v>129900</v>
      </c>
      <c r="AN716" t="b">
        <v>1</v>
      </c>
      <c r="AO716">
        <v>2299</v>
      </c>
      <c r="AP716" s="1" t="s">
        <v>12</v>
      </c>
      <c r="AT716" s="1" t="s">
        <v>812</v>
      </c>
    </row>
    <row r="717" spans="1:46" x14ac:dyDescent="0.2">
      <c r="A717" s="1" t="s">
        <v>7</v>
      </c>
      <c r="B717" s="1" t="s">
        <v>1022</v>
      </c>
      <c r="D717">
        <v>235000</v>
      </c>
      <c r="E717" s="1" t="s">
        <v>933</v>
      </c>
      <c r="F717" s="1" t="s">
        <v>30</v>
      </c>
      <c r="G717">
        <v>42.684069999999998</v>
      </c>
      <c r="H717">
        <v>48329</v>
      </c>
      <c r="I717">
        <v>2131734873</v>
      </c>
      <c r="J717" s="1" t="s">
        <v>931</v>
      </c>
      <c r="K717" s="1" t="s">
        <v>931</v>
      </c>
      <c r="L717">
        <v>-83.382909999999995</v>
      </c>
      <c r="M717" s="1" t="s">
        <v>40</v>
      </c>
      <c r="N717">
        <v>1834</v>
      </c>
      <c r="O717" s="1" t="s">
        <v>931</v>
      </c>
      <c r="P717" s="1" t="s">
        <v>931</v>
      </c>
      <c r="Q717" t="b">
        <v>0</v>
      </c>
      <c r="R717" t="b">
        <v>0</v>
      </c>
      <c r="T717" s="1" t="s">
        <v>931</v>
      </c>
      <c r="U717">
        <v>-1</v>
      </c>
      <c r="V717" s="1" t="s">
        <v>4</v>
      </c>
      <c r="W717" t="b">
        <v>0</v>
      </c>
      <c r="Y717" s="1" t="s">
        <v>9</v>
      </c>
      <c r="Z717" t="b">
        <v>0</v>
      </c>
      <c r="AA717" t="b">
        <v>0</v>
      </c>
      <c r="AB717" t="b">
        <v>0</v>
      </c>
      <c r="AC717" t="b">
        <v>0</v>
      </c>
      <c r="AD717">
        <v>229100</v>
      </c>
      <c r="AE717">
        <v>0.55000000000000004</v>
      </c>
      <c r="AF717" s="1" t="s">
        <v>931</v>
      </c>
      <c r="AG717" s="1" t="s">
        <v>931</v>
      </c>
      <c r="AH717">
        <v>2</v>
      </c>
      <c r="AJ717" s="1" t="s">
        <v>1875</v>
      </c>
      <c r="AL717" s="1" t="s">
        <v>12</v>
      </c>
      <c r="AM717">
        <v>235000</v>
      </c>
      <c r="AN717" t="b">
        <v>1</v>
      </c>
      <c r="AO717">
        <v>879</v>
      </c>
      <c r="AP717" s="1" t="s">
        <v>12</v>
      </c>
      <c r="AT717" s="1" t="s">
        <v>813</v>
      </c>
    </row>
    <row r="718" spans="1:46" x14ac:dyDescent="0.2">
      <c r="A718" s="1" t="s">
        <v>7</v>
      </c>
      <c r="B718" s="1" t="s">
        <v>15</v>
      </c>
      <c r="D718">
        <v>540395</v>
      </c>
      <c r="E718" s="1" t="s">
        <v>936</v>
      </c>
      <c r="F718" s="1" t="s">
        <v>931</v>
      </c>
      <c r="G718">
        <v>42.755524000000001</v>
      </c>
      <c r="H718">
        <v>48350</v>
      </c>
      <c r="I718">
        <v>2062159949</v>
      </c>
      <c r="J718" s="1" t="s">
        <v>937</v>
      </c>
      <c r="K718" s="1" t="s">
        <v>938</v>
      </c>
      <c r="L718">
        <v>-83.573930000000004</v>
      </c>
      <c r="M718" s="1" t="s">
        <v>40</v>
      </c>
      <c r="N718">
        <v>2948</v>
      </c>
      <c r="O718" s="1" t="s">
        <v>1876</v>
      </c>
      <c r="P718" s="1" t="s">
        <v>931</v>
      </c>
      <c r="Q718" t="b">
        <v>0</v>
      </c>
      <c r="R718" t="b">
        <v>0</v>
      </c>
      <c r="S718">
        <v>4</v>
      </c>
      <c r="T718" s="1" t="s">
        <v>940</v>
      </c>
      <c r="U718">
        <v>22</v>
      </c>
      <c r="V718" s="1" t="s">
        <v>105</v>
      </c>
      <c r="W718" t="b">
        <v>0</v>
      </c>
      <c r="X718">
        <v>1708502400000</v>
      </c>
      <c r="Y718" s="1" t="s">
        <v>9</v>
      </c>
      <c r="Z718" t="b">
        <v>0</v>
      </c>
      <c r="AA718" t="b">
        <v>0</v>
      </c>
      <c r="AB718" t="b">
        <v>0</v>
      </c>
      <c r="AC718" t="b">
        <v>1</v>
      </c>
      <c r="AD718">
        <v>521900</v>
      </c>
      <c r="AF718" s="1" t="s">
        <v>931</v>
      </c>
      <c r="AG718" s="1" t="s">
        <v>931</v>
      </c>
      <c r="AH718">
        <v>3</v>
      </c>
      <c r="AJ718" s="1" t="s">
        <v>1877</v>
      </c>
      <c r="AK718">
        <v>29794583</v>
      </c>
      <c r="AL718" s="1" t="s">
        <v>12</v>
      </c>
      <c r="AM718">
        <v>540395</v>
      </c>
      <c r="AN718" t="b">
        <v>1</v>
      </c>
      <c r="AO718">
        <v>3499</v>
      </c>
      <c r="AP718" s="1" t="s">
        <v>12</v>
      </c>
      <c r="AR718">
        <v>1915306000</v>
      </c>
      <c r="AS718">
        <v>5175</v>
      </c>
      <c r="AT718" s="1" t="s">
        <v>814</v>
      </c>
    </row>
    <row r="719" spans="1:46" x14ac:dyDescent="0.2">
      <c r="A719" s="1" t="s">
        <v>7</v>
      </c>
      <c r="B719" s="1" t="s">
        <v>946</v>
      </c>
      <c r="D719">
        <v>227900</v>
      </c>
      <c r="E719" s="1" t="s">
        <v>933</v>
      </c>
      <c r="F719" s="1" t="s">
        <v>30</v>
      </c>
      <c r="G719">
        <v>42.548580000000001</v>
      </c>
      <c r="H719">
        <v>48322</v>
      </c>
      <c r="I719">
        <v>61786147</v>
      </c>
      <c r="J719" s="1" t="s">
        <v>931</v>
      </c>
      <c r="K719" s="1" t="s">
        <v>931</v>
      </c>
      <c r="L719">
        <v>-83.359530000000007</v>
      </c>
      <c r="M719" s="1" t="s">
        <v>40</v>
      </c>
      <c r="N719">
        <v>1303</v>
      </c>
      <c r="O719" s="1" t="s">
        <v>975</v>
      </c>
      <c r="P719" s="1" t="s">
        <v>931</v>
      </c>
      <c r="Q719" t="b">
        <v>0</v>
      </c>
      <c r="R719" t="b">
        <v>0</v>
      </c>
      <c r="S719">
        <v>2</v>
      </c>
      <c r="T719" s="1" t="s">
        <v>931</v>
      </c>
      <c r="U719">
        <v>22</v>
      </c>
      <c r="V719" s="1" t="s">
        <v>85</v>
      </c>
      <c r="W719" t="b">
        <v>0</v>
      </c>
      <c r="X719">
        <v>1709971200000</v>
      </c>
      <c r="Y719" s="1" t="s">
        <v>9</v>
      </c>
      <c r="Z719" t="b">
        <v>0</v>
      </c>
      <c r="AA719" t="b">
        <v>0</v>
      </c>
      <c r="AB719" t="b">
        <v>0</v>
      </c>
      <c r="AC719" t="b">
        <v>0</v>
      </c>
      <c r="AD719">
        <v>220900</v>
      </c>
      <c r="AE719">
        <v>6.79</v>
      </c>
      <c r="AF719" s="1" t="s">
        <v>931</v>
      </c>
      <c r="AG719" s="1" t="s">
        <v>1878</v>
      </c>
      <c r="AH719">
        <v>2</v>
      </c>
      <c r="AJ719" s="1" t="s">
        <v>1879</v>
      </c>
      <c r="AL719" s="1" t="s">
        <v>12</v>
      </c>
      <c r="AM719">
        <v>227900</v>
      </c>
      <c r="AN719" t="b">
        <v>1</v>
      </c>
      <c r="AO719">
        <v>1764</v>
      </c>
      <c r="AP719" s="1" t="s">
        <v>12</v>
      </c>
      <c r="AQ719">
        <v>143500</v>
      </c>
      <c r="AR719">
        <v>1921651000</v>
      </c>
      <c r="AS719">
        <v>-2000</v>
      </c>
      <c r="AT719" s="1" t="s">
        <v>815</v>
      </c>
    </row>
    <row r="720" spans="1:46" x14ac:dyDescent="0.2">
      <c r="A720" s="1" t="s">
        <v>7</v>
      </c>
      <c r="B720" s="1" t="s">
        <v>15</v>
      </c>
      <c r="D720">
        <v>199000</v>
      </c>
      <c r="E720" s="1" t="s">
        <v>933</v>
      </c>
      <c r="F720" s="1" t="s">
        <v>934</v>
      </c>
      <c r="G720">
        <v>42.480969999999999</v>
      </c>
      <c r="H720">
        <v>48071</v>
      </c>
      <c r="I720">
        <v>24652477</v>
      </c>
      <c r="J720" s="1" t="s">
        <v>931</v>
      </c>
      <c r="K720" s="1" t="s">
        <v>931</v>
      </c>
      <c r="L720">
        <v>-83.111189999999993</v>
      </c>
      <c r="M720" s="1" t="s">
        <v>40</v>
      </c>
      <c r="N720">
        <v>744</v>
      </c>
      <c r="O720" s="1" t="s">
        <v>931</v>
      </c>
      <c r="P720" s="1" t="s">
        <v>931</v>
      </c>
      <c r="Q720" t="b">
        <v>0</v>
      </c>
      <c r="R720" t="b">
        <v>0</v>
      </c>
      <c r="S720">
        <v>2</v>
      </c>
      <c r="T720" s="1" t="s">
        <v>931</v>
      </c>
      <c r="U720">
        <v>22</v>
      </c>
      <c r="V720" s="1" t="s">
        <v>52</v>
      </c>
      <c r="W720" t="b">
        <v>0</v>
      </c>
      <c r="Y720" s="1" t="s">
        <v>9</v>
      </c>
      <c r="Z720" t="b">
        <v>0</v>
      </c>
      <c r="AA720" t="b">
        <v>0</v>
      </c>
      <c r="AB720" t="b">
        <v>0</v>
      </c>
      <c r="AC720" t="b">
        <v>0</v>
      </c>
      <c r="AD720">
        <v>203300</v>
      </c>
      <c r="AE720">
        <v>8712</v>
      </c>
      <c r="AF720" s="1" t="s">
        <v>931</v>
      </c>
      <c r="AG720" s="1" t="s">
        <v>931</v>
      </c>
      <c r="AH720">
        <v>1</v>
      </c>
      <c r="AJ720" s="1" t="s">
        <v>1880</v>
      </c>
      <c r="AL720" s="1" t="s">
        <v>12</v>
      </c>
      <c r="AM720">
        <v>199000</v>
      </c>
      <c r="AN720" t="b">
        <v>1</v>
      </c>
      <c r="AO720">
        <v>1800</v>
      </c>
      <c r="AP720" s="1" t="s">
        <v>12</v>
      </c>
      <c r="AQ720">
        <v>132480</v>
      </c>
      <c r="AR720">
        <v>1928458000</v>
      </c>
      <c r="AT720" s="1" t="s">
        <v>816</v>
      </c>
    </row>
    <row r="721" spans="1:46" x14ac:dyDescent="0.2">
      <c r="A721" s="1" t="s">
        <v>7</v>
      </c>
      <c r="B721" s="1" t="s">
        <v>946</v>
      </c>
      <c r="D721">
        <v>289000</v>
      </c>
      <c r="E721" s="1" t="s">
        <v>933</v>
      </c>
      <c r="F721" s="1" t="s">
        <v>931</v>
      </c>
      <c r="G721">
        <v>42.473545000000001</v>
      </c>
      <c r="H721">
        <v>48237</v>
      </c>
      <c r="I721">
        <v>2072409099</v>
      </c>
      <c r="J721" s="1" t="s">
        <v>931</v>
      </c>
      <c r="K721" s="1" t="s">
        <v>931</v>
      </c>
      <c r="L721">
        <v>-83.16498</v>
      </c>
      <c r="M721" s="1" t="s">
        <v>40</v>
      </c>
      <c r="N721">
        <v>1282</v>
      </c>
      <c r="O721" s="1" t="s">
        <v>931</v>
      </c>
      <c r="P721" s="1" t="s">
        <v>931</v>
      </c>
      <c r="Q721" t="b">
        <v>0</v>
      </c>
      <c r="R721" t="b">
        <v>0</v>
      </c>
      <c r="S721">
        <v>2</v>
      </c>
      <c r="T721" s="1" t="s">
        <v>931</v>
      </c>
      <c r="U721">
        <v>22</v>
      </c>
      <c r="V721" s="1" t="s">
        <v>176</v>
      </c>
      <c r="W721" t="b">
        <v>0</v>
      </c>
      <c r="X721">
        <v>1709539200000</v>
      </c>
      <c r="Y721" s="1" t="s">
        <v>9</v>
      </c>
      <c r="Z721" t="b">
        <v>0</v>
      </c>
      <c r="AA721" t="b">
        <v>0</v>
      </c>
      <c r="AB721" t="b">
        <v>0</v>
      </c>
      <c r="AC721" t="b">
        <v>0</v>
      </c>
      <c r="AD721">
        <v>289700</v>
      </c>
      <c r="AF721" s="1" t="s">
        <v>931</v>
      </c>
      <c r="AG721" s="1" t="s">
        <v>1668</v>
      </c>
      <c r="AH721">
        <v>2</v>
      </c>
      <c r="AJ721" s="1" t="s">
        <v>1881</v>
      </c>
      <c r="AL721" s="1" t="s">
        <v>12</v>
      </c>
      <c r="AM721">
        <v>289000</v>
      </c>
      <c r="AN721" t="b">
        <v>1</v>
      </c>
      <c r="AO721">
        <v>2045</v>
      </c>
      <c r="AP721" s="1" t="s">
        <v>12</v>
      </c>
      <c r="AR721">
        <v>1935713000</v>
      </c>
      <c r="AS721">
        <v>-10000</v>
      </c>
      <c r="AT721" s="1" t="s">
        <v>817</v>
      </c>
    </row>
    <row r="722" spans="1:46" x14ac:dyDescent="0.2">
      <c r="A722" s="1" t="s">
        <v>7</v>
      </c>
      <c r="B722" s="1" t="s">
        <v>15</v>
      </c>
      <c r="D722">
        <v>1129900</v>
      </c>
      <c r="E722" s="1" t="s">
        <v>936</v>
      </c>
      <c r="F722" s="1" t="s">
        <v>931</v>
      </c>
      <c r="G722">
        <v>42.730507000000003</v>
      </c>
      <c r="H722">
        <v>48306</v>
      </c>
      <c r="I722">
        <v>2057694296</v>
      </c>
      <c r="J722" s="1" t="s">
        <v>937</v>
      </c>
      <c r="K722" s="1" t="s">
        <v>938</v>
      </c>
      <c r="L722">
        <v>-83.195809999999994</v>
      </c>
      <c r="M722" s="1" t="s">
        <v>40</v>
      </c>
      <c r="N722">
        <v>3532</v>
      </c>
      <c r="O722" s="1" t="s">
        <v>1882</v>
      </c>
      <c r="P722" s="1" t="s">
        <v>931</v>
      </c>
      <c r="Q722" t="b">
        <v>0</v>
      </c>
      <c r="R722" t="b">
        <v>0</v>
      </c>
      <c r="S722">
        <v>4</v>
      </c>
      <c r="T722" s="1" t="s">
        <v>940</v>
      </c>
      <c r="U722">
        <v>22</v>
      </c>
      <c r="V722" s="1" t="s">
        <v>92</v>
      </c>
      <c r="W722" t="b">
        <v>0</v>
      </c>
      <c r="Y722" s="1" t="s">
        <v>9</v>
      </c>
      <c r="Z722" t="b">
        <v>0</v>
      </c>
      <c r="AA722" t="b">
        <v>0</v>
      </c>
      <c r="AB722" t="b">
        <v>0</v>
      </c>
      <c r="AC722" t="b">
        <v>1</v>
      </c>
      <c r="AD722">
        <v>1108600</v>
      </c>
      <c r="AF722" s="1" t="s">
        <v>931</v>
      </c>
      <c r="AG722" s="1" t="s">
        <v>931</v>
      </c>
      <c r="AH722">
        <v>4</v>
      </c>
      <c r="AJ722" s="1" t="s">
        <v>1883</v>
      </c>
      <c r="AK722">
        <v>29828558</v>
      </c>
      <c r="AL722" s="1" t="s">
        <v>12</v>
      </c>
      <c r="AM722">
        <v>1129900</v>
      </c>
      <c r="AN722" t="b">
        <v>1</v>
      </c>
      <c r="AO722">
        <v>7214</v>
      </c>
      <c r="AP722" s="1" t="s">
        <v>12</v>
      </c>
      <c r="AR722">
        <v>1937338000</v>
      </c>
      <c r="AT722" s="1" t="s">
        <v>818</v>
      </c>
    </row>
    <row r="723" spans="1:46" x14ac:dyDescent="0.2">
      <c r="A723" s="1" t="s">
        <v>7</v>
      </c>
      <c r="B723" s="1" t="s">
        <v>15</v>
      </c>
      <c r="D723">
        <v>220000</v>
      </c>
      <c r="E723" s="1" t="s">
        <v>933</v>
      </c>
      <c r="F723" s="1" t="s">
        <v>934</v>
      </c>
      <c r="G723">
        <v>42.455115999999997</v>
      </c>
      <c r="H723">
        <v>48030</v>
      </c>
      <c r="I723">
        <v>24676128</v>
      </c>
      <c r="J723" s="1" t="s">
        <v>931</v>
      </c>
      <c r="K723" s="1" t="s">
        <v>931</v>
      </c>
      <c r="L723">
        <v>-83.104089999999999</v>
      </c>
      <c r="M723" s="1" t="s">
        <v>40</v>
      </c>
      <c r="N723">
        <v>1392</v>
      </c>
      <c r="O723" s="1" t="s">
        <v>931</v>
      </c>
      <c r="P723" s="1" t="s">
        <v>931</v>
      </c>
      <c r="Q723" t="b">
        <v>0</v>
      </c>
      <c r="R723" t="b">
        <v>0</v>
      </c>
      <c r="S723">
        <v>4</v>
      </c>
      <c r="T723" s="1" t="s">
        <v>931</v>
      </c>
      <c r="U723">
        <v>22</v>
      </c>
      <c r="V723" s="1" t="s">
        <v>83</v>
      </c>
      <c r="W723" t="b">
        <v>0</v>
      </c>
      <c r="Y723" s="1" t="s">
        <v>9</v>
      </c>
      <c r="Z723" t="b">
        <v>0</v>
      </c>
      <c r="AA723" t="b">
        <v>0</v>
      </c>
      <c r="AB723" t="b">
        <v>0</v>
      </c>
      <c r="AC723" t="b">
        <v>0</v>
      </c>
      <c r="AD723">
        <v>221600</v>
      </c>
      <c r="AE723">
        <v>5662.8</v>
      </c>
      <c r="AF723" s="1" t="s">
        <v>931</v>
      </c>
      <c r="AG723" s="1" t="s">
        <v>931</v>
      </c>
      <c r="AH723">
        <v>2</v>
      </c>
      <c r="AJ723" s="1" t="s">
        <v>1884</v>
      </c>
      <c r="AL723" s="1" t="s">
        <v>12</v>
      </c>
      <c r="AM723">
        <v>220000</v>
      </c>
      <c r="AN723" t="b">
        <v>1</v>
      </c>
      <c r="AO723">
        <v>1696</v>
      </c>
      <c r="AP723" s="1" t="s">
        <v>12</v>
      </c>
      <c r="AQ723">
        <v>91500</v>
      </c>
      <c r="AR723">
        <v>1937519000</v>
      </c>
      <c r="AT723" s="1" t="s">
        <v>819</v>
      </c>
    </row>
    <row r="724" spans="1:46" x14ac:dyDescent="0.2">
      <c r="A724" s="1" t="s">
        <v>7</v>
      </c>
      <c r="B724" s="1" t="s">
        <v>15</v>
      </c>
      <c r="D724">
        <v>417110</v>
      </c>
      <c r="E724" s="1" t="s">
        <v>936</v>
      </c>
      <c r="F724" s="1" t="s">
        <v>931</v>
      </c>
      <c r="G724">
        <v>42.755524000000001</v>
      </c>
      <c r="H724">
        <v>48350</v>
      </c>
      <c r="I724">
        <v>2062159940</v>
      </c>
      <c r="J724" s="1" t="s">
        <v>937</v>
      </c>
      <c r="K724" s="1" t="s">
        <v>938</v>
      </c>
      <c r="L724">
        <v>-83.573930000000004</v>
      </c>
      <c r="M724" s="1" t="s">
        <v>40</v>
      </c>
      <c r="N724">
        <v>2121</v>
      </c>
      <c r="O724" s="1" t="s">
        <v>1885</v>
      </c>
      <c r="P724" s="1" t="s">
        <v>931</v>
      </c>
      <c r="Q724" t="b">
        <v>0</v>
      </c>
      <c r="R724" t="b">
        <v>0</v>
      </c>
      <c r="S724">
        <v>3</v>
      </c>
      <c r="T724" s="1" t="s">
        <v>940</v>
      </c>
      <c r="U724">
        <v>22</v>
      </c>
      <c r="V724" s="1" t="s">
        <v>105</v>
      </c>
      <c r="W724" t="b">
        <v>0</v>
      </c>
      <c r="X724">
        <v>1708502400000</v>
      </c>
      <c r="Y724" s="1" t="s">
        <v>9</v>
      </c>
      <c r="Z724" t="b">
        <v>0</v>
      </c>
      <c r="AA724" t="b">
        <v>0</v>
      </c>
      <c r="AB724" t="b">
        <v>0</v>
      </c>
      <c r="AC724" t="b">
        <v>1</v>
      </c>
      <c r="AD724">
        <v>401800</v>
      </c>
      <c r="AF724" s="1" t="s">
        <v>931</v>
      </c>
      <c r="AG724" s="1" t="s">
        <v>931</v>
      </c>
      <c r="AH724">
        <v>3</v>
      </c>
      <c r="AJ724" s="1" t="s">
        <v>1886</v>
      </c>
      <c r="AK724">
        <v>29794583</v>
      </c>
      <c r="AL724" s="1" t="s">
        <v>12</v>
      </c>
      <c r="AM724">
        <v>417110</v>
      </c>
      <c r="AN724" t="b">
        <v>1</v>
      </c>
      <c r="AO724">
        <v>2394</v>
      </c>
      <c r="AP724" s="1" t="s">
        <v>12</v>
      </c>
      <c r="AR724">
        <v>1939236000</v>
      </c>
      <c r="AS724">
        <v>5175</v>
      </c>
      <c r="AT724" s="1" t="s">
        <v>820</v>
      </c>
    </row>
    <row r="725" spans="1:46" x14ac:dyDescent="0.2">
      <c r="A725" s="1" t="s">
        <v>7</v>
      </c>
      <c r="B725" s="1" t="s">
        <v>15</v>
      </c>
      <c r="D725">
        <v>499900</v>
      </c>
      <c r="E725" s="1" t="s">
        <v>936</v>
      </c>
      <c r="F725" s="1" t="s">
        <v>931</v>
      </c>
      <c r="G725">
        <v>42.810603999999998</v>
      </c>
      <c r="H725">
        <v>48371</v>
      </c>
      <c r="I725">
        <v>2060477198</v>
      </c>
      <c r="J725" s="1" t="s">
        <v>937</v>
      </c>
      <c r="K725" s="1" t="s">
        <v>938</v>
      </c>
      <c r="L725">
        <v>-83.241590000000002</v>
      </c>
      <c r="M725" s="1" t="s">
        <v>40</v>
      </c>
      <c r="N725">
        <v>1999</v>
      </c>
      <c r="O725" s="1" t="s">
        <v>1887</v>
      </c>
      <c r="P725" s="1" t="s">
        <v>931</v>
      </c>
      <c r="Q725" t="b">
        <v>0</v>
      </c>
      <c r="R725" t="b">
        <v>0</v>
      </c>
      <c r="S725">
        <v>3</v>
      </c>
      <c r="T725" s="1" t="s">
        <v>940</v>
      </c>
      <c r="U725">
        <v>22</v>
      </c>
      <c r="V725" s="1" t="s">
        <v>48</v>
      </c>
      <c r="W725" t="b">
        <v>0</v>
      </c>
      <c r="X725">
        <v>1692342000000</v>
      </c>
      <c r="Y725" s="1" t="s">
        <v>9</v>
      </c>
      <c r="Z725" t="b">
        <v>0</v>
      </c>
      <c r="AA725" t="b">
        <v>0</v>
      </c>
      <c r="AB725" t="b">
        <v>0</v>
      </c>
      <c r="AC725" t="b">
        <v>1</v>
      </c>
      <c r="AD725">
        <v>488800</v>
      </c>
      <c r="AF725" s="1" t="s">
        <v>931</v>
      </c>
      <c r="AG725" s="1" t="s">
        <v>931</v>
      </c>
      <c r="AH725">
        <v>2</v>
      </c>
      <c r="AJ725" s="1" t="s">
        <v>1888</v>
      </c>
      <c r="AK725">
        <v>29160046</v>
      </c>
      <c r="AL725" s="1" t="s">
        <v>12</v>
      </c>
      <c r="AM725">
        <v>499900</v>
      </c>
      <c r="AN725" t="b">
        <v>1</v>
      </c>
      <c r="AO725">
        <v>2400</v>
      </c>
      <c r="AP725" s="1" t="s">
        <v>12</v>
      </c>
      <c r="AR725">
        <v>1953295000</v>
      </c>
      <c r="AS725">
        <v>75000</v>
      </c>
      <c r="AT725" s="1" t="s">
        <v>821</v>
      </c>
    </row>
    <row r="726" spans="1:46" x14ac:dyDescent="0.2">
      <c r="A726" s="1" t="s">
        <v>7</v>
      </c>
      <c r="B726" s="1" t="s">
        <v>15</v>
      </c>
      <c r="D726">
        <v>486990</v>
      </c>
      <c r="E726" s="1" t="s">
        <v>936</v>
      </c>
      <c r="F726" s="1" t="s">
        <v>931</v>
      </c>
      <c r="G726">
        <v>42.582644999999999</v>
      </c>
      <c r="H726">
        <v>48382</v>
      </c>
      <c r="I726">
        <v>2055469622</v>
      </c>
      <c r="J726" s="1" t="s">
        <v>937</v>
      </c>
      <c r="K726" s="1" t="s">
        <v>938</v>
      </c>
      <c r="L726">
        <v>-83.536940000000001</v>
      </c>
      <c r="M726" s="1" t="s">
        <v>40</v>
      </c>
      <c r="N726">
        <v>2336</v>
      </c>
      <c r="O726" s="1" t="s">
        <v>1889</v>
      </c>
      <c r="P726" s="1" t="s">
        <v>931</v>
      </c>
      <c r="Q726" t="b">
        <v>0</v>
      </c>
      <c r="R726" t="b">
        <v>0</v>
      </c>
      <c r="S726">
        <v>3</v>
      </c>
      <c r="T726" s="1" t="s">
        <v>940</v>
      </c>
      <c r="U726">
        <v>22</v>
      </c>
      <c r="V726" s="1" t="s">
        <v>88</v>
      </c>
      <c r="W726" t="b">
        <v>0</v>
      </c>
      <c r="X726">
        <v>1709539200000</v>
      </c>
      <c r="Y726" s="1" t="s">
        <v>9</v>
      </c>
      <c r="Z726" t="b">
        <v>0</v>
      </c>
      <c r="AA726" t="b">
        <v>0</v>
      </c>
      <c r="AB726" t="b">
        <v>0</v>
      </c>
      <c r="AC726" t="b">
        <v>1</v>
      </c>
      <c r="AD726">
        <v>472900</v>
      </c>
      <c r="AF726" s="1" t="s">
        <v>931</v>
      </c>
      <c r="AG726" s="1" t="s">
        <v>931</v>
      </c>
      <c r="AH726">
        <v>3</v>
      </c>
      <c r="AJ726" s="1" t="s">
        <v>1890</v>
      </c>
      <c r="AK726">
        <v>30063084</v>
      </c>
      <c r="AL726" s="1" t="s">
        <v>12</v>
      </c>
      <c r="AM726">
        <v>486990</v>
      </c>
      <c r="AN726" t="b">
        <v>1</v>
      </c>
      <c r="AO726">
        <v>2999</v>
      </c>
      <c r="AP726" s="1" t="s">
        <v>12</v>
      </c>
      <c r="AR726">
        <v>1966273000</v>
      </c>
      <c r="AS726">
        <v>10000</v>
      </c>
      <c r="AT726" s="1" t="s">
        <v>822</v>
      </c>
    </row>
    <row r="727" spans="1:46" x14ac:dyDescent="0.2">
      <c r="A727" s="1" t="s">
        <v>7</v>
      </c>
      <c r="B727" s="1" t="s">
        <v>1150</v>
      </c>
      <c r="D727">
        <v>61900</v>
      </c>
      <c r="E727" s="1" t="s">
        <v>936</v>
      </c>
      <c r="F727" s="1" t="s">
        <v>931</v>
      </c>
      <c r="G727">
        <v>42.710209999999996</v>
      </c>
      <c r="H727">
        <v>48359</v>
      </c>
      <c r="I727">
        <v>344970126</v>
      </c>
      <c r="J727" s="1" t="s">
        <v>937</v>
      </c>
      <c r="K727" s="1" t="s">
        <v>938</v>
      </c>
      <c r="L727">
        <v>-83.249459999999999</v>
      </c>
      <c r="M727" s="1" t="s">
        <v>40</v>
      </c>
      <c r="N727">
        <v>1344</v>
      </c>
      <c r="O727" s="1" t="s">
        <v>1891</v>
      </c>
      <c r="P727" s="1" t="s">
        <v>931</v>
      </c>
      <c r="Q727" t="b">
        <v>0</v>
      </c>
      <c r="R727" t="b">
        <v>0</v>
      </c>
      <c r="S727">
        <v>4</v>
      </c>
      <c r="T727" s="1" t="s">
        <v>940</v>
      </c>
      <c r="U727">
        <v>22</v>
      </c>
      <c r="V727" s="1" t="s">
        <v>824</v>
      </c>
      <c r="W727" t="b">
        <v>0</v>
      </c>
      <c r="Y727" s="1" t="s">
        <v>9</v>
      </c>
      <c r="Z727" t="b">
        <v>0</v>
      </c>
      <c r="AA727" t="b">
        <v>0</v>
      </c>
      <c r="AB727" t="b">
        <v>0</v>
      </c>
      <c r="AC727" t="b">
        <v>1</v>
      </c>
      <c r="AF727" s="1" t="s">
        <v>931</v>
      </c>
      <c r="AG727" s="1" t="s">
        <v>931</v>
      </c>
      <c r="AH727">
        <v>2</v>
      </c>
      <c r="AJ727" s="1" t="s">
        <v>1796</v>
      </c>
      <c r="AK727">
        <v>30164971</v>
      </c>
      <c r="AL727" s="1" t="s">
        <v>12</v>
      </c>
      <c r="AM727">
        <v>61900</v>
      </c>
      <c r="AN727" t="b">
        <v>1</v>
      </c>
      <c r="AP727" s="1" t="s">
        <v>12</v>
      </c>
      <c r="AR727">
        <v>1972080000</v>
      </c>
      <c r="AT727" s="1" t="s">
        <v>823</v>
      </c>
    </row>
    <row r="728" spans="1:46" x14ac:dyDescent="0.2">
      <c r="A728" s="1" t="s">
        <v>7</v>
      </c>
      <c r="B728" s="1" t="s">
        <v>15</v>
      </c>
      <c r="D728">
        <v>335000</v>
      </c>
      <c r="E728" s="1" t="s">
        <v>933</v>
      </c>
      <c r="F728" s="1" t="s">
        <v>30</v>
      </c>
      <c r="G728">
        <v>42.587727000000001</v>
      </c>
      <c r="H728">
        <v>48382</v>
      </c>
      <c r="I728">
        <v>24450031</v>
      </c>
      <c r="J728" s="1" t="s">
        <v>931</v>
      </c>
      <c r="K728" s="1" t="s">
        <v>931</v>
      </c>
      <c r="L728">
        <v>-83.474930000000001</v>
      </c>
      <c r="M728" s="1" t="s">
        <v>40</v>
      </c>
      <c r="N728">
        <v>1480</v>
      </c>
      <c r="O728" s="1" t="s">
        <v>931</v>
      </c>
      <c r="P728" s="1" t="s">
        <v>931</v>
      </c>
      <c r="Q728" t="b">
        <v>0</v>
      </c>
      <c r="R728" t="b">
        <v>0</v>
      </c>
      <c r="S728">
        <v>3</v>
      </c>
      <c r="T728" s="1" t="s">
        <v>931</v>
      </c>
      <c r="U728">
        <v>-1</v>
      </c>
      <c r="V728" s="1" t="s">
        <v>88</v>
      </c>
      <c r="W728" t="b">
        <v>0</v>
      </c>
      <c r="Y728" s="1" t="s">
        <v>9</v>
      </c>
      <c r="Z728" t="b">
        <v>0</v>
      </c>
      <c r="AA728" t="b">
        <v>0</v>
      </c>
      <c r="AB728" t="b">
        <v>0</v>
      </c>
      <c r="AC728" t="b">
        <v>0</v>
      </c>
      <c r="AD728">
        <v>345300</v>
      </c>
      <c r="AE728">
        <v>0.27</v>
      </c>
      <c r="AF728" s="1" t="s">
        <v>931</v>
      </c>
      <c r="AG728" s="1" t="s">
        <v>931</v>
      </c>
      <c r="AH728">
        <v>2</v>
      </c>
      <c r="AJ728" s="1" t="s">
        <v>1892</v>
      </c>
      <c r="AL728" s="1" t="s">
        <v>12</v>
      </c>
      <c r="AM728">
        <v>335000</v>
      </c>
      <c r="AN728" t="b">
        <v>1</v>
      </c>
      <c r="AO728">
        <v>2199</v>
      </c>
      <c r="AP728" s="1" t="s">
        <v>12</v>
      </c>
      <c r="AQ728">
        <v>229540</v>
      </c>
      <c r="AT728" s="1" t="s">
        <v>825</v>
      </c>
    </row>
    <row r="729" spans="1:46" x14ac:dyDescent="0.2">
      <c r="A729" s="1" t="s">
        <v>7</v>
      </c>
      <c r="B729" s="1" t="s">
        <v>15</v>
      </c>
      <c r="D729">
        <v>450000</v>
      </c>
      <c r="E729" s="1" t="s">
        <v>933</v>
      </c>
      <c r="F729" s="1" t="s">
        <v>30</v>
      </c>
      <c r="G729">
        <v>42.554510000000001</v>
      </c>
      <c r="H729">
        <v>48322</v>
      </c>
      <c r="I729">
        <v>24476332</v>
      </c>
      <c r="J729" s="1" t="s">
        <v>931</v>
      </c>
      <c r="K729" s="1" t="s">
        <v>931</v>
      </c>
      <c r="L729">
        <v>-83.386086000000006</v>
      </c>
      <c r="M729" s="1" t="s">
        <v>40</v>
      </c>
      <c r="N729">
        <v>2384</v>
      </c>
      <c r="O729" s="1" t="s">
        <v>931</v>
      </c>
      <c r="P729" s="1" t="s">
        <v>931</v>
      </c>
      <c r="Q729" t="b">
        <v>0</v>
      </c>
      <c r="R729" t="b">
        <v>0</v>
      </c>
      <c r="S729">
        <v>4</v>
      </c>
      <c r="T729" s="1" t="s">
        <v>931</v>
      </c>
      <c r="U729">
        <v>-1</v>
      </c>
      <c r="V729" s="1" t="s">
        <v>85</v>
      </c>
      <c r="W729" t="b">
        <v>0</v>
      </c>
      <c r="Y729" s="1" t="s">
        <v>9</v>
      </c>
      <c r="Z729" t="b">
        <v>0</v>
      </c>
      <c r="AA729" t="b">
        <v>0</v>
      </c>
      <c r="AB729" t="b">
        <v>0</v>
      </c>
      <c r="AC729" t="b">
        <v>0</v>
      </c>
      <c r="AD729">
        <v>457900</v>
      </c>
      <c r="AE729">
        <v>0.26</v>
      </c>
      <c r="AF729" s="1" t="s">
        <v>931</v>
      </c>
      <c r="AG729" s="1" t="s">
        <v>931</v>
      </c>
      <c r="AH729">
        <v>3</v>
      </c>
      <c r="AJ729" s="1" t="s">
        <v>1893</v>
      </c>
      <c r="AL729" s="1" t="s">
        <v>12</v>
      </c>
      <c r="AM729">
        <v>450000</v>
      </c>
      <c r="AN729" t="b">
        <v>1</v>
      </c>
      <c r="AO729">
        <v>2999</v>
      </c>
      <c r="AP729" s="1" t="s">
        <v>12</v>
      </c>
      <c r="AQ729">
        <v>310460</v>
      </c>
      <c r="AT729" s="1" t="s">
        <v>826</v>
      </c>
    </row>
    <row r="730" spans="1:46" x14ac:dyDescent="0.2">
      <c r="A730" s="1" t="s">
        <v>7</v>
      </c>
      <c r="B730" s="1" t="s">
        <v>15</v>
      </c>
      <c r="D730">
        <v>1895000</v>
      </c>
      <c r="E730" s="1" t="s">
        <v>933</v>
      </c>
      <c r="F730" s="1" t="s">
        <v>30</v>
      </c>
      <c r="G730">
        <v>42.567570000000003</v>
      </c>
      <c r="H730">
        <v>48302</v>
      </c>
      <c r="I730">
        <v>24495666</v>
      </c>
      <c r="J730" s="1" t="s">
        <v>931</v>
      </c>
      <c r="K730" s="1" t="s">
        <v>931</v>
      </c>
      <c r="L730">
        <v>-83.268460000000005</v>
      </c>
      <c r="M730" s="1" t="s">
        <v>40</v>
      </c>
      <c r="N730">
        <v>6200</v>
      </c>
      <c r="O730" s="1" t="s">
        <v>931</v>
      </c>
      <c r="P730" s="1" t="s">
        <v>931</v>
      </c>
      <c r="Q730" t="b">
        <v>0</v>
      </c>
      <c r="R730" t="b">
        <v>0</v>
      </c>
      <c r="S730">
        <v>4</v>
      </c>
      <c r="T730" s="1" t="s">
        <v>931</v>
      </c>
      <c r="U730">
        <v>-1</v>
      </c>
      <c r="V730" s="1" t="s">
        <v>129</v>
      </c>
      <c r="W730" t="b">
        <v>0</v>
      </c>
      <c r="Y730" s="1" t="s">
        <v>9</v>
      </c>
      <c r="Z730" t="b">
        <v>0</v>
      </c>
      <c r="AA730" t="b">
        <v>0</v>
      </c>
      <c r="AB730" t="b">
        <v>0</v>
      </c>
      <c r="AC730" t="b">
        <v>0</v>
      </c>
      <c r="AE730">
        <v>1.38</v>
      </c>
      <c r="AF730" s="1" t="s">
        <v>931</v>
      </c>
      <c r="AG730" s="1" t="s">
        <v>931</v>
      </c>
      <c r="AH730">
        <v>7</v>
      </c>
      <c r="AJ730" s="1" t="s">
        <v>1894</v>
      </c>
      <c r="AL730" s="1" t="s">
        <v>12</v>
      </c>
      <c r="AM730">
        <v>1895000</v>
      </c>
      <c r="AN730" t="b">
        <v>1</v>
      </c>
      <c r="AO730">
        <v>9949</v>
      </c>
      <c r="AP730" s="1" t="s">
        <v>12</v>
      </c>
      <c r="AQ730">
        <v>1358060</v>
      </c>
      <c r="AT730" s="1" t="s">
        <v>827</v>
      </c>
    </row>
    <row r="731" spans="1:46" x14ac:dyDescent="0.2">
      <c r="A731" s="1" t="s">
        <v>7</v>
      </c>
      <c r="B731" s="1" t="s">
        <v>15</v>
      </c>
      <c r="D731">
        <v>2233000</v>
      </c>
      <c r="E731" s="1" t="s">
        <v>957</v>
      </c>
      <c r="F731" s="1" t="s">
        <v>30</v>
      </c>
      <c r="G731">
        <v>42.530810000000002</v>
      </c>
      <c r="H731">
        <v>48025</v>
      </c>
      <c r="I731">
        <v>24585456</v>
      </c>
      <c r="J731" s="1" t="s">
        <v>931</v>
      </c>
      <c r="K731" s="1" t="s">
        <v>931</v>
      </c>
      <c r="L731">
        <v>-83.236059999999995</v>
      </c>
      <c r="M731" s="1" t="s">
        <v>40</v>
      </c>
      <c r="N731">
        <v>4164</v>
      </c>
      <c r="O731" s="1" t="s">
        <v>931</v>
      </c>
      <c r="P731" s="1" t="s">
        <v>981</v>
      </c>
      <c r="Q731" t="b">
        <v>0</v>
      </c>
      <c r="R731" t="b">
        <v>0</v>
      </c>
      <c r="S731">
        <v>5</v>
      </c>
      <c r="T731" s="1" t="s">
        <v>931</v>
      </c>
      <c r="U731">
        <v>-1</v>
      </c>
      <c r="V731" s="1" t="s">
        <v>76</v>
      </c>
      <c r="W731" t="b">
        <v>0</v>
      </c>
      <c r="Y731" s="1" t="s">
        <v>9</v>
      </c>
      <c r="Z731" t="b">
        <v>0</v>
      </c>
      <c r="AA731" t="b">
        <v>0</v>
      </c>
      <c r="AB731" t="b">
        <v>0</v>
      </c>
      <c r="AC731" t="b">
        <v>0</v>
      </c>
      <c r="AD731">
        <v>2237500</v>
      </c>
      <c r="AE731">
        <v>0.42000000000000004</v>
      </c>
      <c r="AF731" s="1" t="s">
        <v>982</v>
      </c>
      <c r="AG731" s="1" t="s">
        <v>931</v>
      </c>
      <c r="AH731">
        <v>5</v>
      </c>
      <c r="AJ731" s="1" t="s">
        <v>1895</v>
      </c>
      <c r="AL731" s="1" t="s">
        <v>12</v>
      </c>
      <c r="AM731">
        <v>2233000</v>
      </c>
      <c r="AN731" t="b">
        <v>1</v>
      </c>
      <c r="AO731">
        <v>14594</v>
      </c>
      <c r="AP731" s="1" t="s">
        <v>12</v>
      </c>
      <c r="AQ731">
        <v>646620</v>
      </c>
      <c r="AT731" s="1" t="s">
        <v>828</v>
      </c>
    </row>
    <row r="732" spans="1:46" x14ac:dyDescent="0.2">
      <c r="A732" s="1" t="s">
        <v>7</v>
      </c>
      <c r="B732" s="1" t="s">
        <v>15</v>
      </c>
      <c r="D732">
        <v>725000</v>
      </c>
      <c r="E732" s="1" t="s">
        <v>933</v>
      </c>
      <c r="F732" s="1" t="s">
        <v>30</v>
      </c>
      <c r="G732">
        <v>42.508904000000001</v>
      </c>
      <c r="H732">
        <v>48025</v>
      </c>
      <c r="I732">
        <v>24588737</v>
      </c>
      <c r="J732" s="1" t="s">
        <v>931</v>
      </c>
      <c r="K732" s="1" t="s">
        <v>931</v>
      </c>
      <c r="L732">
        <v>-83.297179999999997</v>
      </c>
      <c r="M732" s="1" t="s">
        <v>40</v>
      </c>
      <c r="N732">
        <v>4604</v>
      </c>
      <c r="O732" s="1" t="s">
        <v>931</v>
      </c>
      <c r="P732" s="1" t="s">
        <v>931</v>
      </c>
      <c r="Q732" t="b">
        <v>0</v>
      </c>
      <c r="R732" t="b">
        <v>0</v>
      </c>
      <c r="S732">
        <v>4</v>
      </c>
      <c r="T732" s="1" t="s">
        <v>931</v>
      </c>
      <c r="U732">
        <v>-1</v>
      </c>
      <c r="V732" s="1" t="s">
        <v>219</v>
      </c>
      <c r="W732" t="b">
        <v>0</v>
      </c>
      <c r="Y732" s="1" t="s">
        <v>9</v>
      </c>
      <c r="Z732" t="b">
        <v>0</v>
      </c>
      <c r="AA732" t="b">
        <v>0</v>
      </c>
      <c r="AB732" t="b">
        <v>0</v>
      </c>
      <c r="AC732" t="b">
        <v>0</v>
      </c>
      <c r="AD732">
        <v>707400</v>
      </c>
      <c r="AE732">
        <v>0.73</v>
      </c>
      <c r="AF732" s="1" t="s">
        <v>931</v>
      </c>
      <c r="AG732" s="1" t="s">
        <v>931</v>
      </c>
      <c r="AH732">
        <v>4</v>
      </c>
      <c r="AJ732" s="1" t="s">
        <v>1896</v>
      </c>
      <c r="AL732" s="1" t="s">
        <v>12</v>
      </c>
      <c r="AM732">
        <v>725000</v>
      </c>
      <c r="AN732" t="b">
        <v>1</v>
      </c>
      <c r="AO732">
        <v>4766</v>
      </c>
      <c r="AP732" s="1" t="s">
        <v>12</v>
      </c>
      <c r="AQ732">
        <v>713000</v>
      </c>
      <c r="AT732" s="1" t="s">
        <v>829</v>
      </c>
    </row>
    <row r="733" spans="1:46" x14ac:dyDescent="0.2">
      <c r="A733" s="1" t="s">
        <v>7</v>
      </c>
      <c r="B733" s="1" t="s">
        <v>15</v>
      </c>
      <c r="D733">
        <v>426705</v>
      </c>
      <c r="E733" s="1" t="s">
        <v>936</v>
      </c>
      <c r="F733" s="1" t="s">
        <v>934</v>
      </c>
      <c r="G733">
        <v>42.641883999999997</v>
      </c>
      <c r="H733">
        <v>48386</v>
      </c>
      <c r="I733">
        <v>2053004938</v>
      </c>
      <c r="J733" s="1" t="s">
        <v>931</v>
      </c>
      <c r="K733" s="1" t="s">
        <v>978</v>
      </c>
      <c r="L733">
        <v>-83.45102</v>
      </c>
      <c r="M733" s="1" t="s">
        <v>40</v>
      </c>
      <c r="N733">
        <v>1834</v>
      </c>
      <c r="O733" s="1" t="s">
        <v>931</v>
      </c>
      <c r="P733" s="1" t="s">
        <v>931</v>
      </c>
      <c r="Q733" t="b">
        <v>0</v>
      </c>
      <c r="R733" t="b">
        <v>0</v>
      </c>
      <c r="S733">
        <v>3</v>
      </c>
      <c r="T733" s="1" t="s">
        <v>931</v>
      </c>
      <c r="U733">
        <v>-1</v>
      </c>
      <c r="V733" s="1" t="s">
        <v>50</v>
      </c>
      <c r="W733" t="b">
        <v>0</v>
      </c>
      <c r="X733">
        <v>1709625600000</v>
      </c>
      <c r="Y733" s="1" t="s">
        <v>9</v>
      </c>
      <c r="Z733" t="b">
        <v>0</v>
      </c>
      <c r="AA733" t="b">
        <v>0</v>
      </c>
      <c r="AB733" t="b">
        <v>0</v>
      </c>
      <c r="AC733" t="b">
        <v>1</v>
      </c>
      <c r="AD733">
        <v>421100</v>
      </c>
      <c r="AE733">
        <v>7440</v>
      </c>
      <c r="AF733" s="1" t="s">
        <v>931</v>
      </c>
      <c r="AG733" s="1" t="s">
        <v>931</v>
      </c>
      <c r="AH733">
        <v>3</v>
      </c>
      <c r="AJ733" s="1" t="s">
        <v>1897</v>
      </c>
      <c r="AK733">
        <v>29301097</v>
      </c>
      <c r="AL733" s="1" t="s">
        <v>12</v>
      </c>
      <c r="AM733">
        <v>426705</v>
      </c>
      <c r="AN733" t="b">
        <v>1</v>
      </c>
      <c r="AO733">
        <v>2299</v>
      </c>
      <c r="AP733" s="1" t="s">
        <v>12</v>
      </c>
      <c r="AS733">
        <v>3000</v>
      </c>
      <c r="AT733" s="1" t="s">
        <v>830</v>
      </c>
    </row>
    <row r="734" spans="1:46" x14ac:dyDescent="0.2">
      <c r="A734" s="1" t="s">
        <v>7</v>
      </c>
      <c r="B734" s="1" t="s">
        <v>15</v>
      </c>
      <c r="D734">
        <v>1295000</v>
      </c>
      <c r="E734" s="1" t="s">
        <v>933</v>
      </c>
      <c r="F734" s="1" t="s">
        <v>30</v>
      </c>
      <c r="G734">
        <v>42.572020000000002</v>
      </c>
      <c r="H734">
        <v>48382</v>
      </c>
      <c r="I734">
        <v>2059008499</v>
      </c>
      <c r="J734" s="1" t="s">
        <v>931</v>
      </c>
      <c r="K734" s="1" t="s">
        <v>931</v>
      </c>
      <c r="L734">
        <v>-83.504840000000002</v>
      </c>
      <c r="M734" s="1" t="s">
        <v>40</v>
      </c>
      <c r="N734">
        <v>3484</v>
      </c>
      <c r="O734" s="1" t="s">
        <v>931</v>
      </c>
      <c r="P734" s="1" t="s">
        <v>931</v>
      </c>
      <c r="Q734" t="b">
        <v>0</v>
      </c>
      <c r="R734" t="b">
        <v>0</v>
      </c>
      <c r="S734">
        <v>4</v>
      </c>
      <c r="T734" s="1" t="s">
        <v>931</v>
      </c>
      <c r="U734">
        <v>-1</v>
      </c>
      <c r="V734" s="1" t="s">
        <v>88</v>
      </c>
      <c r="W734" t="b">
        <v>0</v>
      </c>
      <c r="Y734" s="1" t="s">
        <v>9</v>
      </c>
      <c r="Z734" t="b">
        <v>0</v>
      </c>
      <c r="AA734" t="b">
        <v>0</v>
      </c>
      <c r="AB734" t="b">
        <v>0</v>
      </c>
      <c r="AC734" t="b">
        <v>0</v>
      </c>
      <c r="AD734">
        <v>1299600</v>
      </c>
      <c r="AE734">
        <v>0.28999999999999998</v>
      </c>
      <c r="AF734" s="1" t="s">
        <v>931</v>
      </c>
      <c r="AG734" s="1" t="s">
        <v>931</v>
      </c>
      <c r="AH734">
        <v>5</v>
      </c>
      <c r="AJ734" s="1" t="s">
        <v>1898</v>
      </c>
      <c r="AL734" s="1" t="s">
        <v>12</v>
      </c>
      <c r="AM734">
        <v>1295000</v>
      </c>
      <c r="AN734" t="b">
        <v>1</v>
      </c>
      <c r="AO734">
        <v>8465</v>
      </c>
      <c r="AP734" s="1" t="s">
        <v>12</v>
      </c>
      <c r="AT734" s="1" t="s">
        <v>831</v>
      </c>
    </row>
    <row r="735" spans="1:46" x14ac:dyDescent="0.2">
      <c r="A735" s="1" t="s">
        <v>7</v>
      </c>
      <c r="B735" s="1" t="s">
        <v>946</v>
      </c>
      <c r="D735">
        <v>164000</v>
      </c>
      <c r="E735" s="1" t="s">
        <v>933</v>
      </c>
      <c r="F735" s="1" t="s">
        <v>931</v>
      </c>
      <c r="G735">
        <v>42.474173999999998</v>
      </c>
      <c r="H735">
        <v>48178</v>
      </c>
      <c r="I735">
        <v>2062436438</v>
      </c>
      <c r="J735" s="1" t="s">
        <v>931</v>
      </c>
      <c r="K735" s="1" t="s">
        <v>931</v>
      </c>
      <c r="L735">
        <v>-83.660150000000002</v>
      </c>
      <c r="M735" s="1" t="s">
        <v>40</v>
      </c>
      <c r="N735">
        <v>1700</v>
      </c>
      <c r="O735" s="1" t="s">
        <v>1620</v>
      </c>
      <c r="P735" s="1" t="s">
        <v>931</v>
      </c>
      <c r="Q735" t="b">
        <v>0</v>
      </c>
      <c r="R735" t="b">
        <v>0</v>
      </c>
      <c r="S735">
        <v>3</v>
      </c>
      <c r="T735" s="1" t="s">
        <v>931</v>
      </c>
      <c r="U735">
        <v>-1</v>
      </c>
      <c r="V735" s="1" t="s">
        <v>57</v>
      </c>
      <c r="W735" t="b">
        <v>0</v>
      </c>
      <c r="X735">
        <v>1708934400000</v>
      </c>
      <c r="Y735" s="1" t="s">
        <v>9</v>
      </c>
      <c r="Z735" t="b">
        <v>0</v>
      </c>
      <c r="AA735" t="b">
        <v>0</v>
      </c>
      <c r="AB735" t="b">
        <v>0</v>
      </c>
      <c r="AC735" t="b">
        <v>0</v>
      </c>
      <c r="AD735">
        <v>168800</v>
      </c>
      <c r="AF735" s="1" t="s">
        <v>931</v>
      </c>
      <c r="AG735" s="1" t="s">
        <v>1899</v>
      </c>
      <c r="AH735">
        <v>2</v>
      </c>
      <c r="AJ735" s="1" t="s">
        <v>1900</v>
      </c>
      <c r="AL735" s="1" t="s">
        <v>12</v>
      </c>
      <c r="AM735">
        <v>164000</v>
      </c>
      <c r="AN735" t="b">
        <v>1</v>
      </c>
      <c r="AO735">
        <v>2299</v>
      </c>
      <c r="AP735" s="1" t="s">
        <v>12</v>
      </c>
      <c r="AS735">
        <v>-900</v>
      </c>
      <c r="AT735" s="1" t="s">
        <v>832</v>
      </c>
    </row>
    <row r="736" spans="1:46" x14ac:dyDescent="0.2">
      <c r="A736" s="1" t="s">
        <v>7</v>
      </c>
      <c r="B736" s="1" t="s">
        <v>946</v>
      </c>
      <c r="D736">
        <v>402000</v>
      </c>
      <c r="E736" s="1" t="s">
        <v>933</v>
      </c>
      <c r="F736" s="1" t="s">
        <v>931</v>
      </c>
      <c r="G736">
        <v>42.751809999999999</v>
      </c>
      <c r="H736">
        <v>48348</v>
      </c>
      <c r="I736">
        <v>2070833465</v>
      </c>
      <c r="J736" s="1" t="s">
        <v>931</v>
      </c>
      <c r="K736" s="1" t="s">
        <v>931</v>
      </c>
      <c r="L736">
        <v>-83.481575000000007</v>
      </c>
      <c r="M736" s="1" t="s">
        <v>40</v>
      </c>
      <c r="N736">
        <v>3307</v>
      </c>
      <c r="O736" s="1" t="s">
        <v>931</v>
      </c>
      <c r="P736" s="1" t="s">
        <v>931</v>
      </c>
      <c r="Q736" t="b">
        <v>0</v>
      </c>
      <c r="R736" t="b">
        <v>0</v>
      </c>
      <c r="S736">
        <v>3</v>
      </c>
      <c r="T736" s="1" t="s">
        <v>931</v>
      </c>
      <c r="U736">
        <v>-1</v>
      </c>
      <c r="V736" s="1" t="s">
        <v>116</v>
      </c>
      <c r="W736" t="b">
        <v>0</v>
      </c>
      <c r="X736">
        <v>1708675200000</v>
      </c>
      <c r="Y736" s="1" t="s">
        <v>9</v>
      </c>
      <c r="Z736" t="b">
        <v>0</v>
      </c>
      <c r="AA736" t="b">
        <v>0</v>
      </c>
      <c r="AB736" t="b">
        <v>0</v>
      </c>
      <c r="AC736" t="b">
        <v>0</v>
      </c>
      <c r="AD736">
        <v>395300</v>
      </c>
      <c r="AF736" s="1" t="s">
        <v>931</v>
      </c>
      <c r="AG736" s="1" t="s">
        <v>1901</v>
      </c>
      <c r="AH736">
        <v>3</v>
      </c>
      <c r="AJ736" s="1" t="s">
        <v>1902</v>
      </c>
      <c r="AL736" s="1" t="s">
        <v>12</v>
      </c>
      <c r="AM736">
        <v>402000</v>
      </c>
      <c r="AN736" t="b">
        <v>1</v>
      </c>
      <c r="AO736">
        <v>3949</v>
      </c>
      <c r="AP736" s="1" t="s">
        <v>12</v>
      </c>
      <c r="AS736">
        <v>-7000</v>
      </c>
      <c r="AT736" s="1" t="s">
        <v>833</v>
      </c>
    </row>
    <row r="737" spans="1:46" x14ac:dyDescent="0.2">
      <c r="A737" s="1" t="s">
        <v>7</v>
      </c>
      <c r="B737" s="1" t="s">
        <v>15</v>
      </c>
      <c r="D737">
        <v>1750000</v>
      </c>
      <c r="E737" s="1" t="s">
        <v>936</v>
      </c>
      <c r="F737" s="1" t="s">
        <v>30</v>
      </c>
      <c r="G737">
        <v>42.551659999999998</v>
      </c>
      <c r="H737">
        <v>48323</v>
      </c>
      <c r="I737">
        <v>2120721111</v>
      </c>
      <c r="J737" s="1" t="s">
        <v>931</v>
      </c>
      <c r="K737" s="1" t="s">
        <v>978</v>
      </c>
      <c r="L737">
        <v>-83.322069999999997</v>
      </c>
      <c r="M737" s="1" t="s">
        <v>40</v>
      </c>
      <c r="N737">
        <v>6600</v>
      </c>
      <c r="O737" s="1" t="s">
        <v>931</v>
      </c>
      <c r="P737" s="1" t="s">
        <v>931</v>
      </c>
      <c r="Q737" t="b">
        <v>0</v>
      </c>
      <c r="R737" t="b">
        <v>0</v>
      </c>
      <c r="S737">
        <v>4</v>
      </c>
      <c r="T737" s="1" t="s">
        <v>931</v>
      </c>
      <c r="U737">
        <v>-1</v>
      </c>
      <c r="V737" s="1" t="s">
        <v>85</v>
      </c>
      <c r="W737" t="b">
        <v>0</v>
      </c>
      <c r="X737">
        <v>1708675200000</v>
      </c>
      <c r="Y737" s="1" t="s">
        <v>9</v>
      </c>
      <c r="Z737" t="b">
        <v>0</v>
      </c>
      <c r="AA737" t="b">
        <v>0</v>
      </c>
      <c r="AB737" t="b">
        <v>0</v>
      </c>
      <c r="AC737" t="b">
        <v>0</v>
      </c>
      <c r="AE737">
        <v>1.1599999999999999</v>
      </c>
      <c r="AF737" s="1" t="s">
        <v>931</v>
      </c>
      <c r="AG737" s="1" t="s">
        <v>931</v>
      </c>
      <c r="AH737">
        <v>4</v>
      </c>
      <c r="AJ737" s="1" t="s">
        <v>1903</v>
      </c>
      <c r="AL737" s="1" t="s">
        <v>12</v>
      </c>
      <c r="AM737">
        <v>1750000</v>
      </c>
      <c r="AN737" t="b">
        <v>1</v>
      </c>
      <c r="AO737">
        <v>1774</v>
      </c>
      <c r="AP737" s="1" t="s">
        <v>12</v>
      </c>
      <c r="AS737">
        <v>1350100</v>
      </c>
      <c r="AT737" s="1" t="s">
        <v>834</v>
      </c>
    </row>
    <row r="738" spans="1:46" x14ac:dyDescent="0.2">
      <c r="A738" s="1" t="s">
        <v>7</v>
      </c>
      <c r="B738" s="1" t="s">
        <v>946</v>
      </c>
      <c r="D738">
        <v>159900</v>
      </c>
      <c r="E738" s="1" t="s">
        <v>933</v>
      </c>
      <c r="F738" s="1" t="s">
        <v>931</v>
      </c>
      <c r="G738">
        <v>42.471995999999997</v>
      </c>
      <c r="H738">
        <v>48178</v>
      </c>
      <c r="I738">
        <v>2132158406</v>
      </c>
      <c r="J738" s="1" t="s">
        <v>931</v>
      </c>
      <c r="K738" s="1" t="s">
        <v>931</v>
      </c>
      <c r="L738">
        <v>-83.661760000000001</v>
      </c>
      <c r="M738" s="1" t="s">
        <v>40</v>
      </c>
      <c r="N738">
        <v>1750</v>
      </c>
      <c r="O738" s="1" t="s">
        <v>1904</v>
      </c>
      <c r="P738" s="1" t="s">
        <v>931</v>
      </c>
      <c r="Q738" t="b">
        <v>0</v>
      </c>
      <c r="R738" t="b">
        <v>0</v>
      </c>
      <c r="S738">
        <v>2</v>
      </c>
      <c r="T738" s="1" t="s">
        <v>931</v>
      </c>
      <c r="U738">
        <v>-1</v>
      </c>
      <c r="V738" s="1" t="s">
        <v>57</v>
      </c>
      <c r="W738" t="b">
        <v>0</v>
      </c>
      <c r="Y738" s="1" t="s">
        <v>9</v>
      </c>
      <c r="Z738" t="b">
        <v>0</v>
      </c>
      <c r="AA738" t="b">
        <v>0</v>
      </c>
      <c r="AB738" t="b">
        <v>0</v>
      </c>
      <c r="AC738" t="b">
        <v>0</v>
      </c>
      <c r="AD738">
        <v>166800</v>
      </c>
      <c r="AF738" s="1" t="s">
        <v>931</v>
      </c>
      <c r="AG738" s="1" t="s">
        <v>931</v>
      </c>
      <c r="AH738">
        <v>2</v>
      </c>
      <c r="AJ738" s="1" t="s">
        <v>1905</v>
      </c>
      <c r="AL738" s="1" t="s">
        <v>12</v>
      </c>
      <c r="AM738">
        <v>159900</v>
      </c>
      <c r="AN738" t="b">
        <v>1</v>
      </c>
      <c r="AO738">
        <v>1450</v>
      </c>
      <c r="AP738" s="1" t="s">
        <v>12</v>
      </c>
      <c r="AT738" s="1" t="s">
        <v>835</v>
      </c>
    </row>
    <row r="739" spans="1:46" x14ac:dyDescent="0.2">
      <c r="A739" s="1" t="s">
        <v>7</v>
      </c>
      <c r="B739" s="1" t="s">
        <v>15</v>
      </c>
      <c r="D739">
        <v>899000</v>
      </c>
      <c r="E739" s="1" t="s">
        <v>936</v>
      </c>
      <c r="F739" s="1" t="s">
        <v>30</v>
      </c>
      <c r="G739">
        <v>42.721980000000002</v>
      </c>
      <c r="H739">
        <v>48359</v>
      </c>
      <c r="I739">
        <v>24361270</v>
      </c>
      <c r="J739" s="1" t="s">
        <v>931</v>
      </c>
      <c r="K739" s="1" t="s">
        <v>978</v>
      </c>
      <c r="L739">
        <v>-83.226494000000002</v>
      </c>
      <c r="M739" s="1" t="s">
        <v>40</v>
      </c>
      <c r="N739">
        <v>3305</v>
      </c>
      <c r="O739" s="1" t="s">
        <v>931</v>
      </c>
      <c r="P739" s="1" t="s">
        <v>931</v>
      </c>
      <c r="Q739" t="b">
        <v>0</v>
      </c>
      <c r="R739" t="b">
        <v>0</v>
      </c>
      <c r="S739">
        <v>4</v>
      </c>
      <c r="T739" s="1" t="s">
        <v>931</v>
      </c>
      <c r="U739">
        <v>23</v>
      </c>
      <c r="V739" s="1" t="s">
        <v>167</v>
      </c>
      <c r="W739" t="b">
        <v>0</v>
      </c>
      <c r="Y739" s="1" t="s">
        <v>9</v>
      </c>
      <c r="Z739" t="b">
        <v>0</v>
      </c>
      <c r="AA739" t="b">
        <v>0</v>
      </c>
      <c r="AB739" t="b">
        <v>0</v>
      </c>
      <c r="AC739" t="b">
        <v>0</v>
      </c>
      <c r="AE739">
        <v>0.59000000000000008</v>
      </c>
      <c r="AF739" s="1" t="s">
        <v>931</v>
      </c>
      <c r="AG739" s="1" t="s">
        <v>931</v>
      </c>
      <c r="AH739">
        <v>4</v>
      </c>
      <c r="AJ739" s="1" t="s">
        <v>1906</v>
      </c>
      <c r="AL739" s="1" t="s">
        <v>12</v>
      </c>
      <c r="AM739">
        <v>899000</v>
      </c>
      <c r="AN739" t="b">
        <v>1</v>
      </c>
      <c r="AO739">
        <v>1800</v>
      </c>
      <c r="AP739" s="1" t="s">
        <v>12</v>
      </c>
      <c r="AQ739">
        <v>65340</v>
      </c>
      <c r="AR739">
        <v>2019036000</v>
      </c>
      <c r="AT739" s="1" t="s">
        <v>836</v>
      </c>
    </row>
    <row r="740" spans="1:46" x14ac:dyDescent="0.2">
      <c r="A740" s="1" t="s">
        <v>7</v>
      </c>
      <c r="B740" s="1" t="s">
        <v>15</v>
      </c>
      <c r="D740">
        <v>229900</v>
      </c>
      <c r="E740" s="1" t="s">
        <v>933</v>
      </c>
      <c r="F740" s="1" t="s">
        <v>934</v>
      </c>
      <c r="G740">
        <v>42.676167</v>
      </c>
      <c r="H740">
        <v>48329</v>
      </c>
      <c r="I740">
        <v>24381331</v>
      </c>
      <c r="J740" s="1" t="s">
        <v>931</v>
      </c>
      <c r="K740" s="1" t="s">
        <v>931</v>
      </c>
      <c r="L740">
        <v>-83.412009999999995</v>
      </c>
      <c r="M740" s="1" t="s">
        <v>40</v>
      </c>
      <c r="N740">
        <v>1144</v>
      </c>
      <c r="O740" s="1" t="s">
        <v>931</v>
      </c>
      <c r="P740" s="1" t="s">
        <v>931</v>
      </c>
      <c r="Q740" t="b">
        <v>0</v>
      </c>
      <c r="R740" t="b">
        <v>0</v>
      </c>
      <c r="S740">
        <v>3</v>
      </c>
      <c r="T740" s="1" t="s">
        <v>931</v>
      </c>
      <c r="U740">
        <v>23</v>
      </c>
      <c r="V740" s="1" t="s">
        <v>4</v>
      </c>
      <c r="W740" t="b">
        <v>0</v>
      </c>
      <c r="X740">
        <v>1710486000000</v>
      </c>
      <c r="Y740" s="1" t="s">
        <v>9</v>
      </c>
      <c r="Z740" t="b">
        <v>0</v>
      </c>
      <c r="AA740" t="b">
        <v>0</v>
      </c>
      <c r="AB740" t="b">
        <v>0</v>
      </c>
      <c r="AC740" t="b">
        <v>0</v>
      </c>
      <c r="AE740">
        <v>7840.8</v>
      </c>
      <c r="AF740" s="1" t="s">
        <v>931</v>
      </c>
      <c r="AG740" s="1" t="s">
        <v>1449</v>
      </c>
      <c r="AH740">
        <v>2</v>
      </c>
      <c r="AJ740" s="1" t="s">
        <v>1907</v>
      </c>
      <c r="AL740" s="1" t="s">
        <v>12</v>
      </c>
      <c r="AM740">
        <v>229900</v>
      </c>
      <c r="AN740" t="b">
        <v>1</v>
      </c>
      <c r="AO740">
        <v>1700</v>
      </c>
      <c r="AP740" s="1" t="s">
        <v>12</v>
      </c>
      <c r="AQ740">
        <v>119500</v>
      </c>
      <c r="AR740">
        <v>2022146000</v>
      </c>
      <c r="AS740">
        <v>-10000</v>
      </c>
      <c r="AT740" s="1" t="s">
        <v>837</v>
      </c>
    </row>
    <row r="741" spans="1:46" x14ac:dyDescent="0.2">
      <c r="A741" s="1" t="s">
        <v>7</v>
      </c>
      <c r="B741" s="1" t="s">
        <v>946</v>
      </c>
      <c r="D741">
        <v>395000</v>
      </c>
      <c r="E741" s="1" t="s">
        <v>933</v>
      </c>
      <c r="F741" s="1" t="s">
        <v>934</v>
      </c>
      <c r="G741">
        <v>42.509132000000001</v>
      </c>
      <c r="H741">
        <v>48073</v>
      </c>
      <c r="I741">
        <v>24626098</v>
      </c>
      <c r="J741" s="1" t="s">
        <v>931</v>
      </c>
      <c r="K741" s="1" t="s">
        <v>931</v>
      </c>
      <c r="L741">
        <v>-83.140119999999996</v>
      </c>
      <c r="M741" s="1" t="s">
        <v>40</v>
      </c>
      <c r="N741">
        <v>1465</v>
      </c>
      <c r="O741" s="1" t="s">
        <v>1908</v>
      </c>
      <c r="P741" s="1" t="s">
        <v>931</v>
      </c>
      <c r="Q741" t="b">
        <v>0</v>
      </c>
      <c r="R741" t="b">
        <v>0</v>
      </c>
      <c r="S741">
        <v>3</v>
      </c>
      <c r="T741" s="1" t="s">
        <v>931</v>
      </c>
      <c r="U741">
        <v>23</v>
      </c>
      <c r="V741" s="1" t="s">
        <v>54</v>
      </c>
      <c r="W741" t="b">
        <v>0</v>
      </c>
      <c r="Y741" s="1" t="s">
        <v>9</v>
      </c>
      <c r="Z741" t="b">
        <v>0</v>
      </c>
      <c r="AA741" t="b">
        <v>0</v>
      </c>
      <c r="AB741" t="b">
        <v>0</v>
      </c>
      <c r="AC741" t="b">
        <v>0</v>
      </c>
      <c r="AD741">
        <v>401900</v>
      </c>
      <c r="AE741">
        <v>0</v>
      </c>
      <c r="AF741" s="1" t="s">
        <v>931</v>
      </c>
      <c r="AG741" s="1" t="s">
        <v>931</v>
      </c>
      <c r="AH741">
        <v>3</v>
      </c>
      <c r="AJ741" s="1" t="s">
        <v>1909</v>
      </c>
      <c r="AL741" s="1" t="s">
        <v>12</v>
      </c>
      <c r="AM741">
        <v>395000</v>
      </c>
      <c r="AN741" t="b">
        <v>1</v>
      </c>
      <c r="AO741">
        <v>2350</v>
      </c>
      <c r="AP741" s="1" t="s">
        <v>12</v>
      </c>
      <c r="AQ741">
        <v>356920</v>
      </c>
      <c r="AR741">
        <v>2026361000</v>
      </c>
      <c r="AT741" s="1" t="s">
        <v>838</v>
      </c>
    </row>
    <row r="742" spans="1:46" x14ac:dyDescent="0.2">
      <c r="A742" s="1" t="s">
        <v>7</v>
      </c>
      <c r="B742" s="1" t="s">
        <v>15</v>
      </c>
      <c r="D742">
        <v>229900</v>
      </c>
      <c r="E742" s="1" t="s">
        <v>933</v>
      </c>
      <c r="F742" s="1" t="s">
        <v>30</v>
      </c>
      <c r="G742">
        <v>42.733443999999999</v>
      </c>
      <c r="H742">
        <v>48442</v>
      </c>
      <c r="I742">
        <v>24337840</v>
      </c>
      <c r="J742" s="1" t="s">
        <v>931</v>
      </c>
      <c r="K742" s="1" t="s">
        <v>931</v>
      </c>
      <c r="L742">
        <v>-83.625219999999999</v>
      </c>
      <c r="M742" s="1" t="s">
        <v>40</v>
      </c>
      <c r="N742">
        <v>1012</v>
      </c>
      <c r="O742" s="1" t="s">
        <v>931</v>
      </c>
      <c r="P742" s="1" t="s">
        <v>931</v>
      </c>
      <c r="Q742" t="b">
        <v>0</v>
      </c>
      <c r="R742" t="b">
        <v>0</v>
      </c>
      <c r="S742">
        <v>3</v>
      </c>
      <c r="T742" s="1" t="s">
        <v>931</v>
      </c>
      <c r="U742">
        <v>-1</v>
      </c>
      <c r="V742" s="1" t="s">
        <v>114</v>
      </c>
      <c r="W742" t="b">
        <v>0</v>
      </c>
      <c r="Y742" s="1" t="s">
        <v>9</v>
      </c>
      <c r="Z742" t="b">
        <v>0</v>
      </c>
      <c r="AA742" t="b">
        <v>0</v>
      </c>
      <c r="AB742" t="b">
        <v>0</v>
      </c>
      <c r="AC742" t="b">
        <v>0</v>
      </c>
      <c r="AD742">
        <v>233000</v>
      </c>
      <c r="AE742">
        <v>0.32</v>
      </c>
      <c r="AF742" s="1" t="s">
        <v>931</v>
      </c>
      <c r="AG742" s="1" t="s">
        <v>931</v>
      </c>
      <c r="AH742">
        <v>1</v>
      </c>
      <c r="AJ742" s="1" t="s">
        <v>1910</v>
      </c>
      <c r="AL742" s="1" t="s">
        <v>12</v>
      </c>
      <c r="AM742">
        <v>229900</v>
      </c>
      <c r="AN742" t="b">
        <v>1</v>
      </c>
      <c r="AO742">
        <v>1800</v>
      </c>
      <c r="AP742" s="1" t="s">
        <v>12</v>
      </c>
      <c r="AQ742">
        <v>114280</v>
      </c>
      <c r="AT742" s="1" t="s">
        <v>839</v>
      </c>
    </row>
    <row r="743" spans="1:46" x14ac:dyDescent="0.2">
      <c r="A743" s="1" t="s">
        <v>7</v>
      </c>
      <c r="B743" s="1" t="s">
        <v>15</v>
      </c>
      <c r="D743">
        <v>499900</v>
      </c>
      <c r="E743" s="1" t="s">
        <v>933</v>
      </c>
      <c r="F743" s="1" t="s">
        <v>30</v>
      </c>
      <c r="G743">
        <v>42.769275999999998</v>
      </c>
      <c r="H743">
        <v>48348</v>
      </c>
      <c r="I743">
        <v>24343052</v>
      </c>
      <c r="J743" s="1" t="s">
        <v>931</v>
      </c>
      <c r="K743" s="1" t="s">
        <v>931</v>
      </c>
      <c r="L743">
        <v>-83.418014999999997</v>
      </c>
      <c r="M743" s="1" t="s">
        <v>40</v>
      </c>
      <c r="N743">
        <v>3478</v>
      </c>
      <c r="O743" s="1" t="s">
        <v>931</v>
      </c>
      <c r="P743" s="1" t="s">
        <v>931</v>
      </c>
      <c r="Q743" t="b">
        <v>0</v>
      </c>
      <c r="R743" t="b">
        <v>0</v>
      </c>
      <c r="S743">
        <v>4</v>
      </c>
      <c r="T743" s="1" t="s">
        <v>931</v>
      </c>
      <c r="U743">
        <v>-1</v>
      </c>
      <c r="V743" s="1" t="s">
        <v>116</v>
      </c>
      <c r="W743" t="b">
        <v>0</v>
      </c>
      <c r="X743">
        <v>1709712000000</v>
      </c>
      <c r="Y743" s="1" t="s">
        <v>9</v>
      </c>
      <c r="Z743" t="b">
        <v>0</v>
      </c>
      <c r="AA743" t="b">
        <v>0</v>
      </c>
      <c r="AB743" t="b">
        <v>0</v>
      </c>
      <c r="AC743" t="b">
        <v>0</v>
      </c>
      <c r="AD743">
        <v>491000</v>
      </c>
      <c r="AE743">
        <v>4.9000000000000004</v>
      </c>
      <c r="AF743" s="1" t="s">
        <v>931</v>
      </c>
      <c r="AG743" s="1" t="s">
        <v>1911</v>
      </c>
      <c r="AH743">
        <v>2</v>
      </c>
      <c r="AJ743" s="1" t="s">
        <v>1912</v>
      </c>
      <c r="AL743" s="1" t="s">
        <v>12</v>
      </c>
      <c r="AM743">
        <v>499900</v>
      </c>
      <c r="AN743" t="b">
        <v>1</v>
      </c>
      <c r="AO743">
        <v>3463</v>
      </c>
      <c r="AP743" s="1" t="s">
        <v>12</v>
      </c>
      <c r="AQ743">
        <v>271800</v>
      </c>
      <c r="AS743">
        <v>-30000</v>
      </c>
      <c r="AT743" s="1" t="s">
        <v>840</v>
      </c>
    </row>
    <row r="744" spans="1:46" x14ac:dyDescent="0.2">
      <c r="A744" s="1" t="s">
        <v>7</v>
      </c>
      <c r="B744" s="1" t="s">
        <v>946</v>
      </c>
      <c r="D744">
        <v>89900</v>
      </c>
      <c r="E744" s="1" t="s">
        <v>933</v>
      </c>
      <c r="F744" s="1" t="s">
        <v>931</v>
      </c>
      <c r="G744">
        <v>42.666379999999997</v>
      </c>
      <c r="H744">
        <v>48328</v>
      </c>
      <c r="I744">
        <v>24384142</v>
      </c>
      <c r="J744" s="1" t="s">
        <v>931</v>
      </c>
      <c r="K744" s="1" t="s">
        <v>931</v>
      </c>
      <c r="L744">
        <v>-83.344930000000005</v>
      </c>
      <c r="M744" s="1" t="s">
        <v>40</v>
      </c>
      <c r="N744">
        <v>912</v>
      </c>
      <c r="O744" s="1" t="s">
        <v>1913</v>
      </c>
      <c r="P744" s="1" t="s">
        <v>931</v>
      </c>
      <c r="Q744" t="b">
        <v>0</v>
      </c>
      <c r="R744" t="b">
        <v>0</v>
      </c>
      <c r="S744">
        <v>2</v>
      </c>
      <c r="T744" s="1" t="s">
        <v>931</v>
      </c>
      <c r="U744">
        <v>-1</v>
      </c>
      <c r="V744" s="1" t="s">
        <v>4</v>
      </c>
      <c r="W744" t="b">
        <v>0</v>
      </c>
      <c r="X744">
        <v>1709366400000</v>
      </c>
      <c r="Y744" s="1" t="s">
        <v>9</v>
      </c>
      <c r="Z744" t="b">
        <v>0</v>
      </c>
      <c r="AA744" t="b">
        <v>0</v>
      </c>
      <c r="AB744" t="b">
        <v>0</v>
      </c>
      <c r="AC744" t="b">
        <v>0</v>
      </c>
      <c r="AD744">
        <v>88300</v>
      </c>
      <c r="AF744" s="1" t="s">
        <v>931</v>
      </c>
      <c r="AG744" s="1" t="s">
        <v>1914</v>
      </c>
      <c r="AH744">
        <v>1</v>
      </c>
      <c r="AJ744" s="1" t="s">
        <v>1915</v>
      </c>
      <c r="AL744" s="1" t="s">
        <v>12</v>
      </c>
      <c r="AM744">
        <v>89900</v>
      </c>
      <c r="AN744" t="b">
        <v>1</v>
      </c>
      <c r="AO744">
        <v>1500</v>
      </c>
      <c r="AP744" s="1" t="s">
        <v>12</v>
      </c>
      <c r="AQ744">
        <v>61140</v>
      </c>
      <c r="AS744">
        <v>-5000</v>
      </c>
      <c r="AT744" s="1" t="s">
        <v>841</v>
      </c>
    </row>
    <row r="745" spans="1:46" x14ac:dyDescent="0.2">
      <c r="A745" s="1" t="s">
        <v>7</v>
      </c>
      <c r="B745" s="1" t="s">
        <v>946</v>
      </c>
      <c r="D745">
        <v>100000</v>
      </c>
      <c r="E745" s="1" t="s">
        <v>933</v>
      </c>
      <c r="F745" s="1" t="s">
        <v>931</v>
      </c>
      <c r="G745">
        <v>42.658974000000001</v>
      </c>
      <c r="H745">
        <v>48327</v>
      </c>
      <c r="I745">
        <v>24388336</v>
      </c>
      <c r="J745" s="1" t="s">
        <v>931</v>
      </c>
      <c r="K745" s="1" t="s">
        <v>931</v>
      </c>
      <c r="L745">
        <v>-83.390929999999997</v>
      </c>
      <c r="M745" s="1" t="s">
        <v>40</v>
      </c>
      <c r="N745">
        <v>1089</v>
      </c>
      <c r="O745" s="1" t="s">
        <v>1916</v>
      </c>
      <c r="P745" s="1" t="s">
        <v>931</v>
      </c>
      <c r="Q745" t="b">
        <v>0</v>
      </c>
      <c r="R745" t="b">
        <v>0</v>
      </c>
      <c r="S745">
        <v>2</v>
      </c>
      <c r="T745" s="1" t="s">
        <v>931</v>
      </c>
      <c r="U745">
        <v>-1</v>
      </c>
      <c r="V745" s="1" t="s">
        <v>4</v>
      </c>
      <c r="W745" t="b">
        <v>0</v>
      </c>
      <c r="X745">
        <v>1710572400000</v>
      </c>
      <c r="Y745" s="1" t="s">
        <v>9</v>
      </c>
      <c r="Z745" t="b">
        <v>0</v>
      </c>
      <c r="AA745" t="b">
        <v>0</v>
      </c>
      <c r="AB745" t="b">
        <v>0</v>
      </c>
      <c r="AC745" t="b">
        <v>0</v>
      </c>
      <c r="AD745">
        <v>105500</v>
      </c>
      <c r="AF745" s="1" t="s">
        <v>931</v>
      </c>
      <c r="AG745" s="1" t="s">
        <v>1917</v>
      </c>
      <c r="AH745">
        <v>2</v>
      </c>
      <c r="AJ745" s="1" t="s">
        <v>1918</v>
      </c>
      <c r="AL745" s="1" t="s">
        <v>12</v>
      </c>
      <c r="AM745">
        <v>100000</v>
      </c>
      <c r="AN745" t="b">
        <v>1</v>
      </c>
      <c r="AO745">
        <v>1599</v>
      </c>
      <c r="AP745" s="1" t="s">
        <v>12</v>
      </c>
      <c r="AQ745">
        <v>113160</v>
      </c>
      <c r="AS745">
        <v>-9900</v>
      </c>
      <c r="AT745" s="1" t="s">
        <v>842</v>
      </c>
    </row>
    <row r="746" spans="1:46" x14ac:dyDescent="0.2">
      <c r="A746" s="1" t="s">
        <v>7</v>
      </c>
      <c r="B746" s="1" t="s">
        <v>15</v>
      </c>
      <c r="D746">
        <v>235000</v>
      </c>
      <c r="E746" s="1" t="s">
        <v>933</v>
      </c>
      <c r="F746" s="1" t="s">
        <v>934</v>
      </c>
      <c r="G746">
        <v>42.639217000000002</v>
      </c>
      <c r="H746">
        <v>48327</v>
      </c>
      <c r="I746">
        <v>24393525</v>
      </c>
      <c r="J746" s="1" t="s">
        <v>931</v>
      </c>
      <c r="K746" s="1" t="s">
        <v>931</v>
      </c>
      <c r="L746">
        <v>-83.400689999999997</v>
      </c>
      <c r="M746" s="1" t="s">
        <v>40</v>
      </c>
      <c r="N746">
        <v>3227</v>
      </c>
      <c r="O746" s="1" t="s">
        <v>931</v>
      </c>
      <c r="P746" s="1" t="s">
        <v>931</v>
      </c>
      <c r="Q746" t="b">
        <v>0</v>
      </c>
      <c r="R746" t="b">
        <v>0</v>
      </c>
      <c r="S746">
        <v>4</v>
      </c>
      <c r="T746" s="1" t="s">
        <v>931</v>
      </c>
      <c r="U746">
        <v>-1</v>
      </c>
      <c r="V746" s="1" t="s">
        <v>4</v>
      </c>
      <c r="W746" t="b">
        <v>0</v>
      </c>
      <c r="X746">
        <v>1710226800000</v>
      </c>
      <c r="Y746" s="1" t="s">
        <v>9</v>
      </c>
      <c r="Z746" t="b">
        <v>0</v>
      </c>
      <c r="AA746" t="b">
        <v>0</v>
      </c>
      <c r="AB746" t="b">
        <v>0</v>
      </c>
      <c r="AC746" t="b">
        <v>0</v>
      </c>
      <c r="AD746">
        <v>228900</v>
      </c>
      <c r="AE746">
        <v>6969.6</v>
      </c>
      <c r="AF746" s="1" t="s">
        <v>931</v>
      </c>
      <c r="AG746" s="1" t="s">
        <v>1919</v>
      </c>
      <c r="AH746">
        <v>2</v>
      </c>
      <c r="AJ746" s="1" t="s">
        <v>1920</v>
      </c>
      <c r="AL746" s="1" t="s">
        <v>12</v>
      </c>
      <c r="AM746">
        <v>235000</v>
      </c>
      <c r="AN746" t="b">
        <v>1</v>
      </c>
      <c r="AO746">
        <v>4500</v>
      </c>
      <c r="AP746" s="1" t="s">
        <v>12</v>
      </c>
      <c r="AQ746">
        <v>201420</v>
      </c>
      <c r="AS746">
        <v>-24900</v>
      </c>
      <c r="AT746" s="1" t="s">
        <v>843</v>
      </c>
    </row>
    <row r="747" spans="1:46" x14ac:dyDescent="0.2">
      <c r="A747" s="1" t="s">
        <v>7</v>
      </c>
      <c r="B747" s="1" t="s">
        <v>15</v>
      </c>
      <c r="D747">
        <v>2099999</v>
      </c>
      <c r="E747" s="1" t="s">
        <v>933</v>
      </c>
      <c r="F747" s="1" t="s">
        <v>30</v>
      </c>
      <c r="G747">
        <v>42.584553</v>
      </c>
      <c r="H747">
        <v>48380</v>
      </c>
      <c r="I747">
        <v>24443519</v>
      </c>
      <c r="J747" s="1" t="s">
        <v>931</v>
      </c>
      <c r="K747" s="1" t="s">
        <v>931</v>
      </c>
      <c r="L747">
        <v>-83.652664000000001</v>
      </c>
      <c r="M747" s="1" t="s">
        <v>40</v>
      </c>
      <c r="N747">
        <v>13134</v>
      </c>
      <c r="O747" s="1" t="s">
        <v>931</v>
      </c>
      <c r="P747" s="1" t="s">
        <v>931</v>
      </c>
      <c r="Q747" t="b">
        <v>0</v>
      </c>
      <c r="R747" t="b">
        <v>0</v>
      </c>
      <c r="S747">
        <v>6</v>
      </c>
      <c r="T747" s="1" t="s">
        <v>931</v>
      </c>
      <c r="U747">
        <v>-1</v>
      </c>
      <c r="V747" s="1" t="s">
        <v>63</v>
      </c>
      <c r="W747" t="b">
        <v>0</v>
      </c>
      <c r="Y747" s="1" t="s">
        <v>9</v>
      </c>
      <c r="Z747" t="b">
        <v>0</v>
      </c>
      <c r="AA747" t="b">
        <v>0</v>
      </c>
      <c r="AB747" t="b">
        <v>0</v>
      </c>
      <c r="AC747" t="b">
        <v>0</v>
      </c>
      <c r="AD747">
        <v>2107700</v>
      </c>
      <c r="AE747">
        <v>3.09</v>
      </c>
      <c r="AF747" s="1" t="s">
        <v>931</v>
      </c>
      <c r="AG747" s="1" t="s">
        <v>931</v>
      </c>
      <c r="AH747">
        <v>9</v>
      </c>
      <c r="AJ747" s="1" t="s">
        <v>1921</v>
      </c>
      <c r="AL747" s="1" t="s">
        <v>12</v>
      </c>
      <c r="AM747">
        <v>2099999</v>
      </c>
      <c r="AN747" t="b">
        <v>1</v>
      </c>
      <c r="AO747">
        <v>13756</v>
      </c>
      <c r="AP747" s="1" t="s">
        <v>12</v>
      </c>
      <c r="AQ747">
        <v>1683320</v>
      </c>
      <c r="AT747" s="1" t="s">
        <v>844</v>
      </c>
    </row>
    <row r="748" spans="1:46" x14ac:dyDescent="0.2">
      <c r="A748" s="1" t="s">
        <v>7</v>
      </c>
      <c r="B748" s="1" t="s">
        <v>15</v>
      </c>
      <c r="D748">
        <v>120000</v>
      </c>
      <c r="E748" s="1" t="s">
        <v>933</v>
      </c>
      <c r="F748" s="1" t="s">
        <v>934</v>
      </c>
      <c r="G748">
        <v>42.617849999999997</v>
      </c>
      <c r="H748">
        <v>48341</v>
      </c>
      <c r="I748">
        <v>24487034</v>
      </c>
      <c r="J748" s="1" t="s">
        <v>931</v>
      </c>
      <c r="K748" s="1" t="s">
        <v>931</v>
      </c>
      <c r="L748">
        <v>-83.293880000000001</v>
      </c>
      <c r="M748" s="1" t="s">
        <v>40</v>
      </c>
      <c r="N748">
        <v>723</v>
      </c>
      <c r="O748" s="1" t="s">
        <v>931</v>
      </c>
      <c r="P748" s="1" t="s">
        <v>931</v>
      </c>
      <c r="Q748" t="b">
        <v>0</v>
      </c>
      <c r="R748" t="b">
        <v>0</v>
      </c>
      <c r="S748">
        <v>2</v>
      </c>
      <c r="T748" s="1" t="s">
        <v>931</v>
      </c>
      <c r="U748">
        <v>-1</v>
      </c>
      <c r="V748" s="1" t="s">
        <v>70</v>
      </c>
      <c r="W748" t="b">
        <v>0</v>
      </c>
      <c r="Y748" s="1" t="s">
        <v>9</v>
      </c>
      <c r="Z748" t="b">
        <v>0</v>
      </c>
      <c r="AA748" t="b">
        <v>0</v>
      </c>
      <c r="AB748" t="b">
        <v>0</v>
      </c>
      <c r="AC748" t="b">
        <v>0</v>
      </c>
      <c r="AD748">
        <v>121100</v>
      </c>
      <c r="AE748">
        <v>4356</v>
      </c>
      <c r="AF748" s="1" t="s">
        <v>931</v>
      </c>
      <c r="AG748" s="1" t="s">
        <v>931</v>
      </c>
      <c r="AH748">
        <v>1</v>
      </c>
      <c r="AJ748" s="1" t="s">
        <v>1922</v>
      </c>
      <c r="AL748" s="1" t="s">
        <v>12</v>
      </c>
      <c r="AM748">
        <v>120000</v>
      </c>
      <c r="AN748" t="b">
        <v>1</v>
      </c>
      <c r="AO748">
        <v>1300</v>
      </c>
      <c r="AP748" s="1" t="s">
        <v>12</v>
      </c>
      <c r="AQ748">
        <v>39720</v>
      </c>
      <c r="AT748" s="1" t="s">
        <v>845</v>
      </c>
    </row>
    <row r="749" spans="1:46" x14ac:dyDescent="0.2">
      <c r="A749" s="1" t="s">
        <v>7</v>
      </c>
      <c r="B749" s="1" t="s">
        <v>15</v>
      </c>
      <c r="D749">
        <v>130000</v>
      </c>
      <c r="E749" s="1" t="s">
        <v>930</v>
      </c>
      <c r="F749" s="1" t="s">
        <v>934</v>
      </c>
      <c r="G749">
        <v>42.617462000000003</v>
      </c>
      <c r="H749">
        <v>48341</v>
      </c>
      <c r="I749">
        <v>24487060</v>
      </c>
      <c r="J749" s="1" t="s">
        <v>931</v>
      </c>
      <c r="K749" s="1" t="s">
        <v>931</v>
      </c>
      <c r="L749">
        <v>-83.292630000000003</v>
      </c>
      <c r="M749" s="1" t="s">
        <v>40</v>
      </c>
      <c r="N749">
        <v>1024</v>
      </c>
      <c r="O749" s="1" t="s">
        <v>931</v>
      </c>
      <c r="P749" s="1" t="s">
        <v>931</v>
      </c>
      <c r="Q749" t="b">
        <v>0</v>
      </c>
      <c r="R749" t="b">
        <v>0</v>
      </c>
      <c r="S749">
        <v>2</v>
      </c>
      <c r="T749" s="1" t="s">
        <v>931</v>
      </c>
      <c r="U749">
        <v>-1</v>
      </c>
      <c r="V749" s="1" t="s">
        <v>70</v>
      </c>
      <c r="W749" t="b">
        <v>0</v>
      </c>
      <c r="Y749" s="1" t="s">
        <v>9</v>
      </c>
      <c r="Z749" t="b">
        <v>0</v>
      </c>
      <c r="AA749" t="b">
        <v>0</v>
      </c>
      <c r="AB749" t="b">
        <v>0</v>
      </c>
      <c r="AC749" t="b">
        <v>0</v>
      </c>
      <c r="AD749">
        <v>131400</v>
      </c>
      <c r="AE749">
        <v>4356</v>
      </c>
      <c r="AF749" s="1" t="s">
        <v>931</v>
      </c>
      <c r="AG749" s="1" t="s">
        <v>931</v>
      </c>
      <c r="AH749">
        <v>1</v>
      </c>
      <c r="AJ749" s="1" t="s">
        <v>1923</v>
      </c>
      <c r="AL749" s="1" t="s">
        <v>12</v>
      </c>
      <c r="AM749">
        <v>130000</v>
      </c>
      <c r="AN749" t="b">
        <v>1</v>
      </c>
      <c r="AO749">
        <v>1294</v>
      </c>
      <c r="AP749" s="1" t="s">
        <v>12</v>
      </c>
      <c r="AQ749">
        <v>41500</v>
      </c>
      <c r="AT749" s="1" t="s">
        <v>846</v>
      </c>
    </row>
    <row r="750" spans="1:46" x14ac:dyDescent="0.2">
      <c r="A750" s="1" t="s">
        <v>7</v>
      </c>
      <c r="B750" s="1" t="s">
        <v>15</v>
      </c>
      <c r="D750">
        <v>1095000</v>
      </c>
      <c r="E750" s="1" t="s">
        <v>933</v>
      </c>
      <c r="F750" s="1" t="s">
        <v>30</v>
      </c>
      <c r="G750">
        <v>42.580350000000003</v>
      </c>
      <c r="H750">
        <v>48304</v>
      </c>
      <c r="I750">
        <v>24492623</v>
      </c>
      <c r="J750" s="1" t="s">
        <v>931</v>
      </c>
      <c r="K750" s="1" t="s">
        <v>931</v>
      </c>
      <c r="L750">
        <v>-83.247330000000005</v>
      </c>
      <c r="M750" s="1" t="s">
        <v>40</v>
      </c>
      <c r="N750">
        <v>3707</v>
      </c>
      <c r="O750" s="1" t="s">
        <v>931</v>
      </c>
      <c r="P750" s="1" t="s">
        <v>931</v>
      </c>
      <c r="Q750" t="b">
        <v>0</v>
      </c>
      <c r="R750" t="b">
        <v>0</v>
      </c>
      <c r="S750">
        <v>4</v>
      </c>
      <c r="T750" s="1" t="s">
        <v>931</v>
      </c>
      <c r="U750">
        <v>-1</v>
      </c>
      <c r="V750" s="1" t="s">
        <v>129</v>
      </c>
      <c r="W750" t="b">
        <v>0</v>
      </c>
      <c r="Y750" s="1" t="s">
        <v>9</v>
      </c>
      <c r="Z750" t="b">
        <v>0</v>
      </c>
      <c r="AA750" t="b">
        <v>0</v>
      </c>
      <c r="AB750" t="b">
        <v>0</v>
      </c>
      <c r="AC750" t="b">
        <v>0</v>
      </c>
      <c r="AD750">
        <v>1100400</v>
      </c>
      <c r="AE750">
        <v>0.43</v>
      </c>
      <c r="AF750" s="1" t="s">
        <v>931</v>
      </c>
      <c r="AG750" s="1" t="s">
        <v>931</v>
      </c>
      <c r="AH750">
        <v>4</v>
      </c>
      <c r="AJ750" s="1" t="s">
        <v>1924</v>
      </c>
      <c r="AL750" s="1" t="s">
        <v>12</v>
      </c>
      <c r="AM750">
        <v>1095000</v>
      </c>
      <c r="AN750" t="b">
        <v>1</v>
      </c>
      <c r="AO750">
        <v>7175</v>
      </c>
      <c r="AP750" s="1" t="s">
        <v>12</v>
      </c>
      <c r="AQ750">
        <v>720760</v>
      </c>
      <c r="AT750" s="1" t="s">
        <v>847</v>
      </c>
    </row>
    <row r="751" spans="1:46" x14ac:dyDescent="0.2">
      <c r="A751" s="1" t="s">
        <v>7</v>
      </c>
      <c r="B751" s="1" t="s">
        <v>15</v>
      </c>
      <c r="D751">
        <v>438000</v>
      </c>
      <c r="E751" s="1" t="s">
        <v>957</v>
      </c>
      <c r="F751" s="1" t="s">
        <v>934</v>
      </c>
      <c r="G751">
        <v>42.504089999999998</v>
      </c>
      <c r="H751">
        <v>48073</v>
      </c>
      <c r="I751">
        <v>24624041</v>
      </c>
      <c r="J751" s="1" t="s">
        <v>931</v>
      </c>
      <c r="K751" s="1" t="s">
        <v>931</v>
      </c>
      <c r="L751">
        <v>-83.163894999999997</v>
      </c>
      <c r="M751" s="1" t="s">
        <v>40</v>
      </c>
      <c r="N751">
        <v>2863</v>
      </c>
      <c r="O751" s="1" t="s">
        <v>931</v>
      </c>
      <c r="P751" s="1" t="s">
        <v>1098</v>
      </c>
      <c r="Q751" t="b">
        <v>0</v>
      </c>
      <c r="R751" t="b">
        <v>0</v>
      </c>
      <c r="S751">
        <v>3</v>
      </c>
      <c r="T751" s="1" t="s">
        <v>931</v>
      </c>
      <c r="U751">
        <v>-1</v>
      </c>
      <c r="V751" s="1" t="s">
        <v>54</v>
      </c>
      <c r="W751" t="b">
        <v>0</v>
      </c>
      <c r="X751">
        <v>1710399600000</v>
      </c>
      <c r="Y751" s="1" t="s">
        <v>9</v>
      </c>
      <c r="Z751" t="b">
        <v>0</v>
      </c>
      <c r="AA751" t="b">
        <v>0</v>
      </c>
      <c r="AB751" t="b">
        <v>0</v>
      </c>
      <c r="AC751" t="b">
        <v>0</v>
      </c>
      <c r="AD751">
        <v>456600</v>
      </c>
      <c r="AE751">
        <v>6534</v>
      </c>
      <c r="AF751" s="1" t="s">
        <v>1925</v>
      </c>
      <c r="AG751" s="1" t="s">
        <v>1926</v>
      </c>
      <c r="AH751">
        <v>3</v>
      </c>
      <c r="AJ751" s="1" t="s">
        <v>1927</v>
      </c>
      <c r="AL751" s="1" t="s">
        <v>12</v>
      </c>
      <c r="AM751">
        <v>438000</v>
      </c>
      <c r="AN751" t="b">
        <v>1</v>
      </c>
      <c r="AO751">
        <v>2800</v>
      </c>
      <c r="AP751" s="1" t="s">
        <v>12</v>
      </c>
      <c r="AQ751">
        <v>296920</v>
      </c>
      <c r="AS751">
        <v>-8000</v>
      </c>
      <c r="AT751" s="1" t="s">
        <v>848</v>
      </c>
    </row>
    <row r="752" spans="1:46" x14ac:dyDescent="0.2">
      <c r="A752" s="1" t="s">
        <v>7</v>
      </c>
      <c r="B752" s="1" t="s">
        <v>15</v>
      </c>
      <c r="D752">
        <v>254900</v>
      </c>
      <c r="E752" s="1" t="s">
        <v>933</v>
      </c>
      <c r="F752" s="1" t="s">
        <v>934</v>
      </c>
      <c r="G752">
        <v>42.471474000000001</v>
      </c>
      <c r="H752">
        <v>48237</v>
      </c>
      <c r="I752">
        <v>24667044</v>
      </c>
      <c r="J752" s="1" t="s">
        <v>931</v>
      </c>
      <c r="K752" s="1" t="s">
        <v>931</v>
      </c>
      <c r="L752">
        <v>-83.189480000000003</v>
      </c>
      <c r="M752" s="1" t="s">
        <v>40</v>
      </c>
      <c r="N752">
        <v>1836</v>
      </c>
      <c r="O752" s="1" t="s">
        <v>931</v>
      </c>
      <c r="P752" s="1" t="s">
        <v>931</v>
      </c>
      <c r="Q752" t="b">
        <v>0</v>
      </c>
      <c r="R752" t="b">
        <v>0</v>
      </c>
      <c r="S752">
        <v>4</v>
      </c>
      <c r="T752" s="1" t="s">
        <v>931</v>
      </c>
      <c r="U752">
        <v>-1</v>
      </c>
      <c r="V752" s="1" t="s">
        <v>176</v>
      </c>
      <c r="W752" t="b">
        <v>0</v>
      </c>
      <c r="X752">
        <v>1710399600000</v>
      </c>
      <c r="Y752" s="1" t="s">
        <v>9</v>
      </c>
      <c r="Z752" t="b">
        <v>0</v>
      </c>
      <c r="AA752" t="b">
        <v>0</v>
      </c>
      <c r="AB752" t="b">
        <v>0</v>
      </c>
      <c r="AC752" t="b">
        <v>0</v>
      </c>
      <c r="AD752">
        <v>261100</v>
      </c>
      <c r="AE752">
        <v>7840.8</v>
      </c>
      <c r="AF752" s="1" t="s">
        <v>931</v>
      </c>
      <c r="AG752" s="1" t="s">
        <v>1633</v>
      </c>
      <c r="AH752">
        <v>2</v>
      </c>
      <c r="AJ752" s="1" t="s">
        <v>1928</v>
      </c>
      <c r="AL752" s="1" t="s">
        <v>12</v>
      </c>
      <c r="AM752">
        <v>254900</v>
      </c>
      <c r="AN752" t="b">
        <v>1</v>
      </c>
      <c r="AO752">
        <v>2500</v>
      </c>
      <c r="AP752" s="1" t="s">
        <v>12</v>
      </c>
      <c r="AQ752">
        <v>200800</v>
      </c>
      <c r="AS752">
        <v>-10000</v>
      </c>
      <c r="AT752" s="1" t="s">
        <v>849</v>
      </c>
    </row>
    <row r="753" spans="1:46" x14ac:dyDescent="0.2">
      <c r="A753" s="1" t="s">
        <v>7</v>
      </c>
      <c r="B753" s="1" t="s">
        <v>15</v>
      </c>
      <c r="D753">
        <v>149000</v>
      </c>
      <c r="E753" s="1" t="s">
        <v>933</v>
      </c>
      <c r="F753" s="1" t="s">
        <v>934</v>
      </c>
      <c r="G753">
        <v>42.456305999999998</v>
      </c>
      <c r="H753">
        <v>48237</v>
      </c>
      <c r="I753">
        <v>24670095</v>
      </c>
      <c r="J753" s="1" t="s">
        <v>931</v>
      </c>
      <c r="K753" s="1" t="s">
        <v>931</v>
      </c>
      <c r="L753">
        <v>-83.181399999999996</v>
      </c>
      <c r="M753" s="1" t="s">
        <v>40</v>
      </c>
      <c r="N753">
        <v>924</v>
      </c>
      <c r="O753" s="1" t="s">
        <v>931</v>
      </c>
      <c r="P753" s="1" t="s">
        <v>931</v>
      </c>
      <c r="Q753" t="b">
        <v>0</v>
      </c>
      <c r="R753" t="b">
        <v>0</v>
      </c>
      <c r="S753">
        <v>3</v>
      </c>
      <c r="T753" s="1" t="s">
        <v>931</v>
      </c>
      <c r="U753">
        <v>-1</v>
      </c>
      <c r="V753" s="1" t="s">
        <v>176</v>
      </c>
      <c r="W753" t="b">
        <v>0</v>
      </c>
      <c r="Y753" s="1" t="s">
        <v>9</v>
      </c>
      <c r="Z753" t="b">
        <v>0</v>
      </c>
      <c r="AA753" t="b">
        <v>0</v>
      </c>
      <c r="AB753" t="b">
        <v>0</v>
      </c>
      <c r="AC753" t="b">
        <v>0</v>
      </c>
      <c r="AD753">
        <v>152600</v>
      </c>
      <c r="AE753">
        <v>5662.8</v>
      </c>
      <c r="AF753" s="1" t="s">
        <v>931</v>
      </c>
      <c r="AG753" s="1" t="s">
        <v>931</v>
      </c>
      <c r="AH753">
        <v>1</v>
      </c>
      <c r="AJ753" s="1" t="s">
        <v>1929</v>
      </c>
      <c r="AL753" s="1" t="s">
        <v>12</v>
      </c>
      <c r="AM753">
        <v>149000</v>
      </c>
      <c r="AN753" t="b">
        <v>1</v>
      </c>
      <c r="AO753">
        <v>1471</v>
      </c>
      <c r="AP753" s="1" t="s">
        <v>12</v>
      </c>
      <c r="AQ753">
        <v>101200</v>
      </c>
      <c r="AT753" s="1" t="s">
        <v>850</v>
      </c>
    </row>
    <row r="754" spans="1:46" x14ac:dyDescent="0.2">
      <c r="A754" s="1" t="s">
        <v>7</v>
      </c>
      <c r="B754" s="1" t="s">
        <v>15</v>
      </c>
      <c r="D754">
        <v>179000</v>
      </c>
      <c r="E754" s="1" t="s">
        <v>933</v>
      </c>
      <c r="F754" s="1" t="s">
        <v>934</v>
      </c>
      <c r="G754">
        <v>42.451390000000004</v>
      </c>
      <c r="H754">
        <v>48030</v>
      </c>
      <c r="I754">
        <v>24678767</v>
      </c>
      <c r="J754" s="1" t="s">
        <v>931</v>
      </c>
      <c r="K754" s="1" t="s">
        <v>931</v>
      </c>
      <c r="L754">
        <v>-83.102459999999994</v>
      </c>
      <c r="M754" s="1" t="s">
        <v>40</v>
      </c>
      <c r="N754">
        <v>1051</v>
      </c>
      <c r="O754" s="1" t="s">
        <v>931</v>
      </c>
      <c r="P754" s="1" t="s">
        <v>931</v>
      </c>
      <c r="Q754" t="b">
        <v>0</v>
      </c>
      <c r="R754" t="b">
        <v>0</v>
      </c>
      <c r="S754">
        <v>4</v>
      </c>
      <c r="T754" s="1" t="s">
        <v>931</v>
      </c>
      <c r="U754">
        <v>-1</v>
      </c>
      <c r="V754" s="1" t="s">
        <v>83</v>
      </c>
      <c r="W754" t="b">
        <v>0</v>
      </c>
      <c r="Y754" s="1" t="s">
        <v>9</v>
      </c>
      <c r="Z754" t="b">
        <v>0</v>
      </c>
      <c r="AA754" t="b">
        <v>0</v>
      </c>
      <c r="AB754" t="b">
        <v>0</v>
      </c>
      <c r="AC754" t="b">
        <v>0</v>
      </c>
      <c r="AE754">
        <v>3049.2</v>
      </c>
      <c r="AF754" s="1" t="s">
        <v>931</v>
      </c>
      <c r="AG754" s="1" t="s">
        <v>931</v>
      </c>
      <c r="AH754">
        <v>1</v>
      </c>
      <c r="AJ754" s="1" t="s">
        <v>1930</v>
      </c>
      <c r="AL754" s="1" t="s">
        <v>12</v>
      </c>
      <c r="AM754">
        <v>179000</v>
      </c>
      <c r="AN754" t="b">
        <v>1</v>
      </c>
      <c r="AO754">
        <v>1599</v>
      </c>
      <c r="AP754" s="1" t="s">
        <v>12</v>
      </c>
      <c r="AQ754">
        <v>62100</v>
      </c>
      <c r="AT754" s="1" t="s">
        <v>851</v>
      </c>
    </row>
    <row r="755" spans="1:46" x14ac:dyDescent="0.2">
      <c r="A755" s="1" t="s">
        <v>7</v>
      </c>
      <c r="B755" s="1" t="s">
        <v>15</v>
      </c>
      <c r="D755">
        <v>329999</v>
      </c>
      <c r="E755" s="1" t="s">
        <v>933</v>
      </c>
      <c r="F755" s="1" t="s">
        <v>30</v>
      </c>
      <c r="G755">
        <v>42.804478000000003</v>
      </c>
      <c r="H755">
        <v>48442</v>
      </c>
      <c r="I755">
        <v>70848533</v>
      </c>
      <c r="J755" s="1" t="s">
        <v>931</v>
      </c>
      <c r="K755" s="1" t="s">
        <v>931</v>
      </c>
      <c r="L755">
        <v>-83.634889999999999</v>
      </c>
      <c r="M755" s="1" t="s">
        <v>40</v>
      </c>
      <c r="N755">
        <v>1680</v>
      </c>
      <c r="O755" s="1" t="s">
        <v>931</v>
      </c>
      <c r="P755" s="1" t="s">
        <v>931</v>
      </c>
      <c r="Q755" t="b">
        <v>0</v>
      </c>
      <c r="R755" t="b">
        <v>0</v>
      </c>
      <c r="S755">
        <v>3</v>
      </c>
      <c r="T755" s="1" t="s">
        <v>931</v>
      </c>
      <c r="U755">
        <v>-1</v>
      </c>
      <c r="V755" s="1" t="s">
        <v>114</v>
      </c>
      <c r="W755" t="b">
        <v>0</v>
      </c>
      <c r="X755">
        <v>1709798400000</v>
      </c>
      <c r="Y755" s="1" t="s">
        <v>9</v>
      </c>
      <c r="Z755" t="b">
        <v>0</v>
      </c>
      <c r="AA755" t="b">
        <v>0</v>
      </c>
      <c r="AB755" t="b">
        <v>0</v>
      </c>
      <c r="AC755" t="b">
        <v>0</v>
      </c>
      <c r="AD755">
        <v>329200</v>
      </c>
      <c r="AE755">
        <v>0.86999999999999988</v>
      </c>
      <c r="AF755" s="1" t="s">
        <v>931</v>
      </c>
      <c r="AG755" s="1" t="s">
        <v>1931</v>
      </c>
      <c r="AH755">
        <v>2</v>
      </c>
      <c r="AJ755" s="1" t="s">
        <v>1932</v>
      </c>
      <c r="AL755" s="1" t="s">
        <v>12</v>
      </c>
      <c r="AM755">
        <v>329999</v>
      </c>
      <c r="AN755" t="b">
        <v>1</v>
      </c>
      <c r="AO755">
        <v>2100</v>
      </c>
      <c r="AP755" s="1" t="s">
        <v>12</v>
      </c>
      <c r="AQ755">
        <v>251400</v>
      </c>
      <c r="AS755">
        <v>-19001</v>
      </c>
      <c r="AT755" s="1" t="s">
        <v>852</v>
      </c>
    </row>
    <row r="756" spans="1:46" x14ac:dyDescent="0.2">
      <c r="A756" s="1" t="s">
        <v>7</v>
      </c>
      <c r="B756" s="1" t="s">
        <v>946</v>
      </c>
      <c r="D756">
        <v>510000</v>
      </c>
      <c r="E756" s="1" t="s">
        <v>957</v>
      </c>
      <c r="F756" s="1" t="s">
        <v>931</v>
      </c>
      <c r="G756">
        <v>42.479990000000001</v>
      </c>
      <c r="H756">
        <v>48067</v>
      </c>
      <c r="I756">
        <v>70878251</v>
      </c>
      <c r="J756" s="1" t="s">
        <v>931</v>
      </c>
      <c r="K756" s="1" t="s">
        <v>931</v>
      </c>
      <c r="L756">
        <v>-83.140649999999994</v>
      </c>
      <c r="M756" s="1" t="s">
        <v>40</v>
      </c>
      <c r="N756">
        <v>1972</v>
      </c>
      <c r="O756" s="1" t="s">
        <v>1933</v>
      </c>
      <c r="P756" s="1" t="s">
        <v>1026</v>
      </c>
      <c r="Q756" t="b">
        <v>0</v>
      </c>
      <c r="R756" t="b">
        <v>0</v>
      </c>
      <c r="S756">
        <v>2</v>
      </c>
      <c r="T756" s="1" t="s">
        <v>931</v>
      </c>
      <c r="U756">
        <v>-1</v>
      </c>
      <c r="V756" s="1" t="s">
        <v>54</v>
      </c>
      <c r="W756" t="b">
        <v>0</v>
      </c>
      <c r="X756">
        <v>1710572400000</v>
      </c>
      <c r="Y756" s="1" t="s">
        <v>9</v>
      </c>
      <c r="Z756" t="b">
        <v>0</v>
      </c>
      <c r="AA756" t="b">
        <v>0</v>
      </c>
      <c r="AB756" t="b">
        <v>0</v>
      </c>
      <c r="AC756" t="b">
        <v>0</v>
      </c>
      <c r="AD756">
        <v>534700</v>
      </c>
      <c r="AF756" s="1" t="s">
        <v>1027</v>
      </c>
      <c r="AG756" s="1" t="s">
        <v>1934</v>
      </c>
      <c r="AH756">
        <v>3</v>
      </c>
      <c r="AI756">
        <v>1</v>
      </c>
      <c r="AJ756" s="1" t="s">
        <v>1935</v>
      </c>
      <c r="AL756" s="1" t="s">
        <v>12</v>
      </c>
      <c r="AM756">
        <v>510000</v>
      </c>
      <c r="AN756" t="b">
        <v>1</v>
      </c>
      <c r="AO756">
        <v>3508</v>
      </c>
      <c r="AP756" s="1" t="s">
        <v>12</v>
      </c>
      <c r="AQ756">
        <v>499060</v>
      </c>
      <c r="AS756">
        <v>-19000</v>
      </c>
      <c r="AT756" s="1" t="s">
        <v>853</v>
      </c>
    </row>
    <row r="757" spans="1:46" x14ac:dyDescent="0.2">
      <c r="A757" s="1" t="s">
        <v>7</v>
      </c>
      <c r="B757" s="1" t="s">
        <v>15</v>
      </c>
      <c r="D757">
        <v>525000</v>
      </c>
      <c r="E757" s="1" t="s">
        <v>933</v>
      </c>
      <c r="F757" s="1" t="s">
        <v>934</v>
      </c>
      <c r="G757">
        <v>42.605488000000001</v>
      </c>
      <c r="H757">
        <v>48382</v>
      </c>
      <c r="I757">
        <v>120723044</v>
      </c>
      <c r="J757" s="1" t="s">
        <v>931</v>
      </c>
      <c r="K757" s="1" t="s">
        <v>931</v>
      </c>
      <c r="L757">
        <v>-83.445599999999999</v>
      </c>
      <c r="M757" s="1" t="s">
        <v>40</v>
      </c>
      <c r="N757">
        <v>2268</v>
      </c>
      <c r="O757" s="1" t="s">
        <v>931</v>
      </c>
      <c r="P757" s="1" t="s">
        <v>931</v>
      </c>
      <c r="Q757" t="b">
        <v>0</v>
      </c>
      <c r="R757" t="b">
        <v>0</v>
      </c>
      <c r="S757">
        <v>4</v>
      </c>
      <c r="T757" s="1" t="s">
        <v>931</v>
      </c>
      <c r="U757">
        <v>-1</v>
      </c>
      <c r="V757" s="1" t="s">
        <v>88</v>
      </c>
      <c r="W757" t="b">
        <v>0</v>
      </c>
      <c r="X757">
        <v>1708588800000</v>
      </c>
      <c r="Y757" s="1" t="s">
        <v>9</v>
      </c>
      <c r="Z757" t="b">
        <v>0</v>
      </c>
      <c r="AA757" t="b">
        <v>0</v>
      </c>
      <c r="AB757" t="b">
        <v>0</v>
      </c>
      <c r="AC757" t="b">
        <v>0</v>
      </c>
      <c r="AD757">
        <v>532600</v>
      </c>
      <c r="AE757">
        <v>7840.8</v>
      </c>
      <c r="AF757" s="1" t="s">
        <v>931</v>
      </c>
      <c r="AG757" s="1" t="s">
        <v>931</v>
      </c>
      <c r="AH757">
        <v>3</v>
      </c>
      <c r="AJ757" s="1" t="s">
        <v>1936</v>
      </c>
      <c r="AL757" s="1" t="s">
        <v>12</v>
      </c>
      <c r="AM757">
        <v>525000</v>
      </c>
      <c r="AN757" t="b">
        <v>1</v>
      </c>
      <c r="AO757">
        <v>3458</v>
      </c>
      <c r="AP757" s="1" t="s">
        <v>12</v>
      </c>
      <c r="AQ757">
        <v>454060</v>
      </c>
      <c r="AS757">
        <v>105000</v>
      </c>
      <c r="AT757" s="1" t="s">
        <v>854</v>
      </c>
    </row>
    <row r="758" spans="1:46" x14ac:dyDescent="0.2">
      <c r="A758" s="1" t="s">
        <v>7</v>
      </c>
      <c r="B758" s="1" t="s">
        <v>15</v>
      </c>
      <c r="D758">
        <v>485900</v>
      </c>
      <c r="E758" s="1" t="s">
        <v>933</v>
      </c>
      <c r="F758" s="1" t="s">
        <v>934</v>
      </c>
      <c r="H758">
        <v>48083</v>
      </c>
      <c r="I758">
        <v>341168397</v>
      </c>
      <c r="J758" s="1" t="s">
        <v>931</v>
      </c>
      <c r="K758" s="1" t="s">
        <v>931</v>
      </c>
      <c r="M758" s="1" t="s">
        <v>40</v>
      </c>
      <c r="N758">
        <v>2184</v>
      </c>
      <c r="O758" s="1" t="s">
        <v>931</v>
      </c>
      <c r="P758" s="1" t="s">
        <v>931</v>
      </c>
      <c r="Q758" t="b">
        <v>0</v>
      </c>
      <c r="R758" t="b">
        <v>0</v>
      </c>
      <c r="S758">
        <v>4</v>
      </c>
      <c r="T758" s="1" t="s">
        <v>931</v>
      </c>
      <c r="U758">
        <v>-1</v>
      </c>
      <c r="V758" s="1" t="s">
        <v>59</v>
      </c>
      <c r="W758" t="b">
        <v>0</v>
      </c>
      <c r="Y758" s="1" t="s">
        <v>9</v>
      </c>
      <c r="Z758" t="b">
        <v>0</v>
      </c>
      <c r="AA758" t="b">
        <v>0</v>
      </c>
      <c r="AB758" t="b">
        <v>0</v>
      </c>
      <c r="AC758" t="b">
        <v>0</v>
      </c>
      <c r="AD758">
        <v>491200</v>
      </c>
      <c r="AE758">
        <v>7405.2</v>
      </c>
      <c r="AF758" s="1" t="s">
        <v>931</v>
      </c>
      <c r="AG758" s="1" t="s">
        <v>931</v>
      </c>
      <c r="AH758">
        <v>3</v>
      </c>
      <c r="AJ758" s="1" t="s">
        <v>1937</v>
      </c>
      <c r="AL758" s="1" t="s">
        <v>12</v>
      </c>
      <c r="AM758">
        <v>485900</v>
      </c>
      <c r="AN758" t="b">
        <v>1</v>
      </c>
      <c r="AO758">
        <v>2949</v>
      </c>
      <c r="AP758" s="1" t="s">
        <v>12</v>
      </c>
      <c r="AT758" s="1" t="s">
        <v>855</v>
      </c>
    </row>
    <row r="759" spans="1:46" x14ac:dyDescent="0.2">
      <c r="A759" s="1" t="s">
        <v>7</v>
      </c>
      <c r="B759" s="1" t="s">
        <v>1081</v>
      </c>
      <c r="D759">
        <v>350745</v>
      </c>
      <c r="E759" s="1" t="s">
        <v>936</v>
      </c>
      <c r="F759" s="1" t="s">
        <v>931</v>
      </c>
      <c r="G759">
        <v>42.500534000000002</v>
      </c>
      <c r="H759">
        <v>48165</v>
      </c>
      <c r="I759">
        <v>341194705</v>
      </c>
      <c r="J759" s="1" t="s">
        <v>931</v>
      </c>
      <c r="K759" s="1" t="s">
        <v>978</v>
      </c>
      <c r="L759">
        <v>-83.617829999999998</v>
      </c>
      <c r="M759" s="1" t="s">
        <v>40</v>
      </c>
      <c r="N759">
        <v>1618</v>
      </c>
      <c r="O759" s="1" t="s">
        <v>1938</v>
      </c>
      <c r="P759" s="1" t="s">
        <v>931</v>
      </c>
      <c r="Q759" t="b">
        <v>0</v>
      </c>
      <c r="R759" t="b">
        <v>0</v>
      </c>
      <c r="S759">
        <v>2</v>
      </c>
      <c r="T759" s="1" t="s">
        <v>931</v>
      </c>
      <c r="U759">
        <v>-1</v>
      </c>
      <c r="V759" s="1" t="s">
        <v>238</v>
      </c>
      <c r="W759" t="b">
        <v>0</v>
      </c>
      <c r="Y759" s="1" t="s">
        <v>9</v>
      </c>
      <c r="Z759" t="b">
        <v>0</v>
      </c>
      <c r="AA759" t="b">
        <v>0</v>
      </c>
      <c r="AB759" t="b">
        <v>0</v>
      </c>
      <c r="AC759" t="b">
        <v>1</v>
      </c>
      <c r="AD759">
        <v>351100</v>
      </c>
      <c r="AF759" s="1" t="s">
        <v>931</v>
      </c>
      <c r="AG759" s="1" t="s">
        <v>931</v>
      </c>
      <c r="AH759">
        <v>3</v>
      </c>
      <c r="AJ759" s="1" t="s">
        <v>1939</v>
      </c>
      <c r="AK759">
        <v>29564105</v>
      </c>
      <c r="AL759" s="1" t="s">
        <v>12</v>
      </c>
      <c r="AM759">
        <v>350745</v>
      </c>
      <c r="AN759" t="b">
        <v>1</v>
      </c>
      <c r="AO759">
        <v>2250</v>
      </c>
      <c r="AP759" s="1" t="s">
        <v>12</v>
      </c>
      <c r="AT759" s="1" t="s">
        <v>856</v>
      </c>
    </row>
    <row r="760" spans="1:46" x14ac:dyDescent="0.2">
      <c r="A760" s="1" t="s">
        <v>7</v>
      </c>
      <c r="B760" s="1" t="s">
        <v>946</v>
      </c>
      <c r="D760">
        <v>130000</v>
      </c>
      <c r="E760" s="1" t="s">
        <v>933</v>
      </c>
      <c r="F760" s="1" t="s">
        <v>931</v>
      </c>
      <c r="G760">
        <v>42.51782</v>
      </c>
      <c r="H760">
        <v>48073</v>
      </c>
      <c r="I760">
        <v>2054910101</v>
      </c>
      <c r="J760" s="1" t="s">
        <v>931</v>
      </c>
      <c r="K760" s="1" t="s">
        <v>931</v>
      </c>
      <c r="L760">
        <v>-83.177310000000006</v>
      </c>
      <c r="M760" s="1" t="s">
        <v>40</v>
      </c>
      <c r="N760">
        <v>560</v>
      </c>
      <c r="O760" s="1" t="s">
        <v>1940</v>
      </c>
      <c r="P760" s="1" t="s">
        <v>931</v>
      </c>
      <c r="Q760" t="b">
        <v>0</v>
      </c>
      <c r="R760" t="b">
        <v>0</v>
      </c>
      <c r="S760">
        <v>1</v>
      </c>
      <c r="T760" s="1" t="s">
        <v>931</v>
      </c>
      <c r="U760">
        <v>-1</v>
      </c>
      <c r="V760" s="1" t="s">
        <v>54</v>
      </c>
      <c r="W760" t="b">
        <v>0</v>
      </c>
      <c r="Y760" s="1" t="s">
        <v>9</v>
      </c>
      <c r="Z760" t="b">
        <v>0</v>
      </c>
      <c r="AA760" t="b">
        <v>0</v>
      </c>
      <c r="AB760" t="b">
        <v>0</v>
      </c>
      <c r="AC760" t="b">
        <v>0</v>
      </c>
      <c r="AD760">
        <v>133400</v>
      </c>
      <c r="AF760" s="1" t="s">
        <v>931</v>
      </c>
      <c r="AG760" s="1" t="s">
        <v>931</v>
      </c>
      <c r="AH760">
        <v>1</v>
      </c>
      <c r="AJ760" s="1" t="s">
        <v>1941</v>
      </c>
      <c r="AL760" s="1" t="s">
        <v>12</v>
      </c>
      <c r="AM760">
        <v>130000</v>
      </c>
      <c r="AN760" t="b">
        <v>1</v>
      </c>
      <c r="AO760">
        <v>1150</v>
      </c>
      <c r="AP760" s="1" t="s">
        <v>12</v>
      </c>
      <c r="AT760" s="1" t="s">
        <v>857</v>
      </c>
    </row>
    <row r="761" spans="1:46" x14ac:dyDescent="0.2">
      <c r="A761" s="1" t="s">
        <v>7</v>
      </c>
      <c r="B761" s="1" t="s">
        <v>15</v>
      </c>
      <c r="D761">
        <v>629000</v>
      </c>
      <c r="E761" s="1" t="s">
        <v>933</v>
      </c>
      <c r="F761" s="1" t="s">
        <v>30</v>
      </c>
      <c r="G761">
        <v>42.698250000000002</v>
      </c>
      <c r="H761">
        <v>48383</v>
      </c>
      <c r="I761">
        <v>24370224</v>
      </c>
      <c r="J761" s="1" t="s">
        <v>931</v>
      </c>
      <c r="K761" s="1" t="s">
        <v>931</v>
      </c>
      <c r="L761">
        <v>-83.524215999999996</v>
      </c>
      <c r="M761" s="1" t="s">
        <v>40</v>
      </c>
      <c r="N761">
        <v>2716</v>
      </c>
      <c r="O761" s="1" t="s">
        <v>931</v>
      </c>
      <c r="P761" s="1" t="s">
        <v>931</v>
      </c>
      <c r="Q761" t="b">
        <v>0</v>
      </c>
      <c r="R761" t="b">
        <v>0</v>
      </c>
      <c r="S761">
        <v>3</v>
      </c>
      <c r="T761" s="1" t="s">
        <v>931</v>
      </c>
      <c r="U761">
        <v>24</v>
      </c>
      <c r="V761" s="1" t="s">
        <v>67</v>
      </c>
      <c r="W761" t="b">
        <v>0</v>
      </c>
      <c r="Y761" s="1" t="s">
        <v>9</v>
      </c>
      <c r="Z761" t="b">
        <v>0</v>
      </c>
      <c r="AA761" t="b">
        <v>0</v>
      </c>
      <c r="AB761" t="b">
        <v>0</v>
      </c>
      <c r="AC761" t="b">
        <v>0</v>
      </c>
      <c r="AE761">
        <v>10</v>
      </c>
      <c r="AF761" s="1" t="s">
        <v>931</v>
      </c>
      <c r="AG761" s="1" t="s">
        <v>931</v>
      </c>
      <c r="AH761">
        <v>3</v>
      </c>
      <c r="AJ761" s="1" t="s">
        <v>1942</v>
      </c>
      <c r="AL761" s="1" t="s">
        <v>12</v>
      </c>
      <c r="AM761">
        <v>629000</v>
      </c>
      <c r="AN761" t="b">
        <v>1</v>
      </c>
      <c r="AO761">
        <v>2949</v>
      </c>
      <c r="AP761" s="1" t="s">
        <v>12</v>
      </c>
      <c r="AQ761">
        <v>552700</v>
      </c>
      <c r="AR761">
        <v>2095200000</v>
      </c>
      <c r="AT761" s="1" t="s">
        <v>858</v>
      </c>
    </row>
    <row r="762" spans="1:46" x14ac:dyDescent="0.2">
      <c r="A762" s="1" t="s">
        <v>7</v>
      </c>
      <c r="B762" s="1" t="s">
        <v>15</v>
      </c>
      <c r="D762">
        <v>799000</v>
      </c>
      <c r="E762" s="1" t="s">
        <v>957</v>
      </c>
      <c r="F762" s="1" t="s">
        <v>30</v>
      </c>
      <c r="G762">
        <v>42.577770000000001</v>
      </c>
      <c r="H762">
        <v>48302</v>
      </c>
      <c r="I762">
        <v>24467505</v>
      </c>
      <c r="J762" s="1" t="s">
        <v>931</v>
      </c>
      <c r="K762" s="1" t="s">
        <v>931</v>
      </c>
      <c r="L762">
        <v>-83.332459999999998</v>
      </c>
      <c r="M762" s="1" t="s">
        <v>40</v>
      </c>
      <c r="N762">
        <v>5464</v>
      </c>
      <c r="O762" s="1" t="s">
        <v>931</v>
      </c>
      <c r="P762" s="1" t="s">
        <v>981</v>
      </c>
      <c r="Q762" t="b">
        <v>0</v>
      </c>
      <c r="R762" t="b">
        <v>0</v>
      </c>
      <c r="S762">
        <v>5</v>
      </c>
      <c r="T762" s="1" t="s">
        <v>931</v>
      </c>
      <c r="U762">
        <v>24</v>
      </c>
      <c r="V762" s="1" t="s">
        <v>129</v>
      </c>
      <c r="W762" t="b">
        <v>0</v>
      </c>
      <c r="X762">
        <v>1709625600000</v>
      </c>
      <c r="Y762" s="1" t="s">
        <v>9</v>
      </c>
      <c r="Z762" t="b">
        <v>0</v>
      </c>
      <c r="AA762" t="b">
        <v>0</v>
      </c>
      <c r="AB762" t="b">
        <v>0</v>
      </c>
      <c r="AC762" t="b">
        <v>0</v>
      </c>
      <c r="AD762">
        <v>779000</v>
      </c>
      <c r="AE762">
        <v>0.90999999999999992</v>
      </c>
      <c r="AF762" s="1" t="s">
        <v>982</v>
      </c>
      <c r="AG762" s="1" t="s">
        <v>1943</v>
      </c>
      <c r="AH762">
        <v>5</v>
      </c>
      <c r="AJ762" s="1" t="s">
        <v>1944</v>
      </c>
      <c r="AL762" s="1" t="s">
        <v>12</v>
      </c>
      <c r="AM762">
        <v>799000</v>
      </c>
      <c r="AN762" t="b">
        <v>1</v>
      </c>
      <c r="AO762">
        <v>5566</v>
      </c>
      <c r="AP762" s="1" t="s">
        <v>12</v>
      </c>
      <c r="AQ762">
        <v>622500</v>
      </c>
      <c r="AR762">
        <v>2095200000</v>
      </c>
      <c r="AS762">
        <v>-50900</v>
      </c>
      <c r="AT762" s="1" t="s">
        <v>859</v>
      </c>
    </row>
    <row r="763" spans="1:46" x14ac:dyDescent="0.2">
      <c r="A763" s="1" t="s">
        <v>7</v>
      </c>
      <c r="B763" s="1" t="s">
        <v>15</v>
      </c>
      <c r="D763">
        <v>1315900</v>
      </c>
      <c r="E763" s="1" t="s">
        <v>936</v>
      </c>
      <c r="F763" s="1" t="s">
        <v>931</v>
      </c>
      <c r="G763">
        <v>42.730507000000003</v>
      </c>
      <c r="H763">
        <v>48306</v>
      </c>
      <c r="I763">
        <v>2057694289</v>
      </c>
      <c r="J763" s="1" t="s">
        <v>937</v>
      </c>
      <c r="K763" s="1" t="s">
        <v>938</v>
      </c>
      <c r="L763">
        <v>-83.195809999999994</v>
      </c>
      <c r="M763" s="1" t="s">
        <v>40</v>
      </c>
      <c r="N763">
        <v>4681</v>
      </c>
      <c r="O763" s="1" t="s">
        <v>1945</v>
      </c>
      <c r="P763" s="1" t="s">
        <v>931</v>
      </c>
      <c r="Q763" t="b">
        <v>0</v>
      </c>
      <c r="R763" t="b">
        <v>0</v>
      </c>
      <c r="S763">
        <v>4</v>
      </c>
      <c r="T763" s="1" t="s">
        <v>940</v>
      </c>
      <c r="U763">
        <v>24</v>
      </c>
      <c r="V763" s="1" t="s">
        <v>92</v>
      </c>
      <c r="W763" t="b">
        <v>0</v>
      </c>
      <c r="Y763" s="1" t="s">
        <v>9</v>
      </c>
      <c r="Z763" t="b">
        <v>0</v>
      </c>
      <c r="AA763" t="b">
        <v>0</v>
      </c>
      <c r="AB763" t="b">
        <v>0</v>
      </c>
      <c r="AC763" t="b">
        <v>1</v>
      </c>
      <c r="AD763">
        <v>1288500</v>
      </c>
      <c r="AF763" s="1" t="s">
        <v>931</v>
      </c>
      <c r="AG763" s="1" t="s">
        <v>931</v>
      </c>
      <c r="AH763">
        <v>4</v>
      </c>
      <c r="AJ763" s="1" t="s">
        <v>1946</v>
      </c>
      <c r="AK763">
        <v>29828558</v>
      </c>
      <c r="AL763" s="1" t="s">
        <v>12</v>
      </c>
      <c r="AM763">
        <v>1315900</v>
      </c>
      <c r="AN763" t="b">
        <v>1</v>
      </c>
      <c r="AO763">
        <v>8386</v>
      </c>
      <c r="AP763" s="1" t="s">
        <v>12</v>
      </c>
      <c r="AR763">
        <v>2106204000</v>
      </c>
      <c r="AT763" s="1" t="s">
        <v>860</v>
      </c>
    </row>
    <row r="764" spans="1:46" x14ac:dyDescent="0.2">
      <c r="A764" s="1" t="s">
        <v>7</v>
      </c>
      <c r="B764" s="1" t="s">
        <v>946</v>
      </c>
      <c r="D764">
        <v>289900</v>
      </c>
      <c r="E764" s="1" t="s">
        <v>933</v>
      </c>
      <c r="F764" s="1" t="s">
        <v>934</v>
      </c>
      <c r="G764">
        <v>42.576735999999997</v>
      </c>
      <c r="H764">
        <v>48304</v>
      </c>
      <c r="I764">
        <v>2138198540</v>
      </c>
      <c r="J764" s="1" t="s">
        <v>931</v>
      </c>
      <c r="K764" s="1" t="s">
        <v>931</v>
      </c>
      <c r="L764">
        <v>-83.237449999999995</v>
      </c>
      <c r="M764" s="1" t="s">
        <v>40</v>
      </c>
      <c r="N764">
        <v>1684</v>
      </c>
      <c r="O764" s="1" t="s">
        <v>931</v>
      </c>
      <c r="P764" s="1" t="s">
        <v>931</v>
      </c>
      <c r="Q764" t="b">
        <v>0</v>
      </c>
      <c r="R764" t="b">
        <v>0</v>
      </c>
      <c r="S764">
        <v>3</v>
      </c>
      <c r="T764" s="1" t="s">
        <v>931</v>
      </c>
      <c r="U764">
        <v>24</v>
      </c>
      <c r="V764" s="1" t="s">
        <v>129</v>
      </c>
      <c r="W764" t="b">
        <v>0</v>
      </c>
      <c r="X764">
        <v>1709280000000</v>
      </c>
      <c r="Y764" s="1" t="s">
        <v>9</v>
      </c>
      <c r="Z764" t="b">
        <v>0</v>
      </c>
      <c r="AA764" t="b">
        <v>0</v>
      </c>
      <c r="AB764" t="b">
        <v>0</v>
      </c>
      <c r="AC764" t="b">
        <v>0</v>
      </c>
      <c r="AD764">
        <v>291800</v>
      </c>
      <c r="AE764">
        <v>10018.799999999999</v>
      </c>
      <c r="AF764" s="1" t="s">
        <v>931</v>
      </c>
      <c r="AG764" s="1" t="s">
        <v>1947</v>
      </c>
      <c r="AH764">
        <v>3</v>
      </c>
      <c r="AJ764" s="1" t="s">
        <v>1948</v>
      </c>
      <c r="AL764" s="1" t="s">
        <v>12</v>
      </c>
      <c r="AM764">
        <v>289900</v>
      </c>
      <c r="AN764" t="b">
        <v>1</v>
      </c>
      <c r="AO764">
        <v>2600</v>
      </c>
      <c r="AP764" s="1" t="s">
        <v>12</v>
      </c>
      <c r="AR764">
        <v>2115698000</v>
      </c>
      <c r="AS764">
        <v>-10100</v>
      </c>
      <c r="AT764" s="1" t="s">
        <v>861</v>
      </c>
    </row>
    <row r="765" spans="1:46" x14ac:dyDescent="0.2">
      <c r="A765" s="1" t="s">
        <v>7</v>
      </c>
      <c r="B765" s="1" t="s">
        <v>1081</v>
      </c>
      <c r="D765">
        <v>429900</v>
      </c>
      <c r="E765" s="1" t="s">
        <v>936</v>
      </c>
      <c r="F765" s="1" t="s">
        <v>931</v>
      </c>
      <c r="G765">
        <v>42.477722</v>
      </c>
      <c r="H765">
        <v>48375</v>
      </c>
      <c r="I765">
        <v>2061210207</v>
      </c>
      <c r="J765" s="1" t="s">
        <v>937</v>
      </c>
      <c r="K765" s="1" t="s">
        <v>938</v>
      </c>
      <c r="L765">
        <v>-83.458340000000007</v>
      </c>
      <c r="M765" s="1" t="s">
        <v>40</v>
      </c>
      <c r="N765">
        <v>2121</v>
      </c>
      <c r="O765" s="1" t="s">
        <v>1949</v>
      </c>
      <c r="P765" s="1" t="s">
        <v>931</v>
      </c>
      <c r="Q765" t="b">
        <v>0</v>
      </c>
      <c r="R765" t="b">
        <v>0</v>
      </c>
      <c r="S765">
        <v>3</v>
      </c>
      <c r="T765" s="1" t="s">
        <v>940</v>
      </c>
      <c r="U765">
        <v>25</v>
      </c>
      <c r="V765" s="1" t="s">
        <v>107</v>
      </c>
      <c r="W765" t="b">
        <v>0</v>
      </c>
      <c r="X765">
        <v>1666422000000</v>
      </c>
      <c r="Y765" s="1" t="s">
        <v>9</v>
      </c>
      <c r="Z765" t="b">
        <v>0</v>
      </c>
      <c r="AA765" t="b">
        <v>0</v>
      </c>
      <c r="AB765" t="b">
        <v>0</v>
      </c>
      <c r="AC765" t="b">
        <v>1</v>
      </c>
      <c r="AD765">
        <v>421400</v>
      </c>
      <c r="AF765" s="1" t="s">
        <v>931</v>
      </c>
      <c r="AG765" s="1" t="s">
        <v>931</v>
      </c>
      <c r="AH765">
        <v>3</v>
      </c>
      <c r="AJ765" s="1" t="s">
        <v>1950</v>
      </c>
      <c r="AK765">
        <v>29849781</v>
      </c>
      <c r="AL765" s="1" t="s">
        <v>12</v>
      </c>
      <c r="AM765">
        <v>429900</v>
      </c>
      <c r="AN765" t="b">
        <v>1</v>
      </c>
      <c r="AO765">
        <v>3099</v>
      </c>
      <c r="AP765" s="1" t="s">
        <v>12</v>
      </c>
      <c r="AR765">
        <v>2163870000</v>
      </c>
      <c r="AS765">
        <v>10900</v>
      </c>
      <c r="AT765" s="1" t="s">
        <v>862</v>
      </c>
    </row>
    <row r="766" spans="1:46" x14ac:dyDescent="0.2">
      <c r="A766" s="1" t="s">
        <v>7</v>
      </c>
      <c r="B766" s="1" t="s">
        <v>15</v>
      </c>
      <c r="D766">
        <v>1100000</v>
      </c>
      <c r="E766" s="1" t="s">
        <v>933</v>
      </c>
      <c r="F766" s="1" t="s">
        <v>30</v>
      </c>
      <c r="G766">
        <v>42.748955000000002</v>
      </c>
      <c r="H766">
        <v>48348</v>
      </c>
      <c r="I766">
        <v>24339692</v>
      </c>
      <c r="J766" s="1" t="s">
        <v>931</v>
      </c>
      <c r="K766" s="1" t="s">
        <v>931</v>
      </c>
      <c r="L766">
        <v>-83.45402</v>
      </c>
      <c r="M766" s="1" t="s">
        <v>40</v>
      </c>
      <c r="N766">
        <v>6695</v>
      </c>
      <c r="O766" s="1" t="s">
        <v>931</v>
      </c>
      <c r="P766" s="1" t="s">
        <v>931</v>
      </c>
      <c r="Q766" t="b">
        <v>0</v>
      </c>
      <c r="R766" t="b">
        <v>0</v>
      </c>
      <c r="S766">
        <v>5</v>
      </c>
      <c r="T766" s="1" t="s">
        <v>931</v>
      </c>
      <c r="U766">
        <v>-1</v>
      </c>
      <c r="V766" s="1" t="s">
        <v>116</v>
      </c>
      <c r="W766" t="b">
        <v>0</v>
      </c>
      <c r="Y766" s="1" t="s">
        <v>9</v>
      </c>
      <c r="Z766" t="b">
        <v>0</v>
      </c>
      <c r="AA766" t="b">
        <v>0</v>
      </c>
      <c r="AB766" t="b">
        <v>0</v>
      </c>
      <c r="AC766" t="b">
        <v>0</v>
      </c>
      <c r="AD766">
        <v>1106600</v>
      </c>
      <c r="AE766">
        <v>0.95</v>
      </c>
      <c r="AF766" s="1" t="s">
        <v>931</v>
      </c>
      <c r="AG766" s="1" t="s">
        <v>931</v>
      </c>
      <c r="AH766">
        <v>5</v>
      </c>
      <c r="AJ766" s="1" t="s">
        <v>1951</v>
      </c>
      <c r="AL766" s="1" t="s">
        <v>12</v>
      </c>
      <c r="AM766">
        <v>1100000</v>
      </c>
      <c r="AN766" t="b">
        <v>1</v>
      </c>
      <c r="AO766">
        <v>7200</v>
      </c>
      <c r="AP766" s="1" t="s">
        <v>12</v>
      </c>
      <c r="AQ766">
        <v>945840</v>
      </c>
      <c r="AT766" s="1" t="s">
        <v>863</v>
      </c>
    </row>
    <row r="767" spans="1:46" x14ac:dyDescent="0.2">
      <c r="A767" s="1" t="s">
        <v>7</v>
      </c>
      <c r="B767" s="1" t="s">
        <v>15</v>
      </c>
      <c r="D767">
        <v>389000</v>
      </c>
      <c r="E767" s="1" t="s">
        <v>933</v>
      </c>
      <c r="F767" s="1" t="s">
        <v>934</v>
      </c>
      <c r="G767">
        <v>42.728892999999999</v>
      </c>
      <c r="H767">
        <v>48346</v>
      </c>
      <c r="I767">
        <v>24349221</v>
      </c>
      <c r="J767" s="1" t="s">
        <v>931</v>
      </c>
      <c r="K767" s="1" t="s">
        <v>931</v>
      </c>
      <c r="L767">
        <v>-83.439859999999996</v>
      </c>
      <c r="M767" s="1" t="s">
        <v>40</v>
      </c>
      <c r="N767">
        <v>3158</v>
      </c>
      <c r="O767" s="1" t="s">
        <v>931</v>
      </c>
      <c r="P767" s="1" t="s">
        <v>931</v>
      </c>
      <c r="Q767" t="b">
        <v>0</v>
      </c>
      <c r="R767" t="b">
        <v>0</v>
      </c>
      <c r="S767">
        <v>3</v>
      </c>
      <c r="T767" s="1" t="s">
        <v>931</v>
      </c>
      <c r="U767">
        <v>-1</v>
      </c>
      <c r="V767" s="1" t="s">
        <v>116</v>
      </c>
      <c r="W767" t="b">
        <v>0</v>
      </c>
      <c r="Y767" s="1" t="s">
        <v>9</v>
      </c>
      <c r="Z767" t="b">
        <v>0</v>
      </c>
      <c r="AA767" t="b">
        <v>0</v>
      </c>
      <c r="AB767" t="b">
        <v>0</v>
      </c>
      <c r="AC767" t="b">
        <v>0</v>
      </c>
      <c r="AD767">
        <v>393200</v>
      </c>
      <c r="AE767">
        <v>6969.6</v>
      </c>
      <c r="AF767" s="1" t="s">
        <v>931</v>
      </c>
      <c r="AG767" s="1" t="s">
        <v>931</v>
      </c>
      <c r="AH767">
        <v>3</v>
      </c>
      <c r="AJ767" s="1" t="s">
        <v>1952</v>
      </c>
      <c r="AL767" s="1" t="s">
        <v>12</v>
      </c>
      <c r="AM767">
        <v>389000</v>
      </c>
      <c r="AN767" t="b">
        <v>1</v>
      </c>
      <c r="AO767">
        <v>4500</v>
      </c>
      <c r="AP767" s="1" t="s">
        <v>12</v>
      </c>
      <c r="AQ767">
        <v>340600</v>
      </c>
      <c r="AT767" s="1" t="s">
        <v>864</v>
      </c>
    </row>
    <row r="768" spans="1:46" x14ac:dyDescent="0.2">
      <c r="A768" s="1" t="s">
        <v>7</v>
      </c>
      <c r="B768" s="1" t="s">
        <v>15</v>
      </c>
      <c r="D768">
        <v>310000</v>
      </c>
      <c r="E768" s="1" t="s">
        <v>933</v>
      </c>
      <c r="F768" s="1" t="s">
        <v>30</v>
      </c>
      <c r="G768">
        <v>42.695296999999997</v>
      </c>
      <c r="H768">
        <v>48306</v>
      </c>
      <c r="I768">
        <v>24420978</v>
      </c>
      <c r="J768" s="1" t="s">
        <v>931</v>
      </c>
      <c r="K768" s="1" t="s">
        <v>931</v>
      </c>
      <c r="L768">
        <v>-83.194100000000006</v>
      </c>
      <c r="M768" s="1" t="s">
        <v>40</v>
      </c>
      <c r="N768">
        <v>1432</v>
      </c>
      <c r="O768" s="1" t="s">
        <v>931</v>
      </c>
      <c r="P768" s="1" t="s">
        <v>931</v>
      </c>
      <c r="Q768" t="b">
        <v>0</v>
      </c>
      <c r="R768" t="b">
        <v>0</v>
      </c>
      <c r="S768">
        <v>3</v>
      </c>
      <c r="T768" s="1" t="s">
        <v>931</v>
      </c>
      <c r="U768">
        <v>-1</v>
      </c>
      <c r="V768" s="1" t="s">
        <v>195</v>
      </c>
      <c r="W768" t="b">
        <v>0</v>
      </c>
      <c r="X768">
        <v>1709884800000</v>
      </c>
      <c r="Y768" s="1" t="s">
        <v>9</v>
      </c>
      <c r="Z768" t="b">
        <v>0</v>
      </c>
      <c r="AA768" t="b">
        <v>0</v>
      </c>
      <c r="AB768" t="b">
        <v>0</v>
      </c>
      <c r="AC768" t="b">
        <v>0</v>
      </c>
      <c r="AD768">
        <v>305200</v>
      </c>
      <c r="AE768">
        <v>0.6</v>
      </c>
      <c r="AF768" s="1" t="s">
        <v>931</v>
      </c>
      <c r="AG768" s="1" t="s">
        <v>1953</v>
      </c>
      <c r="AH768">
        <v>2</v>
      </c>
      <c r="AJ768" s="1" t="s">
        <v>1954</v>
      </c>
      <c r="AL768" s="1" t="s">
        <v>12</v>
      </c>
      <c r="AM768">
        <v>310000</v>
      </c>
      <c r="AN768" t="b">
        <v>1</v>
      </c>
      <c r="AO768">
        <v>1849</v>
      </c>
      <c r="AP768" s="1" t="s">
        <v>12</v>
      </c>
      <c r="AQ768">
        <v>231920</v>
      </c>
      <c r="AS768">
        <v>-5999</v>
      </c>
      <c r="AT768" s="1" t="s">
        <v>865</v>
      </c>
    </row>
    <row r="769" spans="1:46" x14ac:dyDescent="0.2">
      <c r="A769" s="1" t="s">
        <v>7</v>
      </c>
      <c r="B769" s="1" t="s">
        <v>15</v>
      </c>
      <c r="D769">
        <v>557500</v>
      </c>
      <c r="E769" s="1" t="s">
        <v>933</v>
      </c>
      <c r="F769" s="1" t="s">
        <v>30</v>
      </c>
      <c r="G769">
        <v>42.577779999999997</v>
      </c>
      <c r="H769">
        <v>48323</v>
      </c>
      <c r="I769">
        <v>24467403</v>
      </c>
      <c r="J769" s="1" t="s">
        <v>931</v>
      </c>
      <c r="K769" s="1" t="s">
        <v>931</v>
      </c>
      <c r="L769">
        <v>-83.335599999999999</v>
      </c>
      <c r="M769" s="1" t="s">
        <v>40</v>
      </c>
      <c r="N769">
        <v>2296</v>
      </c>
      <c r="O769" s="1" t="s">
        <v>931</v>
      </c>
      <c r="P769" s="1" t="s">
        <v>931</v>
      </c>
      <c r="Q769" t="b">
        <v>0</v>
      </c>
      <c r="R769" t="b">
        <v>0</v>
      </c>
      <c r="S769">
        <v>4</v>
      </c>
      <c r="T769" s="1" t="s">
        <v>931</v>
      </c>
      <c r="U769">
        <v>-1</v>
      </c>
      <c r="V769" s="1" t="s">
        <v>85</v>
      </c>
      <c r="W769" t="b">
        <v>0</v>
      </c>
      <c r="X769">
        <v>1710057600000</v>
      </c>
      <c r="Y769" s="1" t="s">
        <v>9</v>
      </c>
      <c r="Z769" t="b">
        <v>0</v>
      </c>
      <c r="AA769" t="b">
        <v>0</v>
      </c>
      <c r="AB769" t="b">
        <v>0</v>
      </c>
      <c r="AC769" t="b">
        <v>0</v>
      </c>
      <c r="AD769">
        <v>540100</v>
      </c>
      <c r="AE769">
        <v>0.57000000000000006</v>
      </c>
      <c r="AF769" s="1" t="s">
        <v>931</v>
      </c>
      <c r="AG769" s="1" t="s">
        <v>1781</v>
      </c>
      <c r="AH769">
        <v>3</v>
      </c>
      <c r="AJ769" s="1" t="s">
        <v>1955</v>
      </c>
      <c r="AL769" s="1" t="s">
        <v>12</v>
      </c>
      <c r="AM769">
        <v>557500</v>
      </c>
      <c r="AN769" t="b">
        <v>1</v>
      </c>
      <c r="AO769">
        <v>3779</v>
      </c>
      <c r="AP769" s="1" t="s">
        <v>12</v>
      </c>
      <c r="AQ769">
        <v>299880</v>
      </c>
      <c r="AS769">
        <v>-5000</v>
      </c>
      <c r="AT769" s="1" t="s">
        <v>866</v>
      </c>
    </row>
    <row r="770" spans="1:46" x14ac:dyDescent="0.2">
      <c r="A770" s="1" t="s">
        <v>7</v>
      </c>
      <c r="B770" s="1" t="s">
        <v>15</v>
      </c>
      <c r="D770">
        <v>619000</v>
      </c>
      <c r="E770" s="1" t="s">
        <v>933</v>
      </c>
      <c r="F770" s="1" t="s">
        <v>30</v>
      </c>
      <c r="G770">
        <v>42.575695000000003</v>
      </c>
      <c r="H770">
        <v>48302</v>
      </c>
      <c r="I770">
        <v>24494183</v>
      </c>
      <c r="J770" s="1" t="s">
        <v>931</v>
      </c>
      <c r="K770" s="1" t="s">
        <v>931</v>
      </c>
      <c r="L770">
        <v>-83.308250000000001</v>
      </c>
      <c r="M770" s="1" t="s">
        <v>40</v>
      </c>
      <c r="N770">
        <v>3902</v>
      </c>
      <c r="O770" s="1" t="s">
        <v>931</v>
      </c>
      <c r="P770" s="1" t="s">
        <v>931</v>
      </c>
      <c r="Q770" t="b">
        <v>0</v>
      </c>
      <c r="R770" t="b">
        <v>0</v>
      </c>
      <c r="S770">
        <v>4</v>
      </c>
      <c r="T770" s="1" t="s">
        <v>931</v>
      </c>
      <c r="U770">
        <v>-1</v>
      </c>
      <c r="V770" s="1" t="s">
        <v>129</v>
      </c>
      <c r="W770" t="b">
        <v>0</v>
      </c>
      <c r="X770">
        <v>1708675200000</v>
      </c>
      <c r="Y770" s="1" t="s">
        <v>9</v>
      </c>
      <c r="Z770" t="b">
        <v>0</v>
      </c>
      <c r="AA770" t="b">
        <v>0</v>
      </c>
      <c r="AB770" t="b">
        <v>0</v>
      </c>
      <c r="AC770" t="b">
        <v>0</v>
      </c>
      <c r="AD770">
        <v>627400</v>
      </c>
      <c r="AE770">
        <v>0.45999999999999996</v>
      </c>
      <c r="AF770" s="1" t="s">
        <v>931</v>
      </c>
      <c r="AG770" s="1" t="s">
        <v>931</v>
      </c>
      <c r="AH770">
        <v>4</v>
      </c>
      <c r="AJ770" s="1" t="s">
        <v>1956</v>
      </c>
      <c r="AL770" s="1" t="s">
        <v>12</v>
      </c>
      <c r="AM770">
        <v>619000</v>
      </c>
      <c r="AN770" t="b">
        <v>1</v>
      </c>
      <c r="AO770">
        <v>4074</v>
      </c>
      <c r="AP770" s="1" t="s">
        <v>12</v>
      </c>
      <c r="AQ770">
        <v>548260</v>
      </c>
      <c r="AS770">
        <v>29100</v>
      </c>
      <c r="AT770" s="1" t="s">
        <v>867</v>
      </c>
    </row>
    <row r="771" spans="1:46" x14ac:dyDescent="0.2">
      <c r="A771" s="1" t="s">
        <v>7</v>
      </c>
      <c r="B771" s="1" t="s">
        <v>15</v>
      </c>
      <c r="D771">
        <v>329900</v>
      </c>
      <c r="E771" s="1" t="s">
        <v>933</v>
      </c>
      <c r="F771" s="1" t="s">
        <v>30</v>
      </c>
      <c r="G771">
        <v>42.506614999999996</v>
      </c>
      <c r="H771">
        <v>48076</v>
      </c>
      <c r="I771">
        <v>24590264</v>
      </c>
      <c r="J771" s="1" t="s">
        <v>931</v>
      </c>
      <c r="K771" s="1" t="s">
        <v>931</v>
      </c>
      <c r="L771">
        <v>-83.254265000000004</v>
      </c>
      <c r="M771" s="1" t="s">
        <v>40</v>
      </c>
      <c r="N771">
        <v>4101</v>
      </c>
      <c r="O771" s="1" t="s">
        <v>931</v>
      </c>
      <c r="P771" s="1" t="s">
        <v>931</v>
      </c>
      <c r="Q771" t="b">
        <v>0</v>
      </c>
      <c r="R771" t="b">
        <v>0</v>
      </c>
      <c r="S771">
        <v>4</v>
      </c>
      <c r="T771" s="1" t="s">
        <v>931</v>
      </c>
      <c r="U771">
        <v>-1</v>
      </c>
      <c r="V771" s="1" t="s">
        <v>78</v>
      </c>
      <c r="W771" t="b">
        <v>0</v>
      </c>
      <c r="Y771" s="1" t="s">
        <v>9</v>
      </c>
      <c r="Z771" t="b">
        <v>0</v>
      </c>
      <c r="AA771" t="b">
        <v>0</v>
      </c>
      <c r="AB771" t="b">
        <v>0</v>
      </c>
      <c r="AC771" t="b">
        <v>0</v>
      </c>
      <c r="AD771">
        <v>336100</v>
      </c>
      <c r="AE771">
        <v>0.63</v>
      </c>
      <c r="AF771" s="1" t="s">
        <v>931</v>
      </c>
      <c r="AG771" s="1" t="s">
        <v>931</v>
      </c>
      <c r="AH771">
        <v>4</v>
      </c>
      <c r="AJ771" s="1" t="s">
        <v>1957</v>
      </c>
      <c r="AL771" s="1" t="s">
        <v>12</v>
      </c>
      <c r="AM771">
        <v>329900</v>
      </c>
      <c r="AN771" t="b">
        <v>1</v>
      </c>
      <c r="AO771">
        <v>6499</v>
      </c>
      <c r="AP771" s="1" t="s">
        <v>12</v>
      </c>
      <c r="AQ771">
        <v>419720</v>
      </c>
      <c r="AT771" s="1" t="s">
        <v>868</v>
      </c>
    </row>
    <row r="772" spans="1:46" x14ac:dyDescent="0.2">
      <c r="A772" s="1" t="s">
        <v>7</v>
      </c>
      <c r="B772" s="1" t="s">
        <v>15</v>
      </c>
      <c r="D772">
        <v>275000</v>
      </c>
      <c r="E772" s="1" t="s">
        <v>933</v>
      </c>
      <c r="F772" s="1" t="s">
        <v>934</v>
      </c>
      <c r="G772">
        <v>42.526629999999997</v>
      </c>
      <c r="H772">
        <v>48017</v>
      </c>
      <c r="I772">
        <v>24614303</v>
      </c>
      <c r="J772" s="1" t="s">
        <v>931</v>
      </c>
      <c r="K772" s="1" t="s">
        <v>931</v>
      </c>
      <c r="L772">
        <v>-83.161749999999998</v>
      </c>
      <c r="M772" s="1" t="s">
        <v>40</v>
      </c>
      <c r="N772">
        <v>1031</v>
      </c>
      <c r="O772" s="1" t="s">
        <v>931</v>
      </c>
      <c r="P772" s="1" t="s">
        <v>931</v>
      </c>
      <c r="Q772" t="b">
        <v>0</v>
      </c>
      <c r="R772" t="b">
        <v>0</v>
      </c>
      <c r="S772">
        <v>3</v>
      </c>
      <c r="T772" s="1" t="s">
        <v>931</v>
      </c>
      <c r="U772">
        <v>-1</v>
      </c>
      <c r="V772" s="1" t="s">
        <v>170</v>
      </c>
      <c r="W772" t="b">
        <v>0</v>
      </c>
      <c r="X772">
        <v>1709539200000</v>
      </c>
      <c r="Y772" s="1" t="s">
        <v>9</v>
      </c>
      <c r="Z772" t="b">
        <v>0</v>
      </c>
      <c r="AA772" t="b">
        <v>0</v>
      </c>
      <c r="AB772" t="b">
        <v>0</v>
      </c>
      <c r="AC772" t="b">
        <v>0</v>
      </c>
      <c r="AD772">
        <v>279200</v>
      </c>
      <c r="AE772">
        <v>10018.799999999999</v>
      </c>
      <c r="AF772" s="1" t="s">
        <v>931</v>
      </c>
      <c r="AG772" s="1" t="s">
        <v>1958</v>
      </c>
      <c r="AH772">
        <v>1</v>
      </c>
      <c r="AJ772" s="1" t="s">
        <v>1959</v>
      </c>
      <c r="AL772" s="1" t="s">
        <v>12</v>
      </c>
      <c r="AM772">
        <v>275000</v>
      </c>
      <c r="AN772" t="b">
        <v>1</v>
      </c>
      <c r="AO772">
        <v>1864</v>
      </c>
      <c r="AP772" s="1" t="s">
        <v>12</v>
      </c>
      <c r="AQ772">
        <v>215580</v>
      </c>
      <c r="AS772">
        <v>-24000</v>
      </c>
      <c r="AT772" s="1" t="s">
        <v>869</v>
      </c>
    </row>
    <row r="773" spans="1:46" x14ac:dyDescent="0.2">
      <c r="A773" s="1" t="s">
        <v>7</v>
      </c>
      <c r="B773" s="1" t="s">
        <v>15</v>
      </c>
      <c r="D773">
        <v>269000</v>
      </c>
      <c r="E773" s="1" t="s">
        <v>933</v>
      </c>
      <c r="F773" s="1" t="s">
        <v>934</v>
      </c>
      <c r="G773">
        <v>42.506599999999999</v>
      </c>
      <c r="H773">
        <v>48072</v>
      </c>
      <c r="I773">
        <v>24620151</v>
      </c>
      <c r="J773" s="1" t="s">
        <v>931</v>
      </c>
      <c r="K773" s="1" t="s">
        <v>931</v>
      </c>
      <c r="L773">
        <v>-83.194114999999996</v>
      </c>
      <c r="M773" s="1" t="s">
        <v>40</v>
      </c>
      <c r="N773">
        <v>1052</v>
      </c>
      <c r="O773" s="1" t="s">
        <v>931</v>
      </c>
      <c r="P773" s="1" t="s">
        <v>931</v>
      </c>
      <c r="Q773" t="b">
        <v>0</v>
      </c>
      <c r="R773" t="b">
        <v>0</v>
      </c>
      <c r="S773">
        <v>3</v>
      </c>
      <c r="T773" s="1" t="s">
        <v>931</v>
      </c>
      <c r="U773">
        <v>-1</v>
      </c>
      <c r="V773" s="1" t="s">
        <v>81</v>
      </c>
      <c r="W773" t="b">
        <v>0</v>
      </c>
      <c r="X773">
        <v>1710226800000</v>
      </c>
      <c r="Y773" s="1" t="s">
        <v>9</v>
      </c>
      <c r="Z773" t="b">
        <v>0</v>
      </c>
      <c r="AA773" t="b">
        <v>0</v>
      </c>
      <c r="AB773" t="b">
        <v>0</v>
      </c>
      <c r="AC773" t="b">
        <v>0</v>
      </c>
      <c r="AE773">
        <v>4356</v>
      </c>
      <c r="AF773" s="1" t="s">
        <v>931</v>
      </c>
      <c r="AG773" s="1" t="s">
        <v>1960</v>
      </c>
      <c r="AH773">
        <v>1</v>
      </c>
      <c r="AJ773" s="1" t="s">
        <v>1961</v>
      </c>
      <c r="AL773" s="1" t="s">
        <v>12</v>
      </c>
      <c r="AM773">
        <v>269000</v>
      </c>
      <c r="AN773" t="b">
        <v>1</v>
      </c>
      <c r="AO773">
        <v>1749</v>
      </c>
      <c r="AP773" s="1" t="s">
        <v>12</v>
      </c>
      <c r="AQ773">
        <v>207660</v>
      </c>
      <c r="AS773">
        <v>-11000</v>
      </c>
      <c r="AT773" s="1" t="s">
        <v>870</v>
      </c>
    </row>
    <row r="774" spans="1:46" x14ac:dyDescent="0.2">
      <c r="A774" s="1" t="s">
        <v>7</v>
      </c>
      <c r="B774" s="1" t="s">
        <v>15</v>
      </c>
      <c r="D774">
        <v>235000</v>
      </c>
      <c r="E774" s="1" t="s">
        <v>933</v>
      </c>
      <c r="F774" s="1" t="s">
        <v>934</v>
      </c>
      <c r="G774">
        <v>42.469912999999998</v>
      </c>
      <c r="H774">
        <v>48237</v>
      </c>
      <c r="I774">
        <v>24666991</v>
      </c>
      <c r="J774" s="1" t="s">
        <v>931</v>
      </c>
      <c r="K774" s="1" t="s">
        <v>931</v>
      </c>
      <c r="L774">
        <v>-83.191829999999996</v>
      </c>
      <c r="M774" s="1" t="s">
        <v>40</v>
      </c>
      <c r="N774">
        <v>2766</v>
      </c>
      <c r="O774" s="1" t="s">
        <v>931</v>
      </c>
      <c r="P774" s="1" t="s">
        <v>931</v>
      </c>
      <c r="Q774" t="b">
        <v>0</v>
      </c>
      <c r="R774" t="b">
        <v>0</v>
      </c>
      <c r="S774">
        <v>3</v>
      </c>
      <c r="T774" s="1" t="s">
        <v>931</v>
      </c>
      <c r="U774">
        <v>-1</v>
      </c>
      <c r="V774" s="1" t="s">
        <v>176</v>
      </c>
      <c r="W774" t="b">
        <v>0</v>
      </c>
      <c r="X774">
        <v>1708675200000</v>
      </c>
      <c r="Y774" s="1" t="s">
        <v>9</v>
      </c>
      <c r="Z774" t="b">
        <v>0</v>
      </c>
      <c r="AA774" t="b">
        <v>0</v>
      </c>
      <c r="AB774" t="b">
        <v>0</v>
      </c>
      <c r="AC774" t="b">
        <v>0</v>
      </c>
      <c r="AD774">
        <v>240400</v>
      </c>
      <c r="AE774">
        <v>6098.4</v>
      </c>
      <c r="AF774" s="1" t="s">
        <v>931</v>
      </c>
      <c r="AG774" s="1" t="s">
        <v>931</v>
      </c>
      <c r="AH774">
        <v>3</v>
      </c>
      <c r="AJ774" s="1" t="s">
        <v>1962</v>
      </c>
      <c r="AL774" s="1" t="s">
        <v>12</v>
      </c>
      <c r="AM774">
        <v>235000</v>
      </c>
      <c r="AN774" t="b">
        <v>1</v>
      </c>
      <c r="AO774">
        <v>1900</v>
      </c>
      <c r="AP774" s="1" t="s">
        <v>12</v>
      </c>
      <c r="AQ774">
        <v>187000</v>
      </c>
      <c r="AS774">
        <v>36000</v>
      </c>
      <c r="AT774" s="1" t="s">
        <v>871</v>
      </c>
    </row>
    <row r="775" spans="1:46" x14ac:dyDescent="0.2">
      <c r="A775" s="1" t="s">
        <v>7</v>
      </c>
      <c r="B775" s="1" t="s">
        <v>15</v>
      </c>
      <c r="D775">
        <v>1599000</v>
      </c>
      <c r="E775" s="1" t="s">
        <v>933</v>
      </c>
      <c r="F775" s="1" t="s">
        <v>30</v>
      </c>
      <c r="G775">
        <v>42.605927000000001</v>
      </c>
      <c r="H775">
        <v>48324</v>
      </c>
      <c r="I775">
        <v>70863558</v>
      </c>
      <c r="J775" s="1" t="s">
        <v>931</v>
      </c>
      <c r="K775" s="1" t="s">
        <v>931</v>
      </c>
      <c r="L775">
        <v>-83.355140000000006</v>
      </c>
      <c r="M775" s="1" t="s">
        <v>40</v>
      </c>
      <c r="N775">
        <v>1948</v>
      </c>
      <c r="O775" s="1" t="s">
        <v>931</v>
      </c>
      <c r="P775" s="1" t="s">
        <v>931</v>
      </c>
      <c r="Q775" t="b">
        <v>0</v>
      </c>
      <c r="R775" t="b">
        <v>0</v>
      </c>
      <c r="S775">
        <v>3</v>
      </c>
      <c r="T775" s="1" t="s">
        <v>931</v>
      </c>
      <c r="U775">
        <v>-1</v>
      </c>
      <c r="V775" s="1" t="s">
        <v>873</v>
      </c>
      <c r="W775" t="b">
        <v>0</v>
      </c>
      <c r="Y775" s="1" t="s">
        <v>9</v>
      </c>
      <c r="Z775" t="b">
        <v>0</v>
      </c>
      <c r="AA775" t="b">
        <v>0</v>
      </c>
      <c r="AB775" t="b">
        <v>0</v>
      </c>
      <c r="AC775" t="b">
        <v>0</v>
      </c>
      <c r="AE775">
        <v>0.45</v>
      </c>
      <c r="AF775" s="1" t="s">
        <v>931</v>
      </c>
      <c r="AG775" s="1" t="s">
        <v>931</v>
      </c>
      <c r="AH775">
        <v>2</v>
      </c>
      <c r="AJ775" s="1" t="s">
        <v>1963</v>
      </c>
      <c r="AL775" s="1" t="s">
        <v>12</v>
      </c>
      <c r="AM775">
        <v>1599000</v>
      </c>
      <c r="AN775" t="b">
        <v>1</v>
      </c>
      <c r="AO775">
        <v>1325</v>
      </c>
      <c r="AP775" s="1" t="s">
        <v>12</v>
      </c>
      <c r="AQ775">
        <v>692160</v>
      </c>
      <c r="AT775" s="1" t="s">
        <v>872</v>
      </c>
    </row>
    <row r="776" spans="1:46" x14ac:dyDescent="0.2">
      <c r="A776" s="1" t="s">
        <v>7</v>
      </c>
      <c r="B776" s="1" t="s">
        <v>946</v>
      </c>
      <c r="D776">
        <v>689000</v>
      </c>
      <c r="E776" s="1" t="s">
        <v>933</v>
      </c>
      <c r="F776" s="1" t="s">
        <v>931</v>
      </c>
      <c r="G776">
        <v>42.486510000000003</v>
      </c>
      <c r="H776">
        <v>48067</v>
      </c>
      <c r="I776">
        <v>70882167</v>
      </c>
      <c r="J776" s="1" t="s">
        <v>931</v>
      </c>
      <c r="K776" s="1" t="s">
        <v>931</v>
      </c>
      <c r="L776">
        <v>-83.147000000000006</v>
      </c>
      <c r="M776" s="1" t="s">
        <v>40</v>
      </c>
      <c r="N776">
        <v>1842</v>
      </c>
      <c r="O776" s="1" t="s">
        <v>1964</v>
      </c>
      <c r="P776" s="1" t="s">
        <v>931</v>
      </c>
      <c r="Q776" t="b">
        <v>0</v>
      </c>
      <c r="R776" t="b">
        <v>0</v>
      </c>
      <c r="S776">
        <v>2</v>
      </c>
      <c r="T776" s="1" t="s">
        <v>931</v>
      </c>
      <c r="U776">
        <v>-1</v>
      </c>
      <c r="V776" s="1" t="s">
        <v>54</v>
      </c>
      <c r="W776" t="b">
        <v>0</v>
      </c>
      <c r="Y776" s="1" t="s">
        <v>9</v>
      </c>
      <c r="Z776" t="b">
        <v>0</v>
      </c>
      <c r="AA776" t="b">
        <v>0</v>
      </c>
      <c r="AB776" t="b">
        <v>0</v>
      </c>
      <c r="AC776" t="b">
        <v>0</v>
      </c>
      <c r="AD776">
        <v>694700</v>
      </c>
      <c r="AF776" s="1" t="s">
        <v>931</v>
      </c>
      <c r="AG776" s="1" t="s">
        <v>931</v>
      </c>
      <c r="AH776">
        <v>2</v>
      </c>
      <c r="AJ776" s="1" t="s">
        <v>1965</v>
      </c>
      <c r="AL776" s="1" t="s">
        <v>12</v>
      </c>
      <c r="AM776">
        <v>689000</v>
      </c>
      <c r="AN776" t="b">
        <v>1</v>
      </c>
      <c r="AO776">
        <v>4511</v>
      </c>
      <c r="AP776" s="1" t="s">
        <v>12</v>
      </c>
      <c r="AQ776">
        <v>641540</v>
      </c>
      <c r="AT776" s="1" t="s">
        <v>874</v>
      </c>
    </row>
    <row r="777" spans="1:46" x14ac:dyDescent="0.2">
      <c r="A777" s="1" t="s">
        <v>7</v>
      </c>
      <c r="B777" s="1" t="s">
        <v>15</v>
      </c>
      <c r="D777">
        <v>650000</v>
      </c>
      <c r="E777" s="1" t="s">
        <v>1595</v>
      </c>
      <c r="F777" s="1" t="s">
        <v>931</v>
      </c>
      <c r="G777">
        <v>42.597515000000001</v>
      </c>
      <c r="H777">
        <v>48381</v>
      </c>
      <c r="I777">
        <v>340777485</v>
      </c>
      <c r="J777" s="1" t="s">
        <v>931</v>
      </c>
      <c r="K777" s="1" t="s">
        <v>978</v>
      </c>
      <c r="L777">
        <v>-83.602270000000004</v>
      </c>
      <c r="M777" s="1" t="s">
        <v>40</v>
      </c>
      <c r="N777">
        <v>2404</v>
      </c>
      <c r="O777" s="1" t="s">
        <v>931</v>
      </c>
      <c r="P777" s="1" t="s">
        <v>1966</v>
      </c>
      <c r="Q777" t="b">
        <v>0</v>
      </c>
      <c r="R777" t="b">
        <v>0</v>
      </c>
      <c r="S777">
        <v>4</v>
      </c>
      <c r="T777" s="1" t="s">
        <v>931</v>
      </c>
      <c r="U777">
        <v>-1</v>
      </c>
      <c r="V777" s="1" t="s">
        <v>63</v>
      </c>
      <c r="W777" t="b">
        <v>0</v>
      </c>
      <c r="Y777" s="1" t="s">
        <v>9</v>
      </c>
      <c r="Z777" t="b">
        <v>0</v>
      </c>
      <c r="AA777" t="b">
        <v>0</v>
      </c>
      <c r="AB777" t="b">
        <v>0</v>
      </c>
      <c r="AC777" t="b">
        <v>0</v>
      </c>
      <c r="AD777">
        <v>650600</v>
      </c>
      <c r="AF777" s="1" t="s">
        <v>1967</v>
      </c>
      <c r="AG777" s="1" t="s">
        <v>931</v>
      </c>
      <c r="AH777">
        <v>3</v>
      </c>
      <c r="AJ777" s="1" t="s">
        <v>1968</v>
      </c>
      <c r="AL777" s="1" t="s">
        <v>12</v>
      </c>
      <c r="AM777">
        <v>650000</v>
      </c>
      <c r="AN777" t="b">
        <v>1</v>
      </c>
      <c r="AO777">
        <v>4243</v>
      </c>
      <c r="AP777" s="1" t="s">
        <v>12</v>
      </c>
      <c r="AT777" s="1" t="s">
        <v>875</v>
      </c>
    </row>
    <row r="778" spans="1:46" x14ac:dyDescent="0.2">
      <c r="A778" s="1" t="s">
        <v>7</v>
      </c>
      <c r="B778" s="1" t="s">
        <v>946</v>
      </c>
      <c r="D778">
        <v>114500</v>
      </c>
      <c r="E778" s="1" t="s">
        <v>957</v>
      </c>
      <c r="F778" s="1" t="s">
        <v>931</v>
      </c>
      <c r="G778">
        <v>42.471559999999997</v>
      </c>
      <c r="H778">
        <v>48178</v>
      </c>
      <c r="I778">
        <v>341174640</v>
      </c>
      <c r="J778" s="1" t="s">
        <v>931</v>
      </c>
      <c r="K778" s="1" t="s">
        <v>931</v>
      </c>
      <c r="L778">
        <v>-83.655204999999995</v>
      </c>
      <c r="M778" s="1" t="s">
        <v>40</v>
      </c>
      <c r="N778">
        <v>1600</v>
      </c>
      <c r="O778" s="1" t="s">
        <v>1969</v>
      </c>
      <c r="P778" s="1" t="s">
        <v>981</v>
      </c>
      <c r="Q778" t="b">
        <v>0</v>
      </c>
      <c r="R778" t="b">
        <v>0</v>
      </c>
      <c r="S778">
        <v>2</v>
      </c>
      <c r="T778" s="1" t="s">
        <v>931</v>
      </c>
      <c r="U778">
        <v>-1</v>
      </c>
      <c r="V778" s="1" t="s">
        <v>57</v>
      </c>
      <c r="W778" t="b">
        <v>0</v>
      </c>
      <c r="Y778" s="1" t="s">
        <v>9</v>
      </c>
      <c r="Z778" t="b">
        <v>0</v>
      </c>
      <c r="AA778" t="b">
        <v>0</v>
      </c>
      <c r="AB778" t="b">
        <v>0</v>
      </c>
      <c r="AC778" t="b">
        <v>0</v>
      </c>
      <c r="AD778">
        <v>119000</v>
      </c>
      <c r="AF778" s="1" t="s">
        <v>982</v>
      </c>
      <c r="AG778" s="1" t="s">
        <v>931</v>
      </c>
      <c r="AH778">
        <v>2</v>
      </c>
      <c r="AJ778" s="1" t="s">
        <v>1970</v>
      </c>
      <c r="AL778" s="1" t="s">
        <v>12</v>
      </c>
      <c r="AM778">
        <v>114500</v>
      </c>
      <c r="AN778" t="b">
        <v>1</v>
      </c>
      <c r="AO778">
        <v>2250</v>
      </c>
      <c r="AP778" s="1" t="s">
        <v>12</v>
      </c>
      <c r="AT778" s="1" t="s">
        <v>876</v>
      </c>
    </row>
    <row r="779" spans="1:46" x14ac:dyDescent="0.2">
      <c r="A779" s="1" t="s">
        <v>7</v>
      </c>
      <c r="B779" s="1" t="s">
        <v>15</v>
      </c>
      <c r="D779">
        <v>481990</v>
      </c>
      <c r="E779" s="1" t="s">
        <v>936</v>
      </c>
      <c r="F779" s="1" t="s">
        <v>931</v>
      </c>
      <c r="G779">
        <v>42.529919999999997</v>
      </c>
      <c r="H779">
        <v>48381</v>
      </c>
      <c r="I779">
        <v>2057879392</v>
      </c>
      <c r="J779" s="1" t="s">
        <v>937</v>
      </c>
      <c r="K779" s="1" t="s">
        <v>938</v>
      </c>
      <c r="L779">
        <v>-83.620919999999998</v>
      </c>
      <c r="M779" s="1" t="s">
        <v>40</v>
      </c>
      <c r="N779">
        <v>1841</v>
      </c>
      <c r="O779" s="1" t="s">
        <v>1971</v>
      </c>
      <c r="P779" s="1" t="s">
        <v>931</v>
      </c>
      <c r="Q779" t="b">
        <v>0</v>
      </c>
      <c r="R779" t="b">
        <v>0</v>
      </c>
      <c r="S779">
        <v>2</v>
      </c>
      <c r="T779" s="1" t="s">
        <v>940</v>
      </c>
      <c r="U779">
        <v>25</v>
      </c>
      <c r="V779" s="1" t="s">
        <v>63</v>
      </c>
      <c r="W779" t="b">
        <v>0</v>
      </c>
      <c r="X779">
        <v>1706947200000</v>
      </c>
      <c r="Y779" s="1" t="s">
        <v>9</v>
      </c>
      <c r="Z779" t="b">
        <v>0</v>
      </c>
      <c r="AA779" t="b">
        <v>0</v>
      </c>
      <c r="AB779" t="b">
        <v>0</v>
      </c>
      <c r="AC779" t="b">
        <v>1</v>
      </c>
      <c r="AD779">
        <v>468200</v>
      </c>
      <c r="AF779" s="1" t="s">
        <v>931</v>
      </c>
      <c r="AG779" s="1" t="s">
        <v>931</v>
      </c>
      <c r="AH779">
        <v>2</v>
      </c>
      <c r="AJ779" s="1" t="s">
        <v>1972</v>
      </c>
      <c r="AK779">
        <v>29764187</v>
      </c>
      <c r="AL779" s="1" t="s">
        <v>12</v>
      </c>
      <c r="AM779">
        <v>481990</v>
      </c>
      <c r="AN779" t="b">
        <v>1</v>
      </c>
      <c r="AO779">
        <v>2484</v>
      </c>
      <c r="AP779" s="1" t="s">
        <v>12</v>
      </c>
      <c r="AR779">
        <v>2192911000</v>
      </c>
      <c r="AS779">
        <v>3000</v>
      </c>
      <c r="AT779" s="1" t="s">
        <v>877</v>
      </c>
    </row>
    <row r="780" spans="1:46" x14ac:dyDescent="0.2">
      <c r="A780" s="1" t="s">
        <v>7</v>
      </c>
      <c r="B780" s="1" t="s">
        <v>946</v>
      </c>
      <c r="D780">
        <v>639000</v>
      </c>
      <c r="E780" s="1" t="s">
        <v>936</v>
      </c>
      <c r="F780" s="1" t="s">
        <v>931</v>
      </c>
      <c r="G780">
        <v>42.595030000000001</v>
      </c>
      <c r="H780">
        <v>48085</v>
      </c>
      <c r="I780">
        <v>340066660</v>
      </c>
      <c r="J780" s="1" t="s">
        <v>931</v>
      </c>
      <c r="K780" s="1" t="s">
        <v>1236</v>
      </c>
      <c r="L780">
        <v>-83.129900000000006</v>
      </c>
      <c r="M780" s="1" t="s">
        <v>40</v>
      </c>
      <c r="N780">
        <v>1485</v>
      </c>
      <c r="O780" s="1" t="s">
        <v>1323</v>
      </c>
      <c r="P780" s="1" t="s">
        <v>931</v>
      </c>
      <c r="Q780" t="b">
        <v>0</v>
      </c>
      <c r="R780" t="b">
        <v>0</v>
      </c>
      <c r="S780">
        <v>2</v>
      </c>
      <c r="T780" s="1" t="s">
        <v>931</v>
      </c>
      <c r="U780">
        <v>25</v>
      </c>
      <c r="V780" s="1" t="s">
        <v>59</v>
      </c>
      <c r="W780" t="b">
        <v>0</v>
      </c>
      <c r="Y780" s="1" t="s">
        <v>9</v>
      </c>
      <c r="Z780" t="b">
        <v>0</v>
      </c>
      <c r="AA780" t="b">
        <v>0</v>
      </c>
      <c r="AB780" t="b">
        <v>0</v>
      </c>
      <c r="AC780" t="b">
        <v>0</v>
      </c>
      <c r="AF780" s="1" t="s">
        <v>931</v>
      </c>
      <c r="AG780" s="1" t="s">
        <v>931</v>
      </c>
      <c r="AH780">
        <v>3</v>
      </c>
      <c r="AJ780" s="1" t="s">
        <v>1973</v>
      </c>
      <c r="AL780" s="1" t="s">
        <v>12</v>
      </c>
      <c r="AM780">
        <v>639000</v>
      </c>
      <c r="AN780" t="b">
        <v>1</v>
      </c>
      <c r="AO780">
        <v>2027</v>
      </c>
      <c r="AP780" s="1" t="s">
        <v>12</v>
      </c>
      <c r="AR780">
        <v>2196754000</v>
      </c>
      <c r="AT780" s="1" t="s">
        <v>878</v>
      </c>
    </row>
    <row r="781" spans="1:46" x14ac:dyDescent="0.2">
      <c r="A781" s="1" t="s">
        <v>7</v>
      </c>
      <c r="B781" s="1" t="s">
        <v>1150</v>
      </c>
      <c r="D781">
        <v>57500</v>
      </c>
      <c r="E781" s="1" t="s">
        <v>933</v>
      </c>
      <c r="F781" s="1" t="s">
        <v>931</v>
      </c>
      <c r="G781">
        <v>42.788939999999997</v>
      </c>
      <c r="H781">
        <v>48442</v>
      </c>
      <c r="I781">
        <v>2057341398</v>
      </c>
      <c r="J781" s="1" t="s">
        <v>931</v>
      </c>
      <c r="K781" s="1" t="s">
        <v>931</v>
      </c>
      <c r="L781">
        <v>-83.512569999999997</v>
      </c>
      <c r="M781" s="1" t="s">
        <v>40</v>
      </c>
      <c r="N781">
        <v>0</v>
      </c>
      <c r="O781" s="1" t="s">
        <v>931</v>
      </c>
      <c r="P781" s="1" t="s">
        <v>931</v>
      </c>
      <c r="Q781" t="b">
        <v>0</v>
      </c>
      <c r="R781" t="b">
        <v>0</v>
      </c>
      <c r="S781">
        <v>3</v>
      </c>
      <c r="T781" s="1" t="s">
        <v>931</v>
      </c>
      <c r="U781">
        <v>25</v>
      </c>
      <c r="V781" s="1" t="s">
        <v>114</v>
      </c>
      <c r="W781" t="b">
        <v>0</v>
      </c>
      <c r="X781">
        <v>1705910400000</v>
      </c>
      <c r="Y781" s="1" t="s">
        <v>9</v>
      </c>
      <c r="Z781" t="b">
        <v>0</v>
      </c>
      <c r="AA781" t="b">
        <v>0</v>
      </c>
      <c r="AB781" t="b">
        <v>0</v>
      </c>
      <c r="AC781" t="b">
        <v>0</v>
      </c>
      <c r="AD781">
        <v>53500</v>
      </c>
      <c r="AF781" s="1" t="s">
        <v>931</v>
      </c>
      <c r="AG781" s="1" t="s">
        <v>1974</v>
      </c>
      <c r="AH781">
        <v>2</v>
      </c>
      <c r="AJ781" s="1" t="s">
        <v>1975</v>
      </c>
      <c r="AL781" s="1" t="s">
        <v>12</v>
      </c>
      <c r="AM781">
        <v>57500</v>
      </c>
      <c r="AN781" t="b">
        <v>1</v>
      </c>
      <c r="AO781">
        <v>1318</v>
      </c>
      <c r="AP781" s="1" t="s">
        <v>12</v>
      </c>
      <c r="AR781">
        <v>2206150000</v>
      </c>
      <c r="AS781">
        <v>-8000</v>
      </c>
      <c r="AT781" s="1" t="s">
        <v>879</v>
      </c>
    </row>
    <row r="782" spans="1:46" x14ac:dyDescent="0.2">
      <c r="A782" s="1" t="s">
        <v>7</v>
      </c>
      <c r="B782" s="1" t="s">
        <v>15</v>
      </c>
      <c r="D782">
        <v>468990</v>
      </c>
      <c r="E782" s="1" t="s">
        <v>936</v>
      </c>
      <c r="F782" s="1" t="s">
        <v>931</v>
      </c>
      <c r="G782">
        <v>42.435448000000001</v>
      </c>
      <c r="H782">
        <v>48178</v>
      </c>
      <c r="I782">
        <v>2060442071</v>
      </c>
      <c r="J782" s="1" t="s">
        <v>937</v>
      </c>
      <c r="K782" s="1" t="s">
        <v>938</v>
      </c>
      <c r="L782">
        <v>-83.629294999999999</v>
      </c>
      <c r="M782" s="1" t="s">
        <v>40</v>
      </c>
      <c r="N782">
        <v>2211</v>
      </c>
      <c r="O782" s="1" t="s">
        <v>1976</v>
      </c>
      <c r="P782" s="1" t="s">
        <v>931</v>
      </c>
      <c r="Q782" t="b">
        <v>0</v>
      </c>
      <c r="R782" t="b">
        <v>0</v>
      </c>
      <c r="S782">
        <v>3</v>
      </c>
      <c r="T782" s="1" t="s">
        <v>940</v>
      </c>
      <c r="U782">
        <v>25</v>
      </c>
      <c r="V782" s="1" t="s">
        <v>57</v>
      </c>
      <c r="W782" t="b">
        <v>0</v>
      </c>
      <c r="X782">
        <v>1706774400000</v>
      </c>
      <c r="Y782" s="1" t="s">
        <v>9</v>
      </c>
      <c r="Z782" t="b">
        <v>0</v>
      </c>
      <c r="AA782" t="b">
        <v>0</v>
      </c>
      <c r="AB782" t="b">
        <v>0</v>
      </c>
      <c r="AC782" t="b">
        <v>1</v>
      </c>
      <c r="AD782">
        <v>459100</v>
      </c>
      <c r="AF782" s="1" t="s">
        <v>931</v>
      </c>
      <c r="AG782" s="1" t="s">
        <v>931</v>
      </c>
      <c r="AH782">
        <v>3</v>
      </c>
      <c r="AJ782" s="1" t="s">
        <v>1977</v>
      </c>
      <c r="AK782">
        <v>19255607</v>
      </c>
      <c r="AL782" s="1" t="s">
        <v>12</v>
      </c>
      <c r="AM782">
        <v>468990</v>
      </c>
      <c r="AN782" t="b">
        <v>1</v>
      </c>
      <c r="AO782">
        <v>2800</v>
      </c>
      <c r="AP782" s="1" t="s">
        <v>12</v>
      </c>
      <c r="AR782">
        <v>2233079000</v>
      </c>
      <c r="AS782">
        <v>5000</v>
      </c>
      <c r="AT782" s="1" t="s">
        <v>880</v>
      </c>
    </row>
    <row r="783" spans="1:46" x14ac:dyDescent="0.2">
      <c r="A783" s="1" t="s">
        <v>7</v>
      </c>
      <c r="B783" s="1" t="s">
        <v>15</v>
      </c>
      <c r="D783">
        <v>609900</v>
      </c>
      <c r="E783" s="1" t="s">
        <v>936</v>
      </c>
      <c r="F783" s="1" t="s">
        <v>931</v>
      </c>
      <c r="G783">
        <v>42.561016000000002</v>
      </c>
      <c r="H783">
        <v>48382</v>
      </c>
      <c r="I783">
        <v>2053576432</v>
      </c>
      <c r="J783" s="1" t="s">
        <v>937</v>
      </c>
      <c r="K783" s="1" t="s">
        <v>938</v>
      </c>
      <c r="L783">
        <v>-83.543610000000001</v>
      </c>
      <c r="M783" s="1" t="s">
        <v>40</v>
      </c>
      <c r="N783">
        <v>2635</v>
      </c>
      <c r="O783" s="1" t="s">
        <v>1978</v>
      </c>
      <c r="P783" s="1" t="s">
        <v>931</v>
      </c>
      <c r="Q783" t="b">
        <v>0</v>
      </c>
      <c r="R783" t="b">
        <v>0</v>
      </c>
      <c r="S783">
        <v>4</v>
      </c>
      <c r="T783" s="1" t="s">
        <v>940</v>
      </c>
      <c r="U783">
        <v>25</v>
      </c>
      <c r="V783" s="1" t="s">
        <v>88</v>
      </c>
      <c r="W783" t="b">
        <v>0</v>
      </c>
      <c r="X783">
        <v>1705564800000</v>
      </c>
      <c r="Y783" s="1" t="s">
        <v>9</v>
      </c>
      <c r="Z783" t="b">
        <v>0</v>
      </c>
      <c r="AA783" t="b">
        <v>0</v>
      </c>
      <c r="AB783" t="b">
        <v>0</v>
      </c>
      <c r="AC783" t="b">
        <v>1</v>
      </c>
      <c r="AD783">
        <v>598400</v>
      </c>
      <c r="AF783" s="1" t="s">
        <v>931</v>
      </c>
      <c r="AG783" s="1" t="s">
        <v>1814</v>
      </c>
      <c r="AH783">
        <v>3</v>
      </c>
      <c r="AJ783" s="1" t="s">
        <v>1979</v>
      </c>
      <c r="AK783">
        <v>30282906</v>
      </c>
      <c r="AL783" s="1" t="s">
        <v>12</v>
      </c>
      <c r="AM783">
        <v>609900</v>
      </c>
      <c r="AN783" t="b">
        <v>1</v>
      </c>
      <c r="AO783">
        <v>3941</v>
      </c>
      <c r="AP783" s="1" t="s">
        <v>12</v>
      </c>
      <c r="AR783">
        <v>2240422000</v>
      </c>
      <c r="AS783">
        <v>-20000</v>
      </c>
      <c r="AT783" s="1" t="s">
        <v>881</v>
      </c>
    </row>
    <row r="784" spans="1:46" x14ac:dyDescent="0.2">
      <c r="A784" s="1" t="s">
        <v>7</v>
      </c>
      <c r="B784" s="1" t="s">
        <v>946</v>
      </c>
      <c r="D784">
        <v>774900</v>
      </c>
      <c r="E784" s="1" t="s">
        <v>936</v>
      </c>
      <c r="F784" s="1" t="s">
        <v>934</v>
      </c>
      <c r="G784">
        <v>42.530110000000001</v>
      </c>
      <c r="H784">
        <v>48322</v>
      </c>
      <c r="I784">
        <v>340054042</v>
      </c>
      <c r="J784" s="1" t="s">
        <v>931</v>
      </c>
      <c r="K784" s="1" t="s">
        <v>978</v>
      </c>
      <c r="L784">
        <v>-83.340950000000007</v>
      </c>
      <c r="M784" s="1" t="s">
        <v>40</v>
      </c>
      <c r="N784">
        <v>2223</v>
      </c>
      <c r="O784" s="1" t="s">
        <v>1429</v>
      </c>
      <c r="P784" s="1" t="s">
        <v>931</v>
      </c>
      <c r="Q784" t="b">
        <v>0</v>
      </c>
      <c r="R784" t="b">
        <v>0</v>
      </c>
      <c r="S784">
        <v>3</v>
      </c>
      <c r="T784" s="1" t="s">
        <v>931</v>
      </c>
      <c r="U784">
        <v>25</v>
      </c>
      <c r="V784" s="1" t="s">
        <v>85</v>
      </c>
      <c r="W784" t="b">
        <v>0</v>
      </c>
      <c r="Y784" s="1" t="s">
        <v>9</v>
      </c>
      <c r="Z784" t="b">
        <v>0</v>
      </c>
      <c r="AA784" t="b">
        <v>0</v>
      </c>
      <c r="AB784" t="b">
        <v>0</v>
      </c>
      <c r="AC784" t="b">
        <v>1</v>
      </c>
      <c r="AD784">
        <v>778500</v>
      </c>
      <c r="AE784">
        <v>0</v>
      </c>
      <c r="AF784" s="1" t="s">
        <v>931</v>
      </c>
      <c r="AG784" s="1" t="s">
        <v>931</v>
      </c>
      <c r="AH784">
        <v>3</v>
      </c>
      <c r="AJ784" s="1" t="s">
        <v>1980</v>
      </c>
      <c r="AK784">
        <v>29344921</v>
      </c>
      <c r="AL784" s="1" t="s">
        <v>12</v>
      </c>
      <c r="AM784">
        <v>774900</v>
      </c>
      <c r="AN784" t="b">
        <v>1</v>
      </c>
      <c r="AO784">
        <v>5070</v>
      </c>
      <c r="AP784" s="1" t="s">
        <v>12</v>
      </c>
      <c r="AR784">
        <v>2245779000</v>
      </c>
      <c r="AT784" s="1" t="s">
        <v>882</v>
      </c>
    </row>
    <row r="785" spans="1:46" x14ac:dyDescent="0.2">
      <c r="A785" s="1" t="s">
        <v>7</v>
      </c>
      <c r="B785" s="1" t="s">
        <v>946</v>
      </c>
      <c r="D785">
        <v>95000</v>
      </c>
      <c r="E785" s="1" t="s">
        <v>933</v>
      </c>
      <c r="F785" s="1" t="s">
        <v>931</v>
      </c>
      <c r="G785">
        <v>42.666379999999997</v>
      </c>
      <c r="H785">
        <v>48328</v>
      </c>
      <c r="I785">
        <v>24384295</v>
      </c>
      <c r="J785" s="1" t="s">
        <v>931</v>
      </c>
      <c r="K785" s="1" t="s">
        <v>931</v>
      </c>
      <c r="L785">
        <v>-83.344930000000005</v>
      </c>
      <c r="M785" s="1" t="s">
        <v>40</v>
      </c>
      <c r="N785">
        <v>912</v>
      </c>
      <c r="O785" s="1" t="s">
        <v>1981</v>
      </c>
      <c r="P785" s="1" t="s">
        <v>931</v>
      </c>
      <c r="Q785" t="b">
        <v>0</v>
      </c>
      <c r="R785" t="b">
        <v>0</v>
      </c>
      <c r="S785">
        <v>2</v>
      </c>
      <c r="T785" s="1" t="s">
        <v>931</v>
      </c>
      <c r="U785">
        <v>-1</v>
      </c>
      <c r="V785" s="1" t="s">
        <v>4</v>
      </c>
      <c r="W785" t="b">
        <v>0</v>
      </c>
      <c r="Y785" s="1" t="s">
        <v>9</v>
      </c>
      <c r="Z785" t="b">
        <v>0</v>
      </c>
      <c r="AA785" t="b">
        <v>0</v>
      </c>
      <c r="AB785" t="b">
        <v>0</v>
      </c>
      <c r="AC785" t="b">
        <v>0</v>
      </c>
      <c r="AD785">
        <v>90100</v>
      </c>
      <c r="AF785" s="1" t="s">
        <v>931</v>
      </c>
      <c r="AG785" s="1" t="s">
        <v>931</v>
      </c>
      <c r="AH785">
        <v>1</v>
      </c>
      <c r="AJ785" s="1" t="s">
        <v>1982</v>
      </c>
      <c r="AL785" s="1" t="s">
        <v>12</v>
      </c>
      <c r="AM785">
        <v>95000</v>
      </c>
      <c r="AN785" t="b">
        <v>1</v>
      </c>
      <c r="AO785">
        <v>1500</v>
      </c>
      <c r="AP785" s="1" t="s">
        <v>12</v>
      </c>
      <c r="AQ785">
        <v>61800</v>
      </c>
      <c r="AT785" s="1" t="s">
        <v>883</v>
      </c>
    </row>
    <row r="786" spans="1:46" x14ac:dyDescent="0.2">
      <c r="A786" s="1" t="s">
        <v>7</v>
      </c>
      <c r="B786" s="1" t="s">
        <v>15</v>
      </c>
      <c r="D786">
        <v>2350000</v>
      </c>
      <c r="E786" s="1" t="s">
        <v>957</v>
      </c>
      <c r="F786" s="1" t="s">
        <v>30</v>
      </c>
      <c r="G786">
        <v>42.553584999999998</v>
      </c>
      <c r="H786">
        <v>48009</v>
      </c>
      <c r="I786">
        <v>24496954</v>
      </c>
      <c r="J786" s="1" t="s">
        <v>931</v>
      </c>
      <c r="K786" s="1" t="s">
        <v>931</v>
      </c>
      <c r="L786">
        <v>-83.221090000000004</v>
      </c>
      <c r="M786" s="1" t="s">
        <v>40</v>
      </c>
      <c r="N786">
        <v>8048</v>
      </c>
      <c r="O786" s="1" t="s">
        <v>931</v>
      </c>
      <c r="P786" s="1" t="s">
        <v>958</v>
      </c>
      <c r="Q786" t="b">
        <v>0</v>
      </c>
      <c r="R786" t="b">
        <v>0</v>
      </c>
      <c r="S786">
        <v>5</v>
      </c>
      <c r="T786" s="1" t="s">
        <v>931</v>
      </c>
      <c r="U786">
        <v>-1</v>
      </c>
      <c r="V786" s="1" t="s">
        <v>131</v>
      </c>
      <c r="W786" t="b">
        <v>0</v>
      </c>
      <c r="X786">
        <v>1708416000000</v>
      </c>
      <c r="Y786" s="1" t="s">
        <v>9</v>
      </c>
      <c r="Z786" t="b">
        <v>0</v>
      </c>
      <c r="AA786" t="b">
        <v>0</v>
      </c>
      <c r="AB786" t="b">
        <v>0</v>
      </c>
      <c r="AC786" t="b">
        <v>0</v>
      </c>
      <c r="AD786">
        <v>2348800</v>
      </c>
      <c r="AE786">
        <v>0.48</v>
      </c>
      <c r="AF786" s="1" t="s">
        <v>959</v>
      </c>
      <c r="AG786" s="1" t="s">
        <v>1983</v>
      </c>
      <c r="AH786">
        <v>6</v>
      </c>
      <c r="AJ786" s="1" t="s">
        <v>1984</v>
      </c>
      <c r="AL786" s="1" t="s">
        <v>12</v>
      </c>
      <c r="AM786">
        <v>2350000</v>
      </c>
      <c r="AN786" t="b">
        <v>1</v>
      </c>
      <c r="AO786">
        <v>15441</v>
      </c>
      <c r="AP786" s="1" t="s">
        <v>12</v>
      </c>
      <c r="AQ786">
        <v>1799140</v>
      </c>
      <c r="AS786">
        <v>-49000</v>
      </c>
      <c r="AT786" s="1" t="s">
        <v>884</v>
      </c>
    </row>
    <row r="787" spans="1:46" x14ac:dyDescent="0.2">
      <c r="A787" s="1" t="s">
        <v>7</v>
      </c>
      <c r="B787" s="1" t="s">
        <v>15</v>
      </c>
      <c r="D787">
        <v>319900</v>
      </c>
      <c r="E787" s="1" t="s">
        <v>933</v>
      </c>
      <c r="F787" s="1" t="s">
        <v>934</v>
      </c>
      <c r="G787">
        <v>42.501747000000002</v>
      </c>
      <c r="H787">
        <v>48076</v>
      </c>
      <c r="I787">
        <v>24595981</v>
      </c>
      <c r="J787" s="1" t="s">
        <v>931</v>
      </c>
      <c r="K787" s="1" t="s">
        <v>931</v>
      </c>
      <c r="L787">
        <v>-83.223380000000006</v>
      </c>
      <c r="M787" s="1" t="s">
        <v>40</v>
      </c>
      <c r="N787">
        <v>2349</v>
      </c>
      <c r="O787" s="1" t="s">
        <v>931</v>
      </c>
      <c r="P787" s="1" t="s">
        <v>931</v>
      </c>
      <c r="Q787" t="b">
        <v>0</v>
      </c>
      <c r="R787" t="b">
        <v>0</v>
      </c>
      <c r="S787">
        <v>3</v>
      </c>
      <c r="T787" s="1" t="s">
        <v>931</v>
      </c>
      <c r="U787">
        <v>-1</v>
      </c>
      <c r="V787" s="1" t="s">
        <v>221</v>
      </c>
      <c r="W787" t="b">
        <v>0</v>
      </c>
      <c r="Y787" s="1" t="s">
        <v>9</v>
      </c>
      <c r="Z787" t="b">
        <v>0</v>
      </c>
      <c r="AA787" t="b">
        <v>0</v>
      </c>
      <c r="AB787" t="b">
        <v>0</v>
      </c>
      <c r="AC787" t="b">
        <v>0</v>
      </c>
      <c r="AD787">
        <v>328200</v>
      </c>
      <c r="AE787">
        <v>8712</v>
      </c>
      <c r="AF787" s="1" t="s">
        <v>931</v>
      </c>
      <c r="AG787" s="1" t="s">
        <v>931</v>
      </c>
      <c r="AH787">
        <v>3</v>
      </c>
      <c r="AJ787" s="1" t="s">
        <v>1985</v>
      </c>
      <c r="AL787" s="1" t="s">
        <v>12</v>
      </c>
      <c r="AM787">
        <v>319900</v>
      </c>
      <c r="AN787" t="b">
        <v>1</v>
      </c>
      <c r="AO787">
        <v>3099</v>
      </c>
      <c r="AP787" s="1" t="s">
        <v>12</v>
      </c>
      <c r="AQ787">
        <v>296920</v>
      </c>
      <c r="AT787" s="1" t="s">
        <v>885</v>
      </c>
    </row>
    <row r="788" spans="1:46" x14ac:dyDescent="0.2">
      <c r="A788" s="1" t="s">
        <v>7</v>
      </c>
      <c r="B788" s="1" t="s">
        <v>15</v>
      </c>
      <c r="D788">
        <v>275000</v>
      </c>
      <c r="E788" s="1" t="s">
        <v>933</v>
      </c>
      <c r="F788" s="1" t="s">
        <v>934</v>
      </c>
      <c r="G788">
        <v>42.523335000000003</v>
      </c>
      <c r="H788">
        <v>48073</v>
      </c>
      <c r="I788">
        <v>24613571</v>
      </c>
      <c r="J788" s="1" t="s">
        <v>931</v>
      </c>
      <c r="K788" s="1" t="s">
        <v>931</v>
      </c>
      <c r="L788">
        <v>-83.129090000000005</v>
      </c>
      <c r="M788" s="1" t="s">
        <v>40</v>
      </c>
      <c r="N788">
        <v>1291</v>
      </c>
      <c r="O788" s="1" t="s">
        <v>931</v>
      </c>
      <c r="P788" s="1" t="s">
        <v>931</v>
      </c>
      <c r="Q788" t="b">
        <v>0</v>
      </c>
      <c r="R788" t="b">
        <v>0</v>
      </c>
      <c r="S788">
        <v>3</v>
      </c>
      <c r="T788" s="1" t="s">
        <v>931</v>
      </c>
      <c r="U788">
        <v>-1</v>
      </c>
      <c r="V788" s="1" t="s">
        <v>54</v>
      </c>
      <c r="W788" t="b">
        <v>0</v>
      </c>
      <c r="X788">
        <v>1709193600000</v>
      </c>
      <c r="Y788" s="1" t="s">
        <v>9</v>
      </c>
      <c r="Z788" t="b">
        <v>0</v>
      </c>
      <c r="AA788" t="b">
        <v>0</v>
      </c>
      <c r="AB788" t="b">
        <v>0</v>
      </c>
      <c r="AC788" t="b">
        <v>0</v>
      </c>
      <c r="AD788">
        <v>278500</v>
      </c>
      <c r="AE788">
        <v>8276.4</v>
      </c>
      <c r="AF788" s="1" t="s">
        <v>931</v>
      </c>
      <c r="AG788" s="1" t="s">
        <v>1986</v>
      </c>
      <c r="AH788">
        <v>1</v>
      </c>
      <c r="AJ788" s="1" t="s">
        <v>1987</v>
      </c>
      <c r="AL788" s="1" t="s">
        <v>12</v>
      </c>
      <c r="AM788">
        <v>275000</v>
      </c>
      <c r="AN788" t="b">
        <v>1</v>
      </c>
      <c r="AO788">
        <v>1849</v>
      </c>
      <c r="AP788" s="1" t="s">
        <v>12</v>
      </c>
      <c r="AQ788">
        <v>214280</v>
      </c>
      <c r="AS788">
        <v>-25000</v>
      </c>
      <c r="AT788" s="1" t="s">
        <v>886</v>
      </c>
    </row>
    <row r="789" spans="1:46" x14ac:dyDescent="0.2">
      <c r="A789" s="1" t="s">
        <v>7</v>
      </c>
      <c r="B789" s="1" t="s">
        <v>15</v>
      </c>
      <c r="D789">
        <v>1199000</v>
      </c>
      <c r="E789" s="1" t="s">
        <v>936</v>
      </c>
      <c r="F789" s="1" t="s">
        <v>934</v>
      </c>
      <c r="G789">
        <v>42.510005999999997</v>
      </c>
      <c r="H789">
        <v>48073</v>
      </c>
      <c r="I789">
        <v>24622194</v>
      </c>
      <c r="J789" s="1" t="s">
        <v>931</v>
      </c>
      <c r="K789" s="1" t="s">
        <v>978</v>
      </c>
      <c r="L789">
        <v>-83.175895999999995</v>
      </c>
      <c r="M789" s="1" t="s">
        <v>40</v>
      </c>
      <c r="N789">
        <v>4800</v>
      </c>
      <c r="O789" s="1" t="s">
        <v>931</v>
      </c>
      <c r="P789" s="1" t="s">
        <v>931</v>
      </c>
      <c r="Q789" t="b">
        <v>0</v>
      </c>
      <c r="R789" t="b">
        <v>0</v>
      </c>
      <c r="S789">
        <v>5</v>
      </c>
      <c r="T789" s="1" t="s">
        <v>931</v>
      </c>
      <c r="U789">
        <v>-1</v>
      </c>
      <c r="V789" s="1" t="s">
        <v>54</v>
      </c>
      <c r="W789" t="b">
        <v>0</v>
      </c>
      <c r="Y789" s="1" t="s">
        <v>9</v>
      </c>
      <c r="Z789" t="b">
        <v>0</v>
      </c>
      <c r="AA789" t="b">
        <v>0</v>
      </c>
      <c r="AB789" t="b">
        <v>0</v>
      </c>
      <c r="AC789" t="b">
        <v>0</v>
      </c>
      <c r="AD789">
        <v>1200000</v>
      </c>
      <c r="AE789">
        <v>9147.6</v>
      </c>
      <c r="AF789" s="1" t="s">
        <v>931</v>
      </c>
      <c r="AG789" s="1" t="s">
        <v>931</v>
      </c>
      <c r="AH789">
        <v>5</v>
      </c>
      <c r="AJ789" s="1" t="s">
        <v>1988</v>
      </c>
      <c r="AL789" s="1" t="s">
        <v>12</v>
      </c>
      <c r="AM789">
        <v>1199000</v>
      </c>
      <c r="AN789" t="b">
        <v>1</v>
      </c>
      <c r="AO789">
        <v>7820</v>
      </c>
      <c r="AP789" s="1" t="s">
        <v>12</v>
      </c>
      <c r="AQ789">
        <v>178700</v>
      </c>
      <c r="AT789" s="1" t="s">
        <v>887</v>
      </c>
    </row>
    <row r="790" spans="1:46" x14ac:dyDescent="0.2">
      <c r="A790" s="1" t="s">
        <v>7</v>
      </c>
      <c r="B790" s="1" t="s">
        <v>15</v>
      </c>
      <c r="D790">
        <v>205000</v>
      </c>
      <c r="E790" s="1" t="s">
        <v>933</v>
      </c>
      <c r="F790" s="1" t="s">
        <v>934</v>
      </c>
      <c r="G790">
        <v>42.467579999999998</v>
      </c>
      <c r="H790">
        <v>48030</v>
      </c>
      <c r="I790">
        <v>24655965</v>
      </c>
      <c r="J790" s="1" t="s">
        <v>931</v>
      </c>
      <c r="K790" s="1" t="s">
        <v>931</v>
      </c>
      <c r="L790">
        <v>-83.095275999999998</v>
      </c>
      <c r="M790" s="1" t="s">
        <v>40</v>
      </c>
      <c r="N790">
        <v>1567</v>
      </c>
      <c r="O790" s="1" t="s">
        <v>931</v>
      </c>
      <c r="P790" s="1" t="s">
        <v>931</v>
      </c>
      <c r="Q790" t="b">
        <v>0</v>
      </c>
      <c r="R790" t="b">
        <v>0</v>
      </c>
      <c r="S790">
        <v>3</v>
      </c>
      <c r="T790" s="1" t="s">
        <v>931</v>
      </c>
      <c r="U790">
        <v>-1</v>
      </c>
      <c r="V790" s="1" t="s">
        <v>83</v>
      </c>
      <c r="W790" t="b">
        <v>0</v>
      </c>
      <c r="Y790" s="1" t="s">
        <v>9</v>
      </c>
      <c r="Z790" t="b">
        <v>0</v>
      </c>
      <c r="AA790" t="b">
        <v>0</v>
      </c>
      <c r="AB790" t="b">
        <v>0</v>
      </c>
      <c r="AC790" t="b">
        <v>0</v>
      </c>
      <c r="AD790">
        <v>208200</v>
      </c>
      <c r="AE790">
        <v>4791.6000000000004</v>
      </c>
      <c r="AF790" s="1" t="s">
        <v>931</v>
      </c>
      <c r="AG790" s="1" t="s">
        <v>931</v>
      </c>
      <c r="AH790">
        <v>1</v>
      </c>
      <c r="AJ790" s="1" t="s">
        <v>1989</v>
      </c>
      <c r="AL790" s="1" t="s">
        <v>12</v>
      </c>
      <c r="AM790">
        <v>205000</v>
      </c>
      <c r="AN790" t="b">
        <v>1</v>
      </c>
      <c r="AO790">
        <v>1599</v>
      </c>
      <c r="AP790" s="1" t="s">
        <v>12</v>
      </c>
      <c r="AQ790">
        <v>111600</v>
      </c>
      <c r="AT790" s="1" t="s">
        <v>888</v>
      </c>
    </row>
    <row r="791" spans="1:46" x14ac:dyDescent="0.2">
      <c r="A791" s="1" t="s">
        <v>7</v>
      </c>
      <c r="B791" s="1" t="s">
        <v>15</v>
      </c>
      <c r="D791">
        <v>2595000</v>
      </c>
      <c r="E791" s="1" t="s">
        <v>933</v>
      </c>
      <c r="F791" s="1" t="s">
        <v>30</v>
      </c>
      <c r="G791">
        <v>42.597267000000002</v>
      </c>
      <c r="H791">
        <v>48324</v>
      </c>
      <c r="I791">
        <v>70864548</v>
      </c>
      <c r="J791" s="1" t="s">
        <v>931</v>
      </c>
      <c r="K791" s="1" t="s">
        <v>931</v>
      </c>
      <c r="L791">
        <v>-83.337040000000002</v>
      </c>
      <c r="M791" s="1" t="s">
        <v>40</v>
      </c>
      <c r="N791">
        <v>9476</v>
      </c>
      <c r="O791" s="1" t="s">
        <v>931</v>
      </c>
      <c r="P791" s="1" t="s">
        <v>931</v>
      </c>
      <c r="Q791" t="b">
        <v>0</v>
      </c>
      <c r="R791" t="b">
        <v>0</v>
      </c>
      <c r="S791">
        <v>7</v>
      </c>
      <c r="T791" s="1" t="s">
        <v>931</v>
      </c>
      <c r="U791">
        <v>-1</v>
      </c>
      <c r="V791" s="1" t="s">
        <v>85</v>
      </c>
      <c r="W791" t="b">
        <v>0</v>
      </c>
      <c r="X791">
        <v>1708416000000</v>
      </c>
      <c r="Y791" s="1" t="s">
        <v>9</v>
      </c>
      <c r="Z791" t="b">
        <v>0</v>
      </c>
      <c r="AA791" t="b">
        <v>0</v>
      </c>
      <c r="AB791" t="b">
        <v>0</v>
      </c>
      <c r="AC791" t="b">
        <v>0</v>
      </c>
      <c r="AD791">
        <v>2605700</v>
      </c>
      <c r="AE791">
        <v>1.44</v>
      </c>
      <c r="AF791" s="1" t="s">
        <v>931</v>
      </c>
      <c r="AG791" s="1" t="s">
        <v>1990</v>
      </c>
      <c r="AH791">
        <v>8</v>
      </c>
      <c r="AJ791" s="1" t="s">
        <v>1991</v>
      </c>
      <c r="AL791" s="1" t="s">
        <v>12</v>
      </c>
      <c r="AM791">
        <v>2595000</v>
      </c>
      <c r="AN791" t="b">
        <v>1</v>
      </c>
      <c r="AO791">
        <v>16992</v>
      </c>
      <c r="AP791" s="1" t="s">
        <v>12</v>
      </c>
      <c r="AQ791">
        <v>2511520</v>
      </c>
      <c r="AS791">
        <v>-400000</v>
      </c>
      <c r="AT791" s="1" t="s">
        <v>889</v>
      </c>
    </row>
    <row r="792" spans="1:46" x14ac:dyDescent="0.2">
      <c r="A792" s="1" t="s">
        <v>7</v>
      </c>
      <c r="B792" s="1" t="s">
        <v>15</v>
      </c>
      <c r="D792">
        <v>863585</v>
      </c>
      <c r="E792" s="1" t="s">
        <v>936</v>
      </c>
      <c r="F792" s="1" t="s">
        <v>30</v>
      </c>
      <c r="G792">
        <v>42.453465000000001</v>
      </c>
      <c r="H792">
        <v>48375</v>
      </c>
      <c r="I792">
        <v>340202788</v>
      </c>
      <c r="J792" s="1" t="s">
        <v>931</v>
      </c>
      <c r="K792" s="1" t="s">
        <v>978</v>
      </c>
      <c r="L792">
        <v>-83.474080000000001</v>
      </c>
      <c r="M792" s="1" t="s">
        <v>40</v>
      </c>
      <c r="N792">
        <v>2947</v>
      </c>
      <c r="O792" s="1" t="s">
        <v>931</v>
      </c>
      <c r="P792" s="1" t="s">
        <v>931</v>
      </c>
      <c r="Q792" t="b">
        <v>0</v>
      </c>
      <c r="R792" t="b">
        <v>0</v>
      </c>
      <c r="S792">
        <v>4</v>
      </c>
      <c r="T792" s="1" t="s">
        <v>931</v>
      </c>
      <c r="U792">
        <v>-1</v>
      </c>
      <c r="V792" s="1" t="s">
        <v>107</v>
      </c>
      <c r="W792" t="b">
        <v>0</v>
      </c>
      <c r="Y792" s="1" t="s">
        <v>9</v>
      </c>
      <c r="Z792" t="b">
        <v>0</v>
      </c>
      <c r="AA792" t="b">
        <v>0</v>
      </c>
      <c r="AB792" t="b">
        <v>0</v>
      </c>
      <c r="AC792" t="b">
        <v>0</v>
      </c>
      <c r="AD792">
        <v>872900</v>
      </c>
      <c r="AE792">
        <v>0.78</v>
      </c>
      <c r="AF792" s="1" t="s">
        <v>931</v>
      </c>
      <c r="AG792" s="1" t="s">
        <v>931</v>
      </c>
      <c r="AH792">
        <v>3</v>
      </c>
      <c r="AJ792" s="1" t="s">
        <v>1992</v>
      </c>
      <c r="AL792" s="1" t="s">
        <v>12</v>
      </c>
      <c r="AM792">
        <v>863585</v>
      </c>
      <c r="AN792" t="b">
        <v>1</v>
      </c>
      <c r="AO792">
        <v>5669</v>
      </c>
      <c r="AP792" s="1" t="s">
        <v>12</v>
      </c>
      <c r="AT792" s="1" t="s">
        <v>890</v>
      </c>
    </row>
    <row r="793" spans="1:46" x14ac:dyDescent="0.2">
      <c r="A793" s="1" t="s">
        <v>7</v>
      </c>
      <c r="B793" s="1" t="s">
        <v>15</v>
      </c>
      <c r="D793">
        <v>921485</v>
      </c>
      <c r="E793" s="1" t="s">
        <v>936</v>
      </c>
      <c r="F793" s="1" t="s">
        <v>30</v>
      </c>
      <c r="G793">
        <v>42.453220000000002</v>
      </c>
      <c r="H793">
        <v>48375</v>
      </c>
      <c r="I793">
        <v>340238199</v>
      </c>
      <c r="J793" s="1" t="s">
        <v>931</v>
      </c>
      <c r="K793" s="1" t="s">
        <v>978</v>
      </c>
      <c r="L793">
        <v>-83.474069999999998</v>
      </c>
      <c r="M793" s="1" t="s">
        <v>40</v>
      </c>
      <c r="N793">
        <v>3665</v>
      </c>
      <c r="O793" s="1" t="s">
        <v>931</v>
      </c>
      <c r="P793" s="1" t="s">
        <v>931</v>
      </c>
      <c r="Q793" t="b">
        <v>0</v>
      </c>
      <c r="R793" t="b">
        <v>0</v>
      </c>
      <c r="S793">
        <v>4</v>
      </c>
      <c r="T793" s="1" t="s">
        <v>931</v>
      </c>
      <c r="U793">
        <v>-1</v>
      </c>
      <c r="V793" s="1" t="s">
        <v>107</v>
      </c>
      <c r="W793" t="b">
        <v>0</v>
      </c>
      <c r="Y793" s="1" t="s">
        <v>9</v>
      </c>
      <c r="Z793" t="b">
        <v>0</v>
      </c>
      <c r="AA793" t="b">
        <v>0</v>
      </c>
      <c r="AB793" t="b">
        <v>0</v>
      </c>
      <c r="AC793" t="b">
        <v>0</v>
      </c>
      <c r="AD793">
        <v>928800</v>
      </c>
      <c r="AE793">
        <v>0.39</v>
      </c>
      <c r="AF793" s="1" t="s">
        <v>931</v>
      </c>
      <c r="AG793" s="1" t="s">
        <v>931</v>
      </c>
      <c r="AH793">
        <v>4</v>
      </c>
      <c r="AJ793" s="1" t="s">
        <v>1993</v>
      </c>
      <c r="AL793" s="1" t="s">
        <v>12</v>
      </c>
      <c r="AM793">
        <v>921485</v>
      </c>
      <c r="AN793" t="b">
        <v>1</v>
      </c>
      <c r="AO793">
        <v>6032</v>
      </c>
      <c r="AP793" s="1" t="s">
        <v>12</v>
      </c>
      <c r="AT793" s="1" t="s">
        <v>891</v>
      </c>
    </row>
    <row r="794" spans="1:46" x14ac:dyDescent="0.2">
      <c r="A794" s="1" t="s">
        <v>7</v>
      </c>
      <c r="B794" s="1" t="s">
        <v>946</v>
      </c>
      <c r="D794">
        <v>142900</v>
      </c>
      <c r="E794" s="1" t="s">
        <v>933</v>
      </c>
      <c r="F794" s="1" t="s">
        <v>931</v>
      </c>
      <c r="G794">
        <v>42.471469999999997</v>
      </c>
      <c r="H794">
        <v>48178</v>
      </c>
      <c r="I794">
        <v>2055949956</v>
      </c>
      <c r="J794" s="1" t="s">
        <v>931</v>
      </c>
      <c r="K794" s="1" t="s">
        <v>931</v>
      </c>
      <c r="L794">
        <v>-83.65504</v>
      </c>
      <c r="M794" s="1" t="s">
        <v>40</v>
      </c>
      <c r="N794">
        <v>1650</v>
      </c>
      <c r="O794" s="1" t="s">
        <v>1994</v>
      </c>
      <c r="P794" s="1" t="s">
        <v>931</v>
      </c>
      <c r="Q794" t="b">
        <v>0</v>
      </c>
      <c r="R794" t="b">
        <v>0</v>
      </c>
      <c r="S794">
        <v>2</v>
      </c>
      <c r="T794" s="1" t="s">
        <v>931</v>
      </c>
      <c r="U794">
        <v>-1</v>
      </c>
      <c r="V794" s="1" t="s">
        <v>57</v>
      </c>
      <c r="W794" t="b">
        <v>0</v>
      </c>
      <c r="X794">
        <v>1709107200000</v>
      </c>
      <c r="Y794" s="1" t="s">
        <v>9</v>
      </c>
      <c r="Z794" t="b">
        <v>0</v>
      </c>
      <c r="AA794" t="b">
        <v>0</v>
      </c>
      <c r="AB794" t="b">
        <v>0</v>
      </c>
      <c r="AC794" t="b">
        <v>0</v>
      </c>
      <c r="AD794">
        <v>146700</v>
      </c>
      <c r="AF794" s="1" t="s">
        <v>931</v>
      </c>
      <c r="AG794" s="1" t="s">
        <v>931</v>
      </c>
      <c r="AH794">
        <v>2</v>
      </c>
      <c r="AJ794" s="1" t="s">
        <v>1995</v>
      </c>
      <c r="AL794" s="1" t="s">
        <v>12</v>
      </c>
      <c r="AM794">
        <v>142900</v>
      </c>
      <c r="AN794" t="b">
        <v>1</v>
      </c>
      <c r="AO794">
        <v>2294</v>
      </c>
      <c r="AP794" s="1" t="s">
        <v>12</v>
      </c>
      <c r="AS794">
        <v>900</v>
      </c>
      <c r="AT794" s="1" t="s">
        <v>892</v>
      </c>
    </row>
    <row r="795" spans="1:46" x14ac:dyDescent="0.2">
      <c r="A795" s="1" t="s">
        <v>7</v>
      </c>
      <c r="B795" s="1" t="s">
        <v>946</v>
      </c>
      <c r="D795">
        <v>409000</v>
      </c>
      <c r="E795" s="1" t="s">
        <v>933</v>
      </c>
      <c r="F795" s="1" t="s">
        <v>931</v>
      </c>
      <c r="G795">
        <v>42.491455000000002</v>
      </c>
      <c r="H795">
        <v>48072</v>
      </c>
      <c r="I795">
        <v>2067234176</v>
      </c>
      <c r="J795" s="1" t="s">
        <v>931</v>
      </c>
      <c r="K795" s="1" t="s">
        <v>931</v>
      </c>
      <c r="L795">
        <v>-83.185640000000006</v>
      </c>
      <c r="M795" s="1" t="s">
        <v>40</v>
      </c>
      <c r="N795">
        <v>2445</v>
      </c>
      <c r="O795" s="1" t="s">
        <v>1996</v>
      </c>
      <c r="P795" s="1" t="s">
        <v>931</v>
      </c>
      <c r="Q795" t="b">
        <v>0</v>
      </c>
      <c r="R795" t="b">
        <v>0</v>
      </c>
      <c r="S795">
        <v>3</v>
      </c>
      <c r="T795" s="1" t="s">
        <v>931</v>
      </c>
      <c r="U795">
        <v>-1</v>
      </c>
      <c r="V795" s="1" t="s">
        <v>81</v>
      </c>
      <c r="W795" t="b">
        <v>0</v>
      </c>
      <c r="Y795" s="1" t="s">
        <v>9</v>
      </c>
      <c r="Z795" t="b">
        <v>0</v>
      </c>
      <c r="AA795" t="b">
        <v>0</v>
      </c>
      <c r="AB795" t="b">
        <v>0</v>
      </c>
      <c r="AC795" t="b">
        <v>0</v>
      </c>
      <c r="AD795">
        <v>416900</v>
      </c>
      <c r="AF795" s="1" t="s">
        <v>931</v>
      </c>
      <c r="AG795" s="1" t="s">
        <v>931</v>
      </c>
      <c r="AH795">
        <v>3</v>
      </c>
      <c r="AJ795" s="1" t="s">
        <v>1997</v>
      </c>
      <c r="AL795" s="1" t="s">
        <v>12</v>
      </c>
      <c r="AM795">
        <v>409000</v>
      </c>
      <c r="AN795" t="b">
        <v>1</v>
      </c>
      <c r="AO795">
        <v>2925</v>
      </c>
      <c r="AP795" s="1" t="s">
        <v>12</v>
      </c>
      <c r="AT795" s="1" t="s">
        <v>893</v>
      </c>
    </row>
    <row r="796" spans="1:46" x14ac:dyDescent="0.2">
      <c r="A796" s="1" t="s">
        <v>7</v>
      </c>
      <c r="B796" s="1" t="s">
        <v>1081</v>
      </c>
      <c r="D796">
        <v>365000</v>
      </c>
      <c r="E796" s="1" t="s">
        <v>933</v>
      </c>
      <c r="F796" s="1" t="s">
        <v>931</v>
      </c>
      <c r="G796">
        <v>42.489871999999998</v>
      </c>
      <c r="H796">
        <v>48067</v>
      </c>
      <c r="I796">
        <v>2077911524</v>
      </c>
      <c r="J796" s="1" t="s">
        <v>931</v>
      </c>
      <c r="K796" s="1" t="s">
        <v>931</v>
      </c>
      <c r="L796">
        <v>-83.151229999999998</v>
      </c>
      <c r="M796" s="1" t="s">
        <v>40</v>
      </c>
      <c r="N796">
        <v>1811</v>
      </c>
      <c r="O796" s="1" t="s">
        <v>931</v>
      </c>
      <c r="P796" s="1" t="s">
        <v>931</v>
      </c>
      <c r="Q796" t="b">
        <v>0</v>
      </c>
      <c r="R796" t="b">
        <v>0</v>
      </c>
      <c r="S796">
        <v>2</v>
      </c>
      <c r="T796" s="1" t="s">
        <v>931</v>
      </c>
      <c r="U796">
        <v>-1</v>
      </c>
      <c r="V796" s="1" t="s">
        <v>54</v>
      </c>
      <c r="W796" t="b">
        <v>0</v>
      </c>
      <c r="Y796" s="1" t="s">
        <v>9</v>
      </c>
      <c r="Z796" t="b">
        <v>0</v>
      </c>
      <c r="AA796" t="b">
        <v>0</v>
      </c>
      <c r="AB796" t="b">
        <v>0</v>
      </c>
      <c r="AC796" t="b">
        <v>0</v>
      </c>
      <c r="AD796">
        <v>356000</v>
      </c>
      <c r="AF796" s="1" t="s">
        <v>931</v>
      </c>
      <c r="AG796" s="1" t="s">
        <v>931</v>
      </c>
      <c r="AH796">
        <v>3</v>
      </c>
      <c r="AI796">
        <v>1</v>
      </c>
      <c r="AJ796" s="1" t="s">
        <v>1998</v>
      </c>
      <c r="AL796" s="1" t="s">
        <v>12</v>
      </c>
      <c r="AM796">
        <v>365000</v>
      </c>
      <c r="AN796" t="b">
        <v>1</v>
      </c>
      <c r="AO796">
        <v>2900</v>
      </c>
      <c r="AP796" s="1" t="s">
        <v>12</v>
      </c>
      <c r="AT796" s="1" t="s">
        <v>894</v>
      </c>
    </row>
    <row r="797" spans="1:46" x14ac:dyDescent="0.2">
      <c r="A797" s="1" t="s">
        <v>7</v>
      </c>
      <c r="B797" s="1" t="s">
        <v>946</v>
      </c>
      <c r="D797">
        <v>112000</v>
      </c>
      <c r="E797" s="1" t="s">
        <v>933</v>
      </c>
      <c r="F797" s="1" t="s">
        <v>931</v>
      </c>
      <c r="G797">
        <v>42.507280000000002</v>
      </c>
      <c r="H797">
        <v>48073</v>
      </c>
      <c r="I797">
        <v>2116449912</v>
      </c>
      <c r="J797" s="1" t="s">
        <v>931</v>
      </c>
      <c r="K797" s="1" t="s">
        <v>931</v>
      </c>
      <c r="L797">
        <v>-83.173484999999999</v>
      </c>
      <c r="M797" s="1" t="s">
        <v>40</v>
      </c>
      <c r="N797">
        <v>800</v>
      </c>
      <c r="O797" s="1" t="s">
        <v>1685</v>
      </c>
      <c r="P797" s="1" t="s">
        <v>931</v>
      </c>
      <c r="Q797" t="b">
        <v>0</v>
      </c>
      <c r="R797" t="b">
        <v>0</v>
      </c>
      <c r="S797">
        <v>2</v>
      </c>
      <c r="T797" s="1" t="s">
        <v>931</v>
      </c>
      <c r="U797">
        <v>-1</v>
      </c>
      <c r="V797" s="1" t="s">
        <v>54</v>
      </c>
      <c r="W797" t="b">
        <v>0</v>
      </c>
      <c r="X797">
        <v>1709971200000</v>
      </c>
      <c r="Y797" s="1" t="s">
        <v>9</v>
      </c>
      <c r="Z797" t="b">
        <v>0</v>
      </c>
      <c r="AA797" t="b">
        <v>0</v>
      </c>
      <c r="AB797" t="b">
        <v>0</v>
      </c>
      <c r="AC797" t="b">
        <v>0</v>
      </c>
      <c r="AD797">
        <v>112900</v>
      </c>
      <c r="AF797" s="1" t="s">
        <v>931</v>
      </c>
      <c r="AG797" s="1" t="s">
        <v>1999</v>
      </c>
      <c r="AH797">
        <v>1</v>
      </c>
      <c r="AJ797" s="1" t="s">
        <v>2000</v>
      </c>
      <c r="AL797" s="1" t="s">
        <v>12</v>
      </c>
      <c r="AM797">
        <v>112000</v>
      </c>
      <c r="AN797" t="b">
        <v>1</v>
      </c>
      <c r="AO797">
        <v>1450</v>
      </c>
      <c r="AP797" s="1" t="s">
        <v>12</v>
      </c>
      <c r="AS797">
        <v>-10000</v>
      </c>
      <c r="AT797" s="1" t="s">
        <v>895</v>
      </c>
    </row>
    <row r="798" spans="1:46" x14ac:dyDescent="0.2">
      <c r="A798" s="1" t="s">
        <v>7</v>
      </c>
      <c r="B798" s="1" t="s">
        <v>15</v>
      </c>
      <c r="D798">
        <v>165000</v>
      </c>
      <c r="E798" s="1" t="s">
        <v>933</v>
      </c>
      <c r="F798" s="1" t="s">
        <v>934</v>
      </c>
      <c r="G798">
        <v>42.646281999999999</v>
      </c>
      <c r="H798">
        <v>48342</v>
      </c>
      <c r="I798">
        <v>24409981</v>
      </c>
      <c r="J798" s="1" t="s">
        <v>931</v>
      </c>
      <c r="K798" s="1" t="s">
        <v>931</v>
      </c>
      <c r="L798">
        <v>-83.288970000000006</v>
      </c>
      <c r="M798" s="1" t="s">
        <v>40</v>
      </c>
      <c r="N798">
        <v>1852</v>
      </c>
      <c r="O798" s="1" t="s">
        <v>931</v>
      </c>
      <c r="P798" s="1" t="s">
        <v>931</v>
      </c>
      <c r="Q798" t="b">
        <v>0</v>
      </c>
      <c r="R798" t="b">
        <v>0</v>
      </c>
      <c r="S798">
        <v>6</v>
      </c>
      <c r="T798" s="1" t="s">
        <v>931</v>
      </c>
      <c r="U798">
        <v>26</v>
      </c>
      <c r="V798" s="1" t="s">
        <v>70</v>
      </c>
      <c r="W798" t="b">
        <v>0</v>
      </c>
      <c r="X798">
        <v>1709798400000</v>
      </c>
      <c r="Y798" s="1" t="s">
        <v>9</v>
      </c>
      <c r="Z798" t="b">
        <v>0</v>
      </c>
      <c r="AA798" t="b">
        <v>0</v>
      </c>
      <c r="AB798" t="b">
        <v>0</v>
      </c>
      <c r="AC798" t="b">
        <v>0</v>
      </c>
      <c r="AE798">
        <v>7405.2</v>
      </c>
      <c r="AF798" s="1" t="s">
        <v>931</v>
      </c>
      <c r="AG798" s="1" t="s">
        <v>1718</v>
      </c>
      <c r="AH798">
        <v>2</v>
      </c>
      <c r="AJ798" s="1" t="s">
        <v>2001</v>
      </c>
      <c r="AL798" s="1" t="s">
        <v>12</v>
      </c>
      <c r="AM798">
        <v>165000</v>
      </c>
      <c r="AN798" t="b">
        <v>1</v>
      </c>
      <c r="AO798">
        <v>1900</v>
      </c>
      <c r="AP798" s="1" t="s">
        <v>12</v>
      </c>
      <c r="AQ798">
        <v>28320</v>
      </c>
      <c r="AR798">
        <v>2259108000</v>
      </c>
      <c r="AS798">
        <v>-10000</v>
      </c>
      <c r="AT798" s="1" t="s">
        <v>896</v>
      </c>
    </row>
    <row r="799" spans="1:46" x14ac:dyDescent="0.2">
      <c r="A799" s="1" t="s">
        <v>7</v>
      </c>
      <c r="B799" s="1" t="s">
        <v>946</v>
      </c>
      <c r="D799">
        <v>79900</v>
      </c>
      <c r="E799" s="1" t="s">
        <v>933</v>
      </c>
      <c r="F799" s="1" t="s">
        <v>30</v>
      </c>
      <c r="G799">
        <v>42.484596000000003</v>
      </c>
      <c r="H799">
        <v>48165</v>
      </c>
      <c r="I799">
        <v>2063189641</v>
      </c>
      <c r="J799" s="1" t="s">
        <v>931</v>
      </c>
      <c r="K799" s="1" t="s">
        <v>931</v>
      </c>
      <c r="L799">
        <v>-83.616519999999994</v>
      </c>
      <c r="M799" s="1" t="s">
        <v>40</v>
      </c>
      <c r="N799">
        <v>900</v>
      </c>
      <c r="O799" s="1" t="s">
        <v>2002</v>
      </c>
      <c r="P799" s="1" t="s">
        <v>931</v>
      </c>
      <c r="Q799" t="b">
        <v>0</v>
      </c>
      <c r="R799" t="b">
        <v>0</v>
      </c>
      <c r="S799">
        <v>2</v>
      </c>
      <c r="T799" s="1" t="s">
        <v>931</v>
      </c>
      <c r="U799">
        <v>26</v>
      </c>
      <c r="V799" s="1" t="s">
        <v>238</v>
      </c>
      <c r="W799" t="b">
        <v>0</v>
      </c>
      <c r="Y799" s="1" t="s">
        <v>9</v>
      </c>
      <c r="Z799" t="b">
        <v>0</v>
      </c>
      <c r="AA799" t="b">
        <v>0</v>
      </c>
      <c r="AB799" t="b">
        <v>0</v>
      </c>
      <c r="AC799" t="b">
        <v>0</v>
      </c>
      <c r="AD799">
        <v>84400</v>
      </c>
      <c r="AE799">
        <v>2.62</v>
      </c>
      <c r="AF799" s="1" t="s">
        <v>931</v>
      </c>
      <c r="AG799" s="1" t="s">
        <v>931</v>
      </c>
      <c r="AH799">
        <v>2</v>
      </c>
      <c r="AJ799" s="1" t="s">
        <v>2003</v>
      </c>
      <c r="AL799" s="1" t="s">
        <v>12</v>
      </c>
      <c r="AM799">
        <v>79900</v>
      </c>
      <c r="AN799" t="b">
        <v>1</v>
      </c>
      <c r="AO799">
        <v>1500</v>
      </c>
      <c r="AP799" s="1" t="s">
        <v>12</v>
      </c>
      <c r="AR799">
        <v>2268578000</v>
      </c>
      <c r="AT799" s="1" t="s">
        <v>897</v>
      </c>
    </row>
    <row r="800" spans="1:46" x14ac:dyDescent="0.2">
      <c r="A800" s="1" t="s">
        <v>7</v>
      </c>
      <c r="B800" s="1" t="s">
        <v>15</v>
      </c>
      <c r="D800">
        <v>139900</v>
      </c>
      <c r="E800" s="1" t="s">
        <v>933</v>
      </c>
      <c r="F800" s="1" t="s">
        <v>934</v>
      </c>
      <c r="G800">
        <v>42.658209999999997</v>
      </c>
      <c r="H800">
        <v>48340</v>
      </c>
      <c r="I800">
        <v>24407089</v>
      </c>
      <c r="J800" s="1" t="s">
        <v>931</v>
      </c>
      <c r="K800" s="1" t="s">
        <v>931</v>
      </c>
      <c r="L800">
        <v>-83.276420000000002</v>
      </c>
      <c r="M800" s="1" t="s">
        <v>40</v>
      </c>
      <c r="N800">
        <v>1507</v>
      </c>
      <c r="O800" s="1" t="s">
        <v>931</v>
      </c>
      <c r="P800" s="1" t="s">
        <v>931</v>
      </c>
      <c r="Q800" t="b">
        <v>0</v>
      </c>
      <c r="R800" t="b">
        <v>0</v>
      </c>
      <c r="S800">
        <v>2</v>
      </c>
      <c r="T800" s="1" t="s">
        <v>931</v>
      </c>
      <c r="U800">
        <v>-1</v>
      </c>
      <c r="V800" s="1" t="s">
        <v>70</v>
      </c>
      <c r="W800" t="b">
        <v>0</v>
      </c>
      <c r="X800">
        <v>1708502400000</v>
      </c>
      <c r="Y800" s="1" t="s">
        <v>9</v>
      </c>
      <c r="Z800" t="b">
        <v>0</v>
      </c>
      <c r="AA800" t="b">
        <v>0</v>
      </c>
      <c r="AB800" t="b">
        <v>0</v>
      </c>
      <c r="AC800" t="b">
        <v>0</v>
      </c>
      <c r="AD800">
        <v>141300</v>
      </c>
      <c r="AE800">
        <v>5662.8</v>
      </c>
      <c r="AF800" s="1" t="s">
        <v>931</v>
      </c>
      <c r="AG800" s="1" t="s">
        <v>2004</v>
      </c>
      <c r="AH800">
        <v>1</v>
      </c>
      <c r="AJ800" s="1" t="s">
        <v>2005</v>
      </c>
      <c r="AL800" s="1" t="s">
        <v>12</v>
      </c>
      <c r="AM800">
        <v>139900</v>
      </c>
      <c r="AN800" t="b">
        <v>1</v>
      </c>
      <c r="AO800">
        <v>1450</v>
      </c>
      <c r="AP800" s="1" t="s">
        <v>12</v>
      </c>
      <c r="AQ800">
        <v>83980</v>
      </c>
      <c r="AS800">
        <v>-10000</v>
      </c>
      <c r="AT800" s="1" t="s">
        <v>898</v>
      </c>
    </row>
    <row r="801" spans="1:46" x14ac:dyDescent="0.2">
      <c r="A801" s="1" t="s">
        <v>7</v>
      </c>
      <c r="B801" s="1" t="s">
        <v>1022</v>
      </c>
      <c r="D801">
        <v>164999</v>
      </c>
      <c r="E801" s="1" t="s">
        <v>933</v>
      </c>
      <c r="F801" s="1" t="s">
        <v>934</v>
      </c>
      <c r="G801">
        <v>42.633845999999998</v>
      </c>
      <c r="H801">
        <v>48341</v>
      </c>
      <c r="I801">
        <v>24411882</v>
      </c>
      <c r="J801" s="1" t="s">
        <v>931</v>
      </c>
      <c r="K801" s="1" t="s">
        <v>931</v>
      </c>
      <c r="L801">
        <v>-83.305359999999993</v>
      </c>
      <c r="M801" s="1" t="s">
        <v>40</v>
      </c>
      <c r="N801">
        <v>1446</v>
      </c>
      <c r="O801" s="1" t="s">
        <v>931</v>
      </c>
      <c r="P801" s="1" t="s">
        <v>931</v>
      </c>
      <c r="Q801" t="b">
        <v>0</v>
      </c>
      <c r="R801" t="b">
        <v>0</v>
      </c>
      <c r="T801" s="1" t="s">
        <v>931</v>
      </c>
      <c r="U801">
        <v>-1</v>
      </c>
      <c r="V801" s="1" t="s">
        <v>70</v>
      </c>
      <c r="W801" t="b">
        <v>0</v>
      </c>
      <c r="Y801" s="1" t="s">
        <v>9</v>
      </c>
      <c r="Z801" t="b">
        <v>0</v>
      </c>
      <c r="AA801" t="b">
        <v>0</v>
      </c>
      <c r="AB801" t="b">
        <v>0</v>
      </c>
      <c r="AC801" t="b">
        <v>0</v>
      </c>
      <c r="AD801">
        <v>162700</v>
      </c>
      <c r="AE801">
        <v>3049.2</v>
      </c>
      <c r="AF801" s="1" t="s">
        <v>931</v>
      </c>
      <c r="AG801" s="1" t="s">
        <v>931</v>
      </c>
      <c r="AH801">
        <v>3</v>
      </c>
      <c r="AJ801" s="1" t="s">
        <v>2006</v>
      </c>
      <c r="AL801" s="1" t="s">
        <v>12</v>
      </c>
      <c r="AM801">
        <v>164999</v>
      </c>
      <c r="AN801" t="b">
        <v>1</v>
      </c>
      <c r="AO801">
        <v>1500</v>
      </c>
      <c r="AP801" s="1" t="s">
        <v>12</v>
      </c>
      <c r="AQ801">
        <v>64540</v>
      </c>
      <c r="AT801" s="1" t="s">
        <v>899</v>
      </c>
    </row>
    <row r="802" spans="1:46" x14ac:dyDescent="0.2">
      <c r="A802" s="1" t="s">
        <v>7</v>
      </c>
      <c r="B802" s="1" t="s">
        <v>15</v>
      </c>
      <c r="D802">
        <v>126900</v>
      </c>
      <c r="E802" s="1" t="s">
        <v>933</v>
      </c>
      <c r="F802" s="1" t="s">
        <v>934</v>
      </c>
      <c r="G802">
        <v>42.629179999999998</v>
      </c>
      <c r="H802">
        <v>48342</v>
      </c>
      <c r="I802">
        <v>24415433</v>
      </c>
      <c r="J802" s="1" t="s">
        <v>931</v>
      </c>
      <c r="K802" s="1" t="s">
        <v>931</v>
      </c>
      <c r="L802">
        <v>-83.270160000000004</v>
      </c>
      <c r="M802" s="1" t="s">
        <v>40</v>
      </c>
      <c r="N802">
        <v>1550</v>
      </c>
      <c r="O802" s="1" t="s">
        <v>931</v>
      </c>
      <c r="P802" s="1" t="s">
        <v>931</v>
      </c>
      <c r="Q802" t="b">
        <v>0</v>
      </c>
      <c r="R802" t="b">
        <v>0</v>
      </c>
      <c r="S802">
        <v>5</v>
      </c>
      <c r="T802" s="1" t="s">
        <v>931</v>
      </c>
      <c r="U802">
        <v>-1</v>
      </c>
      <c r="V802" s="1" t="s">
        <v>70</v>
      </c>
      <c r="W802" t="b">
        <v>0</v>
      </c>
      <c r="Y802" s="1" t="s">
        <v>9</v>
      </c>
      <c r="Z802" t="b">
        <v>0</v>
      </c>
      <c r="AA802" t="b">
        <v>0</v>
      </c>
      <c r="AB802" t="b">
        <v>0</v>
      </c>
      <c r="AC802" t="b">
        <v>0</v>
      </c>
      <c r="AD802">
        <v>126800</v>
      </c>
      <c r="AE802">
        <v>6098.4</v>
      </c>
      <c r="AF802" s="1" t="s">
        <v>931</v>
      </c>
      <c r="AG802" s="1" t="s">
        <v>931</v>
      </c>
      <c r="AH802">
        <v>2</v>
      </c>
      <c r="AJ802" s="1" t="s">
        <v>2007</v>
      </c>
      <c r="AL802" s="1" t="s">
        <v>12</v>
      </c>
      <c r="AM802">
        <v>126900</v>
      </c>
      <c r="AN802" t="b">
        <v>1</v>
      </c>
      <c r="AO802">
        <v>1594</v>
      </c>
      <c r="AP802" s="1" t="s">
        <v>12</v>
      </c>
      <c r="AQ802">
        <v>64080</v>
      </c>
      <c r="AT802" s="1" t="s">
        <v>900</v>
      </c>
    </row>
    <row r="803" spans="1:46" x14ac:dyDescent="0.2">
      <c r="A803" s="1" t="s">
        <v>7</v>
      </c>
      <c r="B803" s="1" t="s">
        <v>15</v>
      </c>
      <c r="D803">
        <v>439999</v>
      </c>
      <c r="E803" s="1" t="s">
        <v>933</v>
      </c>
      <c r="F803" s="1" t="s">
        <v>30</v>
      </c>
      <c r="G803">
        <v>42.658123000000003</v>
      </c>
      <c r="H803">
        <v>48309</v>
      </c>
      <c r="I803">
        <v>24440621</v>
      </c>
      <c r="J803" s="1" t="s">
        <v>931</v>
      </c>
      <c r="K803" s="1" t="s">
        <v>931</v>
      </c>
      <c r="L803">
        <v>-83.184809999999999</v>
      </c>
      <c r="M803" s="1" t="s">
        <v>40</v>
      </c>
      <c r="N803">
        <v>2306</v>
      </c>
      <c r="O803" s="1" t="s">
        <v>931</v>
      </c>
      <c r="P803" s="1" t="s">
        <v>931</v>
      </c>
      <c r="Q803" t="b">
        <v>0</v>
      </c>
      <c r="R803" t="b">
        <v>0</v>
      </c>
      <c r="S803">
        <v>3</v>
      </c>
      <c r="T803" s="1" t="s">
        <v>931</v>
      </c>
      <c r="U803">
        <v>-1</v>
      </c>
      <c r="V803" s="1" t="s">
        <v>195</v>
      </c>
      <c r="W803" t="b">
        <v>0</v>
      </c>
      <c r="X803">
        <v>1709107200000</v>
      </c>
      <c r="Y803" s="1" t="s">
        <v>9</v>
      </c>
      <c r="Z803" t="b">
        <v>0</v>
      </c>
      <c r="AA803" t="b">
        <v>0</v>
      </c>
      <c r="AB803" t="b">
        <v>0</v>
      </c>
      <c r="AC803" t="b">
        <v>0</v>
      </c>
      <c r="AD803">
        <v>451600</v>
      </c>
      <c r="AE803">
        <v>0.78</v>
      </c>
      <c r="AF803" s="1" t="s">
        <v>931</v>
      </c>
      <c r="AG803" s="1" t="s">
        <v>931</v>
      </c>
      <c r="AH803">
        <v>2</v>
      </c>
      <c r="AJ803" s="1" t="s">
        <v>2008</v>
      </c>
      <c r="AL803" s="1" t="s">
        <v>12</v>
      </c>
      <c r="AM803">
        <v>439999</v>
      </c>
      <c r="AN803" t="b">
        <v>1</v>
      </c>
      <c r="AO803">
        <v>2900</v>
      </c>
      <c r="AP803" s="1" t="s">
        <v>12</v>
      </c>
      <c r="AQ803">
        <v>231080</v>
      </c>
      <c r="AS803">
        <v>10000</v>
      </c>
      <c r="AT803" s="1" t="s">
        <v>901</v>
      </c>
    </row>
    <row r="804" spans="1:46" x14ac:dyDescent="0.2">
      <c r="A804" s="1" t="s">
        <v>7</v>
      </c>
      <c r="B804" s="1" t="s">
        <v>15</v>
      </c>
      <c r="D804">
        <v>599999</v>
      </c>
      <c r="E804" s="1" t="s">
        <v>933</v>
      </c>
      <c r="F804" s="1" t="s">
        <v>30</v>
      </c>
      <c r="G804">
        <v>42.542572</v>
      </c>
      <c r="H804">
        <v>48393</v>
      </c>
      <c r="I804">
        <v>24456484</v>
      </c>
      <c r="J804" s="1" t="s">
        <v>931</v>
      </c>
      <c r="K804" s="1" t="s">
        <v>931</v>
      </c>
      <c r="L804">
        <v>-83.504554999999996</v>
      </c>
      <c r="M804" s="1" t="s">
        <v>40</v>
      </c>
      <c r="N804">
        <v>4455</v>
      </c>
      <c r="O804" s="1" t="s">
        <v>931</v>
      </c>
      <c r="P804" s="1" t="s">
        <v>931</v>
      </c>
      <c r="Q804" t="b">
        <v>0</v>
      </c>
      <c r="R804" t="b">
        <v>0</v>
      </c>
      <c r="S804">
        <v>3</v>
      </c>
      <c r="T804" s="1" t="s">
        <v>931</v>
      </c>
      <c r="U804">
        <v>-1</v>
      </c>
      <c r="V804" s="1" t="s">
        <v>90</v>
      </c>
      <c r="W804" t="b">
        <v>0</v>
      </c>
      <c r="X804">
        <v>1709280000000</v>
      </c>
      <c r="Y804" s="1" t="s">
        <v>9</v>
      </c>
      <c r="Z804" t="b">
        <v>0</v>
      </c>
      <c r="AA804" t="b">
        <v>0</v>
      </c>
      <c r="AB804" t="b">
        <v>0</v>
      </c>
      <c r="AC804" t="b">
        <v>0</v>
      </c>
      <c r="AD804">
        <v>598700</v>
      </c>
      <c r="AE804">
        <v>2.56</v>
      </c>
      <c r="AF804" s="1" t="s">
        <v>931</v>
      </c>
      <c r="AG804" s="1" t="s">
        <v>2009</v>
      </c>
      <c r="AH804">
        <v>3</v>
      </c>
      <c r="AJ804" s="1" t="s">
        <v>2010</v>
      </c>
      <c r="AL804" s="1" t="s">
        <v>12</v>
      </c>
      <c r="AM804">
        <v>599999</v>
      </c>
      <c r="AN804" t="b">
        <v>1</v>
      </c>
      <c r="AO804">
        <v>4941</v>
      </c>
      <c r="AP804" s="1" t="s">
        <v>12</v>
      </c>
      <c r="AQ804">
        <v>549800</v>
      </c>
      <c r="AS804">
        <v>-150001</v>
      </c>
      <c r="AT804" s="1" t="s">
        <v>902</v>
      </c>
    </row>
    <row r="805" spans="1:46" x14ac:dyDescent="0.2">
      <c r="A805" s="1" t="s">
        <v>7</v>
      </c>
      <c r="B805" s="1" t="s">
        <v>15</v>
      </c>
      <c r="D805">
        <v>950000</v>
      </c>
      <c r="E805" s="1" t="s">
        <v>933</v>
      </c>
      <c r="F805" s="1" t="s">
        <v>30</v>
      </c>
      <c r="G805">
        <v>42.584975999999997</v>
      </c>
      <c r="H805">
        <v>48302</v>
      </c>
      <c r="I805">
        <v>24492704</v>
      </c>
      <c r="J805" s="1" t="s">
        <v>931</v>
      </c>
      <c r="K805" s="1" t="s">
        <v>931</v>
      </c>
      <c r="L805">
        <v>-83.285899999999998</v>
      </c>
      <c r="M805" s="1" t="s">
        <v>40</v>
      </c>
      <c r="N805">
        <v>2594</v>
      </c>
      <c r="O805" s="1" t="s">
        <v>931</v>
      </c>
      <c r="P805" s="1" t="s">
        <v>931</v>
      </c>
      <c r="Q805" t="b">
        <v>0</v>
      </c>
      <c r="R805" t="b">
        <v>0</v>
      </c>
      <c r="S805">
        <v>3</v>
      </c>
      <c r="T805" s="1" t="s">
        <v>931</v>
      </c>
      <c r="U805">
        <v>-1</v>
      </c>
      <c r="V805" s="1" t="s">
        <v>129</v>
      </c>
      <c r="W805" t="b">
        <v>0</v>
      </c>
      <c r="Y805" s="1" t="s">
        <v>9</v>
      </c>
      <c r="Z805" t="b">
        <v>0</v>
      </c>
      <c r="AA805" t="b">
        <v>0</v>
      </c>
      <c r="AB805" t="b">
        <v>0</v>
      </c>
      <c r="AC805" t="b">
        <v>0</v>
      </c>
      <c r="AD805">
        <v>953000</v>
      </c>
      <c r="AE805">
        <v>0.78</v>
      </c>
      <c r="AF805" s="1" t="s">
        <v>931</v>
      </c>
      <c r="AG805" s="1" t="s">
        <v>931</v>
      </c>
      <c r="AH805">
        <v>3</v>
      </c>
      <c r="AJ805" s="1" t="s">
        <v>2011</v>
      </c>
      <c r="AL805" s="1" t="s">
        <v>12</v>
      </c>
      <c r="AM805">
        <v>950000</v>
      </c>
      <c r="AN805" t="b">
        <v>1</v>
      </c>
      <c r="AO805">
        <v>6223</v>
      </c>
      <c r="AP805" s="1" t="s">
        <v>12</v>
      </c>
      <c r="AQ805">
        <v>466520</v>
      </c>
      <c r="AT805" s="1" t="s">
        <v>903</v>
      </c>
    </row>
    <row r="806" spans="1:46" x14ac:dyDescent="0.2">
      <c r="A806" s="1" t="s">
        <v>7</v>
      </c>
      <c r="B806" s="1" t="s">
        <v>15</v>
      </c>
      <c r="D806">
        <v>1999000</v>
      </c>
      <c r="E806" s="1" t="s">
        <v>933</v>
      </c>
      <c r="F806" s="1" t="s">
        <v>30</v>
      </c>
      <c r="G806">
        <v>42.549377</v>
      </c>
      <c r="H806">
        <v>48009</v>
      </c>
      <c r="I806">
        <v>24497691</v>
      </c>
      <c r="J806" s="1" t="s">
        <v>931</v>
      </c>
      <c r="K806" s="1" t="s">
        <v>931</v>
      </c>
      <c r="L806">
        <v>-83.220470000000006</v>
      </c>
      <c r="M806" s="1" t="s">
        <v>40</v>
      </c>
      <c r="N806">
        <v>4017</v>
      </c>
      <c r="O806" s="1" t="s">
        <v>931</v>
      </c>
      <c r="P806" s="1" t="s">
        <v>931</v>
      </c>
      <c r="Q806" t="b">
        <v>0</v>
      </c>
      <c r="R806" t="b">
        <v>0</v>
      </c>
      <c r="S806">
        <v>5</v>
      </c>
      <c r="T806" s="1" t="s">
        <v>931</v>
      </c>
      <c r="U806">
        <v>-1</v>
      </c>
      <c r="V806" s="1" t="s">
        <v>131</v>
      </c>
      <c r="W806" t="b">
        <v>0</v>
      </c>
      <c r="X806">
        <v>1708329600000</v>
      </c>
      <c r="Y806" s="1" t="s">
        <v>9</v>
      </c>
      <c r="Z806" t="b">
        <v>0</v>
      </c>
      <c r="AA806" t="b">
        <v>0</v>
      </c>
      <c r="AB806" t="b">
        <v>0</v>
      </c>
      <c r="AC806" t="b">
        <v>0</v>
      </c>
      <c r="AD806">
        <v>2336600</v>
      </c>
      <c r="AE806">
        <v>0.42000000000000004</v>
      </c>
      <c r="AF806" s="1" t="s">
        <v>931</v>
      </c>
      <c r="AG806" s="1" t="s">
        <v>2012</v>
      </c>
      <c r="AH806">
        <v>4</v>
      </c>
      <c r="AJ806" s="1" t="s">
        <v>2013</v>
      </c>
      <c r="AL806" s="1" t="s">
        <v>12</v>
      </c>
      <c r="AM806">
        <v>1999000</v>
      </c>
      <c r="AN806" t="b">
        <v>1</v>
      </c>
      <c r="AO806">
        <v>15229</v>
      </c>
      <c r="AP806" s="1" t="s">
        <v>12</v>
      </c>
      <c r="AQ806">
        <v>1365660</v>
      </c>
      <c r="AS806">
        <v>-351000</v>
      </c>
      <c r="AT806" s="1" t="s">
        <v>904</v>
      </c>
    </row>
    <row r="807" spans="1:46" x14ac:dyDescent="0.2">
      <c r="A807" s="1" t="s">
        <v>7</v>
      </c>
      <c r="B807" s="1" t="s">
        <v>15</v>
      </c>
      <c r="D807">
        <v>1750000</v>
      </c>
      <c r="E807" s="1" t="s">
        <v>933</v>
      </c>
      <c r="F807" s="1" t="s">
        <v>30</v>
      </c>
      <c r="G807">
        <v>42.538176999999997</v>
      </c>
      <c r="H807">
        <v>48301</v>
      </c>
      <c r="I807">
        <v>24502239</v>
      </c>
      <c r="J807" s="1" t="s">
        <v>931</v>
      </c>
      <c r="K807" s="1" t="s">
        <v>931</v>
      </c>
      <c r="L807">
        <v>-83.303359999999998</v>
      </c>
      <c r="M807" s="1" t="s">
        <v>40</v>
      </c>
      <c r="N807">
        <v>7358</v>
      </c>
      <c r="O807" s="1" t="s">
        <v>931</v>
      </c>
      <c r="P807" s="1" t="s">
        <v>931</v>
      </c>
      <c r="Q807" t="b">
        <v>0</v>
      </c>
      <c r="R807" t="b">
        <v>0</v>
      </c>
      <c r="S807">
        <v>6</v>
      </c>
      <c r="T807" s="1" t="s">
        <v>931</v>
      </c>
      <c r="U807">
        <v>-1</v>
      </c>
      <c r="V807" s="1" t="s">
        <v>129</v>
      </c>
      <c r="W807" t="b">
        <v>0</v>
      </c>
      <c r="X807">
        <v>1708675200000</v>
      </c>
      <c r="Y807" s="1" t="s">
        <v>9</v>
      </c>
      <c r="Z807" t="b">
        <v>0</v>
      </c>
      <c r="AA807" t="b">
        <v>0</v>
      </c>
      <c r="AB807" t="b">
        <v>0</v>
      </c>
      <c r="AC807" t="b">
        <v>0</v>
      </c>
      <c r="AD807">
        <v>1748000</v>
      </c>
      <c r="AE807">
        <v>1.37</v>
      </c>
      <c r="AF807" s="1" t="s">
        <v>931</v>
      </c>
      <c r="AG807" s="1" t="s">
        <v>931</v>
      </c>
      <c r="AH807">
        <v>8</v>
      </c>
      <c r="AJ807" s="1" t="s">
        <v>2014</v>
      </c>
      <c r="AL807" s="1" t="s">
        <v>12</v>
      </c>
      <c r="AM807">
        <v>1750000</v>
      </c>
      <c r="AN807" t="b">
        <v>1</v>
      </c>
      <c r="AO807">
        <v>11407</v>
      </c>
      <c r="AP807" s="1" t="s">
        <v>12</v>
      </c>
      <c r="AQ807">
        <v>1120300</v>
      </c>
      <c r="AS807">
        <v>51000</v>
      </c>
      <c r="AT807" s="1" t="s">
        <v>905</v>
      </c>
    </row>
    <row r="808" spans="1:46" x14ac:dyDescent="0.2">
      <c r="A808" s="1" t="s">
        <v>7</v>
      </c>
      <c r="B808" s="1" t="s">
        <v>15</v>
      </c>
      <c r="D808">
        <v>244900</v>
      </c>
      <c r="E808" s="1" t="s">
        <v>933</v>
      </c>
      <c r="F808" s="1" t="s">
        <v>30</v>
      </c>
      <c r="G808">
        <v>42.460265999999997</v>
      </c>
      <c r="H808">
        <v>48336</v>
      </c>
      <c r="I808">
        <v>24573856</v>
      </c>
      <c r="J808" s="1" t="s">
        <v>931</v>
      </c>
      <c r="K808" s="1" t="s">
        <v>931</v>
      </c>
      <c r="L808">
        <v>-83.331940000000003</v>
      </c>
      <c r="M808" s="1" t="s">
        <v>40</v>
      </c>
      <c r="N808">
        <v>1930</v>
      </c>
      <c r="O808" s="1" t="s">
        <v>931</v>
      </c>
      <c r="P808" s="1" t="s">
        <v>931</v>
      </c>
      <c r="Q808" t="b">
        <v>0</v>
      </c>
      <c r="R808" t="b">
        <v>0</v>
      </c>
      <c r="S808">
        <v>3</v>
      </c>
      <c r="T808" s="1" t="s">
        <v>931</v>
      </c>
      <c r="U808">
        <v>-1</v>
      </c>
      <c r="V808" s="1" t="s">
        <v>72</v>
      </c>
      <c r="W808" t="b">
        <v>0</v>
      </c>
      <c r="Y808" s="1" t="s">
        <v>9</v>
      </c>
      <c r="Z808" t="b">
        <v>0</v>
      </c>
      <c r="AA808" t="b">
        <v>0</v>
      </c>
      <c r="AB808" t="b">
        <v>0</v>
      </c>
      <c r="AC808" t="b">
        <v>0</v>
      </c>
      <c r="AE808">
        <v>0.51</v>
      </c>
      <c r="AF808" s="1" t="s">
        <v>931</v>
      </c>
      <c r="AG808" s="1" t="s">
        <v>931</v>
      </c>
      <c r="AH808">
        <v>2</v>
      </c>
      <c r="AJ808" s="1" t="s">
        <v>2015</v>
      </c>
      <c r="AL808" s="1" t="s">
        <v>12</v>
      </c>
      <c r="AM808">
        <v>244900</v>
      </c>
      <c r="AN808" t="b">
        <v>1</v>
      </c>
      <c r="AO808">
        <v>2399</v>
      </c>
      <c r="AP808" s="1" t="s">
        <v>12</v>
      </c>
      <c r="AQ808">
        <v>239080</v>
      </c>
      <c r="AT808" s="1" t="s">
        <v>906</v>
      </c>
    </row>
    <row r="809" spans="1:46" x14ac:dyDescent="0.2">
      <c r="A809" s="1" t="s">
        <v>7</v>
      </c>
      <c r="B809" s="1" t="s">
        <v>946</v>
      </c>
      <c r="D809">
        <v>395900</v>
      </c>
      <c r="E809" s="1" t="s">
        <v>933</v>
      </c>
      <c r="F809" s="1" t="s">
        <v>931</v>
      </c>
      <c r="G809">
        <v>42.693398000000002</v>
      </c>
      <c r="H809">
        <v>48309</v>
      </c>
      <c r="I809">
        <v>340044955</v>
      </c>
      <c r="J809" s="1" t="s">
        <v>931</v>
      </c>
      <c r="K809" s="1" t="s">
        <v>931</v>
      </c>
      <c r="L809">
        <v>-83.174099999999996</v>
      </c>
      <c r="M809" s="1" t="s">
        <v>40</v>
      </c>
      <c r="N809">
        <v>2865</v>
      </c>
      <c r="O809" s="1" t="s">
        <v>931</v>
      </c>
      <c r="P809" s="1" t="s">
        <v>931</v>
      </c>
      <c r="Q809" t="b">
        <v>0</v>
      </c>
      <c r="R809" t="b">
        <v>0</v>
      </c>
      <c r="S809">
        <v>2</v>
      </c>
      <c r="T809" s="1" t="s">
        <v>931</v>
      </c>
      <c r="U809">
        <v>-1</v>
      </c>
      <c r="V809" s="1" t="s">
        <v>92</v>
      </c>
      <c r="W809" t="b">
        <v>0</v>
      </c>
      <c r="X809">
        <v>1710057600000</v>
      </c>
      <c r="Y809" s="1" t="s">
        <v>9</v>
      </c>
      <c r="Z809" t="b">
        <v>0</v>
      </c>
      <c r="AA809" t="b">
        <v>0</v>
      </c>
      <c r="AB809" t="b">
        <v>0</v>
      </c>
      <c r="AC809" t="b">
        <v>0</v>
      </c>
      <c r="AD809">
        <v>383100</v>
      </c>
      <c r="AF809" s="1" t="s">
        <v>931</v>
      </c>
      <c r="AG809" s="1" t="s">
        <v>2016</v>
      </c>
      <c r="AH809">
        <v>3</v>
      </c>
      <c r="AJ809" s="1" t="s">
        <v>2017</v>
      </c>
      <c r="AL809" s="1" t="s">
        <v>12</v>
      </c>
      <c r="AM809">
        <v>395900</v>
      </c>
      <c r="AN809" t="b">
        <v>1</v>
      </c>
      <c r="AO809">
        <v>3499</v>
      </c>
      <c r="AP809" s="1" t="s">
        <v>12</v>
      </c>
      <c r="AS809">
        <v>-14100</v>
      </c>
      <c r="AT809" s="1" t="s">
        <v>907</v>
      </c>
    </row>
    <row r="810" spans="1:46" x14ac:dyDescent="0.2">
      <c r="A810" s="1" t="s">
        <v>7</v>
      </c>
      <c r="B810" s="1" t="s">
        <v>946</v>
      </c>
      <c r="D810">
        <v>150000</v>
      </c>
      <c r="E810" s="1" t="s">
        <v>933</v>
      </c>
      <c r="F810" s="1" t="s">
        <v>931</v>
      </c>
      <c r="G810">
        <v>42.734833000000002</v>
      </c>
      <c r="H810">
        <v>48360</v>
      </c>
      <c r="I810">
        <v>2055379385</v>
      </c>
      <c r="J810" s="1" t="s">
        <v>931</v>
      </c>
      <c r="K810" s="1" t="s">
        <v>931</v>
      </c>
      <c r="L810">
        <v>-83.301154999999994</v>
      </c>
      <c r="M810" s="1" t="s">
        <v>40</v>
      </c>
      <c r="N810">
        <v>882</v>
      </c>
      <c r="O810" s="1" t="s">
        <v>931</v>
      </c>
      <c r="P810" s="1" t="s">
        <v>931</v>
      </c>
      <c r="Q810" t="b">
        <v>0</v>
      </c>
      <c r="R810" t="b">
        <v>0</v>
      </c>
      <c r="S810">
        <v>2</v>
      </c>
      <c r="T810" s="1" t="s">
        <v>931</v>
      </c>
      <c r="U810">
        <v>-1</v>
      </c>
      <c r="V810" s="1" t="s">
        <v>167</v>
      </c>
      <c r="W810" t="b">
        <v>0</v>
      </c>
      <c r="X810">
        <v>1709798400000</v>
      </c>
      <c r="Y810" s="1" t="s">
        <v>9</v>
      </c>
      <c r="Z810" t="b">
        <v>0</v>
      </c>
      <c r="AA810" t="b">
        <v>0</v>
      </c>
      <c r="AB810" t="b">
        <v>0</v>
      </c>
      <c r="AC810" t="b">
        <v>0</v>
      </c>
      <c r="AD810">
        <v>143600</v>
      </c>
      <c r="AF810" s="1" t="s">
        <v>931</v>
      </c>
      <c r="AG810" s="1" t="s">
        <v>1718</v>
      </c>
      <c r="AH810">
        <v>1</v>
      </c>
      <c r="AJ810" s="1" t="s">
        <v>2018</v>
      </c>
      <c r="AL810" s="1" t="s">
        <v>12</v>
      </c>
      <c r="AM810">
        <v>150000</v>
      </c>
      <c r="AN810" t="b">
        <v>1</v>
      </c>
      <c r="AO810">
        <v>1394</v>
      </c>
      <c r="AP810" s="1" t="s">
        <v>12</v>
      </c>
      <c r="AS810">
        <v>-10000</v>
      </c>
      <c r="AT810" s="1" t="s">
        <v>908</v>
      </c>
    </row>
    <row r="811" spans="1:46" x14ac:dyDescent="0.2">
      <c r="A811" s="1" t="s">
        <v>7</v>
      </c>
      <c r="B811" s="1" t="s">
        <v>946</v>
      </c>
      <c r="D811">
        <v>497040</v>
      </c>
      <c r="E811" s="1" t="s">
        <v>936</v>
      </c>
      <c r="F811" s="1" t="s">
        <v>931</v>
      </c>
      <c r="G811">
        <v>42.52516</v>
      </c>
      <c r="H811">
        <v>48381</v>
      </c>
      <c r="I811">
        <v>2055596929</v>
      </c>
      <c r="J811" s="1" t="s">
        <v>931</v>
      </c>
      <c r="K811" s="1" t="s">
        <v>978</v>
      </c>
      <c r="L811">
        <v>-83.625489999999999</v>
      </c>
      <c r="M811" s="1" t="s">
        <v>40</v>
      </c>
      <c r="N811">
        <v>1603</v>
      </c>
      <c r="O811" s="1" t="s">
        <v>931</v>
      </c>
      <c r="P811" s="1" t="s">
        <v>931</v>
      </c>
      <c r="Q811" t="b">
        <v>0</v>
      </c>
      <c r="R811" t="b">
        <v>0</v>
      </c>
      <c r="S811">
        <v>2</v>
      </c>
      <c r="T811" s="1" t="s">
        <v>931</v>
      </c>
      <c r="U811">
        <v>-1</v>
      </c>
      <c r="V811" s="1" t="s">
        <v>63</v>
      </c>
      <c r="W811" t="b">
        <v>0</v>
      </c>
      <c r="X811">
        <v>1708329600000</v>
      </c>
      <c r="Y811" s="1" t="s">
        <v>9</v>
      </c>
      <c r="Z811" t="b">
        <v>0</v>
      </c>
      <c r="AA811" t="b">
        <v>0</v>
      </c>
      <c r="AB811" t="b">
        <v>0</v>
      </c>
      <c r="AC811" t="b">
        <v>1</v>
      </c>
      <c r="AD811">
        <v>495500</v>
      </c>
      <c r="AF811" s="1" t="s">
        <v>931</v>
      </c>
      <c r="AG811" s="1" t="s">
        <v>931</v>
      </c>
      <c r="AH811">
        <v>2</v>
      </c>
      <c r="AJ811" s="1" t="s">
        <v>2019</v>
      </c>
      <c r="AK811">
        <v>29764187</v>
      </c>
      <c r="AL811" s="1" t="s">
        <v>12</v>
      </c>
      <c r="AM811">
        <v>497040</v>
      </c>
      <c r="AN811" t="b">
        <v>1</v>
      </c>
      <c r="AO811">
        <v>2050</v>
      </c>
      <c r="AP811" s="1" t="s">
        <v>12</v>
      </c>
      <c r="AS811">
        <v>73050</v>
      </c>
      <c r="AT811" s="1" t="s">
        <v>909</v>
      </c>
    </row>
    <row r="812" spans="1:46" x14ac:dyDescent="0.2">
      <c r="A812" s="1" t="s">
        <v>7</v>
      </c>
      <c r="B812" s="1" t="s">
        <v>946</v>
      </c>
      <c r="D812">
        <v>395000</v>
      </c>
      <c r="E812" s="1" t="s">
        <v>933</v>
      </c>
      <c r="F812" s="1" t="s">
        <v>931</v>
      </c>
      <c r="G812">
        <v>42.583472999999998</v>
      </c>
      <c r="H812">
        <v>48323</v>
      </c>
      <c r="I812">
        <v>2135715815</v>
      </c>
      <c r="J812" s="1" t="s">
        <v>931</v>
      </c>
      <c r="K812" s="1" t="s">
        <v>931</v>
      </c>
      <c r="L812">
        <v>-83.326759999999993</v>
      </c>
      <c r="M812" s="1" t="s">
        <v>40</v>
      </c>
      <c r="N812">
        <v>1960</v>
      </c>
      <c r="O812" s="1" t="s">
        <v>931</v>
      </c>
      <c r="P812" s="1" t="s">
        <v>931</v>
      </c>
      <c r="Q812" t="b">
        <v>0</v>
      </c>
      <c r="R812" t="b">
        <v>0</v>
      </c>
      <c r="S812">
        <v>2</v>
      </c>
      <c r="T812" s="1" t="s">
        <v>931</v>
      </c>
      <c r="U812">
        <v>-1</v>
      </c>
      <c r="V812" s="1" t="s">
        <v>85</v>
      </c>
      <c r="W812" t="b">
        <v>0</v>
      </c>
      <c r="Y812" s="1" t="s">
        <v>9</v>
      </c>
      <c r="Z812" t="b">
        <v>0</v>
      </c>
      <c r="AA812" t="b">
        <v>0</v>
      </c>
      <c r="AB812" t="b">
        <v>0</v>
      </c>
      <c r="AC812" t="b">
        <v>0</v>
      </c>
      <c r="AD812">
        <v>401200</v>
      </c>
      <c r="AF812" s="1" t="s">
        <v>931</v>
      </c>
      <c r="AG812" s="1" t="s">
        <v>931</v>
      </c>
      <c r="AH812">
        <v>2</v>
      </c>
      <c r="AJ812" s="1" t="s">
        <v>2020</v>
      </c>
      <c r="AL812" s="1" t="s">
        <v>12</v>
      </c>
      <c r="AM812">
        <v>395000</v>
      </c>
      <c r="AN812" t="b">
        <v>1</v>
      </c>
      <c r="AO812">
        <v>2800</v>
      </c>
      <c r="AP812" s="1" t="s">
        <v>12</v>
      </c>
      <c r="AT812" s="1" t="s">
        <v>910</v>
      </c>
    </row>
    <row r="813" spans="1:46" x14ac:dyDescent="0.2">
      <c r="A813" s="1" t="s">
        <v>7</v>
      </c>
      <c r="B813" s="1" t="s">
        <v>15</v>
      </c>
      <c r="D813">
        <v>495950</v>
      </c>
      <c r="E813" s="1" t="s">
        <v>936</v>
      </c>
      <c r="F813" s="1" t="s">
        <v>931</v>
      </c>
      <c r="G813">
        <v>42.755524000000001</v>
      </c>
      <c r="H813">
        <v>48350</v>
      </c>
      <c r="I813">
        <v>2062159934</v>
      </c>
      <c r="J813" s="1" t="s">
        <v>937</v>
      </c>
      <c r="K813" s="1" t="s">
        <v>938</v>
      </c>
      <c r="L813">
        <v>-83.573930000000004</v>
      </c>
      <c r="M813" s="1" t="s">
        <v>40</v>
      </c>
      <c r="N813">
        <v>2300</v>
      </c>
      <c r="O813" s="1" t="s">
        <v>2021</v>
      </c>
      <c r="P813" s="1" t="s">
        <v>931</v>
      </c>
      <c r="Q813" t="b">
        <v>0</v>
      </c>
      <c r="R813" t="b">
        <v>0</v>
      </c>
      <c r="S813">
        <v>3</v>
      </c>
      <c r="T813" s="1" t="s">
        <v>940</v>
      </c>
      <c r="U813">
        <v>27</v>
      </c>
      <c r="V813" s="1" t="s">
        <v>105</v>
      </c>
      <c r="W813" t="b">
        <v>0</v>
      </c>
      <c r="X813">
        <v>1708502400000</v>
      </c>
      <c r="Y813" s="1" t="s">
        <v>9</v>
      </c>
      <c r="Z813" t="b">
        <v>0</v>
      </c>
      <c r="AA813" t="b">
        <v>0</v>
      </c>
      <c r="AB813" t="b">
        <v>0</v>
      </c>
      <c r="AC813" t="b">
        <v>1</v>
      </c>
      <c r="AD813">
        <v>479600</v>
      </c>
      <c r="AF813" s="1" t="s">
        <v>931</v>
      </c>
      <c r="AG813" s="1" t="s">
        <v>931</v>
      </c>
      <c r="AH813">
        <v>2</v>
      </c>
      <c r="AJ813" s="1" t="s">
        <v>2022</v>
      </c>
      <c r="AK813">
        <v>29794583</v>
      </c>
      <c r="AL813" s="1" t="s">
        <v>12</v>
      </c>
      <c r="AM813">
        <v>495950</v>
      </c>
      <c r="AN813" t="b">
        <v>1</v>
      </c>
      <c r="AO813">
        <v>2749</v>
      </c>
      <c r="AP813" s="1" t="s">
        <v>12</v>
      </c>
      <c r="AR813">
        <v>2407023000</v>
      </c>
      <c r="AS813">
        <v>5175</v>
      </c>
      <c r="AT813" s="1" t="s">
        <v>911</v>
      </c>
    </row>
    <row r="814" spans="1:46" x14ac:dyDescent="0.2">
      <c r="A814" s="1" t="s">
        <v>7</v>
      </c>
      <c r="B814" s="1" t="s">
        <v>1150</v>
      </c>
      <c r="D814">
        <v>49999</v>
      </c>
      <c r="E814" s="1" t="s">
        <v>936</v>
      </c>
      <c r="F814" s="1" t="s">
        <v>931</v>
      </c>
      <c r="G814">
        <v>42.668770000000002</v>
      </c>
      <c r="H814">
        <v>48307</v>
      </c>
      <c r="I814">
        <v>2053898486</v>
      </c>
      <c r="J814" s="1" t="s">
        <v>937</v>
      </c>
      <c r="K814" s="1" t="s">
        <v>938</v>
      </c>
      <c r="L814">
        <v>-83.109139999999996</v>
      </c>
      <c r="M814" s="1" t="s">
        <v>40</v>
      </c>
      <c r="N814">
        <v>924</v>
      </c>
      <c r="O814" s="1" t="s">
        <v>2023</v>
      </c>
      <c r="P814" s="1" t="s">
        <v>931</v>
      </c>
      <c r="Q814" t="b">
        <v>0</v>
      </c>
      <c r="R814" t="b">
        <v>0</v>
      </c>
      <c r="S814">
        <v>2</v>
      </c>
      <c r="T814" s="1" t="s">
        <v>940</v>
      </c>
      <c r="U814">
        <v>28</v>
      </c>
      <c r="V814" s="1" t="s">
        <v>92</v>
      </c>
      <c r="W814" t="b">
        <v>0</v>
      </c>
      <c r="Y814" s="1" t="s">
        <v>9</v>
      </c>
      <c r="Z814" t="b">
        <v>0</v>
      </c>
      <c r="AA814" t="b">
        <v>0</v>
      </c>
      <c r="AB814" t="b">
        <v>0</v>
      </c>
      <c r="AC814" t="b">
        <v>1</v>
      </c>
      <c r="AD814">
        <v>49400</v>
      </c>
      <c r="AF814" s="1" t="s">
        <v>931</v>
      </c>
      <c r="AG814" s="1" t="s">
        <v>931</v>
      </c>
      <c r="AH814">
        <v>2</v>
      </c>
      <c r="AJ814" s="1" t="s">
        <v>2024</v>
      </c>
      <c r="AK814">
        <v>30201601</v>
      </c>
      <c r="AL814" s="1" t="s">
        <v>12</v>
      </c>
      <c r="AM814">
        <v>49999</v>
      </c>
      <c r="AN814" t="b">
        <v>1</v>
      </c>
      <c r="AO814">
        <v>1997</v>
      </c>
      <c r="AP814" s="1" t="s">
        <v>12</v>
      </c>
      <c r="AR814">
        <v>2422701000</v>
      </c>
      <c r="AT814" s="1" t="s">
        <v>912</v>
      </c>
    </row>
    <row r="815" spans="1:46" x14ac:dyDescent="0.2">
      <c r="A815" s="1" t="s">
        <v>7</v>
      </c>
      <c r="B815" s="1" t="s">
        <v>15</v>
      </c>
      <c r="D815">
        <v>1250000</v>
      </c>
      <c r="E815" s="1" t="s">
        <v>933</v>
      </c>
      <c r="F815" s="1" t="s">
        <v>30</v>
      </c>
      <c r="G815">
        <v>42.548164</v>
      </c>
      <c r="H815">
        <v>48381</v>
      </c>
      <c r="I815">
        <v>24446257</v>
      </c>
      <c r="J815" s="1" t="s">
        <v>931</v>
      </c>
      <c r="K815" s="1" t="s">
        <v>931</v>
      </c>
      <c r="L815">
        <v>-83.606160000000003</v>
      </c>
      <c r="M815" s="1" t="s">
        <v>40</v>
      </c>
      <c r="N815">
        <v>8520</v>
      </c>
      <c r="O815" s="1" t="s">
        <v>931</v>
      </c>
      <c r="P815" s="1" t="s">
        <v>931</v>
      </c>
      <c r="Q815" t="b">
        <v>0</v>
      </c>
      <c r="R815" t="b">
        <v>0</v>
      </c>
      <c r="S815">
        <v>6</v>
      </c>
      <c r="T815" s="1" t="s">
        <v>931</v>
      </c>
      <c r="U815">
        <v>-1</v>
      </c>
      <c r="V815" s="1" t="s">
        <v>63</v>
      </c>
      <c r="W815" t="b">
        <v>0</v>
      </c>
      <c r="X815">
        <v>1708588800000</v>
      </c>
      <c r="Y815" s="1" t="s">
        <v>9</v>
      </c>
      <c r="Z815" t="b">
        <v>0</v>
      </c>
      <c r="AA815" t="b">
        <v>0</v>
      </c>
      <c r="AB815" t="b">
        <v>0</v>
      </c>
      <c r="AC815" t="b">
        <v>0</v>
      </c>
      <c r="AD815">
        <v>1257400</v>
      </c>
      <c r="AE815">
        <v>10.050000000000001</v>
      </c>
      <c r="AF815" s="1" t="s">
        <v>931</v>
      </c>
      <c r="AG815" s="1" t="s">
        <v>931</v>
      </c>
      <c r="AH815">
        <v>8</v>
      </c>
      <c r="AJ815" s="1" t="s">
        <v>2025</v>
      </c>
      <c r="AL815" s="1" t="s">
        <v>12</v>
      </c>
      <c r="AM815">
        <v>1250000</v>
      </c>
      <c r="AN815" t="b">
        <v>1</v>
      </c>
      <c r="AO815">
        <v>8196</v>
      </c>
      <c r="AP815" s="1" t="s">
        <v>12</v>
      </c>
      <c r="AQ815">
        <v>1678000</v>
      </c>
      <c r="AS815">
        <v>100</v>
      </c>
      <c r="AT815" s="1" t="s">
        <v>913</v>
      </c>
    </row>
    <row r="816" spans="1:46" x14ac:dyDescent="0.2">
      <c r="A816" s="1" t="s">
        <v>7</v>
      </c>
      <c r="B816" s="1" t="s">
        <v>946</v>
      </c>
      <c r="D816">
        <v>199900</v>
      </c>
      <c r="E816" s="1" t="s">
        <v>933</v>
      </c>
      <c r="F816" s="1" t="s">
        <v>931</v>
      </c>
      <c r="G816">
        <v>42.507510000000003</v>
      </c>
      <c r="H816">
        <v>48034</v>
      </c>
      <c r="I816">
        <v>24589240</v>
      </c>
      <c r="J816" s="1" t="s">
        <v>931</v>
      </c>
      <c r="K816" s="1" t="s">
        <v>931</v>
      </c>
      <c r="L816">
        <v>-83.282399999999996</v>
      </c>
      <c r="M816" s="1" t="s">
        <v>40</v>
      </c>
      <c r="N816">
        <v>1644</v>
      </c>
      <c r="O816" s="1" t="s">
        <v>2026</v>
      </c>
      <c r="P816" s="1" t="s">
        <v>931</v>
      </c>
      <c r="Q816" t="b">
        <v>0</v>
      </c>
      <c r="R816" t="b">
        <v>0</v>
      </c>
      <c r="S816">
        <v>2</v>
      </c>
      <c r="T816" s="1" t="s">
        <v>931</v>
      </c>
      <c r="U816">
        <v>-1</v>
      </c>
      <c r="V816" s="1" t="s">
        <v>78</v>
      </c>
      <c r="W816" t="b">
        <v>0</v>
      </c>
      <c r="Y816" s="1" t="s">
        <v>9</v>
      </c>
      <c r="Z816" t="b">
        <v>0</v>
      </c>
      <c r="AA816" t="b">
        <v>0</v>
      </c>
      <c r="AB816" t="b">
        <v>0</v>
      </c>
      <c r="AC816" t="b">
        <v>0</v>
      </c>
      <c r="AD816">
        <v>202100</v>
      </c>
      <c r="AF816" s="1" t="s">
        <v>931</v>
      </c>
      <c r="AG816" s="1" t="s">
        <v>931</v>
      </c>
      <c r="AH816">
        <v>3</v>
      </c>
      <c r="AJ816" s="1" t="s">
        <v>2027</v>
      </c>
      <c r="AL816" s="1" t="s">
        <v>12</v>
      </c>
      <c r="AM816">
        <v>199900</v>
      </c>
      <c r="AN816" t="b">
        <v>1</v>
      </c>
      <c r="AO816">
        <v>2100</v>
      </c>
      <c r="AP816" s="1" t="s">
        <v>12</v>
      </c>
      <c r="AQ816">
        <v>170680</v>
      </c>
      <c r="AT816" s="1" t="s">
        <v>914</v>
      </c>
    </row>
    <row r="817" spans="1:46" x14ac:dyDescent="0.2">
      <c r="A817" s="1" t="s">
        <v>7</v>
      </c>
      <c r="B817" s="1" t="s">
        <v>15</v>
      </c>
      <c r="D817">
        <v>393740</v>
      </c>
      <c r="E817" s="1" t="s">
        <v>936</v>
      </c>
      <c r="F817" s="1" t="s">
        <v>931</v>
      </c>
      <c r="G817">
        <v>42.755524000000001</v>
      </c>
      <c r="H817">
        <v>48350</v>
      </c>
      <c r="I817">
        <v>340034050</v>
      </c>
      <c r="J817" s="1" t="s">
        <v>937</v>
      </c>
      <c r="K817" s="1" t="s">
        <v>938</v>
      </c>
      <c r="L817">
        <v>-83.573930000000004</v>
      </c>
      <c r="M817" s="1" t="s">
        <v>40</v>
      </c>
      <c r="N817">
        <v>1911</v>
      </c>
      <c r="O817" s="1" t="s">
        <v>2028</v>
      </c>
      <c r="P817" s="1" t="s">
        <v>931</v>
      </c>
      <c r="Q817" t="b">
        <v>0</v>
      </c>
      <c r="R817" t="b">
        <v>0</v>
      </c>
      <c r="S817">
        <v>4</v>
      </c>
      <c r="T817" s="1" t="s">
        <v>940</v>
      </c>
      <c r="U817">
        <v>28</v>
      </c>
      <c r="V817" s="1" t="s">
        <v>105</v>
      </c>
      <c r="W817" t="b">
        <v>0</v>
      </c>
      <c r="X817">
        <v>1708502400000</v>
      </c>
      <c r="Y817" s="1" t="s">
        <v>9</v>
      </c>
      <c r="Z817" t="b">
        <v>0</v>
      </c>
      <c r="AA817" t="b">
        <v>0</v>
      </c>
      <c r="AB817" t="b">
        <v>0</v>
      </c>
      <c r="AC817" t="b">
        <v>1</v>
      </c>
      <c r="AD817">
        <v>393100</v>
      </c>
      <c r="AF817" s="1" t="s">
        <v>931</v>
      </c>
      <c r="AG817" s="1" t="s">
        <v>931</v>
      </c>
      <c r="AH817">
        <v>3</v>
      </c>
      <c r="AJ817" s="1" t="s">
        <v>2029</v>
      </c>
      <c r="AK817">
        <v>29794583</v>
      </c>
      <c r="AL817" s="1" t="s">
        <v>12</v>
      </c>
      <c r="AM817">
        <v>393740</v>
      </c>
      <c r="AN817" t="b">
        <v>1</v>
      </c>
      <c r="AO817">
        <v>2294</v>
      </c>
      <c r="AP817" s="1" t="s">
        <v>12</v>
      </c>
      <c r="AR817">
        <v>2445045000</v>
      </c>
      <c r="AS817">
        <v>5000</v>
      </c>
      <c r="AT817" s="1" t="s">
        <v>915</v>
      </c>
    </row>
    <row r="818" spans="1:46" x14ac:dyDescent="0.2">
      <c r="A818" s="1" t="s">
        <v>7</v>
      </c>
      <c r="B818" s="1" t="s">
        <v>15</v>
      </c>
      <c r="D818">
        <v>417720</v>
      </c>
      <c r="E818" s="1" t="s">
        <v>936</v>
      </c>
      <c r="F818" s="1" t="s">
        <v>931</v>
      </c>
      <c r="G818">
        <v>42.755524000000001</v>
      </c>
      <c r="H818">
        <v>48350</v>
      </c>
      <c r="I818">
        <v>2062159932</v>
      </c>
      <c r="J818" s="1" t="s">
        <v>937</v>
      </c>
      <c r="K818" s="1" t="s">
        <v>938</v>
      </c>
      <c r="L818">
        <v>-83.573930000000004</v>
      </c>
      <c r="M818" s="1" t="s">
        <v>40</v>
      </c>
      <c r="N818">
        <v>1805</v>
      </c>
      <c r="O818" s="1" t="s">
        <v>2030</v>
      </c>
      <c r="P818" s="1" t="s">
        <v>931</v>
      </c>
      <c r="Q818" t="b">
        <v>0</v>
      </c>
      <c r="R818" t="b">
        <v>0</v>
      </c>
      <c r="S818">
        <v>3</v>
      </c>
      <c r="T818" s="1" t="s">
        <v>940</v>
      </c>
      <c r="U818">
        <v>28</v>
      </c>
      <c r="V818" s="1" t="s">
        <v>105</v>
      </c>
      <c r="W818" t="b">
        <v>0</v>
      </c>
      <c r="X818">
        <v>1708502400000</v>
      </c>
      <c r="Y818" s="1" t="s">
        <v>9</v>
      </c>
      <c r="Z818" t="b">
        <v>0</v>
      </c>
      <c r="AA818" t="b">
        <v>0</v>
      </c>
      <c r="AB818" t="b">
        <v>0</v>
      </c>
      <c r="AC818" t="b">
        <v>1</v>
      </c>
      <c r="AD818">
        <v>405000</v>
      </c>
      <c r="AF818" s="1" t="s">
        <v>931</v>
      </c>
      <c r="AG818" s="1" t="s">
        <v>931</v>
      </c>
      <c r="AH818">
        <v>3</v>
      </c>
      <c r="AJ818" s="1" t="s">
        <v>2031</v>
      </c>
      <c r="AK818">
        <v>29794583</v>
      </c>
      <c r="AL818" s="1" t="s">
        <v>12</v>
      </c>
      <c r="AM818">
        <v>417720</v>
      </c>
      <c r="AN818" t="b">
        <v>1</v>
      </c>
      <c r="AO818">
        <v>2149</v>
      </c>
      <c r="AP818" s="1" t="s">
        <v>12</v>
      </c>
      <c r="AR818">
        <v>2465550000</v>
      </c>
      <c r="AS818">
        <v>5175</v>
      </c>
      <c r="AT818" s="1" t="s">
        <v>916</v>
      </c>
    </row>
    <row r="819" spans="1:46" x14ac:dyDescent="0.2">
      <c r="A819" s="1" t="s">
        <v>7</v>
      </c>
      <c r="B819" s="1" t="s">
        <v>15</v>
      </c>
      <c r="D819">
        <v>2499999</v>
      </c>
      <c r="E819" s="1" t="s">
        <v>933</v>
      </c>
      <c r="F819" s="1" t="s">
        <v>30</v>
      </c>
      <c r="G819">
        <v>42.717854000000003</v>
      </c>
      <c r="H819">
        <v>48306</v>
      </c>
      <c r="I819">
        <v>70870004</v>
      </c>
      <c r="J819" s="1" t="s">
        <v>931</v>
      </c>
      <c r="K819" s="1" t="s">
        <v>931</v>
      </c>
      <c r="L819">
        <v>-83.193664999999996</v>
      </c>
      <c r="M819" s="1" t="s">
        <v>40</v>
      </c>
      <c r="N819">
        <v>8502</v>
      </c>
      <c r="O819" s="1" t="s">
        <v>931</v>
      </c>
      <c r="P819" s="1" t="s">
        <v>931</v>
      </c>
      <c r="Q819" t="b">
        <v>0</v>
      </c>
      <c r="R819" t="b">
        <v>0</v>
      </c>
      <c r="S819">
        <v>4</v>
      </c>
      <c r="T819" s="1" t="s">
        <v>931</v>
      </c>
      <c r="U819">
        <v>-1</v>
      </c>
      <c r="V819" s="1" t="s">
        <v>92</v>
      </c>
      <c r="W819" t="b">
        <v>0</v>
      </c>
      <c r="Y819" s="1" t="s">
        <v>9</v>
      </c>
      <c r="Z819" t="b">
        <v>0</v>
      </c>
      <c r="AA819" t="b">
        <v>0</v>
      </c>
      <c r="AB819" t="b">
        <v>0</v>
      </c>
      <c r="AC819" t="b">
        <v>0</v>
      </c>
      <c r="AD819">
        <v>2517400</v>
      </c>
      <c r="AE819">
        <v>0.57999999999999996</v>
      </c>
      <c r="AF819" s="1" t="s">
        <v>931</v>
      </c>
      <c r="AG819" s="1" t="s">
        <v>931</v>
      </c>
      <c r="AH819">
        <v>6</v>
      </c>
      <c r="AI819">
        <v>1</v>
      </c>
      <c r="AJ819" s="1" t="s">
        <v>2032</v>
      </c>
      <c r="AL819" s="1" t="s">
        <v>12</v>
      </c>
      <c r="AM819">
        <v>2499999</v>
      </c>
      <c r="AN819" t="b">
        <v>1</v>
      </c>
      <c r="AO819">
        <v>16393</v>
      </c>
      <c r="AP819" s="1" t="s">
        <v>12</v>
      </c>
      <c r="AQ819">
        <v>1361040</v>
      </c>
      <c r="AT819" s="1" t="s">
        <v>917</v>
      </c>
    </row>
    <row r="820" spans="1:46" x14ac:dyDescent="0.2">
      <c r="A820" s="1" t="s">
        <v>7</v>
      </c>
      <c r="B820" s="1" t="s">
        <v>946</v>
      </c>
      <c r="D820">
        <v>290000</v>
      </c>
      <c r="E820" s="1" t="s">
        <v>933</v>
      </c>
      <c r="F820" s="1" t="s">
        <v>931</v>
      </c>
      <c r="G820">
        <v>42.44811</v>
      </c>
      <c r="H820">
        <v>48336</v>
      </c>
      <c r="I820">
        <v>2055343743</v>
      </c>
      <c r="J820" s="1" t="s">
        <v>931</v>
      </c>
      <c r="K820" s="1" t="s">
        <v>931</v>
      </c>
      <c r="L820">
        <v>-83.349519999999998</v>
      </c>
      <c r="M820" s="1" t="s">
        <v>40</v>
      </c>
      <c r="N820">
        <v>1426</v>
      </c>
      <c r="O820" s="1" t="s">
        <v>2033</v>
      </c>
      <c r="P820" s="1" t="s">
        <v>931</v>
      </c>
      <c r="Q820" t="b">
        <v>0</v>
      </c>
      <c r="R820" t="b">
        <v>0</v>
      </c>
      <c r="S820">
        <v>2</v>
      </c>
      <c r="T820" s="1" t="s">
        <v>931</v>
      </c>
      <c r="U820">
        <v>-1</v>
      </c>
      <c r="V820" s="1" t="s">
        <v>74</v>
      </c>
      <c r="W820" t="b">
        <v>0</v>
      </c>
      <c r="Y820" s="1" t="s">
        <v>9</v>
      </c>
      <c r="Z820" t="b">
        <v>0</v>
      </c>
      <c r="AA820" t="b">
        <v>0</v>
      </c>
      <c r="AB820" t="b">
        <v>0</v>
      </c>
      <c r="AC820" t="b">
        <v>0</v>
      </c>
      <c r="AD820">
        <v>297200</v>
      </c>
      <c r="AF820" s="1" t="s">
        <v>931</v>
      </c>
      <c r="AG820" s="1" t="s">
        <v>931</v>
      </c>
      <c r="AH820">
        <v>2</v>
      </c>
      <c r="AJ820" s="1" t="s">
        <v>2034</v>
      </c>
      <c r="AL820" s="1" t="s">
        <v>12</v>
      </c>
      <c r="AM820">
        <v>290000</v>
      </c>
      <c r="AN820" t="b">
        <v>1</v>
      </c>
      <c r="AO820">
        <v>1700</v>
      </c>
      <c r="AP820" s="1" t="s">
        <v>12</v>
      </c>
      <c r="AT820" s="1" t="s">
        <v>918</v>
      </c>
    </row>
    <row r="821" spans="1:46" x14ac:dyDescent="0.2">
      <c r="A821" s="1" t="s">
        <v>7</v>
      </c>
      <c r="B821" s="1" t="s">
        <v>15</v>
      </c>
      <c r="D821">
        <v>419900</v>
      </c>
      <c r="E821" s="1" t="s">
        <v>933</v>
      </c>
      <c r="F821" s="1" t="s">
        <v>934</v>
      </c>
      <c r="G821">
        <v>42.489345999999998</v>
      </c>
      <c r="H821">
        <v>48072</v>
      </c>
      <c r="I821">
        <v>24640477</v>
      </c>
      <c r="J821" s="1" t="s">
        <v>931</v>
      </c>
      <c r="K821" s="1" t="s">
        <v>931</v>
      </c>
      <c r="L821">
        <v>-83.171490000000006</v>
      </c>
      <c r="M821" s="1" t="s">
        <v>40</v>
      </c>
      <c r="N821">
        <v>2299</v>
      </c>
      <c r="O821" s="1" t="s">
        <v>931</v>
      </c>
      <c r="P821" s="1" t="s">
        <v>931</v>
      </c>
      <c r="Q821" t="b">
        <v>0</v>
      </c>
      <c r="R821" t="b">
        <v>0</v>
      </c>
      <c r="S821">
        <v>4</v>
      </c>
      <c r="T821" s="1" t="s">
        <v>931</v>
      </c>
      <c r="U821">
        <v>29</v>
      </c>
      <c r="V821" s="1" t="s">
        <v>81</v>
      </c>
      <c r="W821" t="b">
        <v>0</v>
      </c>
      <c r="X821">
        <v>1706688000000</v>
      </c>
      <c r="Y821" s="1" t="s">
        <v>9</v>
      </c>
      <c r="Z821" t="b">
        <v>0</v>
      </c>
      <c r="AA821" t="b">
        <v>0</v>
      </c>
      <c r="AB821" t="b">
        <v>0</v>
      </c>
      <c r="AC821" t="b">
        <v>0</v>
      </c>
      <c r="AE821">
        <v>2178</v>
      </c>
      <c r="AF821" s="1" t="s">
        <v>931</v>
      </c>
      <c r="AG821" s="1" t="s">
        <v>2035</v>
      </c>
      <c r="AH821">
        <v>2</v>
      </c>
      <c r="AJ821" s="1" t="s">
        <v>2036</v>
      </c>
      <c r="AL821" s="1" t="s">
        <v>12</v>
      </c>
      <c r="AM821">
        <v>419900</v>
      </c>
      <c r="AN821" t="b">
        <v>1</v>
      </c>
      <c r="AO821">
        <v>3499</v>
      </c>
      <c r="AP821" s="1" t="s">
        <v>12</v>
      </c>
      <c r="AQ821">
        <v>308900</v>
      </c>
      <c r="AR821">
        <v>2524318000</v>
      </c>
      <c r="AS821">
        <v>-5000</v>
      </c>
      <c r="AT821" s="1" t="s">
        <v>919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A C A g A y 7 t w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D L u 3 B Y 1 / u i S 1 g D A A C i C w A A E w A A A E Z v c m 1 1 b G F z L 1 N l Y 3 R p b 2 4 x L m 3 V V U 1 v G z c Q v R v I f 1 h s L h K g r B z X d Y E G O S h S D K d I Y 8 c r N 0 C C Q q C 5 I 4 k 1 l 7 M g h 5 J l w / 8 9 w 1 1 Z S r r c 1 u g p P e i D M + T M m z d v S A e S F J o k b 3 5 f v n p 2 8 O z A L Y W F I v n o w W 6 S 1 4 k G O k i S H L 2 V w M v f H J p s g t K X Y K h 3 q j R k Y z T E C 9 d L h 1 c O r B s 6 g j k Y H E 7 A 3 R B W w 0 9 o b 1 w l J A w v e Z / Q s 1 w K Y 8 A O C 0 G i / n J A b m j F e r h E 7 2 C m l S N l F m 5 2 d H h 0 / O L w p x c v f 8 7 + 4 s R p v z 9 g M B / E S i 1 E j f z 1 F t n 9 4 U P w P E 8 Z z A o s c Q G E C Y l r D S l v u g S J t s i m O A 2 W 3 j 5 A / 0 C Z r n P f s v E 8 b f j o H f X T H 5 O U r t L r i r N T i + V 7 D t B r M A + S v N K K C G x W / 5 n C L b 3 Z T E C r U r G x l / 6 a 9 g e J 8 V o / f r + 9 J S v + E N q D y 9 5 a i / b p z H X B P 4 k w O X a r / 0 7 k 0 5 k 7 y a R b h R K / 7 G r m 5 O k g H S R j 1 L 4 0 j p e / D H g I k C C n j Q 7 Y 9 o v s A x r 4 c 0 v 7 B V O L o f w l i I I B 7 k n f e s 4 a + 4 7 6 L 1 v 7 S G v u u R Y 2 J C P r d x H H S 2 E W H F D W U B L a V N 9 0 c m q F c X O 0 Z Q N 0 y k 7 X i 6 A Y J P f 3 q S M L Q K O i s O C C K Y R K i J v 9 w O 5 U K t q 0 j I 4 E Q c t 6 p y q J R b C / M 3 R y n I W 0 t a O y S k b M 1 1 B Y x N J F P I K W E d f D X k + R 6 p 8 o q I 7 x / J F E d X z y / 1 e V R G / I t q W z x B L C y b b Q s G S q c k R z b n 4 X 9 g Z o 0 o j s a W L a U j 1 z / n p G s f g a a W R B X B l F b R / f 8 + S L 3 S H j y 2 u w / y z q u 0 o V H e h y P 5 + r 2 1 Y W A 2 v W F I + b r 1 / S K A s a z a I L S n z q t F p x 3 a G 0 N h o f K x Y r M G d B n i 2 P c q c g y P M A P b o 0 L h Q L Z e v N l 7 i W r P H 3 D d e x T d 0 z v b D o q 3 h r C r F x 5 + a z 0 h r X 7 Y P R G 0 i 5 K 1 O K q q q f k g g O H k a 4 C L 3 Y K j o S 1 l s L R s Z C X 1 h g m Y P U 6 J i M U d O u W B b H Y 6 6 L M 7 V Y a v 5 Q n L W m r v O 1 6 a K V 0 5 U K 7 B u v N M 9 P b M 8 d M O F l d B y 2 s q 5 f 3 Y h m Q r N n z W W k z B x b x d Z 6 v Y T i + x p 3 7 o 6 L O L h W q g A c h y l v + 1 S 5 y K 2 M J M N w y m 7 1 8 2 7 S P h m u h 5 x 1 7 t s v U Q 3 1 F O 3 Z 5 C K S 0 f H F G D i 2 5 1 L 6 S s W 5 5 o b T 5 2 4 u 9 8 l 3 a b 6 H Q O J 2 5 B w / k 1 A 8 E v 6 3 E B w a u q V c 7 R X Z d n a / w / / y 7 n 0 F U E s D B B Q A A A g I A M u 7 c F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7 t w W B B n + 8 K k A A A A 9 g A A A B I A A A A A A A A A A A A A A K S B A A A A A E N v b m Z p Z y 9 Q Y W N r Y W d l L n h t b F B L A Q I U A x Q A A A g I A M u 7 c F j X + 6 J L W A M A A K I L A A A T A A A A A A A A A A A A A A C k g d Q A A A B G b 3 J t d W x h c y 9 T Z W N 0 a W 9 u M S 5 t U E s B A h Q D F A A A C A g A y 7 t w W A / K 6 a u k A A A A 6 Q A A A B M A A A A A A A A A A A A A A K S B X Q Q A A F t D b 2 5 0 Z W 5 0 X 1 R 5 c G V z X S 5 4 b W x Q S w U G A A A A A A M A A w D C A A A A M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0 Q A A A A A A A A x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Z T k y M D F j L W N l Y j I t N G I 1 N i 1 h Z m U w L W U 1 M W U 2 M m N j Y T Z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w M j o 1 N z o 0 N y 4 5 N T M z M j k w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v Q X V 0 b 1 J l b W 9 2 Z W R D b 2 x 1 b W 5 z M S 5 7 T m F t Z S w w f S Z x d W 9 0 O y w m c X V v d D t T Z W N 0 a W 9 u M S 9 R d W V y e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m E x M D V k Z C 1 h M 2 J h L T Q 3 Z j k t O W R k O C 0 2 O D Y x Z D l l Y W R h M z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3 V D A y O j U 5 O j I y L j c w O D c 4 O D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f b G l z d G l u Z 3 N f M j A y N C 0 w M y 0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Y W J l O G V h L T R l N T c t N G E 3 Y i 1 i N T U w L T V j O G Q x Y T A y Y T Y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D M 6 M j A 6 M D E u O D g 0 N z c 3 M F o i I C 8 + P E V u d H J 5 I F R 5 c G U 9 I k Z p b G x D b 2 x 1 b W 5 U e X B l c y I g V m F s d W U 9 I n N C Z 1 l H Q X d N R E F 3 P T 0 i I C 8 + P E V u d H J 5 I F R 5 c G U 9 I k Z p b G x D b 2 x 1 b W 5 O Y W 1 l c y I g V m F s d W U 9 I n N b J n F 1 b 3 Q 7 c 3 R y Z W V 0 Q W R k c m V z c y Z x d W 9 0 O y w m c X V v d D t j a X R 5 J n F 1 b 3 Q 7 L C Z x d W 9 0 O 3 N 0 Y X R l J n F 1 b 3 Q 7 L C Z x d W 9 0 O 3 p p c G N v Z G U m c X V v d D s s J n F 1 b 3 Q 7 c H J p Y 2 U m c X V v d D s s J n F 1 b 3 Q 7 Y m V k c m 9 v b X M m c X V v d D s s J n F 1 b 3 Q 7 Y m F 0 a H J v b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V f b G l z d G l u Z 3 N f M j A y N C 0 w M y 0 x N i 9 B d X R v U m V t b 3 Z l Z E N v b H V t b n M x L n t z d H J l Z X R B Z G R y Z X N z L D B 9 J n F 1 b 3 Q 7 L C Z x d W 9 0 O 1 N l Y 3 R p b 2 4 x L 2 h v d X N l X 2 x p c 3 R p b m d z X z I w M j Q t M D M t M T Y v Q X V 0 b 1 J l b W 9 2 Z W R D b 2 x 1 b W 5 z M S 5 7 Y 2 l 0 e S w x f S Z x d W 9 0 O y w m c X V v d D t T Z W N 0 a W 9 u M S 9 o b 3 V z Z V 9 s a X N 0 a W 5 n c 1 8 y M D I 0 L T A z L T E 2 L 0 F 1 d G 9 S Z W 1 v d m V k Q 2 9 s d W 1 u c z E u e 3 N 0 Y X R l L D J 9 J n F 1 b 3 Q 7 L C Z x d W 9 0 O 1 N l Y 3 R p b 2 4 x L 2 h v d X N l X 2 x p c 3 R p b m d z X z I w M j Q t M D M t M T Y v Q X V 0 b 1 J l b W 9 2 Z W R D b 2 x 1 b W 5 z M S 5 7 e m l w Y 2 9 k Z S w z f S Z x d W 9 0 O y w m c X V v d D t T Z W N 0 a W 9 u M S 9 o b 3 V z Z V 9 s a X N 0 a W 5 n c 1 8 y M D I 0 L T A z L T E 2 L 0 F 1 d G 9 S Z W 1 v d m V k Q 2 9 s d W 1 u c z E u e 3 B y a W N l L D R 9 J n F 1 b 3 Q 7 L C Z x d W 9 0 O 1 N l Y 3 R p b 2 4 x L 2 h v d X N l X 2 x p c 3 R p b m d z X z I w M j Q t M D M t M T Y v Q X V 0 b 1 J l b W 9 2 Z W R D b 2 x 1 b W 5 z M S 5 7 Y m V k c m 9 v b X M s N X 0 m c X V v d D s s J n F 1 b 3 Q 7 U 2 V j d G l v b j E v a G 9 1 c 2 V f b G l z d G l u Z 3 N f M j A y N C 0 w M y 0 x N i 9 B d X R v U m V t b 3 Z l Z E N v b H V t b n M x L n t i Y X R o c m 9 v b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9 1 c 2 V f b G l z d G l u Z 3 N f M j A y N C 0 w M y 0 x N i 9 B d X R v U m V t b 3 Z l Z E N v b H V t b n M x L n t z d H J l Z X R B Z G R y Z X N z L D B 9 J n F 1 b 3 Q 7 L C Z x d W 9 0 O 1 N l Y 3 R p b 2 4 x L 2 h v d X N l X 2 x p c 3 R p b m d z X z I w M j Q t M D M t M T Y v Q X V 0 b 1 J l b W 9 2 Z W R D b 2 x 1 b W 5 z M S 5 7 Y 2 l 0 e S w x f S Z x d W 9 0 O y w m c X V v d D t T Z W N 0 a W 9 u M S 9 o b 3 V z Z V 9 s a X N 0 a W 5 n c 1 8 y M D I 0 L T A z L T E 2 L 0 F 1 d G 9 S Z W 1 v d m V k Q 2 9 s d W 1 u c z E u e 3 N 0 Y X R l L D J 9 J n F 1 b 3 Q 7 L C Z x d W 9 0 O 1 N l Y 3 R p b 2 4 x L 2 h v d X N l X 2 x p c 3 R p b m d z X z I w M j Q t M D M t M T Y v Q X V 0 b 1 J l b W 9 2 Z W R D b 2 x 1 b W 5 z M S 5 7 e m l w Y 2 9 k Z S w z f S Z x d W 9 0 O y w m c X V v d D t T Z W N 0 a W 9 u M S 9 o b 3 V z Z V 9 s a X N 0 a W 5 n c 1 8 y M D I 0 L T A z L T E 2 L 0 F 1 d G 9 S Z W 1 v d m V k Q 2 9 s d W 1 u c z E u e 3 B y a W N l L D R 9 J n F 1 b 3 Q 7 L C Z x d W 9 0 O 1 N l Y 3 R p b 2 4 x L 2 h v d X N l X 2 x p c 3 R p b m d z X z I w M j Q t M D M t M T Y v Q X V 0 b 1 J l b W 9 2 Z W R D b 2 x 1 b W 5 z M S 5 7 Y m V k c m 9 v b X M s N X 0 m c X V v d D s s J n F 1 b 3 Q 7 U 2 V j d G l v b j E v a G 9 1 c 2 V f b G l z d G l u Z 3 N f M j A y N C 0 w M y 0 x N i 9 B d X R v U m V t b 3 Z l Z E N v b H V t b n M x L n t i Y X R o c m 9 v b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X N l X 2 x p c 3 R p b m d z X z I w M j Q t M D M t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f b G l z d G l u Z 3 N f M j A y N C 0 w M y 0 x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V 9 s a X N 0 a W 5 n c 1 8 y M D I 0 L T A z L T E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f b G l z d G l u Z 3 N f M j A y N C 0 w M y 0 x N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d l N z Q z N y 0 z Y W F i L T Q 3 Y 2 I t Y W I 3 Z C 1 k N W U 3 O D l m N j Q 4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1 c 2 V f b G l z d G l u Z 3 N f M j A y N F 8 w M 1 8 x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D M 6 M z A 6 M j M u M j g y M D Q y M F o i I C 8 + P E V u d H J 5 I F R 5 c G U 9 I k Z p b G x D b 2 x 1 b W 5 U e X B l c y I g V m F s d W U 9 I n N C Z 1 l E Q X d Z R 0 J R T U R C Z 1 l G Q m d N R 0 J n R U J B d 1 l E Q m d F R E J n R U J B U U V E Q l F Z R 0 F 3 T U d B d 1 l E Q V F N R 0 F 3 T U R C Z z 0 9 I i A v P j x F b n R y e S B U e X B l P S J G a W x s Q 2 9 s d W 1 u T m F t Z X M i I F Z h b H V l P S J z W y Z x d W 9 0 O 2 N v d W 5 0 c n k m c X V v d D s s J n F 1 b 3 Q 7 a G 9 t Z V R 5 c G U m c X V v d D s s J n F 1 b 3 Q 7 Y 2 9 t a W 5 n U 2 9 v b k 9 u T W F y a 2 V 0 R G F 0 Z S Z x d W 9 0 O y w m c X V v d D t w c m l j Z S Z x d W 9 0 O y w m c X V v d D t s a X N 0 a W 5 n X 3 N 1 Y l 9 0 e X B l J n F 1 b 3 Q 7 L C Z x d W 9 0 O 2 x v d E F y Z W F V b m l 0 J n F 1 b 3 Q 7 L C Z x d W 9 0 O 2 x h d G l 0 d W R l J n F 1 b 3 Q 7 L C Z x d W 9 0 O 3 p p c G N v Z G U m c X V v d D s s J n F 1 b 3 Q 7 e n B p Z C Z x d W 9 0 O y w m c X V v d D t w c m l j Z V N 1 Z m Z p e C Z x d W 9 0 O y w m c X V v d D t u Z X d D b 2 5 z d H J 1 Y 3 R p b 2 5 U e X B l J n F 1 b 3 Q 7 L C Z x d W 9 0 O 2 x v b m d p d H V k Z S Z x d W 9 0 O y w m c X V v d D t z d G F 0 Z S Z x d W 9 0 O y w m c X V v d D t s a X Z p b m d B c m V h J n F 1 b 3 Q 7 L C Z x d W 9 0 O 3 V u a X Q m c X V v d D s s J n F 1 b 3 Q 7 b 3 B l b k h v d X N l J n F 1 b 3 Q 7 L C Z x d W 9 0 O 2 l z R m V h d H V y Z W Q m c X V v d D s s J n F 1 b 3 Q 7 a X N T a G 9 3 Y 2 F z Z U x p c 3 R p b m c m c X V v d D s s J n F 1 b 3 Q 7 Y m V k c m 9 v b X M m c X V v d D s s J n F 1 b 3 Q 7 Z 3 J v d X B f d H l w Z S Z x d W 9 0 O y w m c X V v d D t k Y X l z T 2 5 a a W x s b 3 c m c X V v d D s s J n F 1 b 3 Q 7 Y 2 l 0 e S Z x d W 9 0 O y w m c X V v d D t p c 1 V u b W F w c G F i b G U m c X V v d D s s J n F 1 b 3 Q 7 Z G F 0 Z V B y a W N l Q 2 h h b m d l Z C Z x d W 9 0 O y w m c X V v d D t j d X J y Z W 5 j e S Z x d W 9 0 O y w m c X V v d D t p c 1 B y Z W Z v c m V j b G 9 z d X J l Q X V j d G l v b i Z x d W 9 0 O y w m c X V v d D t z a G 9 1 b G R I a W d o b G l n a H Q m c X V v d D s s J n F 1 b 3 Q 7 a X N a a W x s b 3 d P d 2 5 l Z C Z x d W 9 0 O y w m c X V v d D t p c 1 B y Z W 1 p Z X J C d W l s Z G V y J n F 1 b 3 Q 7 L C Z x d W 9 0 O 3 p l c 3 R p b W F 0 Z S Z x d W 9 0 O y w m c X V v d D t s b 3 R B c m V h V m F s d W U m c X V v d D s s J n F 1 b 3 Q 7 b 3 B l b l 9 o b 3 V z Z V 9 p b m Z v J n F 1 b 3 Q 7 L C Z x d W 9 0 O 3 B y a W N l U m V k d W N 0 a W 9 u J n F 1 b 3 Q 7 L C Z x d W 9 0 O 2 J h d G h y b 2 9 t c y Z x d W 9 0 O y w m c X V v d D t 2 a W R l b 0 N v d W 5 0 J n F 1 b 3 Q 7 L C Z x d W 9 0 O 2 l t Z 1 N y Y y Z x d W 9 0 O y w m c X V v d D t w c m 9 2 a W R l c k x p c 3 R p b m d J R C Z x d W 9 0 O y w m c X V v d D t o b 2 1 l U 3 R h d H V z J n F 1 b 3 Q 7 L C Z x d W 9 0 O 3 B y a W N l R m 9 y S E R Q J n F 1 b 3 Q 7 L C Z x d W 9 0 O 2 l z T m 9 u T 3 d u Z X J P Y 2 N 1 c G l l Z C Z x d W 9 0 O y w m c X V v d D t y Z W 5 0 W m V z d G l t Y X R l J n F 1 b 3 Q 7 L C Z x d W 9 0 O 2 h v b W V T d G F 0 d X N G b 3 J I R F A m c X V v d D s s J n F 1 b 3 Q 7 d G F 4 Q X N z Z X N z Z W R W Y W x 1 Z S Z x d W 9 0 O y w m c X V v d D t 0 a W 1 l T 2 5 a a W x s b 3 c m c X V v d D s s J n F 1 b 3 Q 7 c H J p Y 2 V D a G F u Z 2 U m c X V v d D s s J n F 1 b 3 Q 7 c 3 R y Z W V 0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z Z V 9 s a X N 0 a W 5 n c 1 8 y M D I 0 L T A z L T E 2 I C g y K S 9 B d X R v U m V t b 3 Z l Z E N v b H V t b n M x L n t j b 3 V u d H J 5 L D B 9 J n F 1 b 3 Q 7 L C Z x d W 9 0 O 1 N l Y 3 R p b 2 4 x L 2 h v d X N l X 2 x p c 3 R p b m d z X z I w M j Q t M D M t M T Y g K D I p L 0 F 1 d G 9 S Z W 1 v d m V k Q 2 9 s d W 1 u c z E u e 2 h v b W V U e X B l L D F 9 J n F 1 b 3 Q 7 L C Z x d W 9 0 O 1 N l Y 3 R p b 2 4 x L 2 h v d X N l X 2 x p c 3 R p b m d z X z I w M j Q t M D M t M T Y g K D I p L 0 F 1 d G 9 S Z W 1 v d m V k Q 2 9 s d W 1 u c z E u e 2 N v b W l u Z 1 N v b 2 5 P b k 1 h c m t l d E R h d G U s M n 0 m c X V v d D s s J n F 1 b 3 Q 7 U 2 V j d G l v b j E v a G 9 1 c 2 V f b G l z d G l u Z 3 N f M j A y N C 0 w M y 0 x N i A o M i k v Q X V 0 b 1 J l b W 9 2 Z W R D b 2 x 1 b W 5 z M S 5 7 c H J p Y 2 U s M 3 0 m c X V v d D s s J n F 1 b 3 Q 7 U 2 V j d G l v b j E v a G 9 1 c 2 V f b G l z d G l u Z 3 N f M j A y N C 0 w M y 0 x N i A o M i k v Q X V 0 b 1 J l b W 9 2 Z W R D b 2 x 1 b W 5 z M S 5 7 b G l z d G l u Z 1 9 z d W J f d H l w Z S w 0 f S Z x d W 9 0 O y w m c X V v d D t T Z W N 0 a W 9 u M S 9 o b 3 V z Z V 9 s a X N 0 a W 5 n c 1 8 y M D I 0 L T A z L T E 2 I C g y K S 9 B d X R v U m V t b 3 Z l Z E N v b H V t b n M x L n t s b 3 R B c m V h V W 5 p d C w 1 f S Z x d W 9 0 O y w m c X V v d D t T Z W N 0 a W 9 u M S 9 o b 3 V z Z V 9 s a X N 0 a W 5 n c 1 8 y M D I 0 L T A z L T E 2 I C g y K S 9 B d X R v U m V t b 3 Z l Z E N v b H V t b n M x L n t s Y X R p d H V k Z S w 2 f S Z x d W 9 0 O y w m c X V v d D t T Z W N 0 a W 9 u M S 9 o b 3 V z Z V 9 s a X N 0 a W 5 n c 1 8 y M D I 0 L T A z L T E 2 I C g y K S 9 B d X R v U m V t b 3 Z l Z E N v b H V t b n M x L n t 6 a X B j b 2 R l L D d 9 J n F 1 b 3 Q 7 L C Z x d W 9 0 O 1 N l Y 3 R p b 2 4 x L 2 h v d X N l X 2 x p c 3 R p b m d z X z I w M j Q t M D M t M T Y g K D I p L 0 F 1 d G 9 S Z W 1 v d m V k Q 2 9 s d W 1 u c z E u e 3 p w a W Q s O H 0 m c X V v d D s s J n F 1 b 3 Q 7 U 2 V j d G l v b j E v a G 9 1 c 2 V f b G l z d G l u Z 3 N f M j A y N C 0 w M y 0 x N i A o M i k v Q X V 0 b 1 J l b W 9 2 Z W R D b 2 x 1 b W 5 z M S 5 7 c H J p Y 2 V T d W Z m a X g s O X 0 m c X V v d D s s J n F 1 b 3 Q 7 U 2 V j d G l v b j E v a G 9 1 c 2 V f b G l z d G l u Z 3 N f M j A y N C 0 w M y 0 x N i A o M i k v Q X V 0 b 1 J l b W 9 2 Z W R D b 2 x 1 b W 5 z M S 5 7 b m V 3 Q 2 9 u c 3 R y d W N 0 a W 9 u V H l w Z S w x M H 0 m c X V v d D s s J n F 1 b 3 Q 7 U 2 V j d G l v b j E v a G 9 1 c 2 V f b G l z d G l u Z 3 N f M j A y N C 0 w M y 0 x N i A o M i k v Q X V 0 b 1 J l b W 9 2 Z W R D b 2 x 1 b W 5 z M S 5 7 b G 9 u Z 2 l 0 d W R l L D E x f S Z x d W 9 0 O y w m c X V v d D t T Z W N 0 a W 9 u M S 9 o b 3 V z Z V 9 s a X N 0 a W 5 n c 1 8 y M D I 0 L T A z L T E 2 I C g y K S 9 B d X R v U m V t b 3 Z l Z E N v b H V t b n M x L n t z d G F 0 Z S w x M n 0 m c X V v d D s s J n F 1 b 3 Q 7 U 2 V j d G l v b j E v a G 9 1 c 2 V f b G l z d G l u Z 3 N f M j A y N C 0 w M y 0 x N i A o M i k v Q X V 0 b 1 J l b W 9 2 Z W R D b 2 x 1 b W 5 z M S 5 7 b G l 2 a W 5 n Q X J l Y S w x M 3 0 m c X V v d D s s J n F 1 b 3 Q 7 U 2 V j d G l v b j E v a G 9 1 c 2 V f b G l z d G l u Z 3 N f M j A y N C 0 w M y 0 x N i A o M i k v Q X V 0 b 1 J l b W 9 2 Z W R D b 2 x 1 b W 5 z M S 5 7 d W 5 p d C w x N H 0 m c X V v d D s s J n F 1 b 3 Q 7 U 2 V j d G l v b j E v a G 9 1 c 2 V f b G l z d G l u Z 3 N f M j A y N C 0 w M y 0 x N i A o M i k v Q X V 0 b 1 J l b W 9 2 Z W R D b 2 x 1 b W 5 z M S 5 7 b 3 B l b k h v d X N l L D E 1 f S Z x d W 9 0 O y w m c X V v d D t T Z W N 0 a W 9 u M S 9 o b 3 V z Z V 9 s a X N 0 a W 5 n c 1 8 y M D I 0 L T A z L T E 2 I C g y K S 9 B d X R v U m V t b 3 Z l Z E N v b H V t b n M x L n t p c 0 Z l Y X R 1 c m V k L D E 2 f S Z x d W 9 0 O y w m c X V v d D t T Z W N 0 a W 9 u M S 9 o b 3 V z Z V 9 s a X N 0 a W 5 n c 1 8 y M D I 0 L T A z L T E 2 I C g y K S 9 B d X R v U m V t b 3 Z l Z E N v b H V t b n M x L n t p c 1 N o b 3 d j Y X N l T G l z d G l u Z y w x N 3 0 m c X V v d D s s J n F 1 b 3 Q 7 U 2 V j d G l v b j E v a G 9 1 c 2 V f b G l z d G l u Z 3 N f M j A y N C 0 w M y 0 x N i A o M i k v Q X V 0 b 1 J l b W 9 2 Z W R D b 2 x 1 b W 5 z M S 5 7 Y m V k c m 9 v b X M s M T h 9 J n F 1 b 3 Q 7 L C Z x d W 9 0 O 1 N l Y 3 R p b 2 4 x L 2 h v d X N l X 2 x p c 3 R p b m d z X z I w M j Q t M D M t M T Y g K D I p L 0 F 1 d G 9 S Z W 1 v d m V k Q 2 9 s d W 1 u c z E u e 2 d y b 3 V w X 3 R 5 c G U s M T l 9 J n F 1 b 3 Q 7 L C Z x d W 9 0 O 1 N l Y 3 R p b 2 4 x L 2 h v d X N l X 2 x p c 3 R p b m d z X z I w M j Q t M D M t M T Y g K D I p L 0 F 1 d G 9 S Z W 1 v d m V k Q 2 9 s d W 1 u c z E u e 2 R h e X N P b l p p b G x v d y w y M H 0 m c X V v d D s s J n F 1 b 3 Q 7 U 2 V j d G l v b j E v a G 9 1 c 2 V f b G l z d G l u Z 3 N f M j A y N C 0 w M y 0 x N i A o M i k v Q X V 0 b 1 J l b W 9 2 Z W R D b 2 x 1 b W 5 z M S 5 7 Y 2 l 0 e S w y M X 0 m c X V v d D s s J n F 1 b 3 Q 7 U 2 V j d G l v b j E v a G 9 1 c 2 V f b G l z d G l u Z 3 N f M j A y N C 0 w M y 0 x N i A o M i k v Q X V 0 b 1 J l b W 9 2 Z W R D b 2 x 1 b W 5 z M S 5 7 a X N V b m 1 h c H B h Y m x l L D I y f S Z x d W 9 0 O y w m c X V v d D t T Z W N 0 a W 9 u M S 9 o b 3 V z Z V 9 s a X N 0 a W 5 n c 1 8 y M D I 0 L T A z L T E 2 I C g y K S 9 B d X R v U m V t b 3 Z l Z E N v b H V t b n M x L n t k Y X R l U H J p Y 2 V D a G F u Z 2 V k L D I z f S Z x d W 9 0 O y w m c X V v d D t T Z W N 0 a W 9 u M S 9 o b 3 V z Z V 9 s a X N 0 a W 5 n c 1 8 y M D I 0 L T A z L T E 2 I C g y K S 9 B d X R v U m V t b 3 Z l Z E N v b H V t b n M x L n t j d X J y Z W 5 j e S w y N H 0 m c X V v d D s s J n F 1 b 3 Q 7 U 2 V j d G l v b j E v a G 9 1 c 2 V f b G l z d G l u Z 3 N f M j A y N C 0 w M y 0 x N i A o M i k v Q X V 0 b 1 J l b W 9 2 Z W R D b 2 x 1 b W 5 z M S 5 7 a X N Q c m V m b 3 J l Y 2 x v c 3 V y Z U F 1 Y 3 R p b 2 4 s M j V 9 J n F 1 b 3 Q 7 L C Z x d W 9 0 O 1 N l Y 3 R p b 2 4 x L 2 h v d X N l X 2 x p c 3 R p b m d z X z I w M j Q t M D M t M T Y g K D I p L 0 F 1 d G 9 S Z W 1 v d m V k Q 2 9 s d W 1 u c z E u e 3 N o b 3 V s Z E h p Z 2 h s a W d o d C w y N n 0 m c X V v d D s s J n F 1 b 3 Q 7 U 2 V j d G l v b j E v a G 9 1 c 2 V f b G l z d G l u Z 3 N f M j A y N C 0 w M y 0 x N i A o M i k v Q X V 0 b 1 J l b W 9 2 Z W R D b 2 x 1 b W 5 z M S 5 7 a X N a a W x s b 3 d P d 2 5 l Z C w y N 3 0 m c X V v d D s s J n F 1 b 3 Q 7 U 2 V j d G l v b j E v a G 9 1 c 2 V f b G l z d G l u Z 3 N f M j A y N C 0 w M y 0 x N i A o M i k v Q X V 0 b 1 J l b W 9 2 Z W R D b 2 x 1 b W 5 z M S 5 7 a X N Q c m V t a W V y Q n V p b G R l c i w y O H 0 m c X V v d D s s J n F 1 b 3 Q 7 U 2 V j d G l v b j E v a G 9 1 c 2 V f b G l z d G l u Z 3 N f M j A y N C 0 w M y 0 x N i A o M i k v Q X V 0 b 1 J l b W 9 2 Z W R D b 2 x 1 b W 5 z M S 5 7 e m V z d G l t Y X R l L D I 5 f S Z x d W 9 0 O y w m c X V v d D t T Z W N 0 a W 9 u M S 9 o b 3 V z Z V 9 s a X N 0 a W 5 n c 1 8 y M D I 0 L T A z L T E 2 I C g y K S 9 B d X R v U m V t b 3 Z l Z E N v b H V t b n M x L n t s b 3 R B c m V h V m F s d W U s M z B 9 J n F 1 b 3 Q 7 L C Z x d W 9 0 O 1 N l Y 3 R p b 2 4 x L 2 h v d X N l X 2 x p c 3 R p b m d z X z I w M j Q t M D M t M T Y g K D I p L 0 F 1 d G 9 S Z W 1 v d m V k Q 2 9 s d W 1 u c z E u e 2 9 w Z W 5 f a G 9 1 c 2 V f a W 5 m b y w z M X 0 m c X V v d D s s J n F 1 b 3 Q 7 U 2 V j d G l v b j E v a G 9 1 c 2 V f b G l z d G l u Z 3 N f M j A y N C 0 w M y 0 x N i A o M i k v Q X V 0 b 1 J l b W 9 2 Z W R D b 2 x 1 b W 5 z M S 5 7 c H J p Y 2 V S Z W R 1 Y 3 R p b 2 4 s M z J 9 J n F 1 b 3 Q 7 L C Z x d W 9 0 O 1 N l Y 3 R p b 2 4 x L 2 h v d X N l X 2 x p c 3 R p b m d z X z I w M j Q t M D M t M T Y g K D I p L 0 F 1 d G 9 S Z W 1 v d m V k Q 2 9 s d W 1 u c z E u e 2 J h d G h y b 2 9 t c y w z M 3 0 m c X V v d D s s J n F 1 b 3 Q 7 U 2 V j d G l v b j E v a G 9 1 c 2 V f b G l z d G l u Z 3 N f M j A y N C 0 w M y 0 x N i A o M i k v Q X V 0 b 1 J l b W 9 2 Z W R D b 2 x 1 b W 5 z M S 5 7 d m l k Z W 9 D b 3 V u d C w z N H 0 m c X V v d D s s J n F 1 b 3 Q 7 U 2 V j d G l v b j E v a G 9 1 c 2 V f b G l z d G l u Z 3 N f M j A y N C 0 w M y 0 x N i A o M i k v Q X V 0 b 1 J l b W 9 2 Z W R D b 2 x 1 b W 5 z M S 5 7 a W 1 n U 3 J j L D M 1 f S Z x d W 9 0 O y w m c X V v d D t T Z W N 0 a W 9 u M S 9 o b 3 V z Z V 9 s a X N 0 a W 5 n c 1 8 y M D I 0 L T A z L T E 2 I C g y K S 9 B d X R v U m V t b 3 Z l Z E N v b H V t b n M x L n t w c m 9 2 a W R l c k x p c 3 R p b m d J R C w z N n 0 m c X V v d D s s J n F 1 b 3 Q 7 U 2 V j d G l v b j E v a G 9 1 c 2 V f b G l z d G l u Z 3 N f M j A y N C 0 w M y 0 x N i A o M i k v Q X V 0 b 1 J l b W 9 2 Z W R D b 2 x 1 b W 5 z M S 5 7 a G 9 t Z V N 0 Y X R 1 c y w z N 3 0 m c X V v d D s s J n F 1 b 3 Q 7 U 2 V j d G l v b j E v a G 9 1 c 2 V f b G l z d G l u Z 3 N f M j A y N C 0 w M y 0 x N i A o M i k v Q X V 0 b 1 J l b W 9 2 Z W R D b 2 x 1 b W 5 z M S 5 7 c H J p Y 2 V G b 3 J I R F A s M z h 9 J n F 1 b 3 Q 7 L C Z x d W 9 0 O 1 N l Y 3 R p b 2 4 x L 2 h v d X N l X 2 x p c 3 R p b m d z X z I w M j Q t M D M t M T Y g K D I p L 0 F 1 d G 9 S Z W 1 v d m V k Q 2 9 s d W 1 u c z E u e 2 l z T m 9 u T 3 d u Z X J P Y 2 N 1 c G l l Z C w z O X 0 m c X V v d D s s J n F 1 b 3 Q 7 U 2 V j d G l v b j E v a G 9 1 c 2 V f b G l z d G l u Z 3 N f M j A y N C 0 w M y 0 x N i A o M i k v Q X V 0 b 1 J l b W 9 2 Z W R D b 2 x 1 b W 5 z M S 5 7 c m V u d F p l c 3 R p b W F 0 Z S w 0 M H 0 m c X V v d D s s J n F 1 b 3 Q 7 U 2 V j d G l v b j E v a G 9 1 c 2 V f b G l z d G l u Z 3 N f M j A y N C 0 w M y 0 x N i A o M i k v Q X V 0 b 1 J l b W 9 2 Z W R D b 2 x 1 b W 5 z M S 5 7 a G 9 t Z V N 0 Y X R 1 c 0 Z v c k h E U C w 0 M X 0 m c X V v d D s s J n F 1 b 3 Q 7 U 2 V j d G l v b j E v a G 9 1 c 2 V f b G l z d G l u Z 3 N f M j A y N C 0 w M y 0 x N i A o M i k v Q X V 0 b 1 J l b W 9 2 Z W R D b 2 x 1 b W 5 z M S 5 7 d G F 4 Q X N z Z X N z Z W R W Y W x 1 Z S w 0 M n 0 m c X V v d D s s J n F 1 b 3 Q 7 U 2 V j d G l v b j E v a G 9 1 c 2 V f b G l z d G l u Z 3 N f M j A y N C 0 w M y 0 x N i A o M i k v Q X V 0 b 1 J l b W 9 2 Z W R D b 2 x 1 b W 5 z M S 5 7 d G l t Z U 9 u W m l s b G 9 3 L D Q z f S Z x d W 9 0 O y w m c X V v d D t T Z W N 0 a W 9 u M S 9 o b 3 V z Z V 9 s a X N 0 a W 5 n c 1 8 y M D I 0 L T A z L T E 2 I C g y K S 9 B d X R v U m V t b 3 Z l Z E N v b H V t b n M x L n t w c m l j Z U N o Y W 5 n Z S w 0 N H 0 m c X V v d D s s J n F 1 b 3 Q 7 U 2 V j d G l v b j E v a G 9 1 c 2 V f b G l z d G l u Z 3 N f M j A y N C 0 w M y 0 x N i A o M i k v Q X V 0 b 1 J l b W 9 2 Z W R D b 2 x 1 b W 5 z M S 5 7 c 3 R y Z W V 0 Q W R k c m V z c y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2 h v d X N l X 2 x p c 3 R p b m d z X z I w M j Q t M D M t M T Y g K D I p L 0 F 1 d G 9 S Z W 1 v d m V k Q 2 9 s d W 1 u c z E u e 2 N v d W 5 0 c n k s M H 0 m c X V v d D s s J n F 1 b 3 Q 7 U 2 V j d G l v b j E v a G 9 1 c 2 V f b G l z d G l u Z 3 N f M j A y N C 0 w M y 0 x N i A o M i k v Q X V 0 b 1 J l b W 9 2 Z W R D b 2 x 1 b W 5 z M S 5 7 a G 9 t Z V R 5 c G U s M X 0 m c X V v d D s s J n F 1 b 3 Q 7 U 2 V j d G l v b j E v a G 9 1 c 2 V f b G l z d G l u Z 3 N f M j A y N C 0 w M y 0 x N i A o M i k v Q X V 0 b 1 J l b W 9 2 Z W R D b 2 x 1 b W 5 z M S 5 7 Y 2 9 t a W 5 n U 2 9 v b k 9 u T W F y a 2 V 0 R G F 0 Z S w y f S Z x d W 9 0 O y w m c X V v d D t T Z W N 0 a W 9 u M S 9 o b 3 V z Z V 9 s a X N 0 a W 5 n c 1 8 y M D I 0 L T A z L T E 2 I C g y K S 9 B d X R v U m V t b 3 Z l Z E N v b H V t b n M x L n t w c m l j Z S w z f S Z x d W 9 0 O y w m c X V v d D t T Z W N 0 a W 9 u M S 9 o b 3 V z Z V 9 s a X N 0 a W 5 n c 1 8 y M D I 0 L T A z L T E 2 I C g y K S 9 B d X R v U m V t b 3 Z l Z E N v b H V t b n M x L n t s a X N 0 a W 5 n X 3 N 1 Y l 9 0 e X B l L D R 9 J n F 1 b 3 Q 7 L C Z x d W 9 0 O 1 N l Y 3 R p b 2 4 x L 2 h v d X N l X 2 x p c 3 R p b m d z X z I w M j Q t M D M t M T Y g K D I p L 0 F 1 d G 9 S Z W 1 v d m V k Q 2 9 s d W 1 u c z E u e 2 x v d E F y Z W F V b m l 0 L D V 9 J n F 1 b 3 Q 7 L C Z x d W 9 0 O 1 N l Y 3 R p b 2 4 x L 2 h v d X N l X 2 x p c 3 R p b m d z X z I w M j Q t M D M t M T Y g K D I p L 0 F 1 d G 9 S Z W 1 v d m V k Q 2 9 s d W 1 u c z E u e 2 x h d G l 0 d W R l L D Z 9 J n F 1 b 3 Q 7 L C Z x d W 9 0 O 1 N l Y 3 R p b 2 4 x L 2 h v d X N l X 2 x p c 3 R p b m d z X z I w M j Q t M D M t M T Y g K D I p L 0 F 1 d G 9 S Z W 1 v d m V k Q 2 9 s d W 1 u c z E u e 3 p p c G N v Z G U s N 3 0 m c X V v d D s s J n F 1 b 3 Q 7 U 2 V j d G l v b j E v a G 9 1 c 2 V f b G l z d G l u Z 3 N f M j A y N C 0 w M y 0 x N i A o M i k v Q X V 0 b 1 J l b W 9 2 Z W R D b 2 x 1 b W 5 z M S 5 7 e n B p Z C w 4 f S Z x d W 9 0 O y w m c X V v d D t T Z W N 0 a W 9 u M S 9 o b 3 V z Z V 9 s a X N 0 a W 5 n c 1 8 y M D I 0 L T A z L T E 2 I C g y K S 9 B d X R v U m V t b 3 Z l Z E N v b H V t b n M x L n t w c m l j Z V N 1 Z m Z p e C w 5 f S Z x d W 9 0 O y w m c X V v d D t T Z W N 0 a W 9 u M S 9 o b 3 V z Z V 9 s a X N 0 a W 5 n c 1 8 y M D I 0 L T A z L T E 2 I C g y K S 9 B d X R v U m V t b 3 Z l Z E N v b H V t b n M x L n t u Z X d D b 2 5 z d H J 1 Y 3 R p b 2 5 U e X B l L D E w f S Z x d W 9 0 O y w m c X V v d D t T Z W N 0 a W 9 u M S 9 o b 3 V z Z V 9 s a X N 0 a W 5 n c 1 8 y M D I 0 L T A z L T E 2 I C g y K S 9 B d X R v U m V t b 3 Z l Z E N v b H V t b n M x L n t s b 2 5 n a X R 1 Z G U s M T F 9 J n F 1 b 3 Q 7 L C Z x d W 9 0 O 1 N l Y 3 R p b 2 4 x L 2 h v d X N l X 2 x p c 3 R p b m d z X z I w M j Q t M D M t M T Y g K D I p L 0 F 1 d G 9 S Z W 1 v d m V k Q 2 9 s d W 1 u c z E u e 3 N 0 Y X R l L D E y f S Z x d W 9 0 O y w m c X V v d D t T Z W N 0 a W 9 u M S 9 o b 3 V z Z V 9 s a X N 0 a W 5 n c 1 8 y M D I 0 L T A z L T E 2 I C g y K S 9 B d X R v U m V t b 3 Z l Z E N v b H V t b n M x L n t s a X Z p b m d B c m V h L D E z f S Z x d W 9 0 O y w m c X V v d D t T Z W N 0 a W 9 u M S 9 o b 3 V z Z V 9 s a X N 0 a W 5 n c 1 8 y M D I 0 L T A z L T E 2 I C g y K S 9 B d X R v U m V t b 3 Z l Z E N v b H V t b n M x L n t 1 b m l 0 L D E 0 f S Z x d W 9 0 O y w m c X V v d D t T Z W N 0 a W 9 u M S 9 o b 3 V z Z V 9 s a X N 0 a W 5 n c 1 8 y M D I 0 L T A z L T E 2 I C g y K S 9 B d X R v U m V t b 3 Z l Z E N v b H V t b n M x L n t v c G V u S G 9 1 c 2 U s M T V 9 J n F 1 b 3 Q 7 L C Z x d W 9 0 O 1 N l Y 3 R p b 2 4 x L 2 h v d X N l X 2 x p c 3 R p b m d z X z I w M j Q t M D M t M T Y g K D I p L 0 F 1 d G 9 S Z W 1 v d m V k Q 2 9 s d W 1 u c z E u e 2 l z R m V h d H V y Z W Q s M T Z 9 J n F 1 b 3 Q 7 L C Z x d W 9 0 O 1 N l Y 3 R p b 2 4 x L 2 h v d X N l X 2 x p c 3 R p b m d z X z I w M j Q t M D M t M T Y g K D I p L 0 F 1 d G 9 S Z W 1 v d m V k Q 2 9 s d W 1 u c z E u e 2 l z U 2 h v d 2 N h c 2 V M a X N 0 a W 5 n L D E 3 f S Z x d W 9 0 O y w m c X V v d D t T Z W N 0 a W 9 u M S 9 o b 3 V z Z V 9 s a X N 0 a W 5 n c 1 8 y M D I 0 L T A z L T E 2 I C g y K S 9 B d X R v U m V t b 3 Z l Z E N v b H V t b n M x L n t i Z W R y b 2 9 t c y w x O H 0 m c X V v d D s s J n F 1 b 3 Q 7 U 2 V j d G l v b j E v a G 9 1 c 2 V f b G l z d G l u Z 3 N f M j A y N C 0 w M y 0 x N i A o M i k v Q X V 0 b 1 J l b W 9 2 Z W R D b 2 x 1 b W 5 z M S 5 7 Z 3 J v d X B f d H l w Z S w x O X 0 m c X V v d D s s J n F 1 b 3 Q 7 U 2 V j d G l v b j E v a G 9 1 c 2 V f b G l z d G l u Z 3 N f M j A y N C 0 w M y 0 x N i A o M i k v Q X V 0 b 1 J l b W 9 2 Z W R D b 2 x 1 b W 5 z M S 5 7 Z G F 5 c 0 9 u W m l s b G 9 3 L D I w f S Z x d W 9 0 O y w m c X V v d D t T Z W N 0 a W 9 u M S 9 o b 3 V z Z V 9 s a X N 0 a W 5 n c 1 8 y M D I 0 L T A z L T E 2 I C g y K S 9 B d X R v U m V t b 3 Z l Z E N v b H V t b n M x L n t j a X R 5 L D I x f S Z x d W 9 0 O y w m c X V v d D t T Z W N 0 a W 9 u M S 9 o b 3 V z Z V 9 s a X N 0 a W 5 n c 1 8 y M D I 0 L T A z L T E 2 I C g y K S 9 B d X R v U m V t b 3 Z l Z E N v b H V t b n M x L n t p c 1 V u b W F w c G F i b G U s M j J 9 J n F 1 b 3 Q 7 L C Z x d W 9 0 O 1 N l Y 3 R p b 2 4 x L 2 h v d X N l X 2 x p c 3 R p b m d z X z I w M j Q t M D M t M T Y g K D I p L 0 F 1 d G 9 S Z W 1 v d m V k Q 2 9 s d W 1 u c z E u e 2 R h d G V Q c m l j Z U N o Y W 5 n Z W Q s M j N 9 J n F 1 b 3 Q 7 L C Z x d W 9 0 O 1 N l Y 3 R p b 2 4 x L 2 h v d X N l X 2 x p c 3 R p b m d z X z I w M j Q t M D M t M T Y g K D I p L 0 F 1 d G 9 S Z W 1 v d m V k Q 2 9 s d W 1 u c z E u e 2 N 1 c n J l b m N 5 L D I 0 f S Z x d W 9 0 O y w m c X V v d D t T Z W N 0 a W 9 u M S 9 o b 3 V z Z V 9 s a X N 0 a W 5 n c 1 8 y M D I 0 L T A z L T E 2 I C g y K S 9 B d X R v U m V t b 3 Z l Z E N v b H V t b n M x L n t p c 1 B y Z W Z v c m V j b G 9 z d X J l Q X V j d G l v b i w y N X 0 m c X V v d D s s J n F 1 b 3 Q 7 U 2 V j d G l v b j E v a G 9 1 c 2 V f b G l z d G l u Z 3 N f M j A y N C 0 w M y 0 x N i A o M i k v Q X V 0 b 1 J l b W 9 2 Z W R D b 2 x 1 b W 5 z M S 5 7 c 2 h v d W x k S G l n a G x p Z 2 h 0 L D I 2 f S Z x d W 9 0 O y w m c X V v d D t T Z W N 0 a W 9 u M S 9 o b 3 V z Z V 9 s a X N 0 a W 5 n c 1 8 y M D I 0 L T A z L T E 2 I C g y K S 9 B d X R v U m V t b 3 Z l Z E N v b H V t b n M x L n t p c 1 p p b G x v d 0 9 3 b m V k L D I 3 f S Z x d W 9 0 O y w m c X V v d D t T Z W N 0 a W 9 u M S 9 o b 3 V z Z V 9 s a X N 0 a W 5 n c 1 8 y M D I 0 L T A z L T E 2 I C g y K S 9 B d X R v U m V t b 3 Z l Z E N v b H V t b n M x L n t p c 1 B y Z W 1 p Z X J C d W l s Z G V y L D I 4 f S Z x d W 9 0 O y w m c X V v d D t T Z W N 0 a W 9 u M S 9 o b 3 V z Z V 9 s a X N 0 a W 5 n c 1 8 y M D I 0 L T A z L T E 2 I C g y K S 9 B d X R v U m V t b 3 Z l Z E N v b H V t b n M x L n t 6 Z X N 0 a W 1 h d G U s M j l 9 J n F 1 b 3 Q 7 L C Z x d W 9 0 O 1 N l Y 3 R p b 2 4 x L 2 h v d X N l X 2 x p c 3 R p b m d z X z I w M j Q t M D M t M T Y g K D I p L 0 F 1 d G 9 S Z W 1 v d m V k Q 2 9 s d W 1 u c z E u e 2 x v d E F y Z W F W Y W x 1 Z S w z M H 0 m c X V v d D s s J n F 1 b 3 Q 7 U 2 V j d G l v b j E v a G 9 1 c 2 V f b G l z d G l u Z 3 N f M j A y N C 0 w M y 0 x N i A o M i k v Q X V 0 b 1 J l b W 9 2 Z W R D b 2 x 1 b W 5 z M S 5 7 b 3 B l b l 9 o b 3 V z Z V 9 p b m Z v L D M x f S Z x d W 9 0 O y w m c X V v d D t T Z W N 0 a W 9 u M S 9 o b 3 V z Z V 9 s a X N 0 a W 5 n c 1 8 y M D I 0 L T A z L T E 2 I C g y K S 9 B d X R v U m V t b 3 Z l Z E N v b H V t b n M x L n t w c m l j Z V J l Z H V j d G l v b i w z M n 0 m c X V v d D s s J n F 1 b 3 Q 7 U 2 V j d G l v b j E v a G 9 1 c 2 V f b G l z d G l u Z 3 N f M j A y N C 0 w M y 0 x N i A o M i k v Q X V 0 b 1 J l b W 9 2 Z W R D b 2 x 1 b W 5 z M S 5 7 Y m F 0 a H J v b 2 1 z L D M z f S Z x d W 9 0 O y w m c X V v d D t T Z W N 0 a W 9 u M S 9 o b 3 V z Z V 9 s a X N 0 a W 5 n c 1 8 y M D I 0 L T A z L T E 2 I C g y K S 9 B d X R v U m V t b 3 Z l Z E N v b H V t b n M x L n t 2 a W R l b 0 N v d W 5 0 L D M 0 f S Z x d W 9 0 O y w m c X V v d D t T Z W N 0 a W 9 u M S 9 o b 3 V z Z V 9 s a X N 0 a W 5 n c 1 8 y M D I 0 L T A z L T E 2 I C g y K S 9 B d X R v U m V t b 3 Z l Z E N v b H V t b n M x L n t p b W d T c m M s M z V 9 J n F 1 b 3 Q 7 L C Z x d W 9 0 O 1 N l Y 3 R p b 2 4 x L 2 h v d X N l X 2 x p c 3 R p b m d z X z I w M j Q t M D M t M T Y g K D I p L 0 F 1 d G 9 S Z W 1 v d m V k Q 2 9 s d W 1 u c z E u e 3 B y b 3 Z p Z G V y T G l z d G l u Z 0 l E L D M 2 f S Z x d W 9 0 O y w m c X V v d D t T Z W N 0 a W 9 u M S 9 o b 3 V z Z V 9 s a X N 0 a W 5 n c 1 8 y M D I 0 L T A z L T E 2 I C g y K S 9 B d X R v U m V t b 3 Z l Z E N v b H V t b n M x L n t o b 2 1 l U 3 R h d H V z L D M 3 f S Z x d W 9 0 O y w m c X V v d D t T Z W N 0 a W 9 u M S 9 o b 3 V z Z V 9 s a X N 0 a W 5 n c 1 8 y M D I 0 L T A z L T E 2 I C g y K S 9 B d X R v U m V t b 3 Z l Z E N v b H V t b n M x L n t w c m l j Z U Z v c k h E U C w z O H 0 m c X V v d D s s J n F 1 b 3 Q 7 U 2 V j d G l v b j E v a G 9 1 c 2 V f b G l z d G l u Z 3 N f M j A y N C 0 w M y 0 x N i A o M i k v Q X V 0 b 1 J l b W 9 2 Z W R D b 2 x 1 b W 5 z M S 5 7 a X N O b 2 5 P d 2 5 l c k 9 j Y 3 V w a W V k L D M 5 f S Z x d W 9 0 O y w m c X V v d D t T Z W N 0 a W 9 u M S 9 o b 3 V z Z V 9 s a X N 0 a W 5 n c 1 8 y M D I 0 L T A z L T E 2 I C g y K S 9 B d X R v U m V t b 3 Z l Z E N v b H V t b n M x L n t y Z W 5 0 W m V z d G l t Y X R l L D Q w f S Z x d W 9 0 O y w m c X V v d D t T Z W N 0 a W 9 u M S 9 o b 3 V z Z V 9 s a X N 0 a W 5 n c 1 8 y M D I 0 L T A z L T E 2 I C g y K S 9 B d X R v U m V t b 3 Z l Z E N v b H V t b n M x L n t o b 2 1 l U 3 R h d H V z R m 9 y S E R Q L D Q x f S Z x d W 9 0 O y w m c X V v d D t T Z W N 0 a W 9 u M S 9 o b 3 V z Z V 9 s a X N 0 a W 5 n c 1 8 y M D I 0 L T A z L T E 2 I C g y K S 9 B d X R v U m V t b 3 Z l Z E N v b H V t b n M x L n t 0 Y X h B c 3 N l c 3 N l Z F Z h b H V l L D Q y f S Z x d W 9 0 O y w m c X V v d D t T Z W N 0 a W 9 u M S 9 o b 3 V z Z V 9 s a X N 0 a W 5 n c 1 8 y M D I 0 L T A z L T E 2 I C g y K S 9 B d X R v U m V t b 3 Z l Z E N v b H V t b n M x L n t 0 a W 1 l T 2 5 a a W x s b 3 c s N D N 9 J n F 1 b 3 Q 7 L C Z x d W 9 0 O 1 N l Y 3 R p b 2 4 x L 2 h v d X N l X 2 x p c 3 R p b m d z X z I w M j Q t M D M t M T Y g K D I p L 0 F 1 d G 9 S Z W 1 v d m V k Q 2 9 s d W 1 u c z E u e 3 B y a W N l Q 2 h h b m d l L D Q 0 f S Z x d W 9 0 O y w m c X V v d D t T Z W N 0 a W 9 u M S 9 o b 3 V z Z V 9 s a X N 0 a W 5 n c 1 8 y M D I 0 L T A z L T E 2 I C g y K S 9 B d X R v U m V t b 3 Z l Z E N v b H V t b n M x L n t z d H J l Z X R B Z G R y Z X N z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1 c 2 V f b G l z d G l u Z 3 N f M j A y N C 0 w M y 0 x N i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f b G l z d G l u Z 3 N f M j A y N C 0 w M y 0 x N i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V f b G l z d G l u Z 3 N f M j A y N C 0 w M y 0 x N i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p + E A G C X q T w z A N B g k q h k i G 9 w 0 B A Q E F A A S C A g C F n 1 u 7 V / 3 E 6 M F n p r s 7 x l s c p o 0 s t P w 2 m + s P I K 9 K q 0 x c u b A + X H Z 7 U 5 C A Q M n J F Y I q Z 3 d b N 1 d u n t w 6 z d 8 T 0 h r b 9 h p Y D I I 9 0 n s z + 7 X J P 0 D 0 W + m S + N N 4 C g Z 4 1 Q / a Q N P C t h F F A Z W K u v h i U z b M H x b q o l N u r A r W f o v 4 0 n X 5 A X c h J d Q / 0 5 j 3 w h 5 z 8 c o q t a h 6 x Y W Y 7 W e 2 m + a N Q t W S 4 f b 0 J v Z U V i 3 x 6 S A E 9 k / A a P T 5 d T t y l 8 5 M z v P c 3 F v Q e K 1 q 9 M X T z 6 j b W C j 5 / k s P d 2 X K K o f + 2 a K 8 1 O u g 3 X 1 i E v I d B N h i Z I k 2 h Y 4 y I w s 6 R R 1 q f j V k a L Z l R B 9 F E g b X 8 z U A 5 q m n R w 5 S S c V g E z w v b A l x Z 1 k h N c K 4 H c O V K D Q 2 C m 0 3 c 3 g K B n c i h C t f e u Y a E z Q R I N g R G n m K G / o B k 1 o y r u v u L 0 Q D + q 7 b M i c l Y V R M h W d 4 1 j 0 U 1 x r S o 3 q c g b T y t + e Y i + F k G 1 r A p b G N r H Z 4 K H 5 Q d T / x i e K Y x B B W m k M 5 Z f H k n q V 0 u A N e Q D J H X O w T P Q I f P 5 3 G f F R r / N y 1 b T d 1 K 6 z m I r Q Q 1 L w u N / B I 3 V i g Z b L c A B Q s M u o b R X E k 4 5 8 y c M b O h D K w W k K b Z H w Y + a + f 0 t v q 9 k V X C Q d W T H / H f v U M x T W 1 w h d U s f u Z G g B L 1 H 0 m V a 9 W m W + i 1 t C M k Y D 4 0 G N x T f 6 + R G i / m X t I m s U g z 0 L u / X v T 2 p R i 6 v y w d c B H I o g o U O J C D j B 8 B g k q h k i G 9 w 0 B B w E w H Q Y J Y I Z I A W U D B A E q B B C L B P D Y T x 0 6 Q E a M M G p y X Q J 1 g F C X 6 l 4 s 6 N G c l z A E K g M 8 4 q E W s M J V U D / a R L s Z s M Z U 1 q W c p C k b I R 9 7 L t 4 1 I W 9 V i O q g e / U f m f h h M T O / F b G u U B u w / T T B w m Z + 3 + S A 0 K V 7 o T J R O k O B c A = = < / D a t a M a s h u p > 
</file>

<file path=customXml/itemProps1.xml><?xml version="1.0" encoding="utf-8"?>
<ds:datastoreItem xmlns:ds="http://schemas.openxmlformats.org/officeDocument/2006/customXml" ds:itemID="{FED6E1B6-1274-C348-B863-2439CF408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Settings</vt:lpstr>
      <vt:lpstr>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Orban, Stefen</dc:creator>
  <cp:lastModifiedBy>Orban, Stefen</cp:lastModifiedBy>
  <dcterms:created xsi:type="dcterms:W3CDTF">2024-03-17T02:31:31Z</dcterms:created>
  <dcterms:modified xsi:type="dcterms:W3CDTF">2024-03-17T21:04:23Z</dcterms:modified>
</cp:coreProperties>
</file>