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20.xml" ContentType="application/vnd.openxmlformats-officedocument.drawingml.chart+xml"/>
  <Override PartName="/xl/charts/chart16.xml" ContentType="application/vnd.openxmlformats-officedocument.drawingml.chart+xml"/>
  <Override PartName="/xl/charts/chart21.xml" ContentType="application/vnd.openxmlformats-officedocument.drawingml.chart+xml"/>
  <Override PartName="/xl/charts/chart15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Lo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<sst xmlns="http://schemas.openxmlformats.org/spreadsheetml/2006/main" count="19" uniqueCount="17">
  <si>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Time</t>
  </si>
  <si>
    <t xml:space="preserve">True Height</t>
  </si>
  <si>
    <t xml:space="preserve">Error Height</t>
  </si>
  <si>
    <t xml:space="preserve">True Pitch</t>
  </si>
  <si>
    <t xml:space="preserve">Desire Pitch</t>
  </si>
  <si>
    <t xml:space="preserve">True Pitch Rate</t>
  </si>
  <si>
    <t xml:space="preserve">Desire Pitch Rate</t>
  </si>
  <si>
    <t xml:space="preserve">True Elevator Pos</t>
  </si>
  <si>
    <t xml:space="preserve">Desire Elevator Pos</t>
  </si>
  <si>
    <t xml:space="preserve">Horizontal Vel</t>
  </si>
  <si>
    <t xml:space="preserve">Vertical Vel</t>
  </si>
  <si>
    <t xml:space="preserve">Flight Path Vel</t>
  </si>
  <si>
    <t xml:space="preserve">Distance to Runway Start</t>
  </si>
  <si>
    <t xml:space="preserve">Desire Height</t>
  </si>
  <si>
    <t xml:space="preserve">-nan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</si>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</sst>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192876430500193"/>
          <c:y val="0"/>
          <c:w val="0.950869112885314"/>
          <c:h val="0.965654490595108"/>
        </c:manualLayout>
      </c:layout>
      <c:lineChart>
        <c:grouping val="standard"/>
        <c:ser>
          <c:idx val="0"/>
          <c:order val="0"/>
          <c:tx>
            <c:strRef>
              <c:f>dataLog!$B$1</c:f>
              <c:strCache>
                <c:ptCount val="1"/>
                <c:pt idx="0">
                  <c:v>True Height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dataLog!$A$2:$A$213</c:f>
              <c:strCache>
                <c:ptCount val="212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</c:strCache>
            </c:strRef>
          </c:cat>
          <c:val>
            <c:numRef>
              <c:f>dataLog!$B$2:$B$213</c:f>
              <c:numCache>
                <c:formatCode>General</c:formatCode>
                <c:ptCount val="2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31.26045</c:v>
                </c:pt>
                <c:pt idx="20">
                  <c:v>32.846078</c:v>
                </c:pt>
                <c:pt idx="21">
                  <c:v>34.197781</c:v>
                </c:pt>
                <c:pt idx="22">
                  <c:v>33.96366</c:v>
                </c:pt>
                <c:pt idx="23">
                  <c:v>31.653799</c:v>
                </c:pt>
                <c:pt idx="24">
                  <c:v>29.974774</c:v>
                </c:pt>
                <c:pt idx="25">
                  <c:v>26.263289</c:v>
                </c:pt>
                <c:pt idx="26">
                  <c:v>24.377723</c:v>
                </c:pt>
                <c:pt idx="27">
                  <c:v>21.286006</c:v>
                </c:pt>
                <c:pt idx="28">
                  <c:v>20.002856</c:v>
                </c:pt>
                <c:pt idx="29">
                  <c:v>17.462933</c:v>
                </c:pt>
                <c:pt idx="30">
                  <c:v>16.485083</c:v>
                </c:pt>
                <c:pt idx="31">
                  <c:v>15.078726</c:v>
                </c:pt>
                <c:pt idx="32">
                  <c:v>14.486481</c:v>
                </c:pt>
                <c:pt idx="33">
                  <c:v>13.37664</c:v>
                </c:pt>
                <c:pt idx="34">
                  <c:v>12.823417</c:v>
                </c:pt>
                <c:pt idx="35">
                  <c:v>11.715208</c:v>
                </c:pt>
                <c:pt idx="36">
                  <c:v>11.112994</c:v>
                </c:pt>
                <c:pt idx="37">
                  <c:v>9.772592</c:v>
                </c:pt>
                <c:pt idx="38">
                  <c:v>9.048991</c:v>
                </c:pt>
                <c:pt idx="39">
                  <c:v>7.505062</c:v>
                </c:pt>
                <c:pt idx="40">
                  <c:v>6.722726</c:v>
                </c:pt>
                <c:pt idx="41">
                  <c:v>5.943164</c:v>
                </c:pt>
                <c:pt idx="42">
                  <c:v>6.02587</c:v>
                </c:pt>
                <c:pt idx="43">
                  <c:v>6.738748</c:v>
                </c:pt>
                <c:pt idx="44">
                  <c:v>7.244744</c:v>
                </c:pt>
                <c:pt idx="45">
                  <c:v>8.425593</c:v>
                </c:pt>
                <c:pt idx="46">
                  <c:v>9.098291</c:v>
                </c:pt>
                <c:pt idx="47">
                  <c:v>10.428799</c:v>
                </c:pt>
                <c:pt idx="48">
                  <c:v>11.12457</c:v>
                </c:pt>
                <c:pt idx="49">
                  <c:v>12.476826</c:v>
                </c:pt>
                <c:pt idx="50">
                  <c:v>13.156532</c:v>
                </c:pt>
                <c:pt idx="51">
                  <c:v>14.434489</c:v>
                </c:pt>
                <c:pt idx="52">
                  <c:v>15.054989</c:v>
                </c:pt>
                <c:pt idx="53">
                  <c:v>16.274032</c:v>
                </c:pt>
                <c:pt idx="54">
                  <c:v>16.865945</c:v>
                </c:pt>
                <c:pt idx="55">
                  <c:v>18.017316</c:v>
                </c:pt>
                <c:pt idx="56">
                  <c:v>18.546431</c:v>
                </c:pt>
                <c:pt idx="57">
                  <c:v>19.546267</c:v>
                </c:pt>
                <c:pt idx="58">
                  <c:v>20.009216</c:v>
                </c:pt>
                <c:pt idx="59">
                  <c:v>20.88311</c:v>
                </c:pt>
                <c:pt idx="60">
                  <c:v>21.328524</c:v>
                </c:pt>
                <c:pt idx="61">
                  <c:v>22.155644</c:v>
                </c:pt>
                <c:pt idx="62">
                  <c:v>22.562104</c:v>
                </c:pt>
                <c:pt idx="63">
                  <c:v>23.324482</c:v>
                </c:pt>
                <c:pt idx="64">
                  <c:v>23.663547</c:v>
                </c:pt>
                <c:pt idx="65">
                  <c:v>24.301555</c:v>
                </c:pt>
                <c:pt idx="66">
                  <c:v>24.591632</c:v>
                </c:pt>
                <c:pt idx="67">
                  <c:v>25.165763</c:v>
                </c:pt>
                <c:pt idx="68">
                  <c:v>25.165763</c:v>
                </c:pt>
                <c:pt idx="69">
                  <c:v>25.165763</c:v>
                </c:pt>
                <c:pt idx="70">
                  <c:v>25.165763</c:v>
                </c:pt>
                <c:pt idx="71">
                  <c:v>25.165763</c:v>
                </c:pt>
                <c:pt idx="72">
                  <c:v>25.165763</c:v>
                </c:pt>
                <c:pt idx="73">
                  <c:v>25.165763</c:v>
                </c:pt>
                <c:pt idx="74">
                  <c:v>25.165763</c:v>
                </c:pt>
                <c:pt idx="75">
                  <c:v>25.165763</c:v>
                </c:pt>
                <c:pt idx="76">
                  <c:v>25.165763</c:v>
                </c:pt>
                <c:pt idx="77">
                  <c:v>25.165763</c:v>
                </c:pt>
                <c:pt idx="78">
                  <c:v>25.165763</c:v>
                </c:pt>
                <c:pt idx="79">
                  <c:v>25.165763</c:v>
                </c:pt>
                <c:pt idx="80">
                  <c:v>25.165763</c:v>
                </c:pt>
                <c:pt idx="81">
                  <c:v>25.165763</c:v>
                </c:pt>
                <c:pt idx="82">
                  <c:v>25.165763</c:v>
                </c:pt>
                <c:pt idx="83">
                  <c:v>25.165763</c:v>
                </c:pt>
                <c:pt idx="84">
                  <c:v>25.165763</c:v>
                </c:pt>
                <c:pt idx="85">
                  <c:v>25.165763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dataLog!$C$1</c:f>
              <c:strCache>
                <c:ptCount val="1"/>
                <c:pt idx="0">
                  <c:v>Error Height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dataLog!$A$2:$A$213</c:f>
              <c:strCache>
                <c:ptCount val="212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</c:strCache>
            </c:strRef>
          </c:cat>
          <c:val>
            <c:numRef>
              <c:f>dataLog!$C$2:$C$213</c:f>
              <c:numCache>
                <c:formatCode>General</c:formatCode>
                <c:ptCount val="2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-5.98092</c:v>
                </c:pt>
                <c:pt idx="20">
                  <c:v>-8.574146</c:v>
                </c:pt>
                <c:pt idx="21">
                  <c:v>-11.8863</c:v>
                </c:pt>
                <c:pt idx="22">
                  <c:v>-12.602848</c:v>
                </c:pt>
                <c:pt idx="23">
                  <c:v>-12.159837</c:v>
                </c:pt>
                <c:pt idx="24">
                  <c:v>-11.379173</c:v>
                </c:pt>
                <c:pt idx="25">
                  <c:v>-9.421962</c:v>
                </c:pt>
                <c:pt idx="26">
                  <c:v>-8.41819</c:v>
                </c:pt>
                <c:pt idx="27">
                  <c:v>-7.059289</c:v>
                </c:pt>
                <c:pt idx="28">
                  <c:v>-6.580429</c:v>
                </c:pt>
                <c:pt idx="29">
                  <c:v>-5.785824</c:v>
                </c:pt>
                <c:pt idx="30">
                  <c:v>-5.655564</c:v>
                </c:pt>
                <c:pt idx="31">
                  <c:v>-5.790915</c:v>
                </c:pt>
                <c:pt idx="32">
                  <c:v>-5.986942</c:v>
                </c:pt>
                <c:pt idx="33">
                  <c:v>-6.456072</c:v>
                </c:pt>
                <c:pt idx="34">
                  <c:v>-6.689118</c:v>
                </c:pt>
                <c:pt idx="35">
                  <c:v>-7.103379</c:v>
                </c:pt>
                <c:pt idx="36">
                  <c:v>-7.246202</c:v>
                </c:pt>
                <c:pt idx="37">
                  <c:v>-7.384688</c:v>
                </c:pt>
                <c:pt idx="38">
                  <c:v>-7.383946</c:v>
                </c:pt>
                <c:pt idx="39">
                  <c:v>-7.280889</c:v>
                </c:pt>
                <c:pt idx="40">
                  <c:v>-6.722726</c:v>
                </c:pt>
                <c:pt idx="41">
                  <c:v>-5.943164</c:v>
                </c:pt>
                <c:pt idx="42">
                  <c:v>-6.02587</c:v>
                </c:pt>
                <c:pt idx="43">
                  <c:v>-6.738748</c:v>
                </c:pt>
                <c:pt idx="44">
                  <c:v>-7.244744</c:v>
                </c:pt>
                <c:pt idx="45">
                  <c:v>-8.425593</c:v>
                </c:pt>
                <c:pt idx="46">
                  <c:v>-9.098291</c:v>
                </c:pt>
                <c:pt idx="47">
                  <c:v>-10.428799</c:v>
                </c:pt>
                <c:pt idx="48">
                  <c:v>-11.12457</c:v>
                </c:pt>
                <c:pt idx="49">
                  <c:v>-12.476826</c:v>
                </c:pt>
                <c:pt idx="50">
                  <c:v>-13.156532</c:v>
                </c:pt>
                <c:pt idx="51">
                  <c:v>-14.434489</c:v>
                </c:pt>
                <c:pt idx="52">
                  <c:v>-15.054989</c:v>
                </c:pt>
                <c:pt idx="53">
                  <c:v>-16.274032</c:v>
                </c:pt>
                <c:pt idx="54">
                  <c:v>-16.865945</c:v>
                </c:pt>
                <c:pt idx="55">
                  <c:v>-18.017316</c:v>
                </c:pt>
                <c:pt idx="56">
                  <c:v>-18.546431</c:v>
                </c:pt>
                <c:pt idx="57">
                  <c:v>-19.546267</c:v>
                </c:pt>
                <c:pt idx="58">
                  <c:v>-20.009216</c:v>
                </c:pt>
                <c:pt idx="59">
                  <c:v>-20.88311</c:v>
                </c:pt>
                <c:pt idx="60">
                  <c:v>-21.328524</c:v>
                </c:pt>
                <c:pt idx="61">
                  <c:v>-22.155644</c:v>
                </c:pt>
                <c:pt idx="62">
                  <c:v>-22.562104</c:v>
                </c:pt>
                <c:pt idx="63">
                  <c:v>-23.324482</c:v>
                </c:pt>
                <c:pt idx="64">
                  <c:v>-23.663547</c:v>
                </c:pt>
                <c:pt idx="65">
                  <c:v>-24.301555</c:v>
                </c:pt>
                <c:pt idx="66">
                  <c:v>-24.591632</c:v>
                </c:pt>
                <c:pt idx="67">
                  <c:v>-25.165763</c:v>
                </c:pt>
                <c:pt idx="68">
                  <c:v>-25.165763</c:v>
                </c:pt>
                <c:pt idx="69">
                  <c:v>-25.165763</c:v>
                </c:pt>
                <c:pt idx="70">
                  <c:v>-25.165763</c:v>
                </c:pt>
                <c:pt idx="71">
                  <c:v>-25.165763</c:v>
                </c:pt>
                <c:pt idx="72">
                  <c:v>-25.165763</c:v>
                </c:pt>
                <c:pt idx="73">
                  <c:v>-25.165763</c:v>
                </c:pt>
                <c:pt idx="74">
                  <c:v>-25.165763</c:v>
                </c:pt>
                <c:pt idx="75">
                  <c:v>-25.165763</c:v>
                </c:pt>
                <c:pt idx="76">
                  <c:v>-25.165763</c:v>
                </c:pt>
                <c:pt idx="77">
                  <c:v>-25.165763</c:v>
                </c:pt>
                <c:pt idx="78">
                  <c:v>-25.165763</c:v>
                </c:pt>
                <c:pt idx="79">
                  <c:v>-25.165763</c:v>
                </c:pt>
                <c:pt idx="80">
                  <c:v>-25.165763</c:v>
                </c:pt>
                <c:pt idx="81">
                  <c:v>-25.165763</c:v>
                </c:pt>
                <c:pt idx="82">
                  <c:v>-25.165763</c:v>
                </c:pt>
                <c:pt idx="83">
                  <c:v>-25.165763</c:v>
                </c:pt>
                <c:pt idx="84">
                  <c:v>-25.165763</c:v>
                </c:pt>
                <c:pt idx="85">
                  <c:v>-25.165763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dataLog!$N$1</c:f>
              <c:strCache>
                <c:ptCount val="1"/>
                <c:pt idx="0">
                  <c:v>Desire Height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dataLog!$A$2:$A$213</c:f>
              <c:strCache>
                <c:ptCount val="212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</c:strCache>
            </c:strRef>
          </c:cat>
          <c:val>
            <c:numRef>
              <c:f>dataLog!$N$2:$N$213</c:f>
              <c:numCache>
                <c:formatCode>General</c:formatCode>
                <c:ptCount val="2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25.27953</c:v>
                </c:pt>
                <c:pt idx="20">
                  <c:v>24.271932</c:v>
                </c:pt>
                <c:pt idx="21">
                  <c:v>22.311481</c:v>
                </c:pt>
                <c:pt idx="22">
                  <c:v>21.360812</c:v>
                </c:pt>
                <c:pt idx="23">
                  <c:v>19.493962</c:v>
                </c:pt>
                <c:pt idx="24">
                  <c:v>18.595601</c:v>
                </c:pt>
                <c:pt idx="25">
                  <c:v>16.841327</c:v>
                </c:pt>
                <c:pt idx="26">
                  <c:v>15.959533</c:v>
                </c:pt>
                <c:pt idx="27">
                  <c:v>14.226717</c:v>
                </c:pt>
                <c:pt idx="28">
                  <c:v>13.422427</c:v>
                </c:pt>
                <c:pt idx="29">
                  <c:v>11.677109</c:v>
                </c:pt>
                <c:pt idx="30">
                  <c:v>10.829519</c:v>
                </c:pt>
                <c:pt idx="31">
                  <c:v>9.287811</c:v>
                </c:pt>
                <c:pt idx="32">
                  <c:v>8.499539</c:v>
                </c:pt>
                <c:pt idx="33">
                  <c:v>6.920568</c:v>
                </c:pt>
                <c:pt idx="34">
                  <c:v>6.134299</c:v>
                </c:pt>
                <c:pt idx="35">
                  <c:v>4.611829</c:v>
                </c:pt>
                <c:pt idx="36">
                  <c:v>3.866792</c:v>
                </c:pt>
                <c:pt idx="37">
                  <c:v>2.387904</c:v>
                </c:pt>
                <c:pt idx="38">
                  <c:v>1.665045</c:v>
                </c:pt>
                <c:pt idx="39">
                  <c:v>0.224173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8872478"/>
        <c:axId val="45803746"/>
      </c:lineChart>
      <c:catAx>
        <c:axId val="6887247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803746"/>
        <c:crosses val="autoZero"/>
        <c:auto val="1"/>
        <c:lblAlgn val="ctr"/>
        <c:lblOffset val="100"/>
      </c:catAx>
      <c:valAx>
        <c:axId val="458037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872478"/>
        <c:crossesAt val="1"/>
        <c:crossBetween val="midCat"/>
        <c:majorUnit val="2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35178323027108"/>
          <c:y val="0.11786608461192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dataLog!$F$1</c:f>
              <c:strCache>
                <c:ptCount val="1"/>
                <c:pt idx="0">
                  <c:v>True Pitch Rate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dataLog!$A$2:$A$154</c:f>
              <c:strCache>
                <c:ptCount val="15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strCache>
            </c:strRef>
          </c:cat>
          <c:val>
            <c:numRef>
              <c:f>dataLog!$F$2:$F$154</c:f>
              <c:numCache>
                <c:formatCode>General</c:formatCode>
                <c:ptCount val="153"/>
                <c:pt idx="0">
                  <c:v>0</c:v>
                </c:pt>
                <c:pt idx="1">
                  <c:v>-0</c:v>
                </c:pt>
                <c:pt idx="2">
                  <c:v>-0</c:v>
                </c:pt>
                <c:pt idx="3">
                  <c:v>-0</c:v>
                </c:pt>
                <c:pt idx="4">
                  <c:v>-0</c:v>
                </c:pt>
                <c:pt idx="5">
                  <c:v>-0</c:v>
                </c:pt>
                <c:pt idx="6">
                  <c:v>-0</c:v>
                </c:pt>
                <c:pt idx="7">
                  <c:v>-0</c:v>
                </c:pt>
                <c:pt idx="8">
                  <c:v>-0</c:v>
                </c:pt>
                <c:pt idx="9">
                  <c:v>-0</c:v>
                </c:pt>
                <c:pt idx="10">
                  <c:v>-0</c:v>
                </c:pt>
                <c:pt idx="11">
                  <c:v>-0</c:v>
                </c:pt>
                <c:pt idx="12">
                  <c:v>-0</c:v>
                </c:pt>
                <c:pt idx="13">
                  <c:v>-0</c:v>
                </c:pt>
                <c:pt idx="14">
                  <c:v>-0</c:v>
                </c:pt>
                <c:pt idx="15">
                  <c:v>-0</c:v>
                </c:pt>
                <c:pt idx="16">
                  <c:v>-0</c:v>
                </c:pt>
                <c:pt idx="17">
                  <c:v>-0</c:v>
                </c:pt>
                <c:pt idx="18">
                  <c:v>-0</c:v>
                </c:pt>
                <c:pt idx="19">
                  <c:v>-0.329625</c:v>
                </c:pt>
                <c:pt idx="20">
                  <c:v>-0.269297</c:v>
                </c:pt>
                <c:pt idx="21">
                  <c:v>-0.284091</c:v>
                </c:pt>
                <c:pt idx="22">
                  <c:v>-0.304432</c:v>
                </c:pt>
                <c:pt idx="23">
                  <c:v>-0.187769</c:v>
                </c:pt>
                <c:pt idx="24">
                  <c:v>-0.093797</c:v>
                </c:pt>
                <c:pt idx="25">
                  <c:v>-0.093512</c:v>
                </c:pt>
                <c:pt idx="26">
                  <c:v>-0.031018</c:v>
                </c:pt>
                <c:pt idx="27">
                  <c:v>0.010904</c:v>
                </c:pt>
                <c:pt idx="28">
                  <c:v>0.16488</c:v>
                </c:pt>
                <c:pt idx="29">
                  <c:v>0.062519</c:v>
                </c:pt>
                <c:pt idx="30">
                  <c:v>0.080923</c:v>
                </c:pt>
                <c:pt idx="31">
                  <c:v>0.057601</c:v>
                </c:pt>
                <c:pt idx="32">
                  <c:v>0.026379</c:v>
                </c:pt>
                <c:pt idx="33">
                  <c:v>0.009389</c:v>
                </c:pt>
                <c:pt idx="34">
                  <c:v>-0.027543</c:v>
                </c:pt>
                <c:pt idx="35">
                  <c:v>-0.025372</c:v>
                </c:pt>
                <c:pt idx="36">
                  <c:v>-0.032773</c:v>
                </c:pt>
                <c:pt idx="37">
                  <c:v>-0.033248</c:v>
                </c:pt>
                <c:pt idx="38">
                  <c:v>-0.021411</c:v>
                </c:pt>
                <c:pt idx="39">
                  <c:v>-0.00998</c:v>
                </c:pt>
                <c:pt idx="40">
                  <c:v>0.436905</c:v>
                </c:pt>
                <c:pt idx="41">
                  <c:v>0.291719</c:v>
                </c:pt>
                <c:pt idx="42">
                  <c:v>0.013393</c:v>
                </c:pt>
                <c:pt idx="43">
                  <c:v>0.128483</c:v>
                </c:pt>
                <c:pt idx="44">
                  <c:v>0.005622</c:v>
                </c:pt>
                <c:pt idx="45">
                  <c:v>0.04858</c:v>
                </c:pt>
                <c:pt idx="46">
                  <c:v>0.010498</c:v>
                </c:pt>
                <c:pt idx="47">
                  <c:v>0.016234</c:v>
                </c:pt>
                <c:pt idx="48">
                  <c:v>0.005308</c:v>
                </c:pt>
                <c:pt idx="49">
                  <c:v>0.002053</c:v>
                </c:pt>
                <c:pt idx="50">
                  <c:v>0.004664</c:v>
                </c:pt>
                <c:pt idx="51">
                  <c:v>-0.005965</c:v>
                </c:pt>
                <c:pt idx="52">
                  <c:v>-0.002251</c:v>
                </c:pt>
                <c:pt idx="53">
                  <c:v>-0.005881</c:v>
                </c:pt>
                <c:pt idx="54">
                  <c:v>-0.003937</c:v>
                </c:pt>
                <c:pt idx="55">
                  <c:v>-0.010342</c:v>
                </c:pt>
                <c:pt idx="56">
                  <c:v>-0.002604</c:v>
                </c:pt>
                <c:pt idx="57">
                  <c:v>0.00102</c:v>
                </c:pt>
                <c:pt idx="58">
                  <c:v>-0.002214</c:v>
                </c:pt>
                <c:pt idx="59">
                  <c:v>-0.01213</c:v>
                </c:pt>
                <c:pt idx="60">
                  <c:v>-0.008899</c:v>
                </c:pt>
                <c:pt idx="61">
                  <c:v>-0.009482</c:v>
                </c:pt>
                <c:pt idx="62">
                  <c:v>-0.00232</c:v>
                </c:pt>
                <c:pt idx="63">
                  <c:v>-0.00977</c:v>
                </c:pt>
                <c:pt idx="64">
                  <c:v>-0.009193</c:v>
                </c:pt>
                <c:pt idx="65">
                  <c:v>-0.008134</c:v>
                </c:pt>
                <c:pt idx="66">
                  <c:v>-0.004791</c:v>
                </c:pt>
                <c:pt idx="67">
                  <c:v>-0.015401</c:v>
                </c:pt>
                <c:pt idx="68">
                  <c:v>-0.003944</c:v>
                </c:pt>
                <c:pt idx="69">
                  <c:v>-0.003944</c:v>
                </c:pt>
                <c:pt idx="70">
                  <c:v>-0.003944</c:v>
                </c:pt>
                <c:pt idx="71">
                  <c:v>-0.003944</c:v>
                </c:pt>
                <c:pt idx="72">
                  <c:v>-0.003944</c:v>
                </c:pt>
                <c:pt idx="73">
                  <c:v>-0.003944</c:v>
                </c:pt>
                <c:pt idx="74">
                  <c:v>-0.003944</c:v>
                </c:pt>
                <c:pt idx="75">
                  <c:v>-0.003944</c:v>
                </c:pt>
                <c:pt idx="76">
                  <c:v>-0.003944</c:v>
                </c:pt>
                <c:pt idx="77">
                  <c:v>-0.003944</c:v>
                </c:pt>
                <c:pt idx="78">
                  <c:v>-0.003944</c:v>
                </c:pt>
                <c:pt idx="79">
                  <c:v>-0.003944</c:v>
                </c:pt>
                <c:pt idx="80">
                  <c:v>-0.003944</c:v>
                </c:pt>
                <c:pt idx="81">
                  <c:v>-0.003944</c:v>
                </c:pt>
                <c:pt idx="82">
                  <c:v>-0.003944</c:v>
                </c:pt>
                <c:pt idx="83">
                  <c:v>-0.003944</c:v>
                </c:pt>
                <c:pt idx="84">
                  <c:v>-0.003944</c:v>
                </c:pt>
                <c:pt idx="85">
                  <c:v>-0.003944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dataLog!$G$1</c:f>
              <c:strCache>
                <c:ptCount val="1"/>
                <c:pt idx="0">
                  <c:v>Desire Pitch Rate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dataLog!$A$2:$A$154</c:f>
              <c:strCache>
                <c:ptCount val="15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strCache>
            </c:strRef>
          </c:cat>
          <c:val>
            <c:numRef>
              <c:f>dataLog!$G$2:$G$154</c:f>
              <c:numCache>
                <c:formatCode>General</c:formatCode>
                <c:ptCount val="153"/>
                <c:pt idx="0">
                  <c:v/>
                </c:pt>
                <c:pt idx="1">
                  <c:v>-0.003</c:v>
                </c:pt>
                <c:pt idx="2">
                  <c:v>-0.003</c:v>
                </c:pt>
                <c:pt idx="3">
                  <c:v>-0.003</c:v>
                </c:pt>
                <c:pt idx="4">
                  <c:v>-0.003</c:v>
                </c:pt>
                <c:pt idx="5">
                  <c:v>-0.003</c:v>
                </c:pt>
                <c:pt idx="6">
                  <c:v>-0.003</c:v>
                </c:pt>
                <c:pt idx="7">
                  <c:v>-0.003</c:v>
                </c:pt>
                <c:pt idx="8">
                  <c:v>-0.003</c:v>
                </c:pt>
                <c:pt idx="9">
                  <c:v>-0.003</c:v>
                </c:pt>
                <c:pt idx="10">
                  <c:v>-0.003</c:v>
                </c:pt>
                <c:pt idx="11">
                  <c:v>-0.003</c:v>
                </c:pt>
                <c:pt idx="12">
                  <c:v>-0.003</c:v>
                </c:pt>
                <c:pt idx="13">
                  <c:v>-0.003</c:v>
                </c:pt>
                <c:pt idx="14">
                  <c:v>-0.003</c:v>
                </c:pt>
                <c:pt idx="15">
                  <c:v>-0.003</c:v>
                </c:pt>
                <c:pt idx="16">
                  <c:v>-0.003</c:v>
                </c:pt>
                <c:pt idx="17">
                  <c:v>-0.003</c:v>
                </c:pt>
                <c:pt idx="18">
                  <c:v>-0.003</c:v>
                </c:pt>
                <c:pt idx="19">
                  <c:v>-0.29916</c:v>
                </c:pt>
                <c:pt idx="20">
                  <c:v>-0.651642</c:v>
                </c:pt>
                <c:pt idx="21">
                  <c:v>-0.649359</c:v>
                </c:pt>
                <c:pt idx="22">
                  <c:v>-0.663939</c:v>
                </c:pt>
                <c:pt idx="23">
                  <c:v>-0.541542</c:v>
                </c:pt>
                <c:pt idx="24">
                  <c:v>-0.451646</c:v>
                </c:pt>
                <c:pt idx="25">
                  <c:v>-0.332854</c:v>
                </c:pt>
                <c:pt idx="26">
                  <c:v>-0.241607</c:v>
                </c:pt>
                <c:pt idx="27">
                  <c:v>-0.216373</c:v>
                </c:pt>
                <c:pt idx="28">
                  <c:v>-0.117035</c:v>
                </c:pt>
                <c:pt idx="29">
                  <c:v>-0.155031</c:v>
                </c:pt>
                <c:pt idx="30">
                  <c:v>-0.157819</c:v>
                </c:pt>
                <c:pt idx="31">
                  <c:v>-0.184437</c:v>
                </c:pt>
                <c:pt idx="32">
                  <c:v>-0.221732</c:v>
                </c:pt>
                <c:pt idx="33">
                  <c:v>-0.241785</c:v>
                </c:pt>
                <c:pt idx="34">
                  <c:v>-0.28285</c:v>
                </c:pt>
                <c:pt idx="35">
                  <c:v>-0.284993</c:v>
                </c:pt>
                <c:pt idx="36">
                  <c:v>-0.295122</c:v>
                </c:pt>
                <c:pt idx="37">
                  <c:v>-0.287757</c:v>
                </c:pt>
                <c:pt idx="38">
                  <c:v>-0.277573</c:v>
                </c:pt>
                <c:pt idx="39">
                  <c:v>-0.265343</c:v>
                </c:pt>
                <c:pt idx="40">
                  <c:v>0.340977</c:v>
                </c:pt>
                <c:pt idx="41">
                  <c:v>-0.408754</c:v>
                </c:pt>
                <c:pt idx="42">
                  <c:v>-0.005331</c:v>
                </c:pt>
                <c:pt idx="43">
                  <c:v>-0.231315</c:v>
                </c:pt>
                <c:pt idx="44">
                  <c:v>-0.129697</c:v>
                </c:pt>
                <c:pt idx="45">
                  <c:v>-0.230957</c:v>
                </c:pt>
                <c:pt idx="46">
                  <c:v>-0.186168</c:v>
                </c:pt>
                <c:pt idx="47">
                  <c:v>-0.215795</c:v>
                </c:pt>
                <c:pt idx="48">
                  <c:v>-0.208318</c:v>
                </c:pt>
                <c:pt idx="49">
                  <c:v>-0.200392</c:v>
                </c:pt>
                <c:pt idx="50">
                  <c:v>-0.213366</c:v>
                </c:pt>
                <c:pt idx="51">
                  <c:v>-0.19162</c:v>
                </c:pt>
                <c:pt idx="52">
                  <c:v>-0.209283</c:v>
                </c:pt>
                <c:pt idx="53">
                  <c:v>-0.183926</c:v>
                </c:pt>
                <c:pt idx="54">
                  <c:v>-0.202412</c:v>
                </c:pt>
                <c:pt idx="55">
                  <c:v>-0.166613</c:v>
                </c:pt>
                <c:pt idx="56">
                  <c:v>-0.190355</c:v>
                </c:pt>
                <c:pt idx="57">
                  <c:v>-0.159486</c:v>
                </c:pt>
                <c:pt idx="58">
                  <c:v>-0.177433</c:v>
                </c:pt>
                <c:pt idx="59">
                  <c:v>-0.14301</c:v>
                </c:pt>
                <c:pt idx="60">
                  <c:v>-0.163317</c:v>
                </c:pt>
                <c:pt idx="61">
                  <c:v>-0.133076</c:v>
                </c:pt>
                <c:pt idx="62">
                  <c:v>-0.149654</c:v>
                </c:pt>
                <c:pt idx="63">
                  <c:v>-0.116601</c:v>
                </c:pt>
                <c:pt idx="64">
                  <c:v>-0.134367</c:v>
                </c:pt>
                <c:pt idx="65">
                  <c:v>-0.106783</c:v>
                </c:pt>
                <c:pt idx="66">
                  <c:v>-0.119174</c:v>
                </c:pt>
                <c:pt idx="67">
                  <c:v>-0.084709</c:v>
                </c:pt>
                <c:pt idx="68">
                  <c:v>-0.10528</c:v>
                </c:pt>
                <c:pt idx="69">
                  <c:v>-0.10528</c:v>
                </c:pt>
                <c:pt idx="70">
                  <c:v>-0.10528</c:v>
                </c:pt>
                <c:pt idx="71">
                  <c:v>-0.10528</c:v>
                </c:pt>
                <c:pt idx="72">
                  <c:v>-0.10528</c:v>
                </c:pt>
                <c:pt idx="73">
                  <c:v>-0.10528</c:v>
                </c:pt>
                <c:pt idx="74">
                  <c:v>-0.10528</c:v>
                </c:pt>
                <c:pt idx="75">
                  <c:v>-0.10528</c:v>
                </c:pt>
                <c:pt idx="76">
                  <c:v>-0.10528</c:v>
                </c:pt>
                <c:pt idx="77">
                  <c:v>-0.10528</c:v>
                </c:pt>
                <c:pt idx="78">
                  <c:v>-0.10528</c:v>
                </c:pt>
                <c:pt idx="79">
                  <c:v>-0.10528</c:v>
                </c:pt>
                <c:pt idx="80">
                  <c:v>-0.10528</c:v>
                </c:pt>
                <c:pt idx="81">
                  <c:v>-0.10528</c:v>
                </c:pt>
                <c:pt idx="82">
                  <c:v>-0.10528</c:v>
                </c:pt>
                <c:pt idx="83">
                  <c:v>-0.10528</c:v>
                </c:pt>
                <c:pt idx="84">
                  <c:v>-0.10528</c:v>
                </c:pt>
                <c:pt idx="85">
                  <c:v>-0.10528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9471349"/>
        <c:axId val="66581606"/>
      </c:lineChart>
      <c:catAx>
        <c:axId val="8947134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6581606"/>
        <c:crosses val="autoZero"/>
        <c:auto val="1"/>
        <c:lblAlgn val="ctr"/>
        <c:lblOffset val="100"/>
      </c:catAx>
      <c:valAx>
        <c:axId val="665816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947134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33914296337609"/>
          <c:y val="0.0500322372662798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dataLog!$D$1</c:f>
              <c:strCache>
                <c:ptCount val="1"/>
                <c:pt idx="0">
                  <c:v>True Pitch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dataLog!$A$2:$A$154</c:f>
              <c:strCache>
                <c:ptCount val="15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strCache>
            </c:strRef>
          </c:cat>
          <c:val>
            <c:numRef>
              <c:f>dataLog!$D$2:$D$154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0.09972</c:v>
                </c:pt>
                <c:pt idx="20">
                  <c:v>0.037786</c:v>
                </c:pt>
                <c:pt idx="21">
                  <c:v>-0.040771</c:v>
                </c:pt>
                <c:pt idx="22">
                  <c:v>-0.135276</c:v>
                </c:pt>
                <c:pt idx="23">
                  <c:v>-0.197572</c:v>
                </c:pt>
                <c:pt idx="24">
                  <c:v>-0.22324</c:v>
                </c:pt>
                <c:pt idx="25">
                  <c:v>-0.230424</c:v>
                </c:pt>
                <c:pt idx="26">
                  <c:v>-0.202123</c:v>
                </c:pt>
                <c:pt idx="27">
                  <c:v>-0.180422</c:v>
                </c:pt>
                <c:pt idx="28">
                  <c:v>-0.172767</c:v>
                </c:pt>
                <c:pt idx="29">
                  <c:v>-0.145736</c:v>
                </c:pt>
                <c:pt idx="30">
                  <c:v>-0.120968</c:v>
                </c:pt>
                <c:pt idx="31">
                  <c:v>-0.108188</c:v>
                </c:pt>
                <c:pt idx="32">
                  <c:v>-0.099817</c:v>
                </c:pt>
                <c:pt idx="33">
                  <c:v>-0.099013</c:v>
                </c:pt>
                <c:pt idx="34">
                  <c:v>-0.099399</c:v>
                </c:pt>
                <c:pt idx="35">
                  <c:v>-0.105676</c:v>
                </c:pt>
                <c:pt idx="36">
                  <c:v>-0.114727</c:v>
                </c:pt>
                <c:pt idx="37">
                  <c:v>-0.121467</c:v>
                </c:pt>
                <c:pt idx="38">
                  <c:v>-0.129016</c:v>
                </c:pt>
                <c:pt idx="39">
                  <c:v>-0.133071</c:v>
                </c:pt>
                <c:pt idx="40">
                  <c:v>-0.110549</c:v>
                </c:pt>
                <c:pt idx="41">
                  <c:v>-0.03651</c:v>
                </c:pt>
                <c:pt idx="42">
                  <c:v>-0.000215</c:v>
                </c:pt>
                <c:pt idx="43">
                  <c:v>0.025223</c:v>
                </c:pt>
                <c:pt idx="44">
                  <c:v>0.039447</c:v>
                </c:pt>
                <c:pt idx="45">
                  <c:v>0.051778</c:v>
                </c:pt>
                <c:pt idx="46">
                  <c:v>0.05767</c:v>
                </c:pt>
                <c:pt idx="47">
                  <c:v>0.061504</c:v>
                </c:pt>
                <c:pt idx="48">
                  <c:v>0.064903</c:v>
                </c:pt>
                <c:pt idx="49">
                  <c:v>0.066308</c:v>
                </c:pt>
                <c:pt idx="50">
                  <c:v>0.066702</c:v>
                </c:pt>
                <c:pt idx="51">
                  <c:v>0.066268</c:v>
                </c:pt>
                <c:pt idx="52">
                  <c:v>0.065552</c:v>
                </c:pt>
                <c:pt idx="53">
                  <c:v>0.064534</c:v>
                </c:pt>
                <c:pt idx="54">
                  <c:v>0.063489</c:v>
                </c:pt>
                <c:pt idx="55">
                  <c:v>0.061315</c:v>
                </c:pt>
                <c:pt idx="56">
                  <c:v>0.059739</c:v>
                </c:pt>
                <c:pt idx="57">
                  <c:v>0.05734</c:v>
                </c:pt>
                <c:pt idx="58">
                  <c:v>0.055686</c:v>
                </c:pt>
                <c:pt idx="59">
                  <c:v>0.053108</c:v>
                </c:pt>
                <c:pt idx="60">
                  <c:v>0.051227</c:v>
                </c:pt>
                <c:pt idx="61">
                  <c:v>0.048973</c:v>
                </c:pt>
                <c:pt idx="62">
                  <c:v>0.046902</c:v>
                </c:pt>
                <c:pt idx="63">
                  <c:v>0.04414</c:v>
                </c:pt>
                <c:pt idx="64">
                  <c:v>0.042028</c:v>
                </c:pt>
                <c:pt idx="65">
                  <c:v>0.039106</c:v>
                </c:pt>
                <c:pt idx="66">
                  <c:v>0.037175</c:v>
                </c:pt>
                <c:pt idx="67">
                  <c:v>0.033775</c:v>
                </c:pt>
                <c:pt idx="68">
                  <c:v>0.032701</c:v>
                </c:pt>
                <c:pt idx="69">
                  <c:v>0.032701</c:v>
                </c:pt>
                <c:pt idx="70">
                  <c:v>0.032701</c:v>
                </c:pt>
                <c:pt idx="71">
                  <c:v>0.032701</c:v>
                </c:pt>
                <c:pt idx="72">
                  <c:v>0.032701</c:v>
                </c:pt>
                <c:pt idx="73">
                  <c:v>0.032701</c:v>
                </c:pt>
                <c:pt idx="74">
                  <c:v>0.032701</c:v>
                </c:pt>
                <c:pt idx="75">
                  <c:v>0.032701</c:v>
                </c:pt>
                <c:pt idx="76">
                  <c:v>0.032701</c:v>
                </c:pt>
                <c:pt idx="77">
                  <c:v>0.032701</c:v>
                </c:pt>
                <c:pt idx="78">
                  <c:v>0.032701</c:v>
                </c:pt>
                <c:pt idx="79">
                  <c:v>0.032701</c:v>
                </c:pt>
                <c:pt idx="80">
                  <c:v>0.032701</c:v>
                </c:pt>
                <c:pt idx="81">
                  <c:v>0.032701</c:v>
                </c:pt>
                <c:pt idx="82">
                  <c:v>0.032701</c:v>
                </c:pt>
                <c:pt idx="83">
                  <c:v>0.032701</c:v>
                </c:pt>
                <c:pt idx="84">
                  <c:v>0.032701</c:v>
                </c:pt>
                <c:pt idx="85">
                  <c:v>0.032701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dataLog!$E$1</c:f>
              <c:strCache>
                <c:ptCount val="1"/>
                <c:pt idx="0">
                  <c:v>Desire Pitch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dataLog!$A$2:$A$154</c:f>
              <c:strCache>
                <c:ptCount val="15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strCache>
            </c:strRef>
          </c:cat>
          <c:val>
            <c:numRef>
              <c:f>dataLog!$E$2:$E$154</c:f>
              <c:numCache>
                <c:formatCode>General</c:formatCode>
                <c:ptCount val="153"/>
                <c:pt idx="0">
                  <c:v>0</c:v>
                </c:pt>
                <c:pt idx="1">
                  <c:v>-0.001</c:v>
                </c:pt>
                <c:pt idx="2">
                  <c:v>-0.001</c:v>
                </c:pt>
                <c:pt idx="3">
                  <c:v>-0.001</c:v>
                </c:pt>
                <c:pt idx="4">
                  <c:v>-0.001</c:v>
                </c:pt>
                <c:pt idx="5">
                  <c:v>-0.001</c:v>
                </c:pt>
                <c:pt idx="6">
                  <c:v>-0.001</c:v>
                </c:pt>
                <c:pt idx="7">
                  <c:v>-0.001</c:v>
                </c:pt>
                <c:pt idx="8">
                  <c:v>-0.001</c:v>
                </c:pt>
                <c:pt idx="9">
                  <c:v>-0.001</c:v>
                </c:pt>
                <c:pt idx="10">
                  <c:v>-0.001</c:v>
                </c:pt>
                <c:pt idx="11">
                  <c:v>-0.001</c:v>
                </c:pt>
                <c:pt idx="12">
                  <c:v>-0.001</c:v>
                </c:pt>
                <c:pt idx="13">
                  <c:v>-0.001</c:v>
                </c:pt>
                <c:pt idx="14">
                  <c:v>-0.001</c:v>
                </c:pt>
                <c:pt idx="15">
                  <c:v>-0.001</c:v>
                </c:pt>
                <c:pt idx="16">
                  <c:v>-0.001</c:v>
                </c:pt>
                <c:pt idx="17">
                  <c:v>-0.001</c:v>
                </c:pt>
                <c:pt idx="18">
                  <c:v>-0.001</c:v>
                </c:pt>
                <c:pt idx="19">
                  <c:v>0</c:v>
                </c:pt>
                <c:pt idx="20">
                  <c:v>-0.179428</c:v>
                </c:pt>
                <c:pt idx="21">
                  <c:v>-0.257224</c:v>
                </c:pt>
                <c:pt idx="22">
                  <c:v>-0.356589</c:v>
                </c:pt>
                <c:pt idx="23">
                  <c:v>-0.378085</c:v>
                </c:pt>
                <c:pt idx="24">
                  <c:v>-0.364795</c:v>
                </c:pt>
                <c:pt idx="25">
                  <c:v>-0.341375</c:v>
                </c:pt>
                <c:pt idx="26">
                  <c:v>-0.282659</c:v>
                </c:pt>
                <c:pt idx="27">
                  <c:v>-0.252546</c:v>
                </c:pt>
                <c:pt idx="28">
                  <c:v>-0.211779</c:v>
                </c:pt>
                <c:pt idx="29">
                  <c:v>-0.197413</c:v>
                </c:pt>
                <c:pt idx="30">
                  <c:v>-0.173575</c:v>
                </c:pt>
                <c:pt idx="31">
                  <c:v>-0.169667</c:v>
                </c:pt>
                <c:pt idx="32">
                  <c:v>-0.173727</c:v>
                </c:pt>
                <c:pt idx="33">
                  <c:v>-0.179608</c:v>
                </c:pt>
                <c:pt idx="34">
                  <c:v>-0.193682</c:v>
                </c:pt>
                <c:pt idx="35">
                  <c:v>-0.200674</c:v>
                </c:pt>
                <c:pt idx="36">
                  <c:v>-0.213101</c:v>
                </c:pt>
                <c:pt idx="37">
                  <c:v>-0.217386</c:v>
                </c:pt>
                <c:pt idx="38">
                  <c:v>-0.221541</c:v>
                </c:pt>
                <c:pt idx="39">
                  <c:v>-0.221518</c:v>
                </c:pt>
                <c:pt idx="40">
                  <c:v>0.00311</c:v>
                </c:pt>
                <c:pt idx="41">
                  <c:v>-0.172761</c:v>
                </c:pt>
                <c:pt idx="42">
                  <c:v>-0.001992</c:v>
                </c:pt>
                <c:pt idx="43">
                  <c:v>-0.051882</c:v>
                </c:pt>
                <c:pt idx="44">
                  <c:v>-0.003786</c:v>
                </c:pt>
                <c:pt idx="45">
                  <c:v>-0.025208</c:v>
                </c:pt>
                <c:pt idx="46">
                  <c:v>-0.004386</c:v>
                </c:pt>
                <c:pt idx="47">
                  <c:v>-0.010428</c:v>
                </c:pt>
                <c:pt idx="48">
                  <c:v>-0.004536</c:v>
                </c:pt>
                <c:pt idx="49">
                  <c:v>-0.000489</c:v>
                </c:pt>
                <c:pt idx="50">
                  <c:v>-0.00442</c:v>
                </c:pt>
                <c:pt idx="51">
                  <c:v>0.002395</c:v>
                </c:pt>
                <c:pt idx="52">
                  <c:v>-0.004209</c:v>
                </c:pt>
                <c:pt idx="53">
                  <c:v>0.003225</c:v>
                </c:pt>
                <c:pt idx="54">
                  <c:v>-0.003982</c:v>
                </c:pt>
                <c:pt idx="55">
                  <c:v>0.005777</c:v>
                </c:pt>
                <c:pt idx="56">
                  <c:v>-0.003712</c:v>
                </c:pt>
                <c:pt idx="57">
                  <c:v>0.005029</c:v>
                </c:pt>
                <c:pt idx="58">
                  <c:v>-0.003459</c:v>
                </c:pt>
                <c:pt idx="59">
                  <c:v>0.005438</c:v>
                </c:pt>
                <c:pt idx="60">
                  <c:v>-0.003212</c:v>
                </c:pt>
                <c:pt idx="61">
                  <c:v>0.004614</c:v>
                </c:pt>
                <c:pt idx="62">
                  <c:v>-0.002983</c:v>
                </c:pt>
                <c:pt idx="63">
                  <c:v>0.005273</c:v>
                </c:pt>
                <c:pt idx="64">
                  <c:v>-0.002761</c:v>
                </c:pt>
                <c:pt idx="65">
                  <c:v>0.004633</c:v>
                </c:pt>
                <c:pt idx="66">
                  <c:v>-0.00255</c:v>
                </c:pt>
                <c:pt idx="67">
                  <c:v>0.005539</c:v>
                </c:pt>
                <c:pt idx="68">
                  <c:v>-0.002392</c:v>
                </c:pt>
                <c:pt idx="69">
                  <c:v>-0.002392</c:v>
                </c:pt>
                <c:pt idx="70">
                  <c:v>-0.002392</c:v>
                </c:pt>
                <c:pt idx="71">
                  <c:v>-0.002392</c:v>
                </c:pt>
                <c:pt idx="72">
                  <c:v>-0.002392</c:v>
                </c:pt>
                <c:pt idx="73">
                  <c:v>-0.002392</c:v>
                </c:pt>
                <c:pt idx="74">
                  <c:v>-0.002392</c:v>
                </c:pt>
                <c:pt idx="75">
                  <c:v>-0.002392</c:v>
                </c:pt>
                <c:pt idx="76">
                  <c:v>-0.002392</c:v>
                </c:pt>
                <c:pt idx="77">
                  <c:v>-0.002392</c:v>
                </c:pt>
                <c:pt idx="78">
                  <c:v>-0.002392</c:v>
                </c:pt>
                <c:pt idx="79">
                  <c:v>-0.002392</c:v>
                </c:pt>
                <c:pt idx="80">
                  <c:v>-0.002392</c:v>
                </c:pt>
                <c:pt idx="81">
                  <c:v>-0.002392</c:v>
                </c:pt>
                <c:pt idx="82">
                  <c:v>-0.002392</c:v>
                </c:pt>
                <c:pt idx="83">
                  <c:v>-0.002392</c:v>
                </c:pt>
                <c:pt idx="84">
                  <c:v>-0.002392</c:v>
                </c:pt>
                <c:pt idx="85">
                  <c:v>-0.002392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5592829"/>
        <c:axId val="79025826"/>
      </c:lineChart>
      <c:catAx>
        <c:axId val="8559282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025826"/>
        <c:crosses val="autoZero"/>
        <c:auto val="1"/>
        <c:lblAlgn val="ctr"/>
        <c:lblOffset val="100"/>
      </c:catAx>
      <c:valAx>
        <c:axId val="790258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5592829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ayout>
        <c:manualLayout>
          <c:xMode val="edge"/>
          <c:yMode val="edge"/>
          <c:x val="0.711808403161586"/>
          <c:y val="0.7331484477313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1213544987751"/>
          <c:y val="0.0761788900475032"/>
          <c:w val="0.846382745466546"/>
          <c:h val="0.827076816127911"/>
        </c:manualLayout>
      </c:layout>
      <c:lineChart>
        <c:grouping val="standard"/>
        <c:ser>
          <c:idx val="0"/>
          <c:order val="0"/>
          <c:tx>
            <c:strRef>
              <c:f>dataLog!$H$1</c:f>
              <c:strCache>
                <c:ptCount val="1"/>
                <c:pt idx="0">
                  <c:v>True Elevator Pos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dataLog!$A$2:$A$154</c:f>
              <c:strCache>
                <c:ptCount val="15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strCache>
            </c:strRef>
          </c:cat>
          <c:val>
            <c:numRef>
              <c:f>dataLog!$H$2:$H$154</c:f>
              <c:numCache>
                <c:formatCode>General</c:formatCode>
                <c:ptCount val="1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-0.124584</c:v>
                </c:pt>
                <c:pt idx="20">
                  <c:v>-0.124282</c:v>
                </c:pt>
                <c:pt idx="21">
                  <c:v>-0.133926</c:v>
                </c:pt>
                <c:pt idx="22">
                  <c:v>-0.131999</c:v>
                </c:pt>
                <c:pt idx="23">
                  <c:v>-0.13063</c:v>
                </c:pt>
                <c:pt idx="24">
                  <c:v>-0.125049</c:v>
                </c:pt>
                <c:pt idx="25">
                  <c:v>-0.123338</c:v>
                </c:pt>
                <c:pt idx="26">
                  <c:v>-0.11459</c:v>
                </c:pt>
                <c:pt idx="27">
                  <c:v>-0.119292</c:v>
                </c:pt>
                <c:pt idx="28">
                  <c:v>-0.128762</c:v>
                </c:pt>
                <c:pt idx="29">
                  <c:v>-0.115422</c:v>
                </c:pt>
                <c:pt idx="30">
                  <c:v>-0.115905</c:v>
                </c:pt>
                <c:pt idx="31">
                  <c:v>-0.115834</c:v>
                </c:pt>
                <c:pt idx="32">
                  <c:v>-0.117219</c:v>
                </c:pt>
                <c:pt idx="33">
                  <c:v>-0.11771</c:v>
                </c:pt>
                <c:pt idx="34">
                  <c:v>-0.1154</c:v>
                </c:pt>
                <c:pt idx="35">
                  <c:v>-0.119081</c:v>
                </c:pt>
                <c:pt idx="36">
                  <c:v>-0.118181</c:v>
                </c:pt>
                <c:pt idx="37">
                  <c:v>-0.118084</c:v>
                </c:pt>
                <c:pt idx="38">
                  <c:v>-0.118086</c:v>
                </c:pt>
                <c:pt idx="39">
                  <c:v>-0.116158</c:v>
                </c:pt>
                <c:pt idx="40">
                  <c:v>-0.115192</c:v>
                </c:pt>
                <c:pt idx="41">
                  <c:v>-0.089691</c:v>
                </c:pt>
                <c:pt idx="42">
                  <c:v>-0.094304</c:v>
                </c:pt>
                <c:pt idx="43">
                  <c:v>-0.101569</c:v>
                </c:pt>
                <c:pt idx="44">
                  <c:v>-0.103677</c:v>
                </c:pt>
                <c:pt idx="45">
                  <c:v>-0.106</c:v>
                </c:pt>
                <c:pt idx="46">
                  <c:v>-0.106384</c:v>
                </c:pt>
                <c:pt idx="47">
                  <c:v>-0.106438</c:v>
                </c:pt>
                <c:pt idx="48">
                  <c:v>-0.106153</c:v>
                </c:pt>
                <c:pt idx="49">
                  <c:v>-0.105109</c:v>
                </c:pt>
                <c:pt idx="50">
                  <c:v>-0.104431</c:v>
                </c:pt>
                <c:pt idx="51">
                  <c:v>-0.102918</c:v>
                </c:pt>
                <c:pt idx="52">
                  <c:v>-0.101928</c:v>
                </c:pt>
                <c:pt idx="53">
                  <c:v>-0.099847</c:v>
                </c:pt>
                <c:pt idx="54">
                  <c:v>-0.098745</c:v>
                </c:pt>
                <c:pt idx="55">
                  <c:v>-0.096859</c:v>
                </c:pt>
                <c:pt idx="56">
                  <c:v>-0.095617</c:v>
                </c:pt>
                <c:pt idx="57">
                  <c:v>-0.09317</c:v>
                </c:pt>
                <c:pt idx="58">
                  <c:v>-0.091912</c:v>
                </c:pt>
                <c:pt idx="59">
                  <c:v>-0.089419</c:v>
                </c:pt>
                <c:pt idx="60">
                  <c:v>-0.087725</c:v>
                </c:pt>
                <c:pt idx="61">
                  <c:v>-0.085</c:v>
                </c:pt>
                <c:pt idx="62">
                  <c:v>-0.083449</c:v>
                </c:pt>
                <c:pt idx="63">
                  <c:v>-0.080286</c:v>
                </c:pt>
                <c:pt idx="64">
                  <c:v>-0.078643</c:v>
                </c:pt>
                <c:pt idx="65">
                  <c:v>-0.07579</c:v>
                </c:pt>
                <c:pt idx="66">
                  <c:v>-0.074176</c:v>
                </c:pt>
                <c:pt idx="67">
                  <c:v>-0.07083</c:v>
                </c:pt>
                <c:pt idx="68">
                  <c:v>-0.07083</c:v>
                </c:pt>
                <c:pt idx="69">
                  <c:v>-0.07083</c:v>
                </c:pt>
                <c:pt idx="70">
                  <c:v>-0.07083</c:v>
                </c:pt>
                <c:pt idx="71">
                  <c:v>-0.07083</c:v>
                </c:pt>
                <c:pt idx="72">
                  <c:v>-0.07083</c:v>
                </c:pt>
                <c:pt idx="73">
                  <c:v>-0.07083</c:v>
                </c:pt>
                <c:pt idx="74">
                  <c:v>-0.07083</c:v>
                </c:pt>
                <c:pt idx="75">
                  <c:v>-0.07083</c:v>
                </c:pt>
                <c:pt idx="76">
                  <c:v>-0.07083</c:v>
                </c:pt>
                <c:pt idx="77">
                  <c:v>-0.07083</c:v>
                </c:pt>
                <c:pt idx="78">
                  <c:v>-0.07083</c:v>
                </c:pt>
                <c:pt idx="79">
                  <c:v>-0.07083</c:v>
                </c:pt>
                <c:pt idx="80">
                  <c:v>-0.07083</c:v>
                </c:pt>
                <c:pt idx="81">
                  <c:v>-0.07083</c:v>
                </c:pt>
                <c:pt idx="82">
                  <c:v>-0.07083</c:v>
                </c:pt>
                <c:pt idx="83">
                  <c:v>-0.07083</c:v>
                </c:pt>
                <c:pt idx="84">
                  <c:v>-0.07083</c:v>
                </c:pt>
                <c:pt idx="85">
                  <c:v>-0.07083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dataLog!$I$1</c:f>
              <c:strCache>
                <c:ptCount val="1"/>
                <c:pt idx="0">
                  <c:v>Desire Elevator Pos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dataLog!$A$2:$A$154</c:f>
              <c:strCache>
                <c:ptCount val="153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strCache>
            </c:strRef>
          </c:cat>
          <c:val>
            <c:numRef>
              <c:f>dataLog!$I$2:$I$154</c:f>
              <c:numCache>
                <c:formatCode>General</c:formatCode>
                <c:ptCount val="153"/>
                <c:pt idx="0">
                  <c:v>0</c:v>
                </c:pt>
                <c:pt idx="1">
                  <c:v>-0.0009</c:v>
                </c:pt>
                <c:pt idx="2">
                  <c:v>-0.0009</c:v>
                </c:pt>
                <c:pt idx="3">
                  <c:v>-0.0009</c:v>
                </c:pt>
                <c:pt idx="4">
                  <c:v>-0.0009</c:v>
                </c:pt>
                <c:pt idx="5">
                  <c:v>-0.0009</c:v>
                </c:pt>
                <c:pt idx="6">
                  <c:v>-0.0009</c:v>
                </c:pt>
                <c:pt idx="7">
                  <c:v>-0.0009</c:v>
                </c:pt>
                <c:pt idx="8">
                  <c:v>-0.0009</c:v>
                </c:pt>
                <c:pt idx="9">
                  <c:v>-0.0009</c:v>
                </c:pt>
                <c:pt idx="10">
                  <c:v>-0.0009</c:v>
                </c:pt>
                <c:pt idx="11">
                  <c:v>-0.0009</c:v>
                </c:pt>
                <c:pt idx="12">
                  <c:v>-0.0009</c:v>
                </c:pt>
                <c:pt idx="13">
                  <c:v>-0.0009</c:v>
                </c:pt>
                <c:pt idx="14">
                  <c:v>-0.0009</c:v>
                </c:pt>
                <c:pt idx="15">
                  <c:v>-0.0009</c:v>
                </c:pt>
                <c:pt idx="16">
                  <c:v>-0.0009</c:v>
                </c:pt>
                <c:pt idx="17">
                  <c:v>-0.0009</c:v>
                </c:pt>
                <c:pt idx="18">
                  <c:v>-0.0009</c:v>
                </c:pt>
                <c:pt idx="19">
                  <c:v>0.009139</c:v>
                </c:pt>
                <c:pt idx="20">
                  <c:v>-0.114703</c:v>
                </c:pt>
                <c:pt idx="21">
                  <c:v>-0.10958</c:v>
                </c:pt>
                <c:pt idx="22">
                  <c:v>-0.107852</c:v>
                </c:pt>
                <c:pt idx="23">
                  <c:v>-0.106132</c:v>
                </c:pt>
                <c:pt idx="24">
                  <c:v>-0.110226</c:v>
                </c:pt>
                <c:pt idx="25">
                  <c:v>-0.071803</c:v>
                </c:pt>
                <c:pt idx="26">
                  <c:v>-0.063177</c:v>
                </c:pt>
                <c:pt idx="27">
                  <c:v>-0.068183</c:v>
                </c:pt>
                <c:pt idx="28">
                  <c:v>-0.084575</c:v>
                </c:pt>
                <c:pt idx="29">
                  <c:v>-0.065265</c:v>
                </c:pt>
                <c:pt idx="30">
                  <c:v>-0.071623</c:v>
                </c:pt>
                <c:pt idx="31">
                  <c:v>-0.072611</c:v>
                </c:pt>
                <c:pt idx="32">
                  <c:v>-0.074433</c:v>
                </c:pt>
                <c:pt idx="33">
                  <c:v>-0.075352</c:v>
                </c:pt>
                <c:pt idx="34">
                  <c:v>-0.076592</c:v>
                </c:pt>
                <c:pt idx="35">
                  <c:v>-0.077886</c:v>
                </c:pt>
                <c:pt idx="36">
                  <c:v>-0.078705</c:v>
                </c:pt>
                <c:pt idx="37">
                  <c:v>-0.076353</c:v>
                </c:pt>
                <c:pt idx="38">
                  <c:v>-0.076848</c:v>
                </c:pt>
                <c:pt idx="39">
                  <c:v>-0.076609</c:v>
                </c:pt>
                <c:pt idx="40">
                  <c:v>-0.028778</c:v>
                </c:pt>
                <c:pt idx="41">
                  <c:v>-0.210142</c:v>
                </c:pt>
                <c:pt idx="42">
                  <c:v>-0.005617</c:v>
                </c:pt>
                <c:pt idx="43">
                  <c:v>-0.107939</c:v>
                </c:pt>
                <c:pt idx="44">
                  <c:v>-0.040596</c:v>
                </c:pt>
                <c:pt idx="45">
                  <c:v>-0.083861</c:v>
                </c:pt>
                <c:pt idx="46">
                  <c:v>-0.059</c:v>
                </c:pt>
                <c:pt idx="47">
                  <c:v>-0.069608</c:v>
                </c:pt>
                <c:pt idx="48">
                  <c:v>-0.064088</c:v>
                </c:pt>
                <c:pt idx="49">
                  <c:v>-0.060734</c:v>
                </c:pt>
                <c:pt idx="50">
                  <c:v>-0.065409</c:v>
                </c:pt>
                <c:pt idx="51">
                  <c:v>-0.055696</c:v>
                </c:pt>
                <c:pt idx="52">
                  <c:v>-0.06211</c:v>
                </c:pt>
                <c:pt idx="53">
                  <c:v>-0.053413</c:v>
                </c:pt>
                <c:pt idx="54">
                  <c:v>-0.059543</c:v>
                </c:pt>
                <c:pt idx="55">
                  <c:v>-0.046881</c:v>
                </c:pt>
                <c:pt idx="56">
                  <c:v>-0.056325</c:v>
                </c:pt>
                <c:pt idx="57">
                  <c:v>-0.045794</c:v>
                </c:pt>
                <c:pt idx="58">
                  <c:v>-0.052566</c:v>
                </c:pt>
                <c:pt idx="59">
                  <c:v>-0.039264</c:v>
                </c:pt>
                <c:pt idx="60">
                  <c:v>-0.046325</c:v>
                </c:pt>
                <c:pt idx="61">
                  <c:v>-0.037078</c:v>
                </c:pt>
                <c:pt idx="62">
                  <c:v>-0.0442</c:v>
                </c:pt>
                <c:pt idx="63">
                  <c:v>-0.032049</c:v>
                </c:pt>
                <c:pt idx="64">
                  <c:v>-0.037552</c:v>
                </c:pt>
                <c:pt idx="65">
                  <c:v>-0.029472</c:v>
                </c:pt>
                <c:pt idx="66">
                  <c:v>-0.034315</c:v>
                </c:pt>
                <c:pt idx="67">
                  <c:v>-0.020792</c:v>
                </c:pt>
                <c:pt idx="68">
                  <c:v>-0.030401</c:v>
                </c:pt>
                <c:pt idx="69">
                  <c:v>-0.030401</c:v>
                </c:pt>
                <c:pt idx="70">
                  <c:v>-0.030401</c:v>
                </c:pt>
                <c:pt idx="71">
                  <c:v>-0.030401</c:v>
                </c:pt>
                <c:pt idx="72">
                  <c:v>-0.030401</c:v>
                </c:pt>
                <c:pt idx="73">
                  <c:v>-0.030401</c:v>
                </c:pt>
                <c:pt idx="74">
                  <c:v>-0.030401</c:v>
                </c:pt>
                <c:pt idx="75">
                  <c:v>-0.030401</c:v>
                </c:pt>
                <c:pt idx="76">
                  <c:v>-0.030401</c:v>
                </c:pt>
                <c:pt idx="77">
                  <c:v>-0.030401</c:v>
                </c:pt>
                <c:pt idx="78">
                  <c:v>-0.030401</c:v>
                </c:pt>
                <c:pt idx="79">
                  <c:v>-0.030401</c:v>
                </c:pt>
                <c:pt idx="80">
                  <c:v>-0.030401</c:v>
                </c:pt>
                <c:pt idx="81">
                  <c:v>-0.030401</c:v>
                </c:pt>
                <c:pt idx="82">
                  <c:v>-0.030401</c:v>
                </c:pt>
                <c:pt idx="83">
                  <c:v>-0.030401</c:v>
                </c:pt>
                <c:pt idx="84">
                  <c:v>-0.030401</c:v>
                </c:pt>
                <c:pt idx="85">
                  <c:v>-0.030401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0854876"/>
        <c:axId val="2561304"/>
      </c:lineChart>
      <c:catAx>
        <c:axId val="408548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561304"/>
        <c:crosses val="autoZero"/>
        <c:auto val="1"/>
        <c:lblAlgn val="ctr"/>
        <c:lblOffset val="100"/>
      </c:catAx>
      <c:valAx>
        <c:axId val="2561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0854876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3364656397176"/>
          <c:y val="0.076063028617773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1213544987751"/>
          <c:y val="0.0761788900475032"/>
          <c:w val="0.846382745466546"/>
          <c:h val="0.827076816127911"/>
        </c:manualLayout>
      </c:layout>
      <c:lineChart>
        <c:grouping val="standard"/>
        <c:ser>
          <c:idx val="0"/>
          <c:order val="0"/>
          <c:tx>
            <c:strRef>
              <c:f>dataLog!$K$1</c:f>
              <c:strCache>
                <c:ptCount val="1"/>
                <c:pt idx="0">
                  <c:v>Vertical Vel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1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dataLog!$K$2:$K$153</c:f>
              <c:numCache>
                <c:formatCode>General</c:formatCode>
                <c:ptCount val="1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8.976348</c:v>
                </c:pt>
                <c:pt idx="20">
                  <c:v>6.495611</c:v>
                </c:pt>
                <c:pt idx="21">
                  <c:v>0.505665</c:v>
                </c:pt>
                <c:pt idx="22">
                  <c:v>-3.217176</c:v>
                </c:pt>
                <c:pt idx="23">
                  <c:v>-8.125597</c:v>
                </c:pt>
                <c:pt idx="24">
                  <c:v>-9.177518</c:v>
                </c:pt>
                <c:pt idx="25">
                  <c:v>-10.226767</c:v>
                </c:pt>
                <c:pt idx="26">
                  <c:v>-8.746973</c:v>
                </c:pt>
                <c:pt idx="27">
                  <c:v>-7.337252</c:v>
                </c:pt>
                <c:pt idx="28">
                  <c:v>-7.119556</c:v>
                </c:pt>
                <c:pt idx="29">
                  <c:v>-5.460261</c:v>
                </c:pt>
                <c:pt idx="30">
                  <c:v>-4.526194</c:v>
                </c:pt>
                <c:pt idx="31">
                  <c:v>-3.325235</c:v>
                </c:pt>
                <c:pt idx="32">
                  <c:v>-3.061543</c:v>
                </c:pt>
                <c:pt idx="33">
                  <c:v>-2.869047</c:v>
                </c:pt>
                <c:pt idx="34">
                  <c:v>-2.838259</c:v>
                </c:pt>
                <c:pt idx="35">
                  <c:v>-3.058274</c:v>
                </c:pt>
                <c:pt idx="36">
                  <c:v>-3.334582</c:v>
                </c:pt>
                <c:pt idx="37">
                  <c:v>-3.750136</c:v>
                </c:pt>
                <c:pt idx="38">
                  <c:v>-3.927152</c:v>
                </c:pt>
                <c:pt idx="39">
                  <c:v>-4.112576</c:v>
                </c:pt>
                <c:pt idx="40">
                  <c:v>-4.109655</c:v>
                </c:pt>
                <c:pt idx="41">
                  <c:v>-0.201843</c:v>
                </c:pt>
                <c:pt idx="42">
                  <c:v>0.99231</c:v>
                </c:pt>
                <c:pt idx="43">
                  <c:v>2.357453</c:v>
                </c:pt>
                <c:pt idx="44">
                  <c:v>2.785864</c:v>
                </c:pt>
                <c:pt idx="45">
                  <c:v>3.261467</c:v>
                </c:pt>
                <c:pt idx="46">
                  <c:v>3.386039</c:v>
                </c:pt>
                <c:pt idx="47">
                  <c:v>3.523313</c:v>
                </c:pt>
                <c:pt idx="48">
                  <c:v>3.536472</c:v>
                </c:pt>
                <c:pt idx="49">
                  <c:v>3.474407</c:v>
                </c:pt>
                <c:pt idx="50">
                  <c:v>3.420414</c:v>
                </c:pt>
                <c:pt idx="51">
                  <c:v>3.283734</c:v>
                </c:pt>
                <c:pt idx="52">
                  <c:v>3.208791</c:v>
                </c:pt>
                <c:pt idx="53">
                  <c:v>3.057662</c:v>
                </c:pt>
                <c:pt idx="54">
                  <c:v>2.981793</c:v>
                </c:pt>
                <c:pt idx="55">
                  <c:v>2.798654</c:v>
                </c:pt>
                <c:pt idx="56">
                  <c:v>2.712465</c:v>
                </c:pt>
                <c:pt idx="57">
                  <c:v>2.543742</c:v>
                </c:pt>
                <c:pt idx="58">
                  <c:v>2.458832</c:v>
                </c:pt>
                <c:pt idx="59">
                  <c:v>2.288484</c:v>
                </c:pt>
                <c:pt idx="60">
                  <c:v>2.211842</c:v>
                </c:pt>
                <c:pt idx="61">
                  <c:v>2.060971</c:v>
                </c:pt>
                <c:pt idx="62">
                  <c:v>1.983156</c:v>
                </c:pt>
                <c:pt idx="63">
                  <c:v>1.826562</c:v>
                </c:pt>
                <c:pt idx="64">
                  <c:v>1.761039</c:v>
                </c:pt>
                <c:pt idx="65">
                  <c:v>1.620636</c:v>
                </c:pt>
                <c:pt idx="66">
                  <c:v>1.549531</c:v>
                </c:pt>
                <c:pt idx="67">
                  <c:v>1.392032</c:v>
                </c:pt>
                <c:pt idx="68">
                  <c:v>1.392032</c:v>
                </c:pt>
                <c:pt idx="69">
                  <c:v>1.392032</c:v>
                </c:pt>
                <c:pt idx="70">
                  <c:v>1.392032</c:v>
                </c:pt>
                <c:pt idx="71">
                  <c:v>1.392032</c:v>
                </c:pt>
                <c:pt idx="72">
                  <c:v>1.392032</c:v>
                </c:pt>
                <c:pt idx="73">
                  <c:v>1.392032</c:v>
                </c:pt>
                <c:pt idx="74">
                  <c:v>1.392032</c:v>
                </c:pt>
                <c:pt idx="75">
                  <c:v>1.392032</c:v>
                </c:pt>
                <c:pt idx="76">
                  <c:v>1.392032</c:v>
                </c:pt>
                <c:pt idx="77">
                  <c:v>1.392032</c:v>
                </c:pt>
                <c:pt idx="78">
                  <c:v>1.392032</c:v>
                </c:pt>
                <c:pt idx="79">
                  <c:v>1.392032</c:v>
                </c:pt>
                <c:pt idx="80">
                  <c:v>1.392032</c:v>
                </c:pt>
                <c:pt idx="81">
                  <c:v>1.392032</c:v>
                </c:pt>
                <c:pt idx="82">
                  <c:v>1.392032</c:v>
                </c:pt>
                <c:pt idx="83">
                  <c:v>1.392032</c:v>
                </c:pt>
                <c:pt idx="84">
                  <c:v>1.392032</c:v>
                </c:pt>
                <c:pt idx="85">
                  <c:v>1.392032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8111558"/>
        <c:axId val="68519647"/>
      </c:lineChart>
      <c:catAx>
        <c:axId val="5811155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519647"/>
        <c:crosses val="autoZero"/>
        <c:auto val="1"/>
        <c:lblAlgn val="ctr"/>
        <c:lblOffset val="100"/>
      </c:catAx>
      <c:valAx>
        <c:axId val="6851964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8111558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3364656397176"/>
          <c:y val="0.076063028617773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1213544987751"/>
          <c:y val="0.0761788900475032"/>
          <c:w val="0.846382745466546"/>
          <c:h val="0.827076816127911"/>
        </c:manualLayout>
      </c:layout>
      <c:lineChart>
        <c:grouping val="standard"/>
        <c:ser>
          <c:idx val="0"/>
          <c:order val="0"/>
          <c:tx>
            <c:strRef>
              <c:f>dataLog!$L$1</c:f>
              <c:strCache>
                <c:ptCount val="1"/>
                <c:pt idx="0">
                  <c:v>Flight Path Vel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dataLog!$A$2:$A$152</c:f>
              <c:strCache>
                <c:ptCount val="15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</c:strCache>
            </c:strRef>
          </c:cat>
          <c:val>
            <c:numRef>
              <c:f>dataLog!$L$2:$L$152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58.890818</c:v>
                </c:pt>
                <c:pt idx="20">
                  <c:v>57.978263</c:v>
                </c:pt>
                <c:pt idx="21">
                  <c:v>56.374602</c:v>
                </c:pt>
                <c:pt idx="22">
                  <c:v>55.735277</c:v>
                </c:pt>
                <c:pt idx="23">
                  <c:v>54.702338</c:v>
                </c:pt>
                <c:pt idx="24">
                  <c:v>54.246911</c:v>
                </c:pt>
                <c:pt idx="25">
                  <c:v>53.372337</c:v>
                </c:pt>
                <c:pt idx="26">
                  <c:v>52.860477</c:v>
                </c:pt>
                <c:pt idx="27">
                  <c:v>51.814905</c:v>
                </c:pt>
                <c:pt idx="28">
                  <c:v>51.329071</c:v>
                </c:pt>
                <c:pt idx="29">
                  <c:v>50.222079</c:v>
                </c:pt>
                <c:pt idx="30">
                  <c:v>49.645489</c:v>
                </c:pt>
                <c:pt idx="31">
                  <c:v>48.565686</c:v>
                </c:pt>
                <c:pt idx="32">
                  <c:v>48.011689</c:v>
                </c:pt>
                <c:pt idx="33">
                  <c:v>46.920628</c:v>
                </c:pt>
                <c:pt idx="34">
                  <c:v>46.390942</c:v>
                </c:pt>
                <c:pt idx="35">
                  <c:v>45.401702</c:v>
                </c:pt>
                <c:pt idx="36">
                  <c:v>44.945717</c:v>
                </c:pt>
                <c:pt idx="37">
                  <c:v>44.085283</c:v>
                </c:pt>
                <c:pt idx="38">
                  <c:v>43.687237</c:v>
                </c:pt>
                <c:pt idx="39">
                  <c:v>42.927183</c:v>
                </c:pt>
                <c:pt idx="40">
                  <c:v>42.564279</c:v>
                </c:pt>
                <c:pt idx="41">
                  <c:v>41.554907</c:v>
                </c:pt>
                <c:pt idx="42">
                  <c:v>40.954739</c:v>
                </c:pt>
                <c:pt idx="43">
                  <c:v>39.700078</c:v>
                </c:pt>
                <c:pt idx="44">
                  <c:v>39.071835</c:v>
                </c:pt>
                <c:pt idx="45">
                  <c:v>37.828235</c:v>
                </c:pt>
                <c:pt idx="46">
                  <c:v>37.186115</c:v>
                </c:pt>
                <c:pt idx="47">
                  <c:v>35.982957</c:v>
                </c:pt>
                <c:pt idx="48">
                  <c:v>35.377373</c:v>
                </c:pt>
                <c:pt idx="49">
                  <c:v>34.222911</c:v>
                </c:pt>
                <c:pt idx="50">
                  <c:v>33.64787</c:v>
                </c:pt>
                <c:pt idx="51">
                  <c:v>32.567788</c:v>
                </c:pt>
                <c:pt idx="52">
                  <c:v>32.042027</c:v>
                </c:pt>
                <c:pt idx="53">
                  <c:v>31.002684</c:v>
                </c:pt>
                <c:pt idx="54">
                  <c:v>30.494522</c:v>
                </c:pt>
                <c:pt idx="55">
                  <c:v>29.496129</c:v>
                </c:pt>
                <c:pt idx="56">
                  <c:v>29.030367</c:v>
                </c:pt>
                <c:pt idx="57">
                  <c:v>28.137377</c:v>
                </c:pt>
                <c:pt idx="58">
                  <c:v>27.716782</c:v>
                </c:pt>
                <c:pt idx="59">
                  <c:v>26.907423</c:v>
                </c:pt>
                <c:pt idx="60">
                  <c:v>26.485804</c:v>
                </c:pt>
                <c:pt idx="61">
                  <c:v>25.68819</c:v>
                </c:pt>
                <c:pt idx="62">
                  <c:v>25.287712</c:v>
                </c:pt>
                <c:pt idx="63">
                  <c:v>24.518423</c:v>
                </c:pt>
                <c:pt idx="64">
                  <c:v>24.167185</c:v>
                </c:pt>
                <c:pt idx="65">
                  <c:v>23.489981</c:v>
                </c:pt>
                <c:pt idx="66">
                  <c:v>23.172933</c:v>
                </c:pt>
                <c:pt idx="67">
                  <c:v>22.523231</c:v>
                </c:pt>
                <c:pt idx="68">
                  <c:v>22.523231</c:v>
                </c:pt>
                <c:pt idx="69">
                  <c:v>22.523231</c:v>
                </c:pt>
                <c:pt idx="70">
                  <c:v>22.523231</c:v>
                </c:pt>
                <c:pt idx="71">
                  <c:v>22.523231</c:v>
                </c:pt>
                <c:pt idx="72">
                  <c:v>22.523231</c:v>
                </c:pt>
                <c:pt idx="73">
                  <c:v>22.523231</c:v>
                </c:pt>
                <c:pt idx="74">
                  <c:v>22.523231</c:v>
                </c:pt>
                <c:pt idx="75">
                  <c:v>22.523231</c:v>
                </c:pt>
                <c:pt idx="76">
                  <c:v>22.523231</c:v>
                </c:pt>
                <c:pt idx="77">
                  <c:v>22.523231</c:v>
                </c:pt>
                <c:pt idx="78">
                  <c:v>22.523231</c:v>
                </c:pt>
                <c:pt idx="79">
                  <c:v>22.523231</c:v>
                </c:pt>
                <c:pt idx="80">
                  <c:v>22.523231</c:v>
                </c:pt>
                <c:pt idx="81">
                  <c:v>22.523231</c:v>
                </c:pt>
                <c:pt idx="82">
                  <c:v>22.523231</c:v>
                </c:pt>
                <c:pt idx="83">
                  <c:v>22.523231</c:v>
                </c:pt>
                <c:pt idx="84">
                  <c:v>22.523231</c:v>
                </c:pt>
                <c:pt idx="85">
                  <c:v>22.523231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7121307"/>
        <c:axId val="84872718"/>
      </c:lineChart>
      <c:catAx>
        <c:axId val="571213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872718"/>
        <c:crosses val="autoZero"/>
        <c:auto val="1"/>
        <c:lblAlgn val="ctr"/>
        <c:lblOffset val="100"/>
      </c:catAx>
      <c:valAx>
        <c:axId val="848727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7121307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3364656397176"/>
          <c:y val="0.076063028617773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721259916443693"/>
          <c:y val="0.0761863027419557"/>
          <c:w val="0.84638313852509"/>
          <c:h val="0.827125328659071"/>
        </c:manualLayout>
      </c:layout>
      <c:lineChart>
        <c:grouping val="standard"/>
        <c:ser>
          <c:idx val="0"/>
          <c:order val="0"/>
          <c:tx>
            <c:strRef>
              <c:f>dataLog!$M$1</c:f>
              <c:strCache>
                <c:ptCount val="1"/>
                <c:pt idx="0">
                  <c:v>Distance to Runway Start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none"/>
          </c:marker>
          <c:dLbls>
            <c:dLbl>
              <c:idx val="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5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6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7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8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9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3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2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3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4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5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6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7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8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4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50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dataLog!$A$2:$A$152</c:f>
              <c:strCache>
                <c:ptCount val="151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1201</c:v>
                </c:pt>
                <c:pt idx="5">
                  <c:v>1501</c:v>
                </c:pt>
                <c:pt idx="6">
                  <c:v>1801</c:v>
                </c:pt>
                <c:pt idx="7">
                  <c:v>2102</c:v>
                </c:pt>
                <c:pt idx="8">
                  <c:v>2402</c:v>
                </c:pt>
                <c:pt idx="9">
                  <c:v>2702</c:v>
                </c:pt>
                <c:pt idx="10">
                  <c:v>3002</c:v>
                </c:pt>
                <c:pt idx="11">
                  <c:v>3303</c:v>
                </c:pt>
                <c:pt idx="12">
                  <c:v>3603</c:v>
                </c:pt>
                <c:pt idx="13">
                  <c:v>3903</c:v>
                </c:pt>
                <c:pt idx="14">
                  <c:v>4203</c:v>
                </c:pt>
                <c:pt idx="15">
                  <c:v>4504</c:v>
                </c:pt>
                <c:pt idx="16">
                  <c:v>4804</c:v>
                </c:pt>
                <c:pt idx="17">
                  <c:v>5104</c:v>
                </c:pt>
                <c:pt idx="18">
                  <c:v>5404</c:v>
                </c:pt>
                <c:pt idx="19">
                  <c:v>5705</c:v>
                </c:pt>
                <c:pt idx="20">
                  <c:v>6005</c:v>
                </c:pt>
                <c:pt idx="21">
                  <c:v>6305</c:v>
                </c:pt>
                <c:pt idx="22">
                  <c:v>6605</c:v>
                </c:pt>
                <c:pt idx="23">
                  <c:v>6905</c:v>
                </c:pt>
                <c:pt idx="24">
                  <c:v>7205</c:v>
                </c:pt>
                <c:pt idx="25">
                  <c:v>7505</c:v>
                </c:pt>
                <c:pt idx="26">
                  <c:v>7806</c:v>
                </c:pt>
                <c:pt idx="27">
                  <c:v>8106</c:v>
                </c:pt>
                <c:pt idx="28">
                  <c:v>8406</c:v>
                </c:pt>
                <c:pt idx="29">
                  <c:v>8706</c:v>
                </c:pt>
                <c:pt idx="30">
                  <c:v>9006</c:v>
                </c:pt>
                <c:pt idx="31">
                  <c:v>9306</c:v>
                </c:pt>
                <c:pt idx="32">
                  <c:v>9607</c:v>
                </c:pt>
                <c:pt idx="33">
                  <c:v>9907</c:v>
                </c:pt>
                <c:pt idx="34">
                  <c:v>10207</c:v>
                </c:pt>
                <c:pt idx="35">
                  <c:v>10507</c:v>
                </c:pt>
                <c:pt idx="36">
                  <c:v>10807</c:v>
                </c:pt>
                <c:pt idx="37">
                  <c:v>11108</c:v>
                </c:pt>
                <c:pt idx="38">
                  <c:v>11408</c:v>
                </c:pt>
                <c:pt idx="39">
                  <c:v>11708</c:v>
                </c:pt>
                <c:pt idx="40">
                  <c:v>12008</c:v>
                </c:pt>
                <c:pt idx="41">
                  <c:v>12308</c:v>
                </c:pt>
                <c:pt idx="42">
                  <c:v>12608</c:v>
                </c:pt>
                <c:pt idx="43">
                  <c:v>12909</c:v>
                </c:pt>
                <c:pt idx="44">
                  <c:v>13209</c:v>
                </c:pt>
                <c:pt idx="45">
                  <c:v>13509</c:v>
                </c:pt>
                <c:pt idx="46">
                  <c:v>13809</c:v>
                </c:pt>
                <c:pt idx="47">
                  <c:v>14109</c:v>
                </c:pt>
                <c:pt idx="48">
                  <c:v>14409</c:v>
                </c:pt>
                <c:pt idx="49">
                  <c:v>14710</c:v>
                </c:pt>
                <c:pt idx="50">
                  <c:v>15010</c:v>
                </c:pt>
                <c:pt idx="51">
                  <c:v>15310</c:v>
                </c:pt>
                <c:pt idx="52">
                  <c:v>15610</c:v>
                </c:pt>
                <c:pt idx="53">
                  <c:v>15910</c:v>
                </c:pt>
                <c:pt idx="54">
                  <c:v>16210</c:v>
                </c:pt>
                <c:pt idx="55">
                  <c:v>16510</c:v>
                </c:pt>
                <c:pt idx="56">
                  <c:v>16811</c:v>
                </c:pt>
                <c:pt idx="57">
                  <c:v>17111</c:v>
                </c:pt>
                <c:pt idx="58">
                  <c:v>17411</c:v>
                </c:pt>
                <c:pt idx="59">
                  <c:v>17711</c:v>
                </c:pt>
                <c:pt idx="60">
                  <c:v>18011</c:v>
                </c:pt>
                <c:pt idx="61">
                  <c:v>18312</c:v>
                </c:pt>
                <c:pt idx="62">
                  <c:v>18612</c:v>
                </c:pt>
                <c:pt idx="63">
                  <c:v>18912</c:v>
                </c:pt>
                <c:pt idx="64">
                  <c:v>19212</c:v>
                </c:pt>
                <c:pt idx="65">
                  <c:v>19512</c:v>
                </c:pt>
                <c:pt idx="66">
                  <c:v>19812</c:v>
                </c:pt>
                <c:pt idx="67">
                  <c:v>20113</c:v>
                </c:pt>
                <c:pt idx="68">
                  <c:v>20413</c:v>
                </c:pt>
                <c:pt idx="69">
                  <c:v>20713</c:v>
                </c:pt>
                <c:pt idx="70">
                  <c:v>21013</c:v>
                </c:pt>
                <c:pt idx="71">
                  <c:v>21314</c:v>
                </c:pt>
                <c:pt idx="72">
                  <c:v>21614</c:v>
                </c:pt>
                <c:pt idx="73">
                  <c:v>21914</c:v>
                </c:pt>
                <c:pt idx="74">
                  <c:v>22214</c:v>
                </c:pt>
                <c:pt idx="75">
                  <c:v>22515</c:v>
                </c:pt>
                <c:pt idx="76">
                  <c:v>22815</c:v>
                </c:pt>
                <c:pt idx="77">
                  <c:v>23115</c:v>
                </c:pt>
                <c:pt idx="78">
                  <c:v>23416</c:v>
                </c:pt>
                <c:pt idx="79">
                  <c:v>23716</c:v>
                </c:pt>
                <c:pt idx="80">
                  <c:v>24016</c:v>
                </c:pt>
                <c:pt idx="81">
                  <c:v>24316</c:v>
                </c:pt>
                <c:pt idx="82">
                  <c:v>24617</c:v>
                </c:pt>
                <c:pt idx="83">
                  <c:v>24917</c:v>
                </c:pt>
                <c:pt idx="84">
                  <c:v>25217</c:v>
                </c:pt>
                <c:pt idx="85">
                  <c:v>25518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</c:strCache>
            </c:strRef>
          </c:cat>
          <c:val>
            <c:numRef>
              <c:f>dataLog!$M$2:$M$152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-288.946353</c:v>
                </c:pt>
                <c:pt idx="20">
                  <c:v>-277.429461</c:v>
                </c:pt>
                <c:pt idx="21">
                  <c:v>-255.021403</c:v>
                </c:pt>
                <c:pt idx="22">
                  <c:v>-244.155202</c:v>
                </c:pt>
                <c:pt idx="23">
                  <c:v>-222.817015</c:v>
                </c:pt>
                <c:pt idx="24">
                  <c:v>-212.548701</c:v>
                </c:pt>
                <c:pt idx="25">
                  <c:v>-192.497244</c:v>
                </c:pt>
                <c:pt idx="26">
                  <c:v>-182.418304</c:v>
                </c:pt>
                <c:pt idx="27">
                  <c:v>-162.612119</c:v>
                </c:pt>
                <c:pt idx="28">
                  <c:v>-153.41904</c:v>
                </c:pt>
                <c:pt idx="29">
                  <c:v>-133.469962</c:v>
                </c:pt>
                <c:pt idx="30">
                  <c:v>-123.781974</c:v>
                </c:pt>
                <c:pt idx="31">
                  <c:v>-106.160168</c:v>
                </c:pt>
                <c:pt idx="32">
                  <c:v>-97.150179</c:v>
                </c:pt>
                <c:pt idx="33">
                  <c:v>-79.102453</c:v>
                </c:pt>
                <c:pt idx="34">
                  <c:v>-70.115361</c:v>
                </c:pt>
                <c:pt idx="35">
                  <c:v>-52.713448</c:v>
                </c:pt>
                <c:pt idx="36">
                  <c:v>-44.19763</c:v>
                </c:pt>
                <c:pt idx="37">
                  <c:v>-27.293864</c:v>
                </c:pt>
                <c:pt idx="38">
                  <c:v>-19.03155</c:v>
                </c:pt>
                <c:pt idx="39">
                  <c:v>-2.562314</c:v>
                </c:pt>
                <c:pt idx="40">
                  <c:v>5.521321</c:v>
                </c:pt>
                <c:pt idx="41">
                  <c:v>21.4026</c:v>
                </c:pt>
                <c:pt idx="42">
                  <c:v>29.65289</c:v>
                </c:pt>
                <c:pt idx="43">
                  <c:v>45.726882</c:v>
                </c:pt>
                <c:pt idx="44">
                  <c:v>53.429527</c:v>
                </c:pt>
                <c:pt idx="45">
                  <c:v>68.300326</c:v>
                </c:pt>
                <c:pt idx="46">
                  <c:v>75.846361</c:v>
                </c:pt>
                <c:pt idx="47">
                  <c:v>89.830192</c:v>
                </c:pt>
                <c:pt idx="48">
                  <c:v>96.824214</c:v>
                </c:pt>
                <c:pt idx="49">
                  <c:v>110.151975</c:v>
                </c:pt>
                <c:pt idx="50">
                  <c:v>116.802125</c:v>
                </c:pt>
                <c:pt idx="51">
                  <c:v>129.349435</c:v>
                </c:pt>
                <c:pt idx="52">
                  <c:v>135.487952</c:v>
                </c:pt>
                <c:pt idx="53">
                  <c:v>147.687519</c:v>
                </c:pt>
                <c:pt idx="54">
                  <c:v>153.684691</c:v>
                </c:pt>
                <c:pt idx="55">
                  <c:v>165.565143</c:v>
                </c:pt>
                <c:pt idx="56">
                  <c:v>171.158329</c:v>
                </c:pt>
                <c:pt idx="57">
                  <c:v>181.972371</c:v>
                </c:pt>
                <c:pt idx="58">
                  <c:v>187.11774</c:v>
                </c:pt>
                <c:pt idx="59">
                  <c:v>197.129003</c:v>
                </c:pt>
                <c:pt idx="60">
                  <c:v>202.395776</c:v>
                </c:pt>
                <c:pt idx="61">
                  <c:v>212.455958</c:v>
                </c:pt>
                <c:pt idx="62">
                  <c:v>217.562531</c:v>
                </c:pt>
                <c:pt idx="63">
                  <c:v>227.492893</c:v>
                </c:pt>
                <c:pt idx="64">
                  <c:v>232.080881</c:v>
                </c:pt>
                <c:pt idx="65">
                  <c:v>241.040219</c:v>
                </c:pt>
                <c:pt idx="66">
                  <c:v>245.299737</c:v>
                </c:pt>
                <c:pt idx="67">
                  <c:v>254.190462</c:v>
                </c:pt>
                <c:pt idx="68">
                  <c:v>254.190462</c:v>
                </c:pt>
                <c:pt idx="69">
                  <c:v>254.190462</c:v>
                </c:pt>
                <c:pt idx="70">
                  <c:v>254.190462</c:v>
                </c:pt>
                <c:pt idx="71">
                  <c:v>254.190462</c:v>
                </c:pt>
                <c:pt idx="72">
                  <c:v>254.190462</c:v>
                </c:pt>
                <c:pt idx="73">
                  <c:v>254.190462</c:v>
                </c:pt>
                <c:pt idx="74">
                  <c:v>254.190462</c:v>
                </c:pt>
                <c:pt idx="75">
                  <c:v>254.190462</c:v>
                </c:pt>
                <c:pt idx="76">
                  <c:v>254.190462</c:v>
                </c:pt>
                <c:pt idx="77">
                  <c:v>254.190462</c:v>
                </c:pt>
                <c:pt idx="78">
                  <c:v>254.190462</c:v>
                </c:pt>
                <c:pt idx="79">
                  <c:v>254.190462</c:v>
                </c:pt>
                <c:pt idx="80">
                  <c:v>254.190462</c:v>
                </c:pt>
                <c:pt idx="81">
                  <c:v>254.190462</c:v>
                </c:pt>
                <c:pt idx="82">
                  <c:v>254.190462</c:v>
                </c:pt>
                <c:pt idx="83">
                  <c:v>254.190462</c:v>
                </c:pt>
                <c:pt idx="84">
                  <c:v>254.190462</c:v>
                </c:pt>
                <c:pt idx="85">
                  <c:v>254.190462</c:v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134754"/>
        <c:axId val="68906710"/>
      </c:lineChart>
      <c:catAx>
        <c:axId val="21347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906710"/>
        <c:crosses val="autoZero"/>
        <c:auto val="1"/>
        <c:lblAlgn val="ctr"/>
        <c:lblOffset val="100"/>
      </c:catAx>
      <c:valAx>
        <c:axId val="689067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24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34754"/>
        <c:crossesAt val="1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533363845467775"/>
          <c:y val="0.0760924001502441"/>
        </c:manualLayout>
      </c:layout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527400</xdr:colOff>
      <xdr:row>0</xdr:row>
      <xdr:rowOff>0</xdr:rowOff>
    </xdr:from>
    <xdr:to>
      <xdr:col>75</xdr:col>
      <xdr:colOff>530640</xdr:colOff>
      <xdr:row>34</xdr:row>
      <xdr:rowOff>81360</xdr:rowOff>
    </xdr:to>
    <xdr:graphicFrame>
      <xdr:nvGraphicFramePr>
        <xdr:cNvPr id="0" name=""/>
        <xdr:cNvGraphicFramePr/>
      </xdr:nvGraphicFramePr>
      <xdr:xfrm>
        <a:off x="15719760" y="0"/>
        <a:ext cx="30797280" cy="560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529200</xdr:colOff>
      <xdr:row>68</xdr:row>
      <xdr:rowOff>63720</xdr:rowOff>
    </xdr:from>
    <xdr:to>
      <xdr:col>77</xdr:col>
      <xdr:colOff>137520</xdr:colOff>
      <xdr:row>102</xdr:row>
      <xdr:rowOff>119160</xdr:rowOff>
    </xdr:to>
    <xdr:graphicFrame>
      <xdr:nvGraphicFramePr>
        <xdr:cNvPr id="1" name=""/>
        <xdr:cNvGraphicFramePr/>
      </xdr:nvGraphicFramePr>
      <xdr:xfrm>
        <a:off x="16302600" y="11117520"/>
        <a:ext cx="30983400" cy="558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24</xdr:col>
      <xdr:colOff>66600</xdr:colOff>
      <xdr:row>35</xdr:row>
      <xdr:rowOff>146880</xdr:rowOff>
    </xdr:from>
    <xdr:to>
      <xdr:col>76</xdr:col>
      <xdr:colOff>140760</xdr:colOff>
      <xdr:row>64</xdr:row>
      <xdr:rowOff>106200</xdr:rowOff>
    </xdr:to>
    <xdr:graphicFrame>
      <xdr:nvGraphicFramePr>
        <xdr:cNvPr id="2" name=""/>
        <xdr:cNvGraphicFramePr/>
      </xdr:nvGraphicFramePr>
      <xdr:xfrm>
        <a:off x="16420680" y="5836320"/>
        <a:ext cx="30287520" cy="467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21</xdr:col>
      <xdr:colOff>393840</xdr:colOff>
      <xdr:row>107</xdr:row>
      <xdr:rowOff>140400</xdr:rowOff>
    </xdr:from>
    <xdr:to>
      <xdr:col>77</xdr:col>
      <xdr:colOff>37800</xdr:colOff>
      <xdr:row>146</xdr:row>
      <xdr:rowOff>14400</xdr:rowOff>
    </xdr:to>
    <xdr:graphicFrame>
      <xdr:nvGraphicFramePr>
        <xdr:cNvPr id="3" name=""/>
        <xdr:cNvGraphicFramePr/>
      </xdr:nvGraphicFramePr>
      <xdr:xfrm>
        <a:off x="15005160" y="17534160"/>
        <a:ext cx="32181120" cy="6213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21</xdr:col>
      <xdr:colOff>524520</xdr:colOff>
      <xdr:row>151</xdr:row>
      <xdr:rowOff>24840</xdr:rowOff>
    </xdr:from>
    <xdr:to>
      <xdr:col>77</xdr:col>
      <xdr:colOff>168480</xdr:colOff>
      <xdr:row>189</xdr:row>
      <xdr:rowOff>59760</xdr:rowOff>
    </xdr:to>
    <xdr:graphicFrame>
      <xdr:nvGraphicFramePr>
        <xdr:cNvPr id="4" name=""/>
        <xdr:cNvGraphicFramePr/>
      </xdr:nvGraphicFramePr>
      <xdr:xfrm>
        <a:off x="15135840" y="24571080"/>
        <a:ext cx="32181120" cy="621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21</xdr:col>
      <xdr:colOff>531720</xdr:colOff>
      <xdr:row>192</xdr:row>
      <xdr:rowOff>24840</xdr:rowOff>
    </xdr:from>
    <xdr:to>
      <xdr:col>77</xdr:col>
      <xdr:colOff>175680</xdr:colOff>
      <xdr:row>230</xdr:row>
      <xdr:rowOff>60840</xdr:rowOff>
    </xdr:to>
    <xdr:graphicFrame>
      <xdr:nvGraphicFramePr>
        <xdr:cNvPr id="5" name=""/>
        <xdr:cNvGraphicFramePr/>
      </xdr:nvGraphicFramePr>
      <xdr:xfrm>
        <a:off x="15143040" y="31236120"/>
        <a:ext cx="32181120" cy="621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34200</xdr:colOff>
      <xdr:row>229</xdr:row>
      <xdr:rowOff>40680</xdr:rowOff>
    </xdr:from>
    <xdr:to>
      <xdr:col>73</xdr:col>
      <xdr:colOff>497880</xdr:colOff>
      <xdr:row>299</xdr:row>
      <xdr:rowOff>162360</xdr:rowOff>
    </xdr:to>
    <xdr:graphicFrame>
      <xdr:nvGraphicFramePr>
        <xdr:cNvPr id="6" name=""/>
        <xdr:cNvGraphicFramePr/>
      </xdr:nvGraphicFramePr>
      <xdr:xfrm>
        <a:off x="14645520" y="37266840"/>
        <a:ext cx="30676680" cy="11500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S125" activeCellId="0" sqref="S125"/>
    </sheetView>
  </sheetViews>
  <sheetFormatPr defaultRowHeight="12.8"/>
  <cols>
    <col collapsed="false" hidden="false" max="1" min="1" style="0" width="6.0765306122449"/>
    <col collapsed="false" hidden="false" max="2" min="2" style="0" width="9.98979591836735"/>
    <col collapsed="false" hidden="false" max="3" min="3" style="0" width="10.3928571428571"/>
    <col collapsed="false" hidden="false" max="4" min="4" style="0" width="9.04591836734694"/>
    <col collapsed="false" hidden="false" max="5" min="5" style="0" width="10.530612244898"/>
    <col collapsed="false" hidden="false" max="6" min="6" style="0" width="13.0918367346939"/>
    <col collapsed="false" hidden="false" max="7" min="7" style="0" width="14.8469387755102"/>
    <col collapsed="false" hidden="false" max="8" min="8" style="0" width="16.3316326530612"/>
    <col collapsed="false" hidden="false" max="9" min="9" style="0" width="11.8775510204082"/>
    <col collapsed="false" hidden="false" max="10" min="10" style="0" width="9.85204081632653"/>
    <col collapsed="false" hidden="false" max="11" min="11" style="0" width="12.6887755102041"/>
    <col collapsed="false" hidden="false" max="1025" min="12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s">
        <v>14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f aca="false">C2+B2</f>
        <v>0</v>
      </c>
    </row>
    <row r="3" customFormat="false" ht="12.8" hidden="false" customHeight="false" outlineLevel="0" collapsed="false">
      <c r="A3" s="0" t="n">
        <v>300</v>
      </c>
      <c r="B3" s="0" t="n">
        <v>0</v>
      </c>
      <c r="C3" s="0" t="n">
        <v>0</v>
      </c>
      <c r="D3" s="0" t="n">
        <v>0</v>
      </c>
      <c r="E3" s="0" t="n">
        <v>-0.001</v>
      </c>
      <c r="F3" s="0" t="n">
        <v>0</v>
      </c>
      <c r="G3" s="0" t="n">
        <v>-0.003</v>
      </c>
      <c r="H3" s="0" t="n">
        <v>0</v>
      </c>
      <c r="I3" s="0" t="n">
        <v>-0.0009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f aca="false">C3+B3</f>
        <v>0</v>
      </c>
    </row>
    <row r="4" customFormat="false" ht="12.8" hidden="false" customHeight="false" outlineLevel="0" collapsed="false">
      <c r="A4" s="0" t="n">
        <v>600</v>
      </c>
      <c r="B4" s="0" t="n">
        <v>0</v>
      </c>
      <c r="C4" s="0" t="n">
        <v>0</v>
      </c>
      <c r="D4" s="0" t="n">
        <v>0</v>
      </c>
      <c r="E4" s="0" t="n">
        <v>-0.001</v>
      </c>
      <c r="F4" s="0" t="n">
        <v>0</v>
      </c>
      <c r="G4" s="0" t="n">
        <v>-0.003</v>
      </c>
      <c r="H4" s="0" t="n">
        <v>0</v>
      </c>
      <c r="I4" s="0" t="n">
        <v>-0.0009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f aca="false">C4+B4</f>
        <v>0</v>
      </c>
    </row>
    <row r="5" customFormat="false" ht="12.8" hidden="false" customHeight="false" outlineLevel="0" collapsed="false">
      <c r="A5" s="0" t="n">
        <v>900</v>
      </c>
      <c r="B5" s="0" t="n">
        <v>0</v>
      </c>
      <c r="C5" s="0" t="n">
        <v>0</v>
      </c>
      <c r="D5" s="0" t="n">
        <v>0</v>
      </c>
      <c r="E5" s="0" t="n">
        <v>-0.001</v>
      </c>
      <c r="F5" s="0" t="n">
        <v>0</v>
      </c>
      <c r="G5" s="0" t="n">
        <v>-0.003</v>
      </c>
      <c r="H5" s="0" t="n">
        <v>0</v>
      </c>
      <c r="I5" s="0" t="n">
        <v>-0.0009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f aca="false">C5+B5</f>
        <v>0</v>
      </c>
    </row>
    <row r="6" customFormat="false" ht="12.8" hidden="false" customHeight="false" outlineLevel="0" collapsed="false">
      <c r="A6" s="0" t="n">
        <v>1201</v>
      </c>
      <c r="B6" s="0" t="n">
        <v>0</v>
      </c>
      <c r="C6" s="0" t="n">
        <v>0</v>
      </c>
      <c r="D6" s="0" t="n">
        <v>0</v>
      </c>
      <c r="E6" s="0" t="n">
        <v>-0.001</v>
      </c>
      <c r="F6" s="0" t="n">
        <v>0</v>
      </c>
      <c r="G6" s="0" t="n">
        <v>-0.003</v>
      </c>
      <c r="H6" s="0" t="n">
        <v>0</v>
      </c>
      <c r="I6" s="0" t="n">
        <v>-0.0009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f aca="false">C6+B6</f>
        <v>0</v>
      </c>
    </row>
    <row r="7" customFormat="false" ht="12.8" hidden="false" customHeight="false" outlineLevel="0" collapsed="false">
      <c r="A7" s="0" t="n">
        <v>1501</v>
      </c>
      <c r="B7" s="0" t="n">
        <v>0</v>
      </c>
      <c r="C7" s="0" t="n">
        <v>0</v>
      </c>
      <c r="D7" s="0" t="n">
        <v>0</v>
      </c>
      <c r="E7" s="0" t="n">
        <v>-0.001</v>
      </c>
      <c r="F7" s="0" t="n">
        <v>0</v>
      </c>
      <c r="G7" s="0" t="n">
        <v>-0.003</v>
      </c>
      <c r="H7" s="0" t="n">
        <v>0</v>
      </c>
      <c r="I7" s="0" t="n">
        <v>-0.0009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f aca="false">C7+B7</f>
        <v>0</v>
      </c>
    </row>
    <row r="8" customFormat="false" ht="12.8" hidden="false" customHeight="false" outlineLevel="0" collapsed="false">
      <c r="A8" s="0" t="n">
        <v>1801</v>
      </c>
      <c r="B8" s="0" t="n">
        <v>0</v>
      </c>
      <c r="C8" s="0" t="n">
        <v>0</v>
      </c>
      <c r="D8" s="0" t="n">
        <v>0</v>
      </c>
      <c r="E8" s="0" t="n">
        <v>-0.001</v>
      </c>
      <c r="F8" s="0" t="n">
        <v>0</v>
      </c>
      <c r="G8" s="0" t="n">
        <v>-0.003</v>
      </c>
      <c r="H8" s="0" t="n">
        <v>0</v>
      </c>
      <c r="I8" s="0" t="n">
        <v>-0.0009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f aca="false">C8+B8</f>
        <v>0</v>
      </c>
    </row>
    <row r="9" customFormat="false" ht="12.8" hidden="false" customHeight="false" outlineLevel="0" collapsed="false">
      <c r="A9" s="0" t="n">
        <v>2102</v>
      </c>
      <c r="B9" s="0" t="n">
        <v>0</v>
      </c>
      <c r="C9" s="0" t="n">
        <v>0</v>
      </c>
      <c r="D9" s="0" t="n">
        <v>0</v>
      </c>
      <c r="E9" s="0" t="n">
        <v>-0.001</v>
      </c>
      <c r="F9" s="0" t="n">
        <v>0</v>
      </c>
      <c r="G9" s="0" t="n">
        <v>-0.003</v>
      </c>
      <c r="H9" s="0" t="n">
        <v>0</v>
      </c>
      <c r="I9" s="0" t="n">
        <v>-0.0009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f aca="false">C9+B9</f>
        <v>0</v>
      </c>
    </row>
    <row r="10" customFormat="false" ht="12.8" hidden="false" customHeight="false" outlineLevel="0" collapsed="false">
      <c r="A10" s="0" t="n">
        <v>2402</v>
      </c>
      <c r="B10" s="0" t="n">
        <v>0</v>
      </c>
      <c r="C10" s="0" t="n">
        <v>0</v>
      </c>
      <c r="D10" s="0" t="n">
        <v>0</v>
      </c>
      <c r="E10" s="0" t="n">
        <v>-0.001</v>
      </c>
      <c r="F10" s="0" t="n">
        <v>0</v>
      </c>
      <c r="G10" s="0" t="n">
        <v>-0.003</v>
      </c>
      <c r="H10" s="0" t="n">
        <v>0</v>
      </c>
      <c r="I10" s="0" t="n">
        <v>-0.0009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f aca="false">C10+B10</f>
        <v>0</v>
      </c>
    </row>
    <row r="11" customFormat="false" ht="12.8" hidden="false" customHeight="false" outlineLevel="0" collapsed="false">
      <c r="A11" s="0" t="n">
        <v>2702</v>
      </c>
      <c r="B11" s="0" t="n">
        <v>0</v>
      </c>
      <c r="C11" s="0" t="n">
        <v>0</v>
      </c>
      <c r="D11" s="0" t="n">
        <v>0</v>
      </c>
      <c r="E11" s="0" t="n">
        <v>-0.001</v>
      </c>
      <c r="F11" s="0" t="n">
        <v>0</v>
      </c>
      <c r="G11" s="0" t="n">
        <v>-0.003</v>
      </c>
      <c r="H11" s="0" t="n">
        <v>0</v>
      </c>
      <c r="I11" s="0" t="n">
        <v>-0.0009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f aca="false">C11+B11</f>
        <v>0</v>
      </c>
    </row>
    <row r="12" customFormat="false" ht="12.8" hidden="false" customHeight="false" outlineLevel="0" collapsed="false">
      <c r="A12" s="0" t="n">
        <v>3002</v>
      </c>
      <c r="B12" s="0" t="n">
        <v>0</v>
      </c>
      <c r="C12" s="0" t="n">
        <v>0</v>
      </c>
      <c r="D12" s="0" t="n">
        <v>0</v>
      </c>
      <c r="E12" s="0" t="n">
        <v>-0.001</v>
      </c>
      <c r="F12" s="0" t="n">
        <v>0</v>
      </c>
      <c r="G12" s="0" t="n">
        <v>-0.003</v>
      </c>
      <c r="H12" s="0" t="n">
        <v>0</v>
      </c>
      <c r="I12" s="0" t="n">
        <v>-0.0009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f aca="false">C12+B12</f>
        <v>0</v>
      </c>
    </row>
    <row r="13" customFormat="false" ht="12.8" hidden="false" customHeight="false" outlineLevel="0" collapsed="false">
      <c r="A13" s="0" t="n">
        <v>3303</v>
      </c>
      <c r="B13" s="0" t="n">
        <v>0</v>
      </c>
      <c r="C13" s="0" t="n">
        <v>0</v>
      </c>
      <c r="D13" s="0" t="n">
        <v>0</v>
      </c>
      <c r="E13" s="0" t="n">
        <v>-0.001</v>
      </c>
      <c r="F13" s="0" t="n">
        <v>0</v>
      </c>
      <c r="G13" s="0" t="n">
        <v>-0.003</v>
      </c>
      <c r="H13" s="0" t="n">
        <v>0</v>
      </c>
      <c r="I13" s="0" t="n">
        <v>-0.0009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f aca="false">C13+B13</f>
        <v>0</v>
      </c>
    </row>
    <row r="14" customFormat="false" ht="12.8" hidden="false" customHeight="false" outlineLevel="0" collapsed="false">
      <c r="A14" s="0" t="n">
        <v>3603</v>
      </c>
      <c r="B14" s="0" t="n">
        <v>0</v>
      </c>
      <c r="C14" s="0" t="n">
        <v>0</v>
      </c>
      <c r="D14" s="0" t="n">
        <v>0</v>
      </c>
      <c r="E14" s="0" t="n">
        <v>-0.001</v>
      </c>
      <c r="F14" s="0" t="n">
        <v>0</v>
      </c>
      <c r="G14" s="0" t="n">
        <v>-0.003</v>
      </c>
      <c r="H14" s="0" t="n">
        <v>0</v>
      </c>
      <c r="I14" s="0" t="n">
        <v>-0.0009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f aca="false">C14+B14</f>
        <v>0</v>
      </c>
    </row>
    <row r="15" customFormat="false" ht="12.8" hidden="false" customHeight="false" outlineLevel="0" collapsed="false">
      <c r="A15" s="0" t="n">
        <v>3903</v>
      </c>
      <c r="B15" s="0" t="n">
        <v>0</v>
      </c>
      <c r="C15" s="0" t="n">
        <v>0</v>
      </c>
      <c r="D15" s="0" t="n">
        <v>0</v>
      </c>
      <c r="E15" s="0" t="n">
        <v>-0.001</v>
      </c>
      <c r="F15" s="0" t="n">
        <v>0</v>
      </c>
      <c r="G15" s="0" t="n">
        <v>-0.003</v>
      </c>
      <c r="H15" s="0" t="n">
        <v>0</v>
      </c>
      <c r="I15" s="0" t="n">
        <v>-0.0009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f aca="false">C15+B15</f>
        <v>0</v>
      </c>
    </row>
    <row r="16" customFormat="false" ht="12.8" hidden="false" customHeight="false" outlineLevel="0" collapsed="false">
      <c r="A16" s="0" t="n">
        <v>4203</v>
      </c>
      <c r="B16" s="0" t="n">
        <v>0</v>
      </c>
      <c r="C16" s="0" t="n">
        <v>0</v>
      </c>
      <c r="D16" s="0" t="n">
        <v>0</v>
      </c>
      <c r="E16" s="0" t="n">
        <v>-0.001</v>
      </c>
      <c r="F16" s="0" t="n">
        <v>0</v>
      </c>
      <c r="G16" s="0" t="n">
        <v>-0.003</v>
      </c>
      <c r="H16" s="0" t="n">
        <v>0</v>
      </c>
      <c r="I16" s="0" t="n">
        <v>-0.0009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f aca="false">C16+B16</f>
        <v>0</v>
      </c>
    </row>
    <row r="17" customFormat="false" ht="12.8" hidden="false" customHeight="false" outlineLevel="0" collapsed="false">
      <c r="A17" s="0" t="n">
        <v>4504</v>
      </c>
      <c r="B17" s="0" t="n">
        <v>0</v>
      </c>
      <c r="C17" s="0" t="n">
        <v>0</v>
      </c>
      <c r="D17" s="0" t="n">
        <v>0</v>
      </c>
      <c r="E17" s="0" t="n">
        <v>-0.001</v>
      </c>
      <c r="F17" s="0" t="n">
        <v>0</v>
      </c>
      <c r="G17" s="0" t="n">
        <v>-0.003</v>
      </c>
      <c r="H17" s="0" t="n">
        <v>0</v>
      </c>
      <c r="I17" s="0" t="n">
        <v>-0.0009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f aca="false">C17+B17</f>
        <v>0</v>
      </c>
    </row>
    <row r="18" customFormat="false" ht="12.8" hidden="false" customHeight="false" outlineLevel="0" collapsed="false">
      <c r="A18" s="0" t="n">
        <v>4804</v>
      </c>
      <c r="B18" s="0" t="n">
        <v>0</v>
      </c>
      <c r="C18" s="0" t="n">
        <v>0</v>
      </c>
      <c r="D18" s="0" t="n">
        <v>0</v>
      </c>
      <c r="E18" s="0" t="n">
        <v>-0.001</v>
      </c>
      <c r="F18" s="0" t="n">
        <v>0</v>
      </c>
      <c r="G18" s="0" t="n">
        <v>-0.003</v>
      </c>
      <c r="H18" s="0" t="n">
        <v>0</v>
      </c>
      <c r="I18" s="0" t="n">
        <v>-0.0009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f aca="false">C18+B18</f>
        <v>0</v>
      </c>
    </row>
    <row r="19" customFormat="false" ht="12.8" hidden="false" customHeight="false" outlineLevel="0" collapsed="false">
      <c r="A19" s="0" t="n">
        <v>5104</v>
      </c>
      <c r="B19" s="0" t="n">
        <v>0</v>
      </c>
      <c r="C19" s="0" t="n">
        <v>0</v>
      </c>
      <c r="D19" s="0" t="n">
        <v>0</v>
      </c>
      <c r="E19" s="0" t="n">
        <v>-0.001</v>
      </c>
      <c r="F19" s="0" t="n">
        <v>0</v>
      </c>
      <c r="G19" s="0" t="n">
        <v>-0.003</v>
      </c>
      <c r="H19" s="0" t="n">
        <v>0</v>
      </c>
      <c r="I19" s="0" t="n">
        <v>-0.0009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f aca="false">C19+B19</f>
        <v>0</v>
      </c>
    </row>
    <row r="20" customFormat="false" ht="12.8" hidden="false" customHeight="false" outlineLevel="0" collapsed="false">
      <c r="A20" s="0" t="n">
        <v>5404</v>
      </c>
      <c r="B20" s="0" t="n">
        <v>0</v>
      </c>
      <c r="C20" s="0" t="n">
        <v>0</v>
      </c>
      <c r="D20" s="0" t="n">
        <v>0</v>
      </c>
      <c r="E20" s="0" t="n">
        <v>-0.001</v>
      </c>
      <c r="F20" s="0" t="n">
        <v>0</v>
      </c>
      <c r="G20" s="0" t="n">
        <v>-0.003</v>
      </c>
      <c r="H20" s="0" t="n">
        <v>0</v>
      </c>
      <c r="I20" s="0" t="n">
        <v>-0.0009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f aca="false">C20+B20</f>
        <v>0</v>
      </c>
    </row>
    <row r="21" customFormat="false" ht="12.8" hidden="false" customHeight="false" outlineLevel="0" collapsed="false">
      <c r="A21" s="0" t="n">
        <v>5705</v>
      </c>
      <c r="B21" s="0" t="n">
        <v>31.26045</v>
      </c>
      <c r="C21" s="0" t="n">
        <v>-5.98092</v>
      </c>
      <c r="D21" s="0" t="n">
        <v>0.09972</v>
      </c>
      <c r="E21" s="0" t="n">
        <v>0</v>
      </c>
      <c r="F21" s="0" t="n">
        <v>-0.329625</v>
      </c>
      <c r="G21" s="0" t="n">
        <v>-0.29916</v>
      </c>
      <c r="H21" s="0" t="n">
        <v>-0.124584</v>
      </c>
      <c r="I21" s="0" t="n">
        <v>0.009139</v>
      </c>
      <c r="J21" s="0" t="n">
        <v>58.202694</v>
      </c>
      <c r="K21" s="0" t="n">
        <v>8.976348</v>
      </c>
      <c r="L21" s="0" t="n">
        <v>58.890818</v>
      </c>
      <c r="M21" s="0" t="n">
        <v>-288.946353</v>
      </c>
      <c r="N21" s="0" t="n">
        <f aca="false">C21+B21</f>
        <v>25.27953</v>
      </c>
    </row>
    <row r="22" customFormat="false" ht="12.8" hidden="false" customHeight="false" outlineLevel="0" collapsed="false">
      <c r="A22" s="0" t="n">
        <v>6005</v>
      </c>
      <c r="B22" s="0" t="n">
        <v>32.846078</v>
      </c>
      <c r="C22" s="0" t="n">
        <v>-8.574146</v>
      </c>
      <c r="D22" s="0" t="n">
        <v>0.037786</v>
      </c>
      <c r="E22" s="0" t="n">
        <v>-0.179428</v>
      </c>
      <c r="F22" s="0" t="n">
        <v>-0.269297</v>
      </c>
      <c r="G22" s="0" t="n">
        <v>-0.651642</v>
      </c>
      <c r="H22" s="0" t="n">
        <v>-0.124282</v>
      </c>
      <c r="I22" s="0" t="n">
        <v>-0.114703</v>
      </c>
      <c r="J22" s="0" t="n">
        <v>57.613245</v>
      </c>
      <c r="K22" s="0" t="n">
        <v>6.495611</v>
      </c>
      <c r="L22" s="0" t="n">
        <v>57.978263</v>
      </c>
      <c r="M22" s="0" t="n">
        <v>-277.429461</v>
      </c>
      <c r="N22" s="0" t="n">
        <f aca="false">C22+B22</f>
        <v>24.271932</v>
      </c>
    </row>
    <row r="23" customFormat="false" ht="12.8" hidden="false" customHeight="false" outlineLevel="0" collapsed="false">
      <c r="A23" s="0" t="n">
        <v>6305</v>
      </c>
      <c r="B23" s="0" t="n">
        <v>34.197781</v>
      </c>
      <c r="C23" s="0" t="n">
        <v>-11.8863</v>
      </c>
      <c r="D23" s="0" t="n">
        <v>-0.040771</v>
      </c>
      <c r="E23" s="0" t="n">
        <v>-0.257224</v>
      </c>
      <c r="F23" s="0" t="n">
        <v>-0.284091</v>
      </c>
      <c r="G23" s="0" t="n">
        <v>-0.649359</v>
      </c>
      <c r="H23" s="0" t="n">
        <v>-0.133926</v>
      </c>
      <c r="I23" s="0" t="n">
        <v>-0.10958</v>
      </c>
      <c r="J23" s="0" t="n">
        <v>56.372334</v>
      </c>
      <c r="K23" s="0" t="n">
        <v>0.505665</v>
      </c>
      <c r="L23" s="0" t="n">
        <v>56.374602</v>
      </c>
      <c r="M23" s="0" t="n">
        <v>-255.021403</v>
      </c>
      <c r="N23" s="0" t="n">
        <f aca="false">C23+B23</f>
        <v>22.311481</v>
      </c>
    </row>
    <row r="24" customFormat="false" ht="12.8" hidden="false" customHeight="false" outlineLevel="0" collapsed="false">
      <c r="A24" s="0" t="n">
        <v>6605</v>
      </c>
      <c r="B24" s="0" t="n">
        <v>33.96366</v>
      </c>
      <c r="C24" s="0" t="n">
        <v>-12.602848</v>
      </c>
      <c r="D24" s="0" t="n">
        <v>-0.135276</v>
      </c>
      <c r="E24" s="0" t="n">
        <v>-0.356589</v>
      </c>
      <c r="F24" s="0" t="n">
        <v>-0.304432</v>
      </c>
      <c r="G24" s="0" t="n">
        <v>-0.663939</v>
      </c>
      <c r="H24" s="0" t="n">
        <v>-0.131999</v>
      </c>
      <c r="I24" s="0" t="n">
        <v>-0.107852</v>
      </c>
      <c r="J24" s="0" t="n">
        <v>55.642348</v>
      </c>
      <c r="K24" s="0" t="n">
        <v>-3.217176</v>
      </c>
      <c r="L24" s="0" t="n">
        <v>55.735277</v>
      </c>
      <c r="M24" s="0" t="n">
        <v>-244.155202</v>
      </c>
      <c r="N24" s="0" t="n">
        <f aca="false">C24+B24</f>
        <v>21.360812</v>
      </c>
    </row>
    <row r="25" customFormat="false" ht="12.8" hidden="false" customHeight="false" outlineLevel="0" collapsed="false">
      <c r="A25" s="0" t="n">
        <v>6905</v>
      </c>
      <c r="B25" s="0" t="n">
        <v>31.653799</v>
      </c>
      <c r="C25" s="0" t="n">
        <v>-12.159837</v>
      </c>
      <c r="D25" s="0" t="n">
        <v>-0.197572</v>
      </c>
      <c r="E25" s="0" t="n">
        <v>-0.378085</v>
      </c>
      <c r="F25" s="0" t="n">
        <v>-0.187769</v>
      </c>
      <c r="G25" s="0" t="n">
        <v>-0.541542</v>
      </c>
      <c r="H25" s="0" t="n">
        <v>-0.13063</v>
      </c>
      <c r="I25" s="0" t="n">
        <v>-0.106132</v>
      </c>
      <c r="J25" s="0" t="n">
        <v>54.095476</v>
      </c>
      <c r="K25" s="0" t="n">
        <v>-8.125597</v>
      </c>
      <c r="L25" s="0" t="n">
        <v>54.702338</v>
      </c>
      <c r="M25" s="0" t="n">
        <v>-222.817015</v>
      </c>
      <c r="N25" s="0" t="n">
        <f aca="false">C25+B25</f>
        <v>19.493962</v>
      </c>
    </row>
    <row r="26" customFormat="false" ht="12.8" hidden="false" customHeight="false" outlineLevel="0" collapsed="false">
      <c r="A26" s="0" t="n">
        <v>7205</v>
      </c>
      <c r="B26" s="0" t="n">
        <v>29.974774</v>
      </c>
      <c r="C26" s="0" t="n">
        <v>-11.379173</v>
      </c>
      <c r="D26" s="0" t="n">
        <v>-0.22324</v>
      </c>
      <c r="E26" s="0" t="n">
        <v>-0.364795</v>
      </c>
      <c r="F26" s="0" t="n">
        <v>-0.093797</v>
      </c>
      <c r="G26" s="0" t="n">
        <v>-0.451646</v>
      </c>
      <c r="H26" s="0" t="n">
        <v>-0.125049</v>
      </c>
      <c r="I26" s="0" t="n">
        <v>-0.110226</v>
      </c>
      <c r="J26" s="0" t="n">
        <v>53.464946</v>
      </c>
      <c r="K26" s="0" t="n">
        <v>-9.177518</v>
      </c>
      <c r="L26" s="0" t="n">
        <v>54.246911</v>
      </c>
      <c r="M26" s="0" t="n">
        <v>-212.548701</v>
      </c>
      <c r="N26" s="0" t="n">
        <f aca="false">C26+B26</f>
        <v>18.595601</v>
      </c>
    </row>
    <row r="27" customFormat="false" ht="12.8" hidden="false" customHeight="false" outlineLevel="0" collapsed="false">
      <c r="A27" s="0" t="n">
        <v>7505</v>
      </c>
      <c r="B27" s="0" t="n">
        <v>26.263289</v>
      </c>
      <c r="C27" s="0" t="n">
        <v>-9.421962</v>
      </c>
      <c r="D27" s="0" t="n">
        <v>-0.230424</v>
      </c>
      <c r="E27" s="0" t="n">
        <v>-0.341375</v>
      </c>
      <c r="F27" s="0" t="n">
        <v>-0.093512</v>
      </c>
      <c r="G27" s="0" t="n">
        <v>-0.332854</v>
      </c>
      <c r="H27" s="0" t="n">
        <v>-0.123338</v>
      </c>
      <c r="I27" s="0" t="n">
        <v>-0.071803</v>
      </c>
      <c r="J27" s="0" t="n">
        <v>52.38339</v>
      </c>
      <c r="K27" s="0" t="n">
        <v>-10.226767</v>
      </c>
      <c r="L27" s="0" t="n">
        <v>53.372337</v>
      </c>
      <c r="M27" s="0" t="n">
        <v>-192.497244</v>
      </c>
      <c r="N27" s="0" t="n">
        <f aca="false">C27+B27</f>
        <v>16.841327</v>
      </c>
    </row>
    <row r="28" customFormat="false" ht="12.8" hidden="false" customHeight="false" outlineLevel="0" collapsed="false">
      <c r="A28" s="0" t="n">
        <v>7806</v>
      </c>
      <c r="B28" s="0" t="n">
        <v>24.377723</v>
      </c>
      <c r="C28" s="0" t="n">
        <v>-8.41819</v>
      </c>
      <c r="D28" s="0" t="n">
        <v>-0.202123</v>
      </c>
      <c r="E28" s="0" t="n">
        <v>-0.282659</v>
      </c>
      <c r="F28" s="0" t="n">
        <v>-0.031018</v>
      </c>
      <c r="G28" s="0" t="n">
        <v>-0.241607</v>
      </c>
      <c r="H28" s="0" t="n">
        <v>-0.11459</v>
      </c>
      <c r="I28" s="0" t="n">
        <v>-0.063177</v>
      </c>
      <c r="J28" s="0" t="n">
        <v>52.131761</v>
      </c>
      <c r="K28" s="0" t="n">
        <v>-8.746973</v>
      </c>
      <c r="L28" s="0" t="n">
        <v>52.860477</v>
      </c>
      <c r="M28" s="0" t="n">
        <v>-182.418304</v>
      </c>
      <c r="N28" s="0" t="n">
        <f aca="false">C28+B28</f>
        <v>15.959533</v>
      </c>
    </row>
    <row r="29" customFormat="false" ht="12.8" hidden="false" customHeight="false" outlineLevel="0" collapsed="false">
      <c r="A29" s="0" t="n">
        <v>8106</v>
      </c>
      <c r="B29" s="0" t="n">
        <v>21.286006</v>
      </c>
      <c r="C29" s="0" t="n">
        <v>-7.059289</v>
      </c>
      <c r="D29" s="0" t="n">
        <v>-0.180422</v>
      </c>
      <c r="E29" s="0" t="n">
        <v>-0.252546</v>
      </c>
      <c r="F29" s="0" t="n">
        <v>0.010904</v>
      </c>
      <c r="G29" s="0" t="n">
        <v>-0.216373</v>
      </c>
      <c r="H29" s="0" t="n">
        <v>-0.119292</v>
      </c>
      <c r="I29" s="0" t="n">
        <v>-0.068183</v>
      </c>
      <c r="J29" s="0" t="n">
        <v>51.292778</v>
      </c>
      <c r="K29" s="0" t="n">
        <v>-7.337252</v>
      </c>
      <c r="L29" s="0" t="n">
        <v>51.814905</v>
      </c>
      <c r="M29" s="0" t="n">
        <v>-162.612119</v>
      </c>
      <c r="N29" s="0" t="n">
        <f aca="false">C29+B29</f>
        <v>14.226717</v>
      </c>
    </row>
    <row r="30" customFormat="false" ht="12.8" hidden="false" customHeight="false" outlineLevel="0" collapsed="false">
      <c r="A30" s="0" t="n">
        <v>8406</v>
      </c>
      <c r="B30" s="0" t="n">
        <v>20.002856</v>
      </c>
      <c r="C30" s="0" t="n">
        <v>-6.580429</v>
      </c>
      <c r="D30" s="0" t="n">
        <v>-0.172767</v>
      </c>
      <c r="E30" s="0" t="n">
        <v>-0.211779</v>
      </c>
      <c r="F30" s="0" t="n">
        <v>0.16488</v>
      </c>
      <c r="G30" s="0" t="n">
        <v>-0.117035</v>
      </c>
      <c r="H30" s="0" t="n">
        <v>-0.128762</v>
      </c>
      <c r="I30" s="0" t="n">
        <v>-0.084575</v>
      </c>
      <c r="J30" s="0" t="n">
        <v>50.832917</v>
      </c>
      <c r="K30" s="0" t="n">
        <v>-7.119556</v>
      </c>
      <c r="L30" s="0" t="n">
        <v>51.329071</v>
      </c>
      <c r="M30" s="0" t="n">
        <v>-153.41904</v>
      </c>
      <c r="N30" s="0" t="n">
        <f aca="false">C30+B30</f>
        <v>13.422427</v>
      </c>
    </row>
    <row r="31" customFormat="false" ht="12.8" hidden="false" customHeight="false" outlineLevel="0" collapsed="false">
      <c r="A31" s="0" t="n">
        <v>8706</v>
      </c>
      <c r="B31" s="0" t="n">
        <v>17.462933</v>
      </c>
      <c r="C31" s="0" t="n">
        <v>-5.785824</v>
      </c>
      <c r="D31" s="0" t="n">
        <v>-0.145736</v>
      </c>
      <c r="E31" s="0" t="n">
        <v>-0.197413</v>
      </c>
      <c r="F31" s="0" t="n">
        <v>0.062519</v>
      </c>
      <c r="G31" s="0" t="n">
        <v>-0.155031</v>
      </c>
      <c r="H31" s="0" t="n">
        <v>-0.115422</v>
      </c>
      <c r="I31" s="0" t="n">
        <v>-0.065265</v>
      </c>
      <c r="J31" s="0" t="n">
        <v>49.924371</v>
      </c>
      <c r="K31" s="0" t="n">
        <v>-5.460261</v>
      </c>
      <c r="L31" s="0" t="n">
        <v>50.222079</v>
      </c>
      <c r="M31" s="0" t="n">
        <v>-133.469962</v>
      </c>
      <c r="N31" s="0" t="n">
        <f aca="false">C31+B31</f>
        <v>11.677109</v>
      </c>
    </row>
    <row r="32" customFormat="false" ht="12.8" hidden="false" customHeight="false" outlineLevel="0" collapsed="false">
      <c r="A32" s="0" t="n">
        <v>9006</v>
      </c>
      <c r="B32" s="0" t="n">
        <v>16.485083</v>
      </c>
      <c r="C32" s="0" t="n">
        <v>-5.655564</v>
      </c>
      <c r="D32" s="0" t="n">
        <v>-0.120968</v>
      </c>
      <c r="E32" s="0" t="n">
        <v>-0.173575</v>
      </c>
      <c r="F32" s="0" t="n">
        <v>0.080923</v>
      </c>
      <c r="G32" s="0" t="n">
        <v>-0.157819</v>
      </c>
      <c r="H32" s="0" t="n">
        <v>-0.115905</v>
      </c>
      <c r="I32" s="0" t="n">
        <v>-0.071623</v>
      </c>
      <c r="J32" s="0" t="n">
        <v>49.438731</v>
      </c>
      <c r="K32" s="0" t="n">
        <v>-4.526194</v>
      </c>
      <c r="L32" s="0" t="n">
        <v>49.645489</v>
      </c>
      <c r="M32" s="0" t="n">
        <v>-123.781974</v>
      </c>
      <c r="N32" s="0" t="n">
        <f aca="false">C32+B32</f>
        <v>10.829519</v>
      </c>
    </row>
    <row r="33" customFormat="false" ht="12.8" hidden="false" customHeight="false" outlineLevel="0" collapsed="false">
      <c r="A33" s="0" t="n">
        <v>9306</v>
      </c>
      <c r="B33" s="0" t="n">
        <v>15.078726</v>
      </c>
      <c r="C33" s="0" t="n">
        <v>-5.790915</v>
      </c>
      <c r="D33" s="0" t="n">
        <v>-0.108188</v>
      </c>
      <c r="E33" s="0" t="n">
        <v>-0.169667</v>
      </c>
      <c r="F33" s="0" t="n">
        <v>0.057601</v>
      </c>
      <c r="G33" s="0" t="n">
        <v>-0.184437</v>
      </c>
      <c r="H33" s="0" t="n">
        <v>-0.115834</v>
      </c>
      <c r="I33" s="0" t="n">
        <v>-0.072611</v>
      </c>
      <c r="J33" s="0" t="n">
        <v>48.451715</v>
      </c>
      <c r="K33" s="0" t="n">
        <v>-3.325235</v>
      </c>
      <c r="L33" s="0" t="n">
        <v>48.565686</v>
      </c>
      <c r="M33" s="0" t="n">
        <v>-106.160168</v>
      </c>
      <c r="N33" s="0" t="n">
        <f aca="false">C33+B33</f>
        <v>9.287811</v>
      </c>
    </row>
    <row r="34" customFormat="false" ht="12.8" hidden="false" customHeight="false" outlineLevel="0" collapsed="false">
      <c r="A34" s="0" t="n">
        <v>9607</v>
      </c>
      <c r="B34" s="0" t="n">
        <v>14.486481</v>
      </c>
      <c r="C34" s="0" t="n">
        <v>-5.986942</v>
      </c>
      <c r="D34" s="0" t="n">
        <v>-0.099817</v>
      </c>
      <c r="E34" s="0" t="n">
        <v>-0.173727</v>
      </c>
      <c r="F34" s="0" t="n">
        <v>0.026379</v>
      </c>
      <c r="G34" s="0" t="n">
        <v>-0.221732</v>
      </c>
      <c r="H34" s="0" t="n">
        <v>-0.117219</v>
      </c>
      <c r="I34" s="0" t="n">
        <v>-0.074433</v>
      </c>
      <c r="J34" s="0" t="n">
        <v>47.913977</v>
      </c>
      <c r="K34" s="0" t="n">
        <v>-3.061543</v>
      </c>
      <c r="L34" s="0" t="n">
        <v>48.011689</v>
      </c>
      <c r="M34" s="0" t="n">
        <v>-97.150179</v>
      </c>
      <c r="N34" s="0" t="n">
        <f aca="false">C34+B34</f>
        <v>8.499539</v>
      </c>
    </row>
    <row r="35" customFormat="false" ht="12.8" hidden="false" customHeight="false" outlineLevel="0" collapsed="false">
      <c r="A35" s="0" t="n">
        <v>9907</v>
      </c>
      <c r="B35" s="0" t="n">
        <v>13.37664</v>
      </c>
      <c r="C35" s="0" t="n">
        <v>-6.456072</v>
      </c>
      <c r="D35" s="0" t="n">
        <v>-0.099013</v>
      </c>
      <c r="E35" s="0" t="n">
        <v>-0.179608</v>
      </c>
      <c r="F35" s="0" t="n">
        <v>0.009389</v>
      </c>
      <c r="G35" s="0" t="n">
        <v>-0.241785</v>
      </c>
      <c r="H35" s="0" t="n">
        <v>-0.11771</v>
      </c>
      <c r="I35" s="0" t="n">
        <v>-0.075352</v>
      </c>
      <c r="J35" s="0" t="n">
        <v>46.83283</v>
      </c>
      <c r="K35" s="0" t="n">
        <v>-2.869047</v>
      </c>
      <c r="L35" s="0" t="n">
        <v>46.920628</v>
      </c>
      <c r="M35" s="0" t="n">
        <v>-79.102453</v>
      </c>
      <c r="N35" s="0" t="n">
        <f aca="false">C35+B35</f>
        <v>6.920568</v>
      </c>
    </row>
    <row r="36" customFormat="false" ht="12.8" hidden="false" customHeight="false" outlineLevel="0" collapsed="false">
      <c r="A36" s="0" t="n">
        <v>10207</v>
      </c>
      <c r="B36" s="0" t="n">
        <v>12.823417</v>
      </c>
      <c r="C36" s="0" t="n">
        <v>-6.689118</v>
      </c>
      <c r="D36" s="0" t="n">
        <v>-0.099399</v>
      </c>
      <c r="E36" s="0" t="n">
        <v>-0.193682</v>
      </c>
      <c r="F36" s="0" t="n">
        <v>-0.027543</v>
      </c>
      <c r="G36" s="0" t="n">
        <v>-0.28285</v>
      </c>
      <c r="H36" s="0" t="n">
        <v>-0.1154</v>
      </c>
      <c r="I36" s="0" t="n">
        <v>-0.076592</v>
      </c>
      <c r="J36" s="0" t="n">
        <v>46.304036</v>
      </c>
      <c r="K36" s="0" t="n">
        <v>-2.838259</v>
      </c>
      <c r="L36" s="0" t="n">
        <v>46.390942</v>
      </c>
      <c r="M36" s="0" t="n">
        <v>-70.115361</v>
      </c>
      <c r="N36" s="0" t="n">
        <f aca="false">C36+B36</f>
        <v>6.134299</v>
      </c>
    </row>
    <row r="37" customFormat="false" ht="12.8" hidden="false" customHeight="false" outlineLevel="0" collapsed="false">
      <c r="A37" s="0" t="n">
        <v>10507</v>
      </c>
      <c r="B37" s="0" t="n">
        <v>11.715208</v>
      </c>
      <c r="C37" s="0" t="n">
        <v>-7.103379</v>
      </c>
      <c r="D37" s="0" t="n">
        <v>-0.105676</v>
      </c>
      <c r="E37" s="0" t="n">
        <v>-0.200674</v>
      </c>
      <c r="F37" s="0" t="n">
        <v>-0.025372</v>
      </c>
      <c r="G37" s="0" t="n">
        <v>-0.284993</v>
      </c>
      <c r="H37" s="0" t="n">
        <v>-0.119081</v>
      </c>
      <c r="I37" s="0" t="n">
        <v>-0.077886</v>
      </c>
      <c r="J37" s="0" t="n">
        <v>45.298582</v>
      </c>
      <c r="K37" s="0" t="n">
        <v>-3.058274</v>
      </c>
      <c r="L37" s="0" t="n">
        <v>45.401702</v>
      </c>
      <c r="M37" s="0" t="n">
        <v>-52.713448</v>
      </c>
      <c r="N37" s="0" t="n">
        <f aca="false">C37+B37</f>
        <v>4.611829</v>
      </c>
    </row>
    <row r="38" customFormat="false" ht="12.8" hidden="false" customHeight="false" outlineLevel="0" collapsed="false">
      <c r="A38" s="0" t="n">
        <v>10807</v>
      </c>
      <c r="B38" s="0" t="n">
        <v>11.112994</v>
      </c>
      <c r="C38" s="0" t="n">
        <v>-7.246202</v>
      </c>
      <c r="D38" s="0" t="n">
        <v>-0.114727</v>
      </c>
      <c r="E38" s="0" t="n">
        <v>-0.213101</v>
      </c>
      <c r="F38" s="0" t="n">
        <v>-0.032773</v>
      </c>
      <c r="G38" s="0" t="n">
        <v>-0.295122</v>
      </c>
      <c r="H38" s="0" t="n">
        <v>-0.118181</v>
      </c>
      <c r="I38" s="0" t="n">
        <v>-0.078705</v>
      </c>
      <c r="J38" s="0" t="n">
        <v>44.821847</v>
      </c>
      <c r="K38" s="0" t="n">
        <v>-3.334582</v>
      </c>
      <c r="L38" s="0" t="n">
        <v>44.945717</v>
      </c>
      <c r="M38" s="0" t="n">
        <v>-44.19763</v>
      </c>
      <c r="N38" s="0" t="n">
        <f aca="false">C38+B38</f>
        <v>3.866792</v>
      </c>
    </row>
    <row r="39" customFormat="false" ht="12.8" hidden="false" customHeight="false" outlineLevel="0" collapsed="false">
      <c r="A39" s="0" t="n">
        <v>11108</v>
      </c>
      <c r="B39" s="0" t="n">
        <v>9.772592</v>
      </c>
      <c r="C39" s="0" t="n">
        <v>-7.384688</v>
      </c>
      <c r="D39" s="0" t="n">
        <v>-0.121467</v>
      </c>
      <c r="E39" s="0" t="n">
        <v>-0.217386</v>
      </c>
      <c r="F39" s="0" t="n">
        <v>-0.033248</v>
      </c>
      <c r="G39" s="0" t="n">
        <v>-0.287757</v>
      </c>
      <c r="H39" s="0" t="n">
        <v>-0.118084</v>
      </c>
      <c r="I39" s="0" t="n">
        <v>-0.076353</v>
      </c>
      <c r="J39" s="0" t="n">
        <v>43.92549</v>
      </c>
      <c r="K39" s="0" t="n">
        <v>-3.750136</v>
      </c>
      <c r="L39" s="0" t="n">
        <v>44.085283</v>
      </c>
      <c r="M39" s="0" t="n">
        <v>-27.293864</v>
      </c>
      <c r="N39" s="0" t="n">
        <f aca="false">C39+B39</f>
        <v>2.387904</v>
      </c>
    </row>
    <row r="40" customFormat="false" ht="12.8" hidden="false" customHeight="false" outlineLevel="0" collapsed="false">
      <c r="A40" s="0" t="n">
        <v>11408</v>
      </c>
      <c r="B40" s="0" t="n">
        <v>9.048991</v>
      </c>
      <c r="C40" s="0" t="n">
        <v>-7.383946</v>
      </c>
      <c r="D40" s="0" t="n">
        <v>-0.129016</v>
      </c>
      <c r="E40" s="0" t="n">
        <v>-0.221541</v>
      </c>
      <c r="F40" s="0" t="n">
        <v>-0.021411</v>
      </c>
      <c r="G40" s="0" t="n">
        <v>-0.277573</v>
      </c>
      <c r="H40" s="0" t="n">
        <v>-0.118086</v>
      </c>
      <c r="I40" s="0" t="n">
        <v>-0.076848</v>
      </c>
      <c r="J40" s="0" t="n">
        <v>43.510368</v>
      </c>
      <c r="K40" s="0" t="n">
        <v>-3.927152</v>
      </c>
      <c r="L40" s="0" t="n">
        <v>43.687237</v>
      </c>
      <c r="M40" s="0" t="n">
        <v>-19.03155</v>
      </c>
      <c r="N40" s="0" t="n">
        <f aca="false">C40+B40</f>
        <v>1.665045</v>
      </c>
    </row>
    <row r="41" customFormat="false" ht="12.8" hidden="false" customHeight="false" outlineLevel="0" collapsed="false">
      <c r="A41" s="0" t="n">
        <v>11708</v>
      </c>
      <c r="B41" s="0" t="n">
        <v>7.505062</v>
      </c>
      <c r="C41" s="0" t="n">
        <v>-7.280889</v>
      </c>
      <c r="D41" s="0" t="n">
        <v>-0.133071</v>
      </c>
      <c r="E41" s="0" t="n">
        <v>-0.221518</v>
      </c>
      <c r="F41" s="0" t="n">
        <v>-0.00998</v>
      </c>
      <c r="G41" s="0" t="n">
        <v>-0.265343</v>
      </c>
      <c r="H41" s="0" t="n">
        <v>-0.116158</v>
      </c>
      <c r="I41" s="0" t="n">
        <v>-0.076609</v>
      </c>
      <c r="J41" s="0" t="n">
        <v>42.72973</v>
      </c>
      <c r="K41" s="0" t="n">
        <v>-4.112576</v>
      </c>
      <c r="L41" s="0" t="n">
        <v>42.927183</v>
      </c>
      <c r="M41" s="0" t="n">
        <v>-2.562314</v>
      </c>
      <c r="N41" s="0" t="n">
        <f aca="false">C41+B41</f>
        <v>0.224173</v>
      </c>
    </row>
    <row r="42" customFormat="false" ht="12.8" hidden="false" customHeight="false" outlineLevel="0" collapsed="false">
      <c r="A42" s="0" t="n">
        <v>12008</v>
      </c>
      <c r="B42" s="0" t="n">
        <v>6.722726</v>
      </c>
      <c r="C42" s="0" t="n">
        <v>-6.722726</v>
      </c>
      <c r="D42" s="0" t="n">
        <v>-0.110549</v>
      </c>
      <c r="E42" s="0" t="n">
        <v>0.00311</v>
      </c>
      <c r="F42" s="0" t="n">
        <v>0.436905</v>
      </c>
      <c r="G42" s="0" t="n">
        <v>0.340977</v>
      </c>
      <c r="H42" s="0" t="n">
        <v>-0.115192</v>
      </c>
      <c r="I42" s="0" t="n">
        <v>-0.028778</v>
      </c>
      <c r="J42" s="0" t="n">
        <v>42.365417</v>
      </c>
      <c r="K42" s="0" t="n">
        <v>-4.109655</v>
      </c>
      <c r="L42" s="0" t="n">
        <v>42.564279</v>
      </c>
      <c r="M42" s="0" t="n">
        <v>5.521321</v>
      </c>
      <c r="N42" s="0" t="n">
        <f aca="false">C42+B42</f>
        <v>0</v>
      </c>
    </row>
    <row r="43" customFormat="false" ht="12.8" hidden="false" customHeight="false" outlineLevel="0" collapsed="false">
      <c r="A43" s="0" t="n">
        <v>12308</v>
      </c>
      <c r="B43" s="0" t="n">
        <v>5.943164</v>
      </c>
      <c r="C43" s="0" t="n">
        <v>-5.943164</v>
      </c>
      <c r="D43" s="0" t="n">
        <v>-0.03651</v>
      </c>
      <c r="E43" s="0" t="n">
        <v>-0.172761</v>
      </c>
      <c r="F43" s="0" t="n">
        <v>0.291719</v>
      </c>
      <c r="G43" s="0" t="n">
        <v>-0.408754</v>
      </c>
      <c r="H43" s="0" t="n">
        <v>-0.089691</v>
      </c>
      <c r="I43" s="0" t="n">
        <v>-0.210142</v>
      </c>
      <c r="J43" s="0" t="n">
        <v>41.554417</v>
      </c>
      <c r="K43" s="0" t="n">
        <v>-0.201843</v>
      </c>
      <c r="L43" s="0" t="n">
        <v>41.554907</v>
      </c>
      <c r="M43" s="0" t="n">
        <v>21.4026</v>
      </c>
      <c r="N43" s="0" t="n">
        <f aca="false">C43+B43</f>
        <v>0</v>
      </c>
    </row>
    <row r="44" customFormat="false" ht="12.8" hidden="false" customHeight="false" outlineLevel="0" collapsed="false">
      <c r="A44" s="0" t="n">
        <v>12608</v>
      </c>
      <c r="B44" s="0" t="n">
        <v>6.02587</v>
      </c>
      <c r="C44" s="0" t="n">
        <v>-6.02587</v>
      </c>
      <c r="D44" s="0" t="n">
        <v>-0.000215</v>
      </c>
      <c r="E44" s="0" t="n">
        <v>-0.001992</v>
      </c>
      <c r="F44" s="0" t="n">
        <v>0.013393</v>
      </c>
      <c r="G44" s="0" t="n">
        <v>-0.005331</v>
      </c>
      <c r="H44" s="0" t="n">
        <v>-0.094304</v>
      </c>
      <c r="I44" s="0" t="n">
        <v>-0.005617</v>
      </c>
      <c r="J44" s="0" t="n">
        <v>40.942715</v>
      </c>
      <c r="K44" s="0" t="n">
        <v>0.99231</v>
      </c>
      <c r="L44" s="0" t="n">
        <v>40.954739</v>
      </c>
      <c r="M44" s="0" t="n">
        <v>29.65289</v>
      </c>
      <c r="N44" s="0" t="n">
        <f aca="false">C44+B44</f>
        <v>0</v>
      </c>
    </row>
    <row r="45" customFormat="false" ht="12.8" hidden="false" customHeight="false" outlineLevel="0" collapsed="false">
      <c r="A45" s="0" t="n">
        <v>12909</v>
      </c>
      <c r="B45" s="0" t="n">
        <v>6.738748</v>
      </c>
      <c r="C45" s="0" t="n">
        <v>-6.738748</v>
      </c>
      <c r="D45" s="0" t="n">
        <v>0.025223</v>
      </c>
      <c r="E45" s="0" t="n">
        <v>-0.051882</v>
      </c>
      <c r="F45" s="0" t="n">
        <v>0.128483</v>
      </c>
      <c r="G45" s="0" t="n">
        <v>-0.231315</v>
      </c>
      <c r="H45" s="0" t="n">
        <v>-0.101569</v>
      </c>
      <c r="I45" s="0" t="n">
        <v>-0.107939</v>
      </c>
      <c r="J45" s="0" t="n">
        <v>39.630021</v>
      </c>
      <c r="K45" s="0" t="n">
        <v>2.357453</v>
      </c>
      <c r="L45" s="0" t="n">
        <v>39.700078</v>
      </c>
      <c r="M45" s="0" t="n">
        <v>45.726882</v>
      </c>
      <c r="N45" s="0" t="n">
        <f aca="false">C45+B45</f>
        <v>0</v>
      </c>
    </row>
    <row r="46" customFormat="false" ht="12.8" hidden="false" customHeight="false" outlineLevel="0" collapsed="false">
      <c r="A46" s="0" t="n">
        <v>13209</v>
      </c>
      <c r="B46" s="0" t="n">
        <v>7.244744</v>
      </c>
      <c r="C46" s="0" t="n">
        <v>-7.244744</v>
      </c>
      <c r="D46" s="0" t="n">
        <v>0.039447</v>
      </c>
      <c r="E46" s="0" t="n">
        <v>-0.003786</v>
      </c>
      <c r="F46" s="0" t="n">
        <v>0.005622</v>
      </c>
      <c r="G46" s="0" t="n">
        <v>-0.129697</v>
      </c>
      <c r="H46" s="0" t="n">
        <v>-0.103677</v>
      </c>
      <c r="I46" s="0" t="n">
        <v>-0.040596</v>
      </c>
      <c r="J46" s="0" t="n">
        <v>38.972391</v>
      </c>
      <c r="K46" s="0" t="n">
        <v>2.785864</v>
      </c>
      <c r="L46" s="0" t="n">
        <v>39.071835</v>
      </c>
      <c r="M46" s="0" t="n">
        <v>53.429527</v>
      </c>
      <c r="N46" s="0" t="n">
        <f aca="false">C46+B46</f>
        <v>0</v>
      </c>
    </row>
    <row r="47" customFormat="false" ht="12.8" hidden="false" customHeight="false" outlineLevel="0" collapsed="false">
      <c r="A47" s="0" t="n">
        <v>13509</v>
      </c>
      <c r="B47" s="0" t="n">
        <v>8.425593</v>
      </c>
      <c r="C47" s="0" t="n">
        <v>-8.425593</v>
      </c>
      <c r="D47" s="0" t="n">
        <v>0.051778</v>
      </c>
      <c r="E47" s="0" t="n">
        <v>-0.025208</v>
      </c>
      <c r="F47" s="0" t="n">
        <v>0.04858</v>
      </c>
      <c r="G47" s="0" t="n">
        <v>-0.230957</v>
      </c>
      <c r="H47" s="0" t="n">
        <v>-0.106</v>
      </c>
      <c r="I47" s="0" t="n">
        <v>-0.083861</v>
      </c>
      <c r="J47" s="0" t="n">
        <v>37.687375</v>
      </c>
      <c r="K47" s="0" t="n">
        <v>3.261467</v>
      </c>
      <c r="L47" s="0" t="n">
        <v>37.828235</v>
      </c>
      <c r="M47" s="0" t="n">
        <v>68.300326</v>
      </c>
      <c r="N47" s="0" t="n">
        <f aca="false">C47+B47</f>
        <v>0</v>
      </c>
    </row>
    <row r="48" customFormat="false" ht="12.8" hidden="false" customHeight="false" outlineLevel="0" collapsed="false">
      <c r="A48" s="0" t="n">
        <v>13809</v>
      </c>
      <c r="B48" s="0" t="n">
        <v>9.098291</v>
      </c>
      <c r="C48" s="0" t="n">
        <v>-9.098291</v>
      </c>
      <c r="D48" s="0" t="n">
        <v>0.05767</v>
      </c>
      <c r="E48" s="0" t="n">
        <v>-0.004386</v>
      </c>
      <c r="F48" s="0" t="n">
        <v>0.010498</v>
      </c>
      <c r="G48" s="0" t="n">
        <v>-0.186168</v>
      </c>
      <c r="H48" s="0" t="n">
        <v>-0.106384</v>
      </c>
      <c r="I48" s="0" t="n">
        <v>-0.059</v>
      </c>
      <c r="J48" s="0" t="n">
        <v>37.031634</v>
      </c>
      <c r="K48" s="0" t="n">
        <v>3.386039</v>
      </c>
      <c r="L48" s="0" t="n">
        <v>37.186115</v>
      </c>
      <c r="M48" s="0" t="n">
        <v>75.846361</v>
      </c>
      <c r="N48" s="0" t="n">
        <f aca="false">C48+B48</f>
        <v>0</v>
      </c>
    </row>
    <row r="49" customFormat="false" ht="12.8" hidden="false" customHeight="false" outlineLevel="0" collapsed="false">
      <c r="A49" s="0" t="n">
        <v>14109</v>
      </c>
      <c r="B49" s="0" t="n">
        <v>10.428799</v>
      </c>
      <c r="C49" s="0" t="n">
        <v>-10.428799</v>
      </c>
      <c r="D49" s="0" t="n">
        <v>0.061504</v>
      </c>
      <c r="E49" s="0" t="n">
        <v>-0.010428</v>
      </c>
      <c r="F49" s="0" t="n">
        <v>0.016234</v>
      </c>
      <c r="G49" s="0" t="n">
        <v>-0.215795</v>
      </c>
      <c r="H49" s="0" t="n">
        <v>-0.106438</v>
      </c>
      <c r="I49" s="0" t="n">
        <v>-0.069608</v>
      </c>
      <c r="J49" s="0" t="n">
        <v>35.810047</v>
      </c>
      <c r="K49" s="0" t="n">
        <v>3.523313</v>
      </c>
      <c r="L49" s="0" t="n">
        <v>35.982957</v>
      </c>
      <c r="M49" s="0" t="n">
        <v>89.830192</v>
      </c>
      <c r="N49" s="0" t="n">
        <f aca="false">C49+B49</f>
        <v>0</v>
      </c>
    </row>
    <row r="50" customFormat="false" ht="12.8" hidden="false" customHeight="false" outlineLevel="0" collapsed="false">
      <c r="A50" s="0" t="n">
        <v>14409</v>
      </c>
      <c r="B50" s="0" t="n">
        <v>11.12457</v>
      </c>
      <c r="C50" s="0" t="n">
        <v>-11.12457</v>
      </c>
      <c r="D50" s="0" t="n">
        <v>0.064903</v>
      </c>
      <c r="E50" s="0" t="n">
        <v>-0.004536</v>
      </c>
      <c r="F50" s="0" t="n">
        <v>0.005308</v>
      </c>
      <c r="G50" s="0" t="n">
        <v>-0.208318</v>
      </c>
      <c r="H50" s="0" t="n">
        <v>-0.106153</v>
      </c>
      <c r="I50" s="0" t="n">
        <v>-0.064088</v>
      </c>
      <c r="J50" s="0" t="n">
        <v>35.200168</v>
      </c>
      <c r="K50" s="0" t="n">
        <v>3.536472</v>
      </c>
      <c r="L50" s="0" t="n">
        <v>35.377373</v>
      </c>
      <c r="M50" s="0" t="n">
        <v>96.824214</v>
      </c>
      <c r="N50" s="0" t="n">
        <f aca="false">C50+B50</f>
        <v>0</v>
      </c>
    </row>
    <row r="51" customFormat="false" ht="12.8" hidden="false" customHeight="false" outlineLevel="0" collapsed="false">
      <c r="A51" s="0" t="n">
        <v>14710</v>
      </c>
      <c r="B51" s="0" t="n">
        <v>12.476826</v>
      </c>
      <c r="C51" s="0" t="n">
        <v>-12.476826</v>
      </c>
      <c r="D51" s="0" t="n">
        <v>0.066308</v>
      </c>
      <c r="E51" s="0" t="n">
        <v>-0.000489</v>
      </c>
      <c r="F51" s="0" t="n">
        <v>0.002053</v>
      </c>
      <c r="G51" s="0" t="n">
        <v>-0.200392</v>
      </c>
      <c r="H51" s="0" t="n">
        <v>-0.105109</v>
      </c>
      <c r="I51" s="0" t="n">
        <v>-0.060734</v>
      </c>
      <c r="J51" s="0" t="n">
        <v>34.046088</v>
      </c>
      <c r="K51" s="0" t="n">
        <v>3.474407</v>
      </c>
      <c r="L51" s="0" t="n">
        <v>34.222911</v>
      </c>
      <c r="M51" s="0" t="n">
        <v>110.151975</v>
      </c>
      <c r="N51" s="0" t="n">
        <f aca="false">C51+B51</f>
        <v>0</v>
      </c>
    </row>
    <row r="52" customFormat="false" ht="12.8" hidden="false" customHeight="false" outlineLevel="0" collapsed="false">
      <c r="A52" s="0" t="n">
        <v>15010</v>
      </c>
      <c r="B52" s="0" t="n">
        <v>13.156532</v>
      </c>
      <c r="C52" s="0" t="n">
        <v>-13.156532</v>
      </c>
      <c r="D52" s="0" t="n">
        <v>0.066702</v>
      </c>
      <c r="E52" s="0" t="n">
        <v>-0.00442</v>
      </c>
      <c r="F52" s="0" t="n">
        <v>0.004664</v>
      </c>
      <c r="G52" s="0" t="n">
        <v>-0.213366</v>
      </c>
      <c r="H52" s="0" t="n">
        <v>-0.104431</v>
      </c>
      <c r="I52" s="0" t="n">
        <v>-0.065409</v>
      </c>
      <c r="J52" s="0" t="n">
        <v>33.47357</v>
      </c>
      <c r="K52" s="0" t="n">
        <v>3.420414</v>
      </c>
      <c r="L52" s="0" t="n">
        <v>33.64787</v>
      </c>
      <c r="M52" s="0" t="n">
        <v>116.802125</v>
      </c>
      <c r="N52" s="0" t="n">
        <f aca="false">C52+B52</f>
        <v>0</v>
      </c>
    </row>
    <row r="53" customFormat="false" ht="12.8" hidden="false" customHeight="false" outlineLevel="0" collapsed="false">
      <c r="A53" s="0" t="n">
        <v>15310</v>
      </c>
      <c r="B53" s="0" t="n">
        <v>14.434489</v>
      </c>
      <c r="C53" s="0" t="n">
        <v>-14.434489</v>
      </c>
      <c r="D53" s="0" t="n">
        <v>0.066268</v>
      </c>
      <c r="E53" s="0" t="n">
        <v>0.002395</v>
      </c>
      <c r="F53" s="0" t="n">
        <v>-0.005965</v>
      </c>
      <c r="G53" s="0" t="n">
        <v>-0.19162</v>
      </c>
      <c r="H53" s="0" t="n">
        <v>-0.102918</v>
      </c>
      <c r="I53" s="0" t="n">
        <v>-0.055696</v>
      </c>
      <c r="J53" s="0" t="n">
        <v>32.40182</v>
      </c>
      <c r="K53" s="0" t="n">
        <v>3.283734</v>
      </c>
      <c r="L53" s="0" t="n">
        <v>32.567788</v>
      </c>
      <c r="M53" s="0" t="n">
        <v>129.349435</v>
      </c>
      <c r="N53" s="0" t="n">
        <f aca="false">C53+B53</f>
        <v>0</v>
      </c>
    </row>
    <row r="54" customFormat="false" ht="12.8" hidden="false" customHeight="false" outlineLevel="0" collapsed="false">
      <c r="A54" s="0" t="n">
        <v>15610</v>
      </c>
      <c r="B54" s="0" t="n">
        <v>15.054989</v>
      </c>
      <c r="C54" s="0" t="n">
        <v>-15.054989</v>
      </c>
      <c r="D54" s="0" t="n">
        <v>0.065552</v>
      </c>
      <c r="E54" s="0" t="n">
        <v>-0.004209</v>
      </c>
      <c r="F54" s="0" t="n">
        <v>-0.002251</v>
      </c>
      <c r="G54" s="0" t="n">
        <v>-0.209283</v>
      </c>
      <c r="H54" s="0" t="n">
        <v>-0.101928</v>
      </c>
      <c r="I54" s="0" t="n">
        <v>-0.06211</v>
      </c>
      <c r="J54" s="0" t="n">
        <v>31.880953</v>
      </c>
      <c r="K54" s="0" t="n">
        <v>3.208791</v>
      </c>
      <c r="L54" s="0" t="n">
        <v>32.042027</v>
      </c>
      <c r="M54" s="0" t="n">
        <v>135.487952</v>
      </c>
      <c r="N54" s="0" t="n">
        <f aca="false">C54+B54</f>
        <v>0</v>
      </c>
    </row>
    <row r="55" customFormat="false" ht="12.8" hidden="false" customHeight="false" outlineLevel="0" collapsed="false">
      <c r="A55" s="0" t="n">
        <v>15910</v>
      </c>
      <c r="B55" s="0" t="n">
        <v>16.274032</v>
      </c>
      <c r="C55" s="0" t="n">
        <v>-16.274032</v>
      </c>
      <c r="D55" s="0" t="n">
        <v>0.064534</v>
      </c>
      <c r="E55" s="0" t="n">
        <v>0.003225</v>
      </c>
      <c r="F55" s="0" t="n">
        <v>-0.005881</v>
      </c>
      <c r="G55" s="0" t="n">
        <v>-0.183926</v>
      </c>
      <c r="H55" s="0" t="n">
        <v>-0.099847</v>
      </c>
      <c r="I55" s="0" t="n">
        <v>-0.053413</v>
      </c>
      <c r="J55" s="0" t="n">
        <v>30.851534</v>
      </c>
      <c r="K55" s="0" t="n">
        <v>3.057662</v>
      </c>
      <c r="L55" s="0" t="n">
        <v>31.002684</v>
      </c>
      <c r="M55" s="0" t="n">
        <v>147.687519</v>
      </c>
      <c r="N55" s="0" t="n">
        <f aca="false">C55+B55</f>
        <v>0</v>
      </c>
    </row>
    <row r="56" customFormat="false" ht="12.8" hidden="false" customHeight="false" outlineLevel="0" collapsed="false">
      <c r="A56" s="0" t="n">
        <v>16210</v>
      </c>
      <c r="B56" s="0" t="n">
        <v>16.865945</v>
      </c>
      <c r="C56" s="0" t="n">
        <v>-16.865945</v>
      </c>
      <c r="D56" s="0" t="n">
        <v>0.063489</v>
      </c>
      <c r="E56" s="0" t="n">
        <v>-0.003982</v>
      </c>
      <c r="F56" s="0" t="n">
        <v>-0.003937</v>
      </c>
      <c r="G56" s="0" t="n">
        <v>-0.202412</v>
      </c>
      <c r="H56" s="0" t="n">
        <v>-0.098745</v>
      </c>
      <c r="I56" s="0" t="n">
        <v>-0.059543</v>
      </c>
      <c r="J56" s="0" t="n">
        <v>30.34839</v>
      </c>
      <c r="K56" s="0" t="n">
        <v>2.981793</v>
      </c>
      <c r="L56" s="0" t="n">
        <v>30.494522</v>
      </c>
      <c r="M56" s="0" t="n">
        <v>153.684691</v>
      </c>
      <c r="N56" s="0" t="n">
        <f aca="false">C56+B56</f>
        <v>0</v>
      </c>
    </row>
    <row r="57" customFormat="false" ht="12.8" hidden="false" customHeight="false" outlineLevel="0" collapsed="false">
      <c r="A57" s="0" t="n">
        <v>16510</v>
      </c>
      <c r="B57" s="0" t="n">
        <v>18.017316</v>
      </c>
      <c r="C57" s="0" t="n">
        <v>-18.017316</v>
      </c>
      <c r="D57" s="0" t="n">
        <v>0.061315</v>
      </c>
      <c r="E57" s="0" t="n">
        <v>0.005777</v>
      </c>
      <c r="F57" s="0" t="n">
        <v>-0.010342</v>
      </c>
      <c r="G57" s="0" t="n">
        <v>-0.166613</v>
      </c>
      <c r="H57" s="0" t="n">
        <v>-0.096859</v>
      </c>
      <c r="I57" s="0" t="n">
        <v>-0.046881</v>
      </c>
      <c r="J57" s="0" t="n">
        <v>29.363058</v>
      </c>
      <c r="K57" s="0" t="n">
        <v>2.798654</v>
      </c>
      <c r="L57" s="0" t="n">
        <v>29.496129</v>
      </c>
      <c r="M57" s="0" t="n">
        <v>165.565143</v>
      </c>
      <c r="N57" s="0" t="n">
        <f aca="false">C57+B57</f>
        <v>0</v>
      </c>
    </row>
    <row r="58" customFormat="false" ht="12.8" hidden="false" customHeight="false" outlineLevel="0" collapsed="false">
      <c r="A58" s="0" t="n">
        <v>16811</v>
      </c>
      <c r="B58" s="0" t="n">
        <v>18.546431</v>
      </c>
      <c r="C58" s="0" t="n">
        <v>-18.546431</v>
      </c>
      <c r="D58" s="0" t="n">
        <v>0.059739</v>
      </c>
      <c r="E58" s="0" t="n">
        <v>-0.003712</v>
      </c>
      <c r="F58" s="0" t="n">
        <v>-0.002604</v>
      </c>
      <c r="G58" s="0" t="n">
        <v>-0.190355</v>
      </c>
      <c r="H58" s="0" t="n">
        <v>-0.095617</v>
      </c>
      <c r="I58" s="0" t="n">
        <v>-0.056325</v>
      </c>
      <c r="J58" s="0" t="n">
        <v>28.903369</v>
      </c>
      <c r="K58" s="0" t="n">
        <v>2.712465</v>
      </c>
      <c r="L58" s="0" t="n">
        <v>29.030367</v>
      </c>
      <c r="M58" s="0" t="n">
        <v>171.158329</v>
      </c>
      <c r="N58" s="0" t="n">
        <f aca="false">C58+B58</f>
        <v>0</v>
      </c>
    </row>
    <row r="59" customFormat="false" ht="12.8" hidden="false" customHeight="false" outlineLevel="0" collapsed="false">
      <c r="A59" s="0" t="n">
        <v>17111</v>
      </c>
      <c r="B59" s="0" t="n">
        <v>19.546267</v>
      </c>
      <c r="C59" s="0" t="n">
        <v>-19.546267</v>
      </c>
      <c r="D59" s="0" t="n">
        <v>0.05734</v>
      </c>
      <c r="E59" s="0" t="n">
        <v>0.005029</v>
      </c>
      <c r="F59" s="0" t="n">
        <v>0.00102</v>
      </c>
      <c r="G59" s="0" t="n">
        <v>-0.159486</v>
      </c>
      <c r="H59" s="0" t="n">
        <v>-0.09317</v>
      </c>
      <c r="I59" s="0" t="n">
        <v>-0.045794</v>
      </c>
      <c r="J59" s="0" t="n">
        <v>28.022158</v>
      </c>
      <c r="K59" s="0" t="n">
        <v>2.543742</v>
      </c>
      <c r="L59" s="0" t="n">
        <v>28.137377</v>
      </c>
      <c r="M59" s="0" t="n">
        <v>181.972371</v>
      </c>
      <c r="N59" s="0" t="n">
        <f aca="false">C59+B59</f>
        <v>0</v>
      </c>
    </row>
    <row r="60" customFormat="false" ht="12.8" hidden="false" customHeight="false" outlineLevel="0" collapsed="false">
      <c r="A60" s="0" t="n">
        <v>17411</v>
      </c>
      <c r="B60" s="0" t="n">
        <v>20.009216</v>
      </c>
      <c r="C60" s="0" t="n">
        <v>-20.009216</v>
      </c>
      <c r="D60" s="0" t="n">
        <v>0.055686</v>
      </c>
      <c r="E60" s="0" t="n">
        <v>-0.003459</v>
      </c>
      <c r="F60" s="0" t="n">
        <v>-0.002214</v>
      </c>
      <c r="G60" s="0" t="n">
        <v>-0.177433</v>
      </c>
      <c r="H60" s="0" t="n">
        <v>-0.091912</v>
      </c>
      <c r="I60" s="0" t="n">
        <v>-0.052566</v>
      </c>
      <c r="J60" s="0" t="n">
        <v>27.607502</v>
      </c>
      <c r="K60" s="0" t="n">
        <v>2.458832</v>
      </c>
      <c r="L60" s="0" t="n">
        <v>27.716782</v>
      </c>
      <c r="M60" s="0" t="n">
        <v>187.11774</v>
      </c>
      <c r="N60" s="0" t="n">
        <f aca="false">C60+B60</f>
        <v>0</v>
      </c>
    </row>
    <row r="61" customFormat="false" ht="12.8" hidden="false" customHeight="false" outlineLevel="0" collapsed="false">
      <c r="A61" s="0" t="n">
        <v>17711</v>
      </c>
      <c r="B61" s="0" t="n">
        <v>20.88311</v>
      </c>
      <c r="C61" s="0" t="n">
        <v>-20.88311</v>
      </c>
      <c r="D61" s="0" t="n">
        <v>0.053108</v>
      </c>
      <c r="E61" s="0" t="n">
        <v>0.005438</v>
      </c>
      <c r="F61" s="0" t="n">
        <v>-0.01213</v>
      </c>
      <c r="G61" s="0" t="n">
        <v>-0.14301</v>
      </c>
      <c r="H61" s="0" t="n">
        <v>-0.089419</v>
      </c>
      <c r="I61" s="0" t="n">
        <v>-0.039264</v>
      </c>
      <c r="J61" s="0" t="n">
        <v>26.809928</v>
      </c>
      <c r="K61" s="0" t="n">
        <v>2.288484</v>
      </c>
      <c r="L61" s="0" t="n">
        <v>26.907423</v>
      </c>
      <c r="M61" s="0" t="n">
        <v>197.129003</v>
      </c>
      <c r="N61" s="0" t="n">
        <f aca="false">C61+B61</f>
        <v>0</v>
      </c>
    </row>
    <row r="62" customFormat="false" ht="12.8" hidden="false" customHeight="false" outlineLevel="0" collapsed="false">
      <c r="A62" s="0" t="n">
        <v>18011</v>
      </c>
      <c r="B62" s="0" t="n">
        <v>21.328524</v>
      </c>
      <c r="C62" s="0" t="n">
        <v>-21.328524</v>
      </c>
      <c r="D62" s="0" t="n">
        <v>0.051227</v>
      </c>
      <c r="E62" s="0" t="n">
        <v>-0.003212</v>
      </c>
      <c r="F62" s="0" t="n">
        <v>-0.008899</v>
      </c>
      <c r="G62" s="0" t="n">
        <v>-0.163317</v>
      </c>
      <c r="H62" s="0" t="n">
        <v>-0.087725</v>
      </c>
      <c r="I62" s="0" t="n">
        <v>-0.046325</v>
      </c>
      <c r="J62" s="0" t="n">
        <v>26.393287</v>
      </c>
      <c r="K62" s="0" t="n">
        <v>2.211842</v>
      </c>
      <c r="L62" s="0" t="n">
        <v>26.485804</v>
      </c>
      <c r="M62" s="0" t="n">
        <v>202.395776</v>
      </c>
      <c r="N62" s="0" t="n">
        <f aca="false">C62+B62</f>
        <v>0</v>
      </c>
    </row>
    <row r="63" customFormat="false" ht="12.8" hidden="false" customHeight="false" outlineLevel="0" collapsed="false">
      <c r="A63" s="0" t="n">
        <v>18312</v>
      </c>
      <c r="B63" s="0" t="n">
        <v>22.155644</v>
      </c>
      <c r="C63" s="0" t="n">
        <v>-22.155644</v>
      </c>
      <c r="D63" s="0" t="n">
        <v>0.048973</v>
      </c>
      <c r="E63" s="0" t="n">
        <v>0.004614</v>
      </c>
      <c r="F63" s="0" t="n">
        <v>-0.009482</v>
      </c>
      <c r="G63" s="0" t="n">
        <v>-0.133076</v>
      </c>
      <c r="H63" s="0" t="n">
        <v>-0.085</v>
      </c>
      <c r="I63" s="0" t="n">
        <v>-0.037078</v>
      </c>
      <c r="J63" s="0" t="n">
        <v>25.60538</v>
      </c>
      <c r="K63" s="0" t="n">
        <v>2.060971</v>
      </c>
      <c r="L63" s="0" t="n">
        <v>25.68819</v>
      </c>
      <c r="M63" s="0" t="n">
        <v>212.455958</v>
      </c>
      <c r="N63" s="0" t="n">
        <f aca="false">C63+B63</f>
        <v>0</v>
      </c>
    </row>
    <row r="64" customFormat="false" ht="12.8" hidden="false" customHeight="false" outlineLevel="0" collapsed="false">
      <c r="A64" s="0" t="n">
        <v>18612</v>
      </c>
      <c r="B64" s="0" t="n">
        <v>22.562104</v>
      </c>
      <c r="C64" s="0" t="n">
        <v>-22.562104</v>
      </c>
      <c r="D64" s="0" t="n">
        <v>0.046902</v>
      </c>
      <c r="E64" s="0" t="n">
        <v>-0.002983</v>
      </c>
      <c r="F64" s="0" t="n">
        <v>-0.00232</v>
      </c>
      <c r="G64" s="0" t="n">
        <v>-0.149654</v>
      </c>
      <c r="H64" s="0" t="n">
        <v>-0.083449</v>
      </c>
      <c r="I64" s="0" t="n">
        <v>-0.0442</v>
      </c>
      <c r="J64" s="0" t="n">
        <v>25.209828</v>
      </c>
      <c r="K64" s="0" t="n">
        <v>1.983156</v>
      </c>
      <c r="L64" s="0" t="n">
        <v>25.287712</v>
      </c>
      <c r="M64" s="0" t="n">
        <v>217.562531</v>
      </c>
      <c r="N64" s="0" t="n">
        <f aca="false">C64+B64</f>
        <v>0</v>
      </c>
    </row>
    <row r="65" customFormat="false" ht="12.8" hidden="false" customHeight="false" outlineLevel="0" collapsed="false">
      <c r="A65" s="0" t="n">
        <v>18912</v>
      </c>
      <c r="B65" s="0" t="n">
        <v>23.324482</v>
      </c>
      <c r="C65" s="0" t="n">
        <v>-23.324482</v>
      </c>
      <c r="D65" s="0" t="n">
        <v>0.04414</v>
      </c>
      <c r="E65" s="0" t="n">
        <v>0.005273</v>
      </c>
      <c r="F65" s="0" t="n">
        <v>-0.00977</v>
      </c>
      <c r="G65" s="0" t="n">
        <v>-0.116601</v>
      </c>
      <c r="H65" s="0" t="n">
        <v>-0.080286</v>
      </c>
      <c r="I65" s="0" t="n">
        <v>-0.032049</v>
      </c>
      <c r="J65" s="0" t="n">
        <v>24.450291</v>
      </c>
      <c r="K65" s="0" t="n">
        <v>1.826562</v>
      </c>
      <c r="L65" s="0" t="n">
        <v>24.518423</v>
      </c>
      <c r="M65" s="0" t="n">
        <v>227.492893</v>
      </c>
      <c r="N65" s="0" t="n">
        <f aca="false">C65+B65</f>
        <v>0</v>
      </c>
    </row>
    <row r="66" customFormat="false" ht="12.8" hidden="false" customHeight="false" outlineLevel="0" collapsed="false">
      <c r="A66" s="0" t="n">
        <v>19212</v>
      </c>
      <c r="B66" s="0" t="n">
        <v>23.663547</v>
      </c>
      <c r="C66" s="0" t="n">
        <v>-23.663547</v>
      </c>
      <c r="D66" s="0" t="n">
        <v>0.042028</v>
      </c>
      <c r="E66" s="0" t="n">
        <v>-0.002761</v>
      </c>
      <c r="F66" s="0" t="n">
        <v>-0.009193</v>
      </c>
      <c r="G66" s="0" t="n">
        <v>-0.134367</v>
      </c>
      <c r="H66" s="0" t="n">
        <v>-0.078643</v>
      </c>
      <c r="I66" s="0" t="n">
        <v>-0.037552</v>
      </c>
      <c r="J66" s="0" t="n">
        <v>24.102937</v>
      </c>
      <c r="K66" s="0" t="n">
        <v>1.761039</v>
      </c>
      <c r="L66" s="0" t="n">
        <v>24.167185</v>
      </c>
      <c r="M66" s="0" t="n">
        <v>232.080881</v>
      </c>
      <c r="N66" s="0" t="n">
        <f aca="false">C66+B66</f>
        <v>0</v>
      </c>
    </row>
    <row r="67" customFormat="false" ht="12.8" hidden="false" customHeight="false" outlineLevel="0" collapsed="false">
      <c r="A67" s="0" t="n">
        <v>19512</v>
      </c>
      <c r="B67" s="0" t="n">
        <v>24.301555</v>
      </c>
      <c r="C67" s="0" t="n">
        <v>-24.301555</v>
      </c>
      <c r="D67" s="0" t="n">
        <v>0.039106</v>
      </c>
      <c r="E67" s="0" t="n">
        <v>0.004633</v>
      </c>
      <c r="F67" s="0" t="n">
        <v>-0.008134</v>
      </c>
      <c r="G67" s="0" t="n">
        <v>-0.106783</v>
      </c>
      <c r="H67" s="0" t="n">
        <v>-0.07579</v>
      </c>
      <c r="I67" s="0" t="n">
        <v>-0.029472</v>
      </c>
      <c r="J67" s="0" t="n">
        <v>23.434008</v>
      </c>
      <c r="K67" s="0" t="n">
        <v>1.620636</v>
      </c>
      <c r="L67" s="0" t="n">
        <v>23.489981</v>
      </c>
      <c r="M67" s="0" t="n">
        <v>241.040219</v>
      </c>
      <c r="N67" s="0" t="n">
        <f aca="false">C67+B67</f>
        <v>0</v>
      </c>
    </row>
    <row r="68" customFormat="false" ht="12.8" hidden="false" customHeight="false" outlineLevel="0" collapsed="false">
      <c r="A68" s="0" t="n">
        <v>19812</v>
      </c>
      <c r="B68" s="0" t="n">
        <v>24.591632</v>
      </c>
      <c r="C68" s="0" t="n">
        <v>-24.591632</v>
      </c>
      <c r="D68" s="0" t="n">
        <v>0.037175</v>
      </c>
      <c r="E68" s="0" t="n">
        <v>-0.00255</v>
      </c>
      <c r="F68" s="0" t="n">
        <v>-0.004791</v>
      </c>
      <c r="G68" s="0" t="n">
        <v>-0.119174</v>
      </c>
      <c r="H68" s="0" t="n">
        <v>-0.074176</v>
      </c>
      <c r="I68" s="0" t="n">
        <v>-0.034315</v>
      </c>
      <c r="J68" s="0" t="n">
        <v>23.121068</v>
      </c>
      <c r="K68" s="0" t="n">
        <v>1.549531</v>
      </c>
      <c r="L68" s="0" t="n">
        <v>23.172933</v>
      </c>
      <c r="M68" s="0" t="n">
        <v>245.299737</v>
      </c>
      <c r="N68" s="0" t="n">
        <f aca="false">C68+B68</f>
        <v>0</v>
      </c>
    </row>
    <row r="69" customFormat="false" ht="12.8" hidden="false" customHeight="false" outlineLevel="0" collapsed="false">
      <c r="A69" s="0" t="n">
        <v>20113</v>
      </c>
      <c r="B69" s="0" t="n">
        <v>25.165763</v>
      </c>
      <c r="C69" s="0" t="n">
        <v>-25.165763</v>
      </c>
      <c r="D69" s="0" t="n">
        <v>0.033775</v>
      </c>
      <c r="E69" s="0" t="n">
        <v>0.005539</v>
      </c>
      <c r="F69" s="0" t="n">
        <v>-0.015401</v>
      </c>
      <c r="G69" s="0" t="n">
        <v>-0.084709</v>
      </c>
      <c r="H69" s="0" t="n">
        <v>-0.07083</v>
      </c>
      <c r="I69" s="0" t="n">
        <v>-0.020792</v>
      </c>
      <c r="J69" s="0" t="n">
        <v>22.480173</v>
      </c>
      <c r="K69" s="0" t="n">
        <v>1.392032</v>
      </c>
      <c r="L69" s="0" t="n">
        <v>22.523231</v>
      </c>
      <c r="M69" s="0" t="n">
        <v>254.190462</v>
      </c>
      <c r="N69" s="0" t="n">
        <f aca="false">C69+B69</f>
        <v>0</v>
      </c>
    </row>
    <row r="70" customFormat="false" ht="12.8" hidden="false" customHeight="false" outlineLevel="0" collapsed="false">
      <c r="A70" s="0" t="n">
        <v>20413</v>
      </c>
      <c r="B70" s="0" t="n">
        <v>25.165763</v>
      </c>
      <c r="C70" s="0" t="n">
        <v>-25.165763</v>
      </c>
      <c r="D70" s="0" t="n">
        <v>0.032701</v>
      </c>
      <c r="E70" s="0" t="n">
        <v>-0.002392</v>
      </c>
      <c r="F70" s="0" t="n">
        <v>-0.003944</v>
      </c>
      <c r="G70" s="0" t="n">
        <v>-0.10528</v>
      </c>
      <c r="H70" s="0" t="n">
        <v>-0.07083</v>
      </c>
      <c r="I70" s="0" t="n">
        <v>-0.030401</v>
      </c>
      <c r="J70" s="0" t="n">
        <v>22.480173</v>
      </c>
      <c r="K70" s="0" t="n">
        <v>1.392032</v>
      </c>
      <c r="L70" s="0" t="n">
        <v>22.523231</v>
      </c>
      <c r="M70" s="0" t="n">
        <v>254.190462</v>
      </c>
      <c r="N70" s="0" t="n">
        <f aca="false">C70+B70</f>
        <v>0</v>
      </c>
    </row>
    <row r="71" customFormat="false" ht="12.8" hidden="false" customHeight="false" outlineLevel="0" collapsed="false">
      <c r="A71" s="0" t="n">
        <v>20713</v>
      </c>
      <c r="B71" s="0" t="n">
        <v>25.165763</v>
      </c>
      <c r="C71" s="0" t="n">
        <v>-25.165763</v>
      </c>
      <c r="D71" s="0" t="n">
        <v>0.032701</v>
      </c>
      <c r="E71" s="0" t="n">
        <v>-0.002392</v>
      </c>
      <c r="F71" s="0" t="n">
        <v>-0.003944</v>
      </c>
      <c r="G71" s="0" t="n">
        <v>-0.10528</v>
      </c>
      <c r="H71" s="0" t="n">
        <v>-0.07083</v>
      </c>
      <c r="I71" s="0" t="n">
        <v>-0.030401</v>
      </c>
      <c r="J71" s="0" t="n">
        <v>22.480173</v>
      </c>
      <c r="K71" s="0" t="n">
        <v>1.392032</v>
      </c>
      <c r="L71" s="0" t="n">
        <v>22.523231</v>
      </c>
      <c r="M71" s="0" t="n">
        <v>254.190462</v>
      </c>
      <c r="N71" s="0" t="n">
        <f aca="false">C71+B71</f>
        <v>0</v>
      </c>
    </row>
    <row r="72" customFormat="false" ht="12.8" hidden="false" customHeight="false" outlineLevel="0" collapsed="false">
      <c r="A72" s="0" t="n">
        <v>21013</v>
      </c>
      <c r="B72" s="0" t="n">
        <v>25.165763</v>
      </c>
      <c r="C72" s="0" t="n">
        <v>-25.165763</v>
      </c>
      <c r="D72" s="0" t="n">
        <v>0.032701</v>
      </c>
      <c r="E72" s="0" t="n">
        <v>-0.002392</v>
      </c>
      <c r="F72" s="0" t="n">
        <v>-0.003944</v>
      </c>
      <c r="G72" s="0" t="n">
        <v>-0.10528</v>
      </c>
      <c r="H72" s="0" t="n">
        <v>-0.07083</v>
      </c>
      <c r="I72" s="0" t="n">
        <v>-0.030401</v>
      </c>
      <c r="J72" s="0" t="n">
        <v>22.480173</v>
      </c>
      <c r="K72" s="0" t="n">
        <v>1.392032</v>
      </c>
      <c r="L72" s="0" t="n">
        <v>22.523231</v>
      </c>
      <c r="M72" s="0" t="n">
        <v>254.190462</v>
      </c>
      <c r="N72" s="0" t="n">
        <f aca="false">C72+B72</f>
        <v>0</v>
      </c>
    </row>
    <row r="73" customFormat="false" ht="12.8" hidden="false" customHeight="false" outlineLevel="0" collapsed="false">
      <c r="A73" s="0" t="n">
        <v>21314</v>
      </c>
      <c r="B73" s="0" t="n">
        <v>25.165763</v>
      </c>
      <c r="C73" s="0" t="n">
        <v>-25.165763</v>
      </c>
      <c r="D73" s="0" t="n">
        <v>0.032701</v>
      </c>
      <c r="E73" s="0" t="n">
        <v>-0.002392</v>
      </c>
      <c r="F73" s="0" t="n">
        <v>-0.003944</v>
      </c>
      <c r="G73" s="0" t="n">
        <v>-0.10528</v>
      </c>
      <c r="H73" s="0" t="n">
        <v>-0.07083</v>
      </c>
      <c r="I73" s="0" t="n">
        <v>-0.030401</v>
      </c>
      <c r="J73" s="0" t="n">
        <v>22.480173</v>
      </c>
      <c r="K73" s="0" t="n">
        <v>1.392032</v>
      </c>
      <c r="L73" s="0" t="n">
        <v>22.523231</v>
      </c>
      <c r="M73" s="0" t="n">
        <v>254.190462</v>
      </c>
      <c r="N73" s="0" t="n">
        <f aca="false">C73+B73</f>
        <v>0</v>
      </c>
    </row>
    <row r="74" customFormat="false" ht="12.8" hidden="false" customHeight="false" outlineLevel="0" collapsed="false">
      <c r="A74" s="0" t="n">
        <v>21614</v>
      </c>
      <c r="B74" s="0" t="n">
        <v>25.165763</v>
      </c>
      <c r="C74" s="0" t="n">
        <v>-25.165763</v>
      </c>
      <c r="D74" s="0" t="n">
        <v>0.032701</v>
      </c>
      <c r="E74" s="0" t="n">
        <v>-0.002392</v>
      </c>
      <c r="F74" s="0" t="n">
        <v>-0.003944</v>
      </c>
      <c r="G74" s="0" t="n">
        <v>-0.10528</v>
      </c>
      <c r="H74" s="0" t="n">
        <v>-0.07083</v>
      </c>
      <c r="I74" s="0" t="n">
        <v>-0.030401</v>
      </c>
      <c r="J74" s="0" t="n">
        <v>22.480173</v>
      </c>
      <c r="K74" s="0" t="n">
        <v>1.392032</v>
      </c>
      <c r="L74" s="0" t="n">
        <v>22.523231</v>
      </c>
      <c r="M74" s="0" t="n">
        <v>254.190462</v>
      </c>
      <c r="N74" s="0" t="n">
        <f aca="false">C74+B74</f>
        <v>0</v>
      </c>
    </row>
    <row r="75" customFormat="false" ht="12.8" hidden="false" customHeight="false" outlineLevel="0" collapsed="false">
      <c r="A75" s="0" t="n">
        <v>21914</v>
      </c>
      <c r="B75" s="0" t="n">
        <v>25.165763</v>
      </c>
      <c r="C75" s="0" t="n">
        <v>-25.165763</v>
      </c>
      <c r="D75" s="0" t="n">
        <v>0.032701</v>
      </c>
      <c r="E75" s="0" t="n">
        <v>-0.002392</v>
      </c>
      <c r="F75" s="0" t="n">
        <v>-0.003944</v>
      </c>
      <c r="G75" s="0" t="n">
        <v>-0.10528</v>
      </c>
      <c r="H75" s="0" t="n">
        <v>-0.07083</v>
      </c>
      <c r="I75" s="0" t="n">
        <v>-0.030401</v>
      </c>
      <c r="J75" s="0" t="n">
        <v>22.480173</v>
      </c>
      <c r="K75" s="0" t="n">
        <v>1.392032</v>
      </c>
      <c r="L75" s="0" t="n">
        <v>22.523231</v>
      </c>
      <c r="M75" s="0" t="n">
        <v>254.190462</v>
      </c>
      <c r="N75" s="0" t="n">
        <f aca="false">C75+B75</f>
        <v>0</v>
      </c>
    </row>
    <row r="76" customFormat="false" ht="12.8" hidden="false" customHeight="false" outlineLevel="0" collapsed="false">
      <c r="A76" s="0" t="n">
        <v>22214</v>
      </c>
      <c r="B76" s="0" t="n">
        <v>25.165763</v>
      </c>
      <c r="C76" s="0" t="n">
        <v>-25.165763</v>
      </c>
      <c r="D76" s="0" t="n">
        <v>0.032701</v>
      </c>
      <c r="E76" s="0" t="n">
        <v>-0.002392</v>
      </c>
      <c r="F76" s="0" t="n">
        <v>-0.003944</v>
      </c>
      <c r="G76" s="0" t="n">
        <v>-0.10528</v>
      </c>
      <c r="H76" s="0" t="n">
        <v>-0.07083</v>
      </c>
      <c r="I76" s="0" t="n">
        <v>-0.030401</v>
      </c>
      <c r="J76" s="0" t="n">
        <v>22.480173</v>
      </c>
      <c r="K76" s="0" t="n">
        <v>1.392032</v>
      </c>
      <c r="L76" s="0" t="n">
        <v>22.523231</v>
      </c>
      <c r="M76" s="0" t="n">
        <v>254.190462</v>
      </c>
      <c r="N76" s="0" t="n">
        <f aca="false">C76+B76</f>
        <v>0</v>
      </c>
    </row>
    <row r="77" customFormat="false" ht="12.8" hidden="false" customHeight="false" outlineLevel="0" collapsed="false">
      <c r="A77" s="0" t="n">
        <v>22515</v>
      </c>
      <c r="B77" s="0" t="n">
        <v>25.165763</v>
      </c>
      <c r="C77" s="0" t="n">
        <v>-25.165763</v>
      </c>
      <c r="D77" s="0" t="n">
        <v>0.032701</v>
      </c>
      <c r="E77" s="0" t="n">
        <v>-0.002392</v>
      </c>
      <c r="F77" s="0" t="n">
        <v>-0.003944</v>
      </c>
      <c r="G77" s="0" t="n">
        <v>-0.10528</v>
      </c>
      <c r="H77" s="0" t="n">
        <v>-0.07083</v>
      </c>
      <c r="I77" s="0" t="n">
        <v>-0.030401</v>
      </c>
      <c r="J77" s="0" t="n">
        <v>22.480173</v>
      </c>
      <c r="K77" s="0" t="n">
        <v>1.392032</v>
      </c>
      <c r="L77" s="0" t="n">
        <v>22.523231</v>
      </c>
      <c r="M77" s="0" t="n">
        <v>254.190462</v>
      </c>
      <c r="N77" s="0" t="n">
        <f aca="false">C77+B77</f>
        <v>0</v>
      </c>
    </row>
    <row r="78" customFormat="false" ht="12.8" hidden="false" customHeight="false" outlineLevel="0" collapsed="false">
      <c r="A78" s="0" t="n">
        <v>22815</v>
      </c>
      <c r="B78" s="0" t="n">
        <v>25.165763</v>
      </c>
      <c r="C78" s="0" t="n">
        <v>-25.165763</v>
      </c>
      <c r="D78" s="0" t="n">
        <v>0.032701</v>
      </c>
      <c r="E78" s="0" t="n">
        <v>-0.002392</v>
      </c>
      <c r="F78" s="0" t="n">
        <v>-0.003944</v>
      </c>
      <c r="G78" s="0" t="n">
        <v>-0.10528</v>
      </c>
      <c r="H78" s="0" t="n">
        <v>-0.07083</v>
      </c>
      <c r="I78" s="0" t="n">
        <v>-0.030401</v>
      </c>
      <c r="J78" s="0" t="n">
        <v>22.480173</v>
      </c>
      <c r="K78" s="0" t="n">
        <v>1.392032</v>
      </c>
      <c r="L78" s="0" t="n">
        <v>22.523231</v>
      </c>
      <c r="M78" s="0" t="n">
        <v>254.190462</v>
      </c>
      <c r="N78" s="0" t="n">
        <f aca="false">C78+B78</f>
        <v>0</v>
      </c>
    </row>
    <row r="79" customFormat="false" ht="12.8" hidden="false" customHeight="false" outlineLevel="0" collapsed="false">
      <c r="A79" s="0" t="n">
        <v>23115</v>
      </c>
      <c r="B79" s="0" t="n">
        <v>25.165763</v>
      </c>
      <c r="C79" s="0" t="n">
        <v>-25.165763</v>
      </c>
      <c r="D79" s="0" t="n">
        <v>0.032701</v>
      </c>
      <c r="E79" s="0" t="n">
        <v>-0.002392</v>
      </c>
      <c r="F79" s="0" t="n">
        <v>-0.003944</v>
      </c>
      <c r="G79" s="0" t="n">
        <v>-0.10528</v>
      </c>
      <c r="H79" s="0" t="n">
        <v>-0.07083</v>
      </c>
      <c r="I79" s="0" t="n">
        <v>-0.030401</v>
      </c>
      <c r="J79" s="0" t="n">
        <v>22.480173</v>
      </c>
      <c r="K79" s="0" t="n">
        <v>1.392032</v>
      </c>
      <c r="L79" s="0" t="n">
        <v>22.523231</v>
      </c>
      <c r="M79" s="0" t="n">
        <v>254.190462</v>
      </c>
      <c r="N79" s="0" t="n">
        <f aca="false">C79+B79</f>
        <v>0</v>
      </c>
    </row>
    <row r="80" customFormat="false" ht="12.8" hidden="false" customHeight="false" outlineLevel="0" collapsed="false">
      <c r="A80" s="0" t="n">
        <v>23416</v>
      </c>
      <c r="B80" s="0" t="n">
        <v>25.165763</v>
      </c>
      <c r="C80" s="0" t="n">
        <v>-25.165763</v>
      </c>
      <c r="D80" s="0" t="n">
        <v>0.032701</v>
      </c>
      <c r="E80" s="0" t="n">
        <v>-0.002392</v>
      </c>
      <c r="F80" s="0" t="n">
        <v>-0.003944</v>
      </c>
      <c r="G80" s="0" t="n">
        <v>-0.10528</v>
      </c>
      <c r="H80" s="0" t="n">
        <v>-0.07083</v>
      </c>
      <c r="I80" s="0" t="n">
        <v>-0.030401</v>
      </c>
      <c r="J80" s="0" t="n">
        <v>22.480173</v>
      </c>
      <c r="K80" s="0" t="n">
        <v>1.392032</v>
      </c>
      <c r="L80" s="0" t="n">
        <v>22.523231</v>
      </c>
      <c r="M80" s="0" t="n">
        <v>254.190462</v>
      </c>
      <c r="N80" s="0" t="n">
        <f aca="false">C80+B80</f>
        <v>0</v>
      </c>
    </row>
    <row r="81" customFormat="false" ht="12.8" hidden="false" customHeight="false" outlineLevel="0" collapsed="false">
      <c r="A81" s="0" t="n">
        <v>23716</v>
      </c>
      <c r="B81" s="0" t="n">
        <v>25.165763</v>
      </c>
      <c r="C81" s="0" t="n">
        <v>-25.165763</v>
      </c>
      <c r="D81" s="0" t="n">
        <v>0.032701</v>
      </c>
      <c r="E81" s="0" t="n">
        <v>-0.002392</v>
      </c>
      <c r="F81" s="0" t="n">
        <v>-0.003944</v>
      </c>
      <c r="G81" s="0" t="n">
        <v>-0.10528</v>
      </c>
      <c r="H81" s="0" t="n">
        <v>-0.07083</v>
      </c>
      <c r="I81" s="0" t="n">
        <v>-0.030401</v>
      </c>
      <c r="J81" s="0" t="n">
        <v>22.480173</v>
      </c>
      <c r="K81" s="0" t="n">
        <v>1.392032</v>
      </c>
      <c r="L81" s="0" t="n">
        <v>22.523231</v>
      </c>
      <c r="M81" s="0" t="n">
        <v>254.190462</v>
      </c>
      <c r="N81" s="0" t="n">
        <f aca="false">C81+B81</f>
        <v>0</v>
      </c>
    </row>
    <row r="82" customFormat="false" ht="12.8" hidden="false" customHeight="false" outlineLevel="0" collapsed="false">
      <c r="A82" s="0" t="n">
        <v>24016</v>
      </c>
      <c r="B82" s="0" t="n">
        <v>25.165763</v>
      </c>
      <c r="C82" s="0" t="n">
        <v>-25.165763</v>
      </c>
      <c r="D82" s="0" t="n">
        <v>0.032701</v>
      </c>
      <c r="E82" s="0" t="n">
        <v>-0.002392</v>
      </c>
      <c r="F82" s="0" t="n">
        <v>-0.003944</v>
      </c>
      <c r="G82" s="0" t="n">
        <v>-0.10528</v>
      </c>
      <c r="H82" s="0" t="n">
        <v>-0.07083</v>
      </c>
      <c r="I82" s="0" t="n">
        <v>-0.030401</v>
      </c>
      <c r="J82" s="0" t="n">
        <v>22.480173</v>
      </c>
      <c r="K82" s="0" t="n">
        <v>1.392032</v>
      </c>
      <c r="L82" s="0" t="n">
        <v>22.523231</v>
      </c>
      <c r="M82" s="0" t="n">
        <v>254.190462</v>
      </c>
      <c r="N82" s="0" t="n">
        <f aca="false">C82+B82</f>
        <v>0</v>
      </c>
    </row>
    <row r="83" customFormat="false" ht="12.8" hidden="false" customHeight="false" outlineLevel="0" collapsed="false">
      <c r="A83" s="0" t="n">
        <v>24316</v>
      </c>
      <c r="B83" s="0" t="n">
        <v>25.165763</v>
      </c>
      <c r="C83" s="0" t="n">
        <v>-25.165763</v>
      </c>
      <c r="D83" s="0" t="n">
        <v>0.032701</v>
      </c>
      <c r="E83" s="0" t="n">
        <v>-0.002392</v>
      </c>
      <c r="F83" s="0" t="n">
        <v>-0.003944</v>
      </c>
      <c r="G83" s="0" t="n">
        <v>-0.10528</v>
      </c>
      <c r="H83" s="0" t="n">
        <v>-0.07083</v>
      </c>
      <c r="I83" s="0" t="n">
        <v>-0.030401</v>
      </c>
      <c r="J83" s="0" t="n">
        <v>22.480173</v>
      </c>
      <c r="K83" s="0" t="n">
        <v>1.392032</v>
      </c>
      <c r="L83" s="0" t="n">
        <v>22.523231</v>
      </c>
      <c r="M83" s="0" t="n">
        <v>254.190462</v>
      </c>
      <c r="N83" s="0" t="n">
        <f aca="false">C83+B83</f>
        <v>0</v>
      </c>
    </row>
    <row r="84" customFormat="false" ht="12.8" hidden="false" customHeight="false" outlineLevel="0" collapsed="false">
      <c r="A84" s="0" t="n">
        <v>24617</v>
      </c>
      <c r="B84" s="0" t="n">
        <v>25.165763</v>
      </c>
      <c r="C84" s="0" t="n">
        <v>-25.165763</v>
      </c>
      <c r="D84" s="0" t="n">
        <v>0.032701</v>
      </c>
      <c r="E84" s="0" t="n">
        <v>-0.002392</v>
      </c>
      <c r="F84" s="0" t="n">
        <v>-0.003944</v>
      </c>
      <c r="G84" s="0" t="n">
        <v>-0.10528</v>
      </c>
      <c r="H84" s="0" t="n">
        <v>-0.07083</v>
      </c>
      <c r="I84" s="0" t="n">
        <v>-0.030401</v>
      </c>
      <c r="J84" s="0" t="n">
        <v>22.480173</v>
      </c>
      <c r="K84" s="0" t="n">
        <v>1.392032</v>
      </c>
      <c r="L84" s="0" t="n">
        <v>22.523231</v>
      </c>
      <c r="M84" s="0" t="n">
        <v>254.190462</v>
      </c>
      <c r="N84" s="0" t="n">
        <f aca="false">C84+B84</f>
        <v>0</v>
      </c>
    </row>
    <row r="85" customFormat="false" ht="12.8" hidden="false" customHeight="false" outlineLevel="0" collapsed="false">
      <c r="A85" s="0" t="n">
        <v>24917</v>
      </c>
      <c r="B85" s="0" t="n">
        <v>25.165763</v>
      </c>
      <c r="C85" s="0" t="n">
        <v>-25.165763</v>
      </c>
      <c r="D85" s="0" t="n">
        <v>0.032701</v>
      </c>
      <c r="E85" s="0" t="n">
        <v>-0.002392</v>
      </c>
      <c r="F85" s="0" t="n">
        <v>-0.003944</v>
      </c>
      <c r="G85" s="0" t="n">
        <v>-0.10528</v>
      </c>
      <c r="H85" s="0" t="n">
        <v>-0.07083</v>
      </c>
      <c r="I85" s="0" t="n">
        <v>-0.030401</v>
      </c>
      <c r="J85" s="0" t="n">
        <v>22.480173</v>
      </c>
      <c r="K85" s="0" t="n">
        <v>1.392032</v>
      </c>
      <c r="L85" s="0" t="n">
        <v>22.523231</v>
      </c>
      <c r="M85" s="0" t="n">
        <v>254.190462</v>
      </c>
      <c r="N85" s="0" t="n">
        <f aca="false">C85+B85</f>
        <v>0</v>
      </c>
    </row>
    <row r="86" customFormat="false" ht="12.8" hidden="false" customHeight="false" outlineLevel="0" collapsed="false">
      <c r="A86" s="0" t="n">
        <v>25217</v>
      </c>
      <c r="B86" s="0" t="n">
        <v>25.165763</v>
      </c>
      <c r="C86" s="0" t="n">
        <v>-25.165763</v>
      </c>
      <c r="D86" s="0" t="n">
        <v>0.032701</v>
      </c>
      <c r="E86" s="0" t="n">
        <v>-0.002392</v>
      </c>
      <c r="F86" s="0" t="n">
        <v>-0.003944</v>
      </c>
      <c r="G86" s="0" t="n">
        <v>-0.10528</v>
      </c>
      <c r="H86" s="0" t="n">
        <v>-0.07083</v>
      </c>
      <c r="I86" s="0" t="n">
        <v>-0.030401</v>
      </c>
      <c r="J86" s="0" t="n">
        <v>22.480173</v>
      </c>
      <c r="K86" s="0" t="n">
        <v>1.392032</v>
      </c>
      <c r="L86" s="0" t="n">
        <v>22.523231</v>
      </c>
      <c r="M86" s="0" t="n">
        <v>254.190462</v>
      </c>
      <c r="N86" s="0" t="n">
        <f aca="false">C86+B86</f>
        <v>0</v>
      </c>
    </row>
    <row r="87" customFormat="false" ht="12.8" hidden="false" customHeight="false" outlineLevel="0" collapsed="false">
      <c r="A87" s="0" t="n">
        <v>25518</v>
      </c>
      <c r="B87" s="0" t="n">
        <v>25.165763</v>
      </c>
      <c r="C87" s="0" t="n">
        <v>-25.165763</v>
      </c>
      <c r="D87" s="0" t="n">
        <v>0.032701</v>
      </c>
      <c r="E87" s="0" t="n">
        <v>-0.002392</v>
      </c>
      <c r="F87" s="0" t="n">
        <v>-0.003944</v>
      </c>
      <c r="G87" s="0" t="n">
        <v>-0.10528</v>
      </c>
      <c r="H87" s="0" t="n">
        <v>-0.07083</v>
      </c>
      <c r="I87" s="0" t="n">
        <v>-0.030401</v>
      </c>
      <c r="J87" s="0" t="n">
        <v>22.480173</v>
      </c>
      <c r="K87" s="0" t="n">
        <v>1.392032</v>
      </c>
      <c r="L87" s="0" t="n">
        <v>22.523231</v>
      </c>
      <c r="M87" s="0" t="n">
        <v>254.190462</v>
      </c>
      <c r="N87" s="0" t="n">
        <f aca="false">C87+B87</f>
        <v>0</v>
      </c>
    </row>
    <row r="530" customFormat="false" ht="12.8" hidden="false" customHeight="false" outlineLevel="0" collapsed="false">
      <c r="A530" s="0" t="n">
        <v>158492</v>
      </c>
    </row>
    <row r="531" customFormat="false" ht="12.8" hidden="false" customHeight="false" outlineLevel="0" collapsed="false">
      <c r="A531" s="0" t="n">
        <v>158792</v>
      </c>
    </row>
    <row r="532" customFormat="false" ht="12.8" hidden="false" customHeight="false" outlineLevel="0" collapsed="false">
      <c r="A532" s="0" t="n">
        <v>159092</v>
      </c>
    </row>
    <row r="533" customFormat="false" ht="12.8" hidden="false" customHeight="false" outlineLevel="0" collapsed="false">
      <c r="A533" s="0" t="n">
        <v>159392</v>
      </c>
    </row>
    <row r="534" customFormat="false" ht="12.8" hidden="false" customHeight="false" outlineLevel="0" collapsed="false">
      <c r="A534" s="0" t="n">
        <v>159693</v>
      </c>
    </row>
    <row r="535" customFormat="false" ht="12.8" hidden="false" customHeight="false" outlineLevel="0" collapsed="false">
      <c r="A535" s="0" t="n">
        <v>159993</v>
      </c>
    </row>
    <row r="536" customFormat="false" ht="12.8" hidden="false" customHeight="false" outlineLevel="0" collapsed="false">
      <c r="A536" s="0" t="n">
        <v>160293</v>
      </c>
    </row>
    <row r="537" customFormat="false" ht="12.8" hidden="false" customHeight="false" outlineLevel="0" collapsed="false">
      <c r="A537" s="0" t="n">
        <v>160593</v>
      </c>
    </row>
    <row r="538" customFormat="false" ht="12.8" hidden="false" customHeight="false" outlineLevel="0" collapsed="false">
      <c r="A538" s="0" t="n">
        <v>160893</v>
      </c>
    </row>
    <row r="539" customFormat="false" ht="12.8" hidden="false" customHeight="false" outlineLevel="0" collapsed="false">
      <c r="A539" s="0" t="n">
        <v>161193</v>
      </c>
    </row>
    <row r="540" customFormat="false" ht="12.8" hidden="false" customHeight="false" outlineLevel="0" collapsed="false">
      <c r="A540" s="0" t="n">
        <v>161493</v>
      </c>
    </row>
    <row r="541" customFormat="false" ht="12.8" hidden="false" customHeight="false" outlineLevel="0" collapsed="false">
      <c r="A541" s="0" t="n">
        <v>161794</v>
      </c>
    </row>
    <row r="542" customFormat="false" ht="12.8" hidden="false" customHeight="false" outlineLevel="0" collapsed="false">
      <c r="A542" s="0" t="n">
        <v>162094</v>
      </c>
    </row>
    <row r="543" customFormat="false" ht="12.8" hidden="false" customHeight="false" outlineLevel="0" collapsed="false">
      <c r="A543" s="0" t="n">
        <v>162394</v>
      </c>
    </row>
    <row r="544" customFormat="false" ht="12.8" hidden="false" customHeight="false" outlineLevel="0" collapsed="false">
      <c r="A544" s="0" t="n">
        <v>162694</v>
      </c>
    </row>
    <row r="545" customFormat="false" ht="12.8" hidden="false" customHeight="false" outlineLevel="0" collapsed="false">
      <c r="A545" s="0" t="n">
        <v>162994</v>
      </c>
    </row>
    <row r="546" customFormat="false" ht="12.8" hidden="false" customHeight="false" outlineLevel="0" collapsed="false">
      <c r="A546" s="0" t="n">
        <v>163294</v>
      </c>
    </row>
    <row r="547" customFormat="false" ht="12.8" hidden="false" customHeight="false" outlineLevel="0" collapsed="false">
      <c r="A547" s="0" t="n">
        <v>163595</v>
      </c>
    </row>
    <row r="548" customFormat="false" ht="12.8" hidden="false" customHeight="false" outlineLevel="0" collapsed="false">
      <c r="A548" s="0" t="n">
        <v>163895</v>
      </c>
    </row>
    <row r="549" customFormat="false" ht="12.8" hidden="false" customHeight="false" outlineLevel="0" collapsed="false">
      <c r="A549" s="0" t="n">
        <v>164195</v>
      </c>
    </row>
    <row r="550" customFormat="false" ht="12.8" hidden="false" customHeight="false" outlineLevel="0" collapsed="false">
      <c r="A550" s="0" t="n">
        <v>164495</v>
      </c>
    </row>
    <row r="551" customFormat="false" ht="12.8" hidden="false" customHeight="false" outlineLevel="0" collapsed="false">
      <c r="A551" s="0" t="n">
        <v>164795</v>
      </c>
    </row>
    <row r="552" customFormat="false" ht="12.8" hidden="false" customHeight="false" outlineLevel="0" collapsed="false">
      <c r="A552" s="0" t="n">
        <v>165096</v>
      </c>
    </row>
    <row r="553" customFormat="false" ht="12.8" hidden="false" customHeight="false" outlineLevel="0" collapsed="false">
      <c r="A553" s="0" t="n">
        <v>165396</v>
      </c>
    </row>
    <row r="554" customFormat="false" ht="12.8" hidden="false" customHeight="false" outlineLevel="0" collapsed="false">
      <c r="A554" s="0" t="n">
        <v>165696</v>
      </c>
    </row>
    <row r="555" customFormat="false" ht="12.8" hidden="false" customHeight="false" outlineLevel="0" collapsed="false">
      <c r="A555" s="0" t="n">
        <v>165996</v>
      </c>
    </row>
    <row r="556" customFormat="false" ht="12.8" hidden="false" customHeight="false" outlineLevel="0" collapsed="false">
      <c r="A556" s="0" t="n">
        <v>166296</v>
      </c>
    </row>
    <row r="557" customFormat="false" ht="12.8" hidden="false" customHeight="false" outlineLevel="0" collapsed="false">
      <c r="A557" s="0" t="n">
        <v>166596</v>
      </c>
    </row>
    <row r="558" customFormat="false" ht="12.8" hidden="false" customHeight="false" outlineLevel="0" collapsed="false">
      <c r="A558" s="0" t="n">
        <v>166897</v>
      </c>
    </row>
    <row r="559" customFormat="false" ht="12.8" hidden="false" customHeight="false" outlineLevel="0" collapsed="false">
      <c r="A559" s="0" t="n">
        <v>167197</v>
      </c>
    </row>
    <row r="560" customFormat="false" ht="12.8" hidden="false" customHeight="false" outlineLevel="0" collapsed="false">
      <c r="A560" s="0" t="n">
        <v>167497</v>
      </c>
    </row>
    <row r="561" customFormat="false" ht="12.8" hidden="false" customHeight="false" outlineLevel="0" collapsed="false">
      <c r="A561" s="0" t="n">
        <v>167797</v>
      </c>
    </row>
    <row r="562" customFormat="false" ht="12.8" hidden="false" customHeight="false" outlineLevel="0" collapsed="false">
      <c r="A562" s="0" t="n">
        <v>168097</v>
      </c>
    </row>
    <row r="563" customFormat="false" ht="12.8" hidden="false" customHeight="false" outlineLevel="0" collapsed="false">
      <c r="A563" s="0" t="n">
        <v>168397</v>
      </c>
    </row>
    <row r="564" customFormat="false" ht="12.8" hidden="false" customHeight="false" outlineLevel="0" collapsed="false">
      <c r="A564" s="0" t="n">
        <v>168698</v>
      </c>
    </row>
    <row r="565" customFormat="false" ht="12.8" hidden="false" customHeight="false" outlineLevel="0" collapsed="false">
      <c r="A565" s="0" t="n">
        <v>168998</v>
      </c>
    </row>
    <row r="566" customFormat="false" ht="12.8" hidden="false" customHeight="false" outlineLevel="0" collapsed="false">
      <c r="A566" s="0" t="n">
        <v>169298</v>
      </c>
    </row>
    <row r="567" customFormat="false" ht="12.8" hidden="false" customHeight="false" outlineLevel="0" collapsed="false">
      <c r="A567" s="0" t="n">
        <v>169598</v>
      </c>
    </row>
    <row r="568" customFormat="false" ht="12.8" hidden="false" customHeight="false" outlineLevel="0" collapsed="false">
      <c r="A568" s="0" t="n">
        <v>169898</v>
      </c>
    </row>
    <row r="569" customFormat="false" ht="12.8" hidden="false" customHeight="false" outlineLevel="0" collapsed="false">
      <c r="A569" s="0" t="n">
        <v>170198</v>
      </c>
    </row>
    <row r="570" customFormat="false" ht="12.8" hidden="false" customHeight="false" outlineLevel="0" collapsed="false">
      <c r="A570" s="0" t="n">
        <v>170498</v>
      </c>
    </row>
    <row r="571" customFormat="false" ht="12.8" hidden="false" customHeight="false" outlineLevel="0" collapsed="false">
      <c r="A571" s="0" t="n">
        <v>170799</v>
      </c>
    </row>
    <row r="572" customFormat="false" ht="12.8" hidden="false" customHeight="false" outlineLevel="0" collapsed="false">
      <c r="A572" s="0" t="n">
        <v>171099</v>
      </c>
    </row>
    <row r="573" customFormat="false" ht="12.8" hidden="false" customHeight="false" outlineLevel="0" collapsed="false">
      <c r="A573" s="0" t="n">
        <v>171399</v>
      </c>
    </row>
    <row r="574" customFormat="false" ht="12.8" hidden="false" customHeight="false" outlineLevel="0" collapsed="false">
      <c r="A574" s="0" t="n">
        <v>171699</v>
      </c>
    </row>
    <row r="575" customFormat="false" ht="12.8" hidden="false" customHeight="false" outlineLevel="0" collapsed="false">
      <c r="A575" s="0" t="n">
        <v>171999</v>
      </c>
    </row>
    <row r="576" customFormat="false" ht="12.8" hidden="false" customHeight="false" outlineLevel="0" collapsed="false">
      <c r="A576" s="0" t="n">
        <v>172300</v>
      </c>
    </row>
    <row r="577" customFormat="false" ht="12.8" hidden="false" customHeight="false" outlineLevel="0" collapsed="false">
      <c r="A577" s="0" t="n">
        <v>172600</v>
      </c>
    </row>
    <row r="578" customFormat="false" ht="12.8" hidden="false" customHeight="false" outlineLevel="0" collapsed="false">
      <c r="A578" s="0" t="n">
        <v>172900</v>
      </c>
    </row>
    <row r="579" customFormat="false" ht="12.8" hidden="false" customHeight="false" outlineLevel="0" collapsed="false">
      <c r="A579" s="0" t="n">
        <v>173200</v>
      </c>
    </row>
    <row r="580" customFormat="false" ht="12.8" hidden="false" customHeight="false" outlineLevel="0" collapsed="false">
      <c r="A580" s="0" t="n">
        <v>173500</v>
      </c>
    </row>
    <row r="581" customFormat="false" ht="12.8" hidden="false" customHeight="false" outlineLevel="0" collapsed="false">
      <c r="A581" s="0" t="n">
        <v>173800</v>
      </c>
    </row>
    <row r="582" customFormat="false" ht="12.8" hidden="false" customHeight="false" outlineLevel="0" collapsed="false">
      <c r="A582" s="0" t="n">
        <v>174100</v>
      </c>
    </row>
    <row r="583" customFormat="false" ht="12.8" hidden="false" customHeight="false" outlineLevel="0" collapsed="false">
      <c r="A583" s="0" t="n">
        <v>174401</v>
      </c>
    </row>
    <row r="584" customFormat="false" ht="12.8" hidden="false" customHeight="false" outlineLevel="0" collapsed="false">
      <c r="A584" s="0" t="n">
        <v>174701</v>
      </c>
    </row>
    <row r="585" customFormat="false" ht="12.8" hidden="false" customHeight="false" outlineLevel="0" collapsed="false">
      <c r="A585" s="0" t="n">
        <v>175001</v>
      </c>
    </row>
    <row r="586" customFormat="false" ht="12.8" hidden="false" customHeight="false" outlineLevel="0" collapsed="false">
      <c r="A586" s="0" t="n">
        <v>175301</v>
      </c>
    </row>
    <row r="587" customFormat="false" ht="12.8" hidden="false" customHeight="false" outlineLevel="0" collapsed="false">
      <c r="A587" s="0" t="n">
        <v>175601</v>
      </c>
    </row>
    <row r="588" customFormat="false" ht="12.8" hidden="false" customHeight="false" outlineLevel="0" collapsed="false">
      <c r="A588" s="0" t="n">
        <v>175901</v>
      </c>
    </row>
    <row r="589" customFormat="false" ht="12.8" hidden="false" customHeight="false" outlineLevel="0" collapsed="false">
      <c r="A589" s="0" t="n">
        <v>176202</v>
      </c>
    </row>
    <row r="590" customFormat="false" ht="12.8" hidden="false" customHeight="false" outlineLevel="0" collapsed="false">
      <c r="A590" s="0" t="n">
        <v>176502</v>
      </c>
    </row>
    <row r="591" customFormat="false" ht="12.8" hidden="false" customHeight="false" outlineLevel="0" collapsed="false">
      <c r="A591" s="0" t="n">
        <v>176802</v>
      </c>
    </row>
    <row r="592" customFormat="false" ht="12.8" hidden="false" customHeight="false" outlineLevel="0" collapsed="false">
      <c r="A592" s="0" t="n">
        <v>177102</v>
      </c>
    </row>
    <row r="593" customFormat="false" ht="12.8" hidden="false" customHeight="false" outlineLevel="0" collapsed="false">
      <c r="A593" s="0" t="n">
        <v>177402</v>
      </c>
    </row>
    <row r="594" customFormat="false" ht="12.8" hidden="false" customHeight="false" outlineLevel="0" collapsed="false">
      <c r="A594" s="0" t="n">
        <v>177703</v>
      </c>
    </row>
    <row r="595" customFormat="false" ht="12.8" hidden="false" customHeight="false" outlineLevel="0" collapsed="false">
      <c r="A595" s="0" t="n">
        <v>178003</v>
      </c>
    </row>
    <row r="596" customFormat="false" ht="12.8" hidden="false" customHeight="false" outlineLevel="0" collapsed="false">
      <c r="A596" s="0" t="n">
        <v>178303</v>
      </c>
    </row>
    <row r="597" customFormat="false" ht="12.8" hidden="false" customHeight="false" outlineLevel="0" collapsed="false">
      <c r="A597" s="0" t="n">
        <v>178603</v>
      </c>
    </row>
    <row r="598" customFormat="false" ht="12.8" hidden="false" customHeight="false" outlineLevel="0" collapsed="false">
      <c r="A598" s="0" t="n">
        <v>178903</v>
      </c>
    </row>
    <row r="599" customFormat="false" ht="12.8" hidden="false" customHeight="false" outlineLevel="0" collapsed="false">
      <c r="A599" s="0" t="n">
        <v>179203</v>
      </c>
    </row>
    <row r="600" customFormat="false" ht="12.8" hidden="false" customHeight="false" outlineLevel="0" collapsed="false">
      <c r="A600" s="0" t="n">
        <v>179503</v>
      </c>
    </row>
    <row r="601" customFormat="false" ht="12.8" hidden="false" customHeight="false" outlineLevel="0" collapsed="false">
      <c r="A601" s="0" t="n">
        <v>179804</v>
      </c>
    </row>
    <row r="602" customFormat="false" ht="12.8" hidden="false" customHeight="false" outlineLevel="0" collapsed="false">
      <c r="A602" s="0" t="n">
        <v>180104</v>
      </c>
    </row>
    <row r="603" customFormat="false" ht="12.8" hidden="false" customHeight="false" outlineLevel="0" collapsed="false">
      <c r="A603" s="0" t="n">
        <v>180404</v>
      </c>
    </row>
    <row r="604" customFormat="false" ht="12.8" hidden="false" customHeight="false" outlineLevel="0" collapsed="false">
      <c r="A604" s="0" t="n">
        <v>180704</v>
      </c>
    </row>
    <row r="605" customFormat="false" ht="12.8" hidden="false" customHeight="false" outlineLevel="0" collapsed="false">
      <c r="A605" s="0" t="n">
        <v>181004</v>
      </c>
    </row>
    <row r="606" customFormat="false" ht="12.8" hidden="false" customHeight="false" outlineLevel="0" collapsed="false">
      <c r="A606" s="0" t="n">
        <v>181304</v>
      </c>
    </row>
    <row r="607" customFormat="false" ht="12.8" hidden="false" customHeight="false" outlineLevel="0" collapsed="false">
      <c r="A607" s="0" t="n">
        <v>181604</v>
      </c>
    </row>
    <row r="608" customFormat="false" ht="12.8" hidden="false" customHeight="false" outlineLevel="0" collapsed="false">
      <c r="A608" s="0" t="n">
        <v>181904</v>
      </c>
    </row>
    <row r="609" customFormat="false" ht="12.8" hidden="false" customHeight="false" outlineLevel="0" collapsed="false">
      <c r="A609" s="0" t="n">
        <v>182205</v>
      </c>
    </row>
    <row r="610" customFormat="false" ht="12.8" hidden="false" customHeight="false" outlineLevel="0" collapsed="false">
      <c r="A610" s="0" t="n">
        <v>182505</v>
      </c>
    </row>
    <row r="611" customFormat="false" ht="12.8" hidden="false" customHeight="false" outlineLevel="0" collapsed="false">
      <c r="A611" s="0" t="n">
        <v>182805</v>
      </c>
    </row>
    <row r="612" customFormat="false" ht="12.8" hidden="false" customHeight="false" outlineLevel="0" collapsed="false">
      <c r="A612" s="0" t="n">
        <v>183105</v>
      </c>
    </row>
    <row r="613" customFormat="false" ht="12.8" hidden="false" customHeight="false" outlineLevel="0" collapsed="false">
      <c r="A613" s="0" t="n">
        <v>183405</v>
      </c>
    </row>
    <row r="614" customFormat="false" ht="12.8" hidden="false" customHeight="false" outlineLevel="0" collapsed="false">
      <c r="A614" s="0" t="n">
        <v>183705</v>
      </c>
    </row>
    <row r="615" customFormat="false" ht="12.8" hidden="false" customHeight="false" outlineLevel="0" collapsed="false">
      <c r="A615" s="0" t="n">
        <v>184005</v>
      </c>
    </row>
    <row r="616" customFormat="false" ht="12.8" hidden="false" customHeight="false" outlineLevel="0" collapsed="false">
      <c r="A616" s="0" t="n">
        <v>184306</v>
      </c>
    </row>
    <row r="617" customFormat="false" ht="12.8" hidden="false" customHeight="false" outlineLevel="0" collapsed="false">
      <c r="A617" s="0" t="n">
        <v>184606</v>
      </c>
    </row>
    <row r="618" customFormat="false" ht="12.8" hidden="false" customHeight="false" outlineLevel="0" collapsed="false">
      <c r="A618" s="0" t="n">
        <v>184906</v>
      </c>
    </row>
    <row r="619" customFormat="false" ht="12.8" hidden="false" customHeight="false" outlineLevel="0" collapsed="false">
      <c r="A619" s="0" t="n">
        <v>185206</v>
      </c>
    </row>
    <row r="620" customFormat="false" ht="12.8" hidden="false" customHeight="false" outlineLevel="0" collapsed="false">
      <c r="A620" s="0" t="n">
        <v>185506</v>
      </c>
    </row>
    <row r="621" customFormat="false" ht="12.8" hidden="false" customHeight="false" outlineLevel="0" collapsed="false">
      <c r="A621" s="0" t="n">
        <v>185806</v>
      </c>
    </row>
    <row r="622" customFormat="false" ht="12.8" hidden="false" customHeight="false" outlineLevel="0" collapsed="false">
      <c r="A622" s="0" t="n">
        <v>186106</v>
      </c>
    </row>
    <row r="623" customFormat="false" ht="12.8" hidden="false" customHeight="false" outlineLevel="0" collapsed="false">
      <c r="A623" s="0" t="n">
        <v>186407</v>
      </c>
    </row>
    <row r="624" customFormat="false" ht="12.8" hidden="false" customHeight="false" outlineLevel="0" collapsed="false">
      <c r="A624" s="0" t="n">
        <v>186707</v>
      </c>
    </row>
    <row r="625" customFormat="false" ht="12.8" hidden="false" customHeight="false" outlineLevel="0" collapsed="false">
      <c r="A625" s="0" t="n">
        <v>187007</v>
      </c>
    </row>
    <row r="626" customFormat="false" ht="12.8" hidden="false" customHeight="false" outlineLevel="0" collapsed="false">
      <c r="A626" s="0" t="n">
        <v>187307</v>
      </c>
    </row>
    <row r="627" customFormat="false" ht="12.8" hidden="false" customHeight="false" outlineLevel="0" collapsed="false">
      <c r="A627" s="0" t="n">
        <v>187607</v>
      </c>
    </row>
    <row r="628" customFormat="false" ht="12.8" hidden="false" customHeight="false" outlineLevel="0" collapsed="false">
      <c r="A628" s="0" t="n">
        <v>187907</v>
      </c>
    </row>
    <row r="629" customFormat="false" ht="12.8" hidden="false" customHeight="false" outlineLevel="0" collapsed="false">
      <c r="A629" s="0" t="n">
        <v>188207</v>
      </c>
    </row>
    <row r="630" customFormat="false" ht="12.8" hidden="false" customHeight="false" outlineLevel="0" collapsed="false">
      <c r="A630" s="0" t="n">
        <v>188508</v>
      </c>
    </row>
    <row r="631" customFormat="false" ht="12.8" hidden="false" customHeight="false" outlineLevel="0" collapsed="false">
      <c r="A631" s="0" t="n">
        <v>188808</v>
      </c>
    </row>
    <row r="632" customFormat="false" ht="12.8" hidden="false" customHeight="false" outlineLevel="0" collapsed="false">
      <c r="A632" s="0" t="n">
        <v>189108</v>
      </c>
    </row>
    <row r="633" customFormat="false" ht="12.8" hidden="false" customHeight="false" outlineLevel="0" collapsed="false">
      <c r="A633" s="0" t="n">
        <v>189408</v>
      </c>
    </row>
    <row r="634" customFormat="false" ht="12.8" hidden="false" customHeight="false" outlineLevel="0" collapsed="false">
      <c r="A634" s="0" t="n">
        <v>189708</v>
      </c>
    </row>
    <row r="635" customFormat="false" ht="12.8" hidden="false" customHeight="false" outlineLevel="0" collapsed="false">
      <c r="A635" s="0" t="n">
        <v>190008</v>
      </c>
    </row>
    <row r="636" customFormat="false" ht="12.8" hidden="false" customHeight="false" outlineLevel="0" collapsed="false">
      <c r="A636" s="0" t="n">
        <v>190308</v>
      </c>
    </row>
    <row r="637" customFormat="false" ht="12.8" hidden="false" customHeight="false" outlineLevel="0" collapsed="false">
      <c r="A637" s="0" t="n">
        <v>190609</v>
      </c>
    </row>
    <row r="638" customFormat="false" ht="12.8" hidden="false" customHeight="false" outlineLevel="0" collapsed="false">
      <c r="A638" s="0" t="n">
        <v>190909</v>
      </c>
    </row>
    <row r="639" customFormat="false" ht="12.8" hidden="false" customHeight="false" outlineLevel="0" collapsed="false">
      <c r="A639" s="0" t="n">
        <v>191209</v>
      </c>
    </row>
    <row r="640" customFormat="false" ht="12.8" hidden="false" customHeight="false" outlineLevel="0" collapsed="false">
      <c r="A640" s="0" t="n">
        <v>191509</v>
      </c>
    </row>
    <row r="641" customFormat="false" ht="12.8" hidden="false" customHeight="false" outlineLevel="0" collapsed="false">
      <c r="A641" s="0" t="n">
        <v>191809</v>
      </c>
    </row>
    <row r="642" customFormat="false" ht="12.8" hidden="false" customHeight="false" outlineLevel="0" collapsed="false">
      <c r="A642" s="0" t="n">
        <v>192109</v>
      </c>
    </row>
    <row r="643" customFormat="false" ht="12.8" hidden="false" customHeight="false" outlineLevel="0" collapsed="false">
      <c r="A643" s="0" t="n">
        <v>192409</v>
      </c>
    </row>
    <row r="644" customFormat="false" ht="12.8" hidden="false" customHeight="false" outlineLevel="0" collapsed="false">
      <c r="A644" s="0" t="n">
        <v>192710</v>
      </c>
    </row>
    <row r="645" customFormat="false" ht="12.8" hidden="false" customHeight="false" outlineLevel="0" collapsed="false">
      <c r="A645" s="0" t="n">
        <v>193010</v>
      </c>
    </row>
    <row r="646" customFormat="false" ht="12.8" hidden="false" customHeight="false" outlineLevel="0" collapsed="false">
      <c r="A646" s="0" t="n">
        <v>193310</v>
      </c>
    </row>
    <row r="647" customFormat="false" ht="12.8" hidden="false" customHeight="false" outlineLevel="0" collapsed="false">
      <c r="A647" s="0" t="n">
        <v>193610</v>
      </c>
    </row>
    <row r="648" customFormat="false" ht="12.8" hidden="false" customHeight="false" outlineLevel="0" collapsed="false">
      <c r="A648" s="0" t="n">
        <v>193910</v>
      </c>
    </row>
    <row r="649" customFormat="false" ht="12.8" hidden="false" customHeight="false" outlineLevel="0" collapsed="false">
      <c r="A649" s="0" t="n">
        <v>194210</v>
      </c>
    </row>
    <row r="650" customFormat="false" ht="12.8" hidden="false" customHeight="false" outlineLevel="0" collapsed="false">
      <c r="A650" s="0" t="n">
        <v>194510</v>
      </c>
    </row>
    <row r="651" customFormat="false" ht="12.8" hidden="false" customHeight="false" outlineLevel="0" collapsed="false">
      <c r="A651" s="0" t="n">
        <v>194811</v>
      </c>
    </row>
    <row r="652" customFormat="false" ht="12.8" hidden="false" customHeight="false" outlineLevel="0" collapsed="false">
      <c r="A652" s="0" t="n">
        <v>195111</v>
      </c>
    </row>
    <row r="653" customFormat="false" ht="12.8" hidden="false" customHeight="false" outlineLevel="0" collapsed="false">
      <c r="A653" s="0" t="n">
        <v>195411</v>
      </c>
    </row>
    <row r="654" customFormat="false" ht="12.8" hidden="false" customHeight="false" outlineLevel="0" collapsed="false">
      <c r="A654" s="0" t="n">
        <v>195711</v>
      </c>
    </row>
    <row r="655" customFormat="false" ht="12.8" hidden="false" customHeight="false" outlineLevel="0" collapsed="false">
      <c r="A655" s="0" t="n">
        <v>196011</v>
      </c>
    </row>
    <row r="656" customFormat="false" ht="12.8" hidden="false" customHeight="false" outlineLevel="0" collapsed="false">
      <c r="A656" s="0" t="n">
        <v>196311</v>
      </c>
    </row>
    <row r="657" customFormat="false" ht="12.8" hidden="false" customHeight="false" outlineLevel="0" collapsed="false">
      <c r="A657" s="0" t="n">
        <v>196612</v>
      </c>
    </row>
    <row r="658" customFormat="false" ht="12.8" hidden="false" customHeight="false" outlineLevel="0" collapsed="false">
      <c r="A658" s="0" t="n">
        <v>196912</v>
      </c>
    </row>
    <row r="659" customFormat="false" ht="12.8" hidden="false" customHeight="false" outlineLevel="0" collapsed="false">
      <c r="A659" s="0" t="n">
        <v>197212</v>
      </c>
    </row>
    <row r="660" customFormat="false" ht="12.8" hidden="false" customHeight="false" outlineLevel="0" collapsed="false">
      <c r="A660" s="0" t="n">
        <v>197512</v>
      </c>
    </row>
    <row r="661" customFormat="false" ht="12.8" hidden="false" customHeight="false" outlineLevel="0" collapsed="false">
      <c r="A661" s="0" t="n">
        <v>197812</v>
      </c>
    </row>
    <row r="662" customFormat="false" ht="12.8" hidden="false" customHeight="false" outlineLevel="0" collapsed="false">
      <c r="A662" s="0" t="n">
        <v>198112</v>
      </c>
    </row>
    <row r="663" customFormat="false" ht="12.8" hidden="false" customHeight="false" outlineLevel="0" collapsed="false">
      <c r="A663" s="0" t="n">
        <v>198413</v>
      </c>
    </row>
    <row r="664" customFormat="false" ht="12.8" hidden="false" customHeight="false" outlineLevel="0" collapsed="false">
      <c r="A664" s="0" t="n">
        <v>198713</v>
      </c>
    </row>
    <row r="665" customFormat="false" ht="12.8" hidden="false" customHeight="false" outlineLevel="0" collapsed="false">
      <c r="A665" s="0" t="n">
        <v>199013</v>
      </c>
    </row>
    <row r="666" customFormat="false" ht="12.8" hidden="false" customHeight="false" outlineLevel="0" collapsed="false">
      <c r="A666" s="0" t="n">
        <v>199313</v>
      </c>
    </row>
    <row r="667" customFormat="false" ht="12.8" hidden="false" customHeight="false" outlineLevel="0" collapsed="false">
      <c r="A667" s="0" t="n">
        <v>199613</v>
      </c>
    </row>
    <row r="668" customFormat="false" ht="12.8" hidden="false" customHeight="false" outlineLevel="0" collapsed="false">
      <c r="A668" s="0" t="n">
        <v>199913</v>
      </c>
    </row>
    <row r="669" customFormat="false" ht="12.8" hidden="false" customHeight="false" outlineLevel="0" collapsed="false">
      <c r="A669" s="0" t="n">
        <v>200214</v>
      </c>
    </row>
    <row r="670" customFormat="false" ht="12.8" hidden="false" customHeight="false" outlineLevel="0" collapsed="false">
      <c r="A670" s="0" t="n">
        <v>200514</v>
      </c>
    </row>
    <row r="671" customFormat="false" ht="12.8" hidden="false" customHeight="false" outlineLevel="0" collapsed="false">
      <c r="A671" s="0" t="n">
        <v>200814</v>
      </c>
    </row>
    <row r="672" customFormat="false" ht="12.8" hidden="false" customHeight="false" outlineLevel="0" collapsed="false">
      <c r="A672" s="0" t="n">
        <v>201114</v>
      </c>
    </row>
    <row r="673" customFormat="false" ht="12.8" hidden="false" customHeight="false" outlineLevel="0" collapsed="false">
      <c r="A673" s="0" t="n">
        <v>201414</v>
      </c>
    </row>
    <row r="674" customFormat="false" ht="12.8" hidden="false" customHeight="false" outlineLevel="0" collapsed="false">
      <c r="A674" s="0" t="n">
        <v>201715</v>
      </c>
    </row>
    <row r="675" customFormat="false" ht="12.8" hidden="false" customHeight="false" outlineLevel="0" collapsed="false">
      <c r="A675" s="0" t="n">
        <v>202015</v>
      </c>
    </row>
    <row r="676" customFormat="false" ht="12.8" hidden="false" customHeight="false" outlineLevel="0" collapsed="false">
      <c r="A676" s="0" t="n">
        <v>202315</v>
      </c>
    </row>
    <row r="677" customFormat="false" ht="12.8" hidden="false" customHeight="false" outlineLevel="0" collapsed="false">
      <c r="A677" s="0" t="n">
        <v>202615</v>
      </c>
    </row>
    <row r="678" customFormat="false" ht="12.8" hidden="false" customHeight="false" outlineLevel="0" collapsed="false">
      <c r="A678" s="0" t="n">
        <v>202915</v>
      </c>
    </row>
    <row r="679" customFormat="false" ht="12.8" hidden="false" customHeight="false" outlineLevel="0" collapsed="false">
      <c r="A679" s="0" t="n">
        <v>203215</v>
      </c>
    </row>
    <row r="680" customFormat="false" ht="12.8" hidden="false" customHeight="false" outlineLevel="0" collapsed="false">
      <c r="A680" s="0" t="n">
        <v>203516</v>
      </c>
    </row>
    <row r="681" customFormat="false" ht="12.8" hidden="false" customHeight="false" outlineLevel="0" collapsed="false">
      <c r="A681" s="0" t="n">
        <v>203816</v>
      </c>
    </row>
    <row r="682" customFormat="false" ht="12.8" hidden="false" customHeight="false" outlineLevel="0" collapsed="false">
      <c r="A682" s="0" t="n">
        <v>204116</v>
      </c>
    </row>
    <row r="683" customFormat="false" ht="12.8" hidden="false" customHeight="false" outlineLevel="0" collapsed="false">
      <c r="A683" s="0" t="n">
        <v>204417</v>
      </c>
    </row>
    <row r="684" customFormat="false" ht="12.8" hidden="false" customHeight="false" outlineLevel="0" collapsed="false">
      <c r="A684" s="0" t="n">
        <v>204717</v>
      </c>
    </row>
    <row r="685" customFormat="false" ht="12.8" hidden="false" customHeight="false" outlineLevel="0" collapsed="false">
      <c r="A685" s="0" t="n">
        <v>205017</v>
      </c>
    </row>
    <row r="686" customFormat="false" ht="12.8" hidden="false" customHeight="false" outlineLevel="0" collapsed="false">
      <c r="A686" s="0" t="n">
        <v>205317</v>
      </c>
    </row>
    <row r="687" customFormat="false" ht="12.8" hidden="false" customHeight="false" outlineLevel="0" collapsed="false">
      <c r="A687" s="0" t="n">
        <v>205618</v>
      </c>
    </row>
    <row r="688" customFormat="false" ht="12.8" hidden="false" customHeight="false" outlineLevel="0" collapsed="false">
      <c r="A688" s="0" t="n">
        <v>205918</v>
      </c>
    </row>
    <row r="689" customFormat="false" ht="12.8" hidden="false" customHeight="false" outlineLevel="0" collapsed="false">
      <c r="A689" s="0" t="n">
        <v>206218</v>
      </c>
    </row>
    <row r="690" customFormat="false" ht="12.8" hidden="false" customHeight="false" outlineLevel="0" collapsed="false">
      <c r="A690" s="0" t="n">
        <v>206519</v>
      </c>
    </row>
    <row r="691" customFormat="false" ht="12.8" hidden="false" customHeight="false" outlineLevel="0" collapsed="false">
      <c r="A691" s="0" t="n">
        <v>206819</v>
      </c>
    </row>
    <row r="692" customFormat="false" ht="12.8" hidden="false" customHeight="false" outlineLevel="0" collapsed="false">
      <c r="A692" s="0" t="n">
        <v>207119</v>
      </c>
    </row>
    <row r="693" customFormat="false" ht="12.8" hidden="false" customHeight="false" outlineLevel="0" collapsed="false">
      <c r="A693" s="0" t="n">
        <v>207419</v>
      </c>
    </row>
    <row r="694" customFormat="false" ht="12.8" hidden="false" customHeight="false" outlineLevel="0" collapsed="false">
      <c r="A694" s="0" t="n">
        <v>207720</v>
      </c>
    </row>
    <row r="695" customFormat="false" ht="12.8" hidden="false" customHeight="false" outlineLevel="0" collapsed="false">
      <c r="A695" s="0" t="n">
        <v>208020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5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I48" activeCellId="0" sqref="I48"/>
    </sheetView>
  </sheetViews>
  <sheetFormatPr defaultRowHeight="12.8"/>
  <cols>
    <col collapsed="false" hidden="false" max="1025" min="1" style="0" width="11.5204081632653"/>
  </cols>
  <sheetData>
    <row r="15" customFormat="false" ht="12.8" hidden="false" customHeight="false" outlineLevel="0" collapsed="false">
      <c r="E15" s="0" t="n">
        <v>1.5</v>
      </c>
      <c r="H15" s="0" t="n">
        <v>5.5</v>
      </c>
    </row>
    <row r="20" customFormat="false" ht="12.8" hidden="false" customHeight="false" outlineLevel="0" collapsed="false">
      <c r="C20" s="0" t="n">
        <v>500</v>
      </c>
    </row>
    <row r="21" customFormat="false" ht="12.8" hidden="false" customHeight="false" outlineLevel="0" collapsed="false">
      <c r="C21" s="0" t="s">
        <v>15</v>
      </c>
      <c r="E21" s="0" t="n">
        <f aca="false">500*COS(RADIANS(E15))</f>
        <v>499.828662487779</v>
      </c>
      <c r="F21" s="0" t="n">
        <v>500</v>
      </c>
      <c r="H21" s="0" t="n">
        <f aca="false">500*COS(RADIANS(5.5))</f>
        <v>497.698099183589</v>
      </c>
      <c r="I21" s="0" t="n">
        <v>500</v>
      </c>
    </row>
    <row r="22" customFormat="false" ht="12.8" hidden="false" customHeight="false" outlineLevel="0" collapsed="false">
      <c r="C22" s="0" t="s">
        <v>16</v>
      </c>
      <c r="E22" s="0" t="n">
        <f aca="false">500*SIN(RADIANS(E15))</f>
        <v>13.0884741539366</v>
      </c>
      <c r="F22" s="0" t="n">
        <v>15</v>
      </c>
      <c r="H22" s="0" t="n">
        <f aca="false">500*SIN(RADIANS(5.5))</f>
        <v>47.922876260112</v>
      </c>
      <c r="I22" s="0" t="n">
        <v>50</v>
      </c>
    </row>
    <row r="23" customFormat="false" ht="12.8" hidden="false" customHeight="false" outlineLevel="0" collapsed="false">
      <c r="C23" s="0" t="n">
        <v>50</v>
      </c>
    </row>
    <row r="24" customFormat="false" ht="12.8" hidden="false" customHeight="false" outlineLevel="0" collapsed="false">
      <c r="C24" s="0" t="s">
        <v>15</v>
      </c>
      <c r="E24" s="0" t="n">
        <f aca="false">50*COS(RADIANS(E15))</f>
        <v>49.9828662487779</v>
      </c>
      <c r="F24" s="0" t="n">
        <v>50</v>
      </c>
      <c r="H24" s="0" t="n">
        <f aca="false">50*COS(RADIANS(5.5))</f>
        <v>49.7698099183589</v>
      </c>
      <c r="I24" s="0" t="n">
        <v>50</v>
      </c>
    </row>
    <row r="25" customFormat="false" ht="12.8" hidden="false" customHeight="false" outlineLevel="0" collapsed="false">
      <c r="C25" s="0" t="s">
        <v>16</v>
      </c>
      <c r="E25" s="0" t="n">
        <f aca="false">50*SIN(RADIANS(E15))</f>
        <v>1.30884741539366</v>
      </c>
      <c r="F25" s="0" t="n">
        <v>1.31</v>
      </c>
      <c r="H25" s="0" t="n">
        <f aca="false">50*SIN(RADIANS(5.5))</f>
        <v>4.7922876260112</v>
      </c>
      <c r="I25" s="0" t="n">
        <v>5</v>
      </c>
    </row>
    <row r="31" customFormat="false" ht="12.8" hidden="false" customHeight="false" outlineLevel="0" collapsed="false">
      <c r="C31" s="0" t="n">
        <v>60</v>
      </c>
    </row>
    <row r="32" customFormat="false" ht="12.8" hidden="false" customHeight="false" outlineLevel="0" collapsed="false">
      <c r="C32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2020-11-24T20:06:55Z</dcterms:modified>
  <cp:revision>20</cp:revision>
  <dc:subject/>
  <dc:title/>
</cp:coreProperties>
</file>