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Rich\Documents\Dropbox\Circuits\Synths\ESP\"/>
    </mc:Choice>
  </mc:AlternateContent>
  <xr:revisionPtr revIDLastSave="0" documentId="10_ncr:100000_{08C4C956-781C-48B7-BB08-9E3A1AA8C184}" xr6:coauthVersionLast="31" xr6:coauthVersionMax="31" xr10:uidLastSave="{00000000-0000-0000-0000-000000000000}"/>
  <bookViews>
    <workbookView xWindow="0" yWindow="0" windowWidth="24795" windowHeight="10110" xr2:uid="{00000000-000D-0000-FFFF-FFFF00000000}"/>
  </bookViews>
  <sheets>
    <sheet name="motivation_radio_BOM" sheetId="1" r:id="rId1"/>
  </sheets>
  <calcPr calcId="179017"/>
</workbook>
</file>

<file path=xl/calcChain.xml><?xml version="1.0" encoding="utf-8"?>
<calcChain xmlns="http://schemas.openxmlformats.org/spreadsheetml/2006/main">
  <c r="F39" i="1" l="1"/>
  <c r="E11" i="1" l="1"/>
  <c r="E16" i="1" l="1"/>
  <c r="E20" i="1" l="1"/>
  <c r="E19" i="1"/>
  <c r="C4" i="1" l="1"/>
  <c r="C2" i="1"/>
  <c r="C3" i="1"/>
  <c r="E7" i="1"/>
  <c r="E2" i="1"/>
  <c r="E5" i="1"/>
  <c r="E8" i="1"/>
  <c r="E10" i="1"/>
  <c r="E4" i="1"/>
  <c r="E3" i="1"/>
  <c r="E6" i="1"/>
  <c r="E9" i="1"/>
  <c r="E12" i="1" l="1"/>
  <c r="E14" i="1"/>
  <c r="E15" i="1"/>
  <c r="E13" i="1"/>
</calcChain>
</file>

<file path=xl/sharedStrings.xml><?xml version="1.0" encoding="utf-8"?>
<sst xmlns="http://schemas.openxmlformats.org/spreadsheetml/2006/main" count="190" uniqueCount="169">
  <si>
    <t>Value</t>
  </si>
  <si>
    <t>RefDes</t>
  </si>
  <si>
    <t>100n</t>
  </si>
  <si>
    <t>22u</t>
  </si>
  <si>
    <t>C2, C3</t>
  </si>
  <si>
    <t>C5, C26, C33</t>
  </si>
  <si>
    <t>1u</t>
  </si>
  <si>
    <t>C6, C8</t>
  </si>
  <si>
    <t>47u</t>
  </si>
  <si>
    <t>C9</t>
  </si>
  <si>
    <t>470n</t>
  </si>
  <si>
    <t>470p</t>
  </si>
  <si>
    <t>1N5819HW</t>
  </si>
  <si>
    <t>D1, D2, D6</t>
  </si>
  <si>
    <t>BAT54S</t>
  </si>
  <si>
    <t>D3, D4, D5</t>
  </si>
  <si>
    <t>R-78E5.0-0.5</t>
  </si>
  <si>
    <t>IC1</t>
  </si>
  <si>
    <t>MIC5504-3.3YM5</t>
  </si>
  <si>
    <t>IC2</t>
  </si>
  <si>
    <t>LM4040B3</t>
  </si>
  <si>
    <t>IC3</t>
  </si>
  <si>
    <t>LM4040B10</t>
  </si>
  <si>
    <t>IC4</t>
  </si>
  <si>
    <t>IC5, IC6</t>
  </si>
  <si>
    <t>PJ301CM</t>
  </si>
  <si>
    <t>J1, J2</t>
  </si>
  <si>
    <t>JP1</t>
  </si>
  <si>
    <t>L1, L2, L4</t>
  </si>
  <si>
    <t>33u</t>
  </si>
  <si>
    <t>L3</t>
  </si>
  <si>
    <t>ESP32DEVKITC</t>
  </si>
  <si>
    <t>MODULE1</t>
  </si>
  <si>
    <t>HCPL0600 (6N137)</t>
  </si>
  <si>
    <t>OK1</t>
  </si>
  <si>
    <t>MMBT3904</t>
  </si>
  <si>
    <t>Q1, Q2, Q3, Q4</t>
  </si>
  <si>
    <t>10k</t>
  </si>
  <si>
    <t>100k</t>
  </si>
  <si>
    <t>3.3k</t>
  </si>
  <si>
    <t>R9, R11</t>
  </si>
  <si>
    <t>R17</t>
  </si>
  <si>
    <t>R18, R19</t>
  </si>
  <si>
    <t>R20</t>
  </si>
  <si>
    <t>1.0k</t>
  </si>
  <si>
    <t>200k</t>
  </si>
  <si>
    <t>30k</t>
  </si>
  <si>
    <t>R26, R27, R28, R29</t>
  </si>
  <si>
    <t>EC12E_SW</t>
  </si>
  <si>
    <t>SW1</t>
  </si>
  <si>
    <t>MCP3204</t>
  </si>
  <si>
    <t>U1</t>
  </si>
  <si>
    <t>U2, U3</t>
  </si>
  <si>
    <t>U4, U5</t>
  </si>
  <si>
    <t>OPA2171</t>
  </si>
  <si>
    <t>U6, U7</t>
  </si>
  <si>
    <t>U8</t>
  </si>
  <si>
    <t>Package</t>
  </si>
  <si>
    <t>Mouser</t>
  </si>
  <si>
    <t>SOD123</t>
  </si>
  <si>
    <t>621-1N5819HW-F</t>
  </si>
  <si>
    <t>Diodes Inc 1N5819HW-7-F</t>
  </si>
  <si>
    <t>SOT23</t>
  </si>
  <si>
    <t>512-BAT54S</t>
  </si>
  <si>
    <t>595-LM4040C10IDBZR</t>
  </si>
  <si>
    <t>Texas Instruments LM4040C10IDBZ</t>
  </si>
  <si>
    <t>Qty</t>
  </si>
  <si>
    <t>Description</t>
  </si>
  <si>
    <t>Capacitor, &gt;=16V</t>
  </si>
  <si>
    <t>C1, C4,C7,C10, C13, C18,C19,C20, C21, C22, C28, C29, C30, C31, C37, C38, C39</t>
  </si>
  <si>
    <t>Dual SPI DAC</t>
  </si>
  <si>
    <t>vertical mono jack</t>
  </si>
  <si>
    <t>vertical stereo jack</t>
  </si>
  <si>
    <t>J3, J4, J5, J6, J7, J8, J9, J10, J11, J12, J13, J14, J15, J16, J17, J18</t>
  </si>
  <si>
    <t>opto isolator</t>
  </si>
  <si>
    <t>ESP32 Dev module</t>
  </si>
  <si>
    <t>NPN transistor</t>
  </si>
  <si>
    <t>863-MMBT3904LT1G</t>
  </si>
  <si>
    <t>On Semi MMBT3904LT1G</t>
  </si>
  <si>
    <t>Fairchild MMBT3904</t>
  </si>
  <si>
    <t>4 channel A/D converter</t>
  </si>
  <si>
    <t>SOIC8</t>
  </si>
  <si>
    <t>579-MCP6002-I/SN</t>
  </si>
  <si>
    <t>MCP6002-I/SN</t>
  </si>
  <si>
    <t>MCP6002 dual op-amp R2R IO</t>
  </si>
  <si>
    <t>3.3v Regulator</t>
  </si>
  <si>
    <t>SOT23-5</t>
  </si>
  <si>
    <t>649-67996-410HLF</t>
  </si>
  <si>
    <t>2x5 male header, 2.54mm pitch</t>
  </si>
  <si>
    <t>PJ301_THONKICONN</t>
  </si>
  <si>
    <t>Resistor, 1%</t>
  </si>
  <si>
    <t>Resistor, 5%</t>
  </si>
  <si>
    <t>Notes</t>
  </si>
  <si>
    <t>not required if OLED module has pullups - most do</t>
  </si>
  <si>
    <t>Capacitor, &gt;=10V</t>
  </si>
  <si>
    <t>C11, C12</t>
  </si>
  <si>
    <t>Schottky diode</t>
  </si>
  <si>
    <t>Dual Schottky diode</t>
  </si>
  <si>
    <t>5V switching regulator</t>
  </si>
  <si>
    <t>3V reference</t>
  </si>
  <si>
    <t>10V reference</t>
  </si>
  <si>
    <t>ferrite bead</t>
  </si>
  <si>
    <t>dual op amp</t>
  </si>
  <si>
    <t>dual precision op amp</t>
  </si>
  <si>
    <t>OLED module</t>
  </si>
  <si>
    <t>667-ERJ-3EKF1002V</t>
  </si>
  <si>
    <t>667-ERJ-3EKF1003V</t>
  </si>
  <si>
    <t>667-ERJ-3EKF1001V</t>
  </si>
  <si>
    <t>81-GRM188R71E104JA1J</t>
  </si>
  <si>
    <t>Murata GRM188R71E104JA01J</t>
  </si>
  <si>
    <t>Resistor, 1% (see note)</t>
  </si>
  <si>
    <t>R21, R38, R39, R40, R41, R51, R52, R53, R56</t>
  </si>
  <si>
    <t>710-742792664</t>
  </si>
  <si>
    <t>Würth Electronics 742792664</t>
  </si>
  <si>
    <t>810-MLZ2012M330WT000</t>
  </si>
  <si>
    <t>TDK MLZ2012M330WT000</t>
  </si>
  <si>
    <t>inductor</t>
  </si>
  <si>
    <t>81-GRM31CR61E226ME5L</t>
  </si>
  <si>
    <t>Murata GRM31CR61E226ME15L</t>
  </si>
  <si>
    <t>Sockets</t>
  </si>
  <si>
    <t>19 pin .1" sockets for ESP module</t>
  </si>
  <si>
    <t>667-EEE-FP1V220AR</t>
  </si>
  <si>
    <t>667-EEE-FK1V470P</t>
  </si>
  <si>
    <t>C14, C15,C16,C17</t>
  </si>
  <si>
    <t>603-CC603MRY5V7BB474</t>
  </si>
  <si>
    <t>Yageo CC0603MRY5V7BB474</t>
  </si>
  <si>
    <t>GRT31CC81C226KE01L</t>
  </si>
  <si>
    <t>919-R-78E5.0-0.5</t>
  </si>
  <si>
    <t>RECOM R-78E5.0-0.5</t>
  </si>
  <si>
    <t>998-MIC5504-3.3YM5TR</t>
  </si>
  <si>
    <t>Microchip MIC5504-3.3YM5-TR</t>
  </si>
  <si>
    <t>621-LM4040B30QFTA</t>
  </si>
  <si>
    <t>MCP4822</t>
  </si>
  <si>
    <t>579-MCP4822-E/SN</t>
  </si>
  <si>
    <t>Microchip MCP4822-E/SN</t>
  </si>
  <si>
    <t>579-MCP3204-CI/ST</t>
  </si>
  <si>
    <t>Microchip MCP3204-CI/ST</t>
  </si>
  <si>
    <t>TSSOP-14</t>
  </si>
  <si>
    <t>595-OPA2171AIDR</t>
  </si>
  <si>
    <t>TI OPA2171AIDR</t>
  </si>
  <si>
    <t>630-HCPL-0600-000E</t>
  </si>
  <si>
    <t>Broadcom HCPL-0600-000E</t>
  </si>
  <si>
    <t>806-STPX-3501-3N-1</t>
  </si>
  <si>
    <t>356-ESP32-DEVKITC</t>
  </si>
  <si>
    <t>R1, R4, R7, R12,R16,R15</t>
  </si>
  <si>
    <t>R22, R23, R24, R25,R49,R50,R54,R55</t>
  </si>
  <si>
    <t>R2, R3, R5, R6, R8, R10, R13, R14, R30, R31, R32, R33,R34, R35, R36, R37, R42, R43, R44, R45,R46,R47,R48,R57</t>
  </si>
  <si>
    <t>100p</t>
  </si>
  <si>
    <t>C23, C24, C25, C27,C32, C34, C35, C36</t>
  </si>
  <si>
    <t>MCP6002</t>
  </si>
  <si>
    <t>TL072</t>
  </si>
  <si>
    <t>HCPL-0600</t>
  </si>
  <si>
    <t>128x32 OLED .9" I2C</t>
  </si>
  <si>
    <t>71-CRCW1206100RJNEAC</t>
  </si>
  <si>
    <t>71-CRCW0603220RFKEBC</t>
  </si>
  <si>
    <t>603-RC0603FR-07470RL</t>
  </si>
  <si>
    <t>603-RC0603FR-073K3L</t>
  </si>
  <si>
    <t>603-RC0603FR-0730KL</t>
  </si>
  <si>
    <t>603-RC0603FR-07200KL</t>
  </si>
  <si>
    <t>603-CC603KRX7R7BB101</t>
  </si>
  <si>
    <t>603-CC603KRX7R7BB471</t>
  </si>
  <si>
    <t>963-EMK107B7105KAHT</t>
  </si>
  <si>
    <t>595-TL072CD</t>
  </si>
  <si>
    <t>Rotary Encoder with switch</t>
  </si>
  <si>
    <t>Aliexpress</t>
  </si>
  <si>
    <t>https://www.aliexpress.com/item/1pcs-0-91-inch-OLED-module-0-91-white-blue-OLED-128X32-OLED-LCD-LED-Display/32672229793.html?spm=2114.search0104.3.1.66445fc8oalD4L&amp;ws_ab_test=searchweb0_0,searchweb201602_3_10065_10130_10068_10547_319_317_10548_10696_453_10084_454_10083_10618_431_10139_10307_537_536_10059_10884_10887_100031_321_322_10103,searchweb201603_51,ppcSwitch_0&amp;algo_expid=ea16a8a6-28c7-44fd-8a71-54a63772ab76-0&amp;algo_pvid=ea16a8a6-28c7-44fd-8a71-54a63772ab76&amp;transAbTest=ae803_5</t>
  </si>
  <si>
    <t>can buy 40 pin and cut to length</t>
  </si>
  <si>
    <t>https://www.aliexpress.com/item/Original-Rotary-encoder-code-switch-EC11-audio-digital-potentiometer-with-switch-5Pin-handle-length-20mm-free/1669874082.html?spm=a2g0s.9042311.0.0.27424c4dN3eM6w</t>
  </si>
  <si>
    <t>https://www.aliexpress.com/item/10PCS-1X40-PIN-Single-Row-Straight-FEMALE-PIN-HEADER-2-54MM-PITCH-Strip-Connector-Socket-140/32861400498.html?spm=a2g0s.9042311.0.0.27424c4dN3eM6w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</si>
</sst>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0" fontId="19" fillId="0" borderId="0" xfId="0" applyFont="1" applyAlignment="1">
      <alignment vertical="center" wrapText="1"/>
    </xf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H40" sqref="H40"/>
    </sheetView>
  </sheetViews>
  <sheetFormatPr defaultRowHeight="15" x14ac:dyDescent="0.25"/>
  <cols>
    <col min="1" max="1" width="35" customWidth="1"/>
    <col min="2" max="2" width="5.28515625" customWidth="1"/>
    <col min="3" max="3" width="15.7109375" customWidth="1"/>
    <col min="4" max="4" width="26.85546875" customWidth="1"/>
    <col min="5" max="5" width="20.42578125" customWidth="1"/>
    <col min="6" max="6" width="28" customWidth="1"/>
    <col min="7" max="7" width="33.28515625" customWidth="1"/>
    <col min="8" max="8" width="23.5703125" customWidth="1"/>
  </cols>
  <sheetData>
    <row r="1" spans="1:8" x14ac:dyDescent="0.25">
      <c r="A1" s="2" t="s">
        <v>1</v>
      </c>
      <c r="B1" s="2" t="s">
        <v>66</v>
      </c>
      <c r="C1" s="2" t="s">
        <v>0</v>
      </c>
      <c r="D1" s="2" t="s">
        <v>67</v>
      </c>
      <c r="E1" s="2" t="s">
        <v>57</v>
      </c>
      <c r="F1" s="2" t="s">
        <v>58</v>
      </c>
      <c r="G1" s="2" t="s">
        <v>92</v>
      </c>
    </row>
    <row r="2" spans="1:8" x14ac:dyDescent="0.25">
      <c r="A2" t="s">
        <v>42</v>
      </c>
      <c r="B2">
        <v>2</v>
      </c>
      <c r="C2" t="str">
        <f>"100"</f>
        <v>100</v>
      </c>
      <c r="D2" s="1" t="s">
        <v>91</v>
      </c>
      <c r="E2" t="str">
        <f>"1206"</f>
        <v>1206</v>
      </c>
      <c r="F2" t="s">
        <v>153</v>
      </c>
      <c r="G2" s="2"/>
    </row>
    <row r="3" spans="1:8" x14ac:dyDescent="0.25">
      <c r="A3" t="s">
        <v>41</v>
      </c>
      <c r="B3">
        <v>1</v>
      </c>
      <c r="C3" t="str">
        <f>"220"</f>
        <v>220</v>
      </c>
      <c r="D3" s="1" t="s">
        <v>90</v>
      </c>
      <c r="E3" t="str">
        <f t="shared" ref="E3:E9" si="0">"0603"</f>
        <v>0603</v>
      </c>
      <c r="F3" t="s">
        <v>154</v>
      </c>
      <c r="G3" s="2"/>
    </row>
    <row r="4" spans="1:8" x14ac:dyDescent="0.25">
      <c r="A4" t="s">
        <v>43</v>
      </c>
      <c r="B4">
        <v>1</v>
      </c>
      <c r="C4" t="str">
        <f>"470"</f>
        <v>470</v>
      </c>
      <c r="D4" s="1" t="s">
        <v>90</v>
      </c>
      <c r="E4" t="str">
        <f t="shared" ref="E4:E10" si="1">"0603"</f>
        <v>0603</v>
      </c>
      <c r="F4" t="s">
        <v>155</v>
      </c>
      <c r="G4" s="2"/>
    </row>
    <row r="5" spans="1:8" x14ac:dyDescent="0.25">
      <c r="A5" t="s">
        <v>111</v>
      </c>
      <c r="B5">
        <v>9</v>
      </c>
      <c r="C5" t="s">
        <v>44</v>
      </c>
      <c r="D5" s="1" t="s">
        <v>90</v>
      </c>
      <c r="E5" t="str">
        <f t="shared" si="1"/>
        <v>0603</v>
      </c>
      <c r="F5" t="s">
        <v>107</v>
      </c>
      <c r="G5" s="2"/>
    </row>
    <row r="6" spans="1:8" x14ac:dyDescent="0.25">
      <c r="A6" s="7" t="s">
        <v>40</v>
      </c>
      <c r="B6">
        <v>2</v>
      </c>
      <c r="C6" t="s">
        <v>39</v>
      </c>
      <c r="D6" s="1" t="s">
        <v>110</v>
      </c>
      <c r="E6" t="str">
        <f t="shared" si="0"/>
        <v>0603</v>
      </c>
      <c r="F6" t="s">
        <v>156</v>
      </c>
      <c r="G6" s="1" t="s">
        <v>93</v>
      </c>
    </row>
    <row r="7" spans="1:8" x14ac:dyDescent="0.25">
      <c r="A7" t="s">
        <v>144</v>
      </c>
      <c r="B7">
        <v>6</v>
      </c>
      <c r="C7" t="s">
        <v>37</v>
      </c>
      <c r="D7" s="1" t="s">
        <v>90</v>
      </c>
      <c r="E7" t="str">
        <f t="shared" si="0"/>
        <v>0603</v>
      </c>
      <c r="F7" t="s">
        <v>105</v>
      </c>
      <c r="G7" s="1"/>
      <c r="H7" s="1"/>
    </row>
    <row r="8" spans="1:8" x14ac:dyDescent="0.25">
      <c r="A8" t="s">
        <v>47</v>
      </c>
      <c r="B8">
        <v>4</v>
      </c>
      <c r="C8" t="s">
        <v>46</v>
      </c>
      <c r="D8" s="1" t="s">
        <v>90</v>
      </c>
      <c r="E8" t="str">
        <f t="shared" si="1"/>
        <v>0603</v>
      </c>
      <c r="F8" t="s">
        <v>157</v>
      </c>
      <c r="G8" s="1"/>
      <c r="H8" s="1"/>
    </row>
    <row r="9" spans="1:8" x14ac:dyDescent="0.25">
      <c r="A9" t="s">
        <v>146</v>
      </c>
      <c r="B9">
        <v>24</v>
      </c>
      <c r="C9" t="s">
        <v>38</v>
      </c>
      <c r="D9" s="1" t="s">
        <v>90</v>
      </c>
      <c r="E9" t="str">
        <f t="shared" si="0"/>
        <v>0603</v>
      </c>
      <c r="F9" t="s">
        <v>106</v>
      </c>
      <c r="G9" s="1"/>
      <c r="H9" s="1"/>
    </row>
    <row r="10" spans="1:8" x14ac:dyDescent="0.25">
      <c r="A10" t="s">
        <v>145</v>
      </c>
      <c r="B10">
        <v>8</v>
      </c>
      <c r="C10" t="s">
        <v>45</v>
      </c>
      <c r="D10" s="1" t="s">
        <v>90</v>
      </c>
      <c r="E10" t="str">
        <f t="shared" si="1"/>
        <v>0603</v>
      </c>
      <c r="F10" t="s">
        <v>158</v>
      </c>
      <c r="G10" s="1"/>
      <c r="H10" s="1"/>
    </row>
    <row r="11" spans="1:8" x14ac:dyDescent="0.25">
      <c r="A11" t="s">
        <v>148</v>
      </c>
      <c r="B11">
        <v>8</v>
      </c>
      <c r="C11" t="s">
        <v>147</v>
      </c>
      <c r="D11" s="1" t="s">
        <v>68</v>
      </c>
      <c r="E11" t="str">
        <f t="shared" ref="E11:E14" si="2">"0603"</f>
        <v>0603</v>
      </c>
      <c r="F11" t="s">
        <v>159</v>
      </c>
      <c r="G11" s="1"/>
      <c r="H11" s="1"/>
    </row>
    <row r="12" spans="1:8" x14ac:dyDescent="0.25">
      <c r="A12" t="s">
        <v>123</v>
      </c>
      <c r="B12">
        <v>4</v>
      </c>
      <c r="C12" t="s">
        <v>11</v>
      </c>
      <c r="D12" s="1" t="s">
        <v>68</v>
      </c>
      <c r="E12" t="str">
        <f t="shared" si="2"/>
        <v>0603</v>
      </c>
      <c r="F12" t="s">
        <v>160</v>
      </c>
      <c r="G12" s="1"/>
      <c r="H12" s="1"/>
    </row>
    <row r="13" spans="1:8" x14ac:dyDescent="0.25">
      <c r="A13" t="s">
        <v>69</v>
      </c>
      <c r="B13">
        <v>17</v>
      </c>
      <c r="C13" t="s">
        <v>2</v>
      </c>
      <c r="D13" s="1" t="s">
        <v>68</v>
      </c>
      <c r="E13" t="str">
        <f>"0603"</f>
        <v>0603</v>
      </c>
      <c r="F13" t="s">
        <v>108</v>
      </c>
      <c r="G13" s="1" t="s">
        <v>109</v>
      </c>
      <c r="H13" s="1"/>
    </row>
    <row r="14" spans="1:8" x14ac:dyDescent="0.25">
      <c r="A14" t="s">
        <v>95</v>
      </c>
      <c r="B14">
        <v>2</v>
      </c>
      <c r="C14" t="s">
        <v>10</v>
      </c>
      <c r="D14" s="1" t="s">
        <v>68</v>
      </c>
      <c r="E14" t="str">
        <f t="shared" si="2"/>
        <v>0603</v>
      </c>
      <c r="F14" t="s">
        <v>124</v>
      </c>
      <c r="G14" s="1" t="s">
        <v>125</v>
      </c>
      <c r="H14" s="1"/>
    </row>
    <row r="15" spans="1:8" x14ac:dyDescent="0.25">
      <c r="A15" t="s">
        <v>7</v>
      </c>
      <c r="B15">
        <v>2</v>
      </c>
      <c r="C15" t="s">
        <v>6</v>
      </c>
      <c r="D15" s="1" t="s">
        <v>68</v>
      </c>
      <c r="E15" t="str">
        <f>"0603"</f>
        <v>0603</v>
      </c>
      <c r="F15" t="s">
        <v>161</v>
      </c>
      <c r="G15" s="1"/>
      <c r="H15" s="1"/>
    </row>
    <row r="16" spans="1:8" ht="16.5" customHeight="1" x14ac:dyDescent="0.25">
      <c r="A16" t="s">
        <v>4</v>
      </c>
      <c r="B16">
        <v>2</v>
      </c>
      <c r="C16" t="s">
        <v>3</v>
      </c>
      <c r="D16" s="1" t="s">
        <v>68</v>
      </c>
      <c r="E16" t="str">
        <f>"1206"</f>
        <v>1206</v>
      </c>
      <c r="F16" t="s">
        <v>117</v>
      </c>
      <c r="G16" s="1" t="s">
        <v>118</v>
      </c>
      <c r="H16" s="6" t="s">
        <v>126</v>
      </c>
    </row>
    <row r="17" spans="1:8" x14ac:dyDescent="0.25">
      <c r="A17" t="s">
        <v>5</v>
      </c>
      <c r="B17">
        <v>3</v>
      </c>
      <c r="C17" t="s">
        <v>3</v>
      </c>
      <c r="D17" s="1" t="s">
        <v>68</v>
      </c>
      <c r="F17" t="s">
        <v>121</v>
      </c>
      <c r="G17" s="1"/>
      <c r="H17" s="1"/>
    </row>
    <row r="18" spans="1:8" x14ac:dyDescent="0.25">
      <c r="A18" t="s">
        <v>9</v>
      </c>
      <c r="B18">
        <v>1</v>
      </c>
      <c r="C18" t="s">
        <v>8</v>
      </c>
      <c r="D18" s="1" t="s">
        <v>94</v>
      </c>
      <c r="F18" t="s">
        <v>122</v>
      </c>
      <c r="G18" s="1"/>
      <c r="H18" s="1"/>
    </row>
    <row r="19" spans="1:8" x14ac:dyDescent="0.25">
      <c r="A19" t="s">
        <v>28</v>
      </c>
      <c r="B19">
        <v>3</v>
      </c>
      <c r="D19" s="1" t="s">
        <v>101</v>
      </c>
      <c r="E19" t="str">
        <f t="shared" ref="E19" si="3">"0603"</f>
        <v>0603</v>
      </c>
      <c r="F19" t="s">
        <v>112</v>
      </c>
      <c r="G19" s="4" t="s">
        <v>113</v>
      </c>
      <c r="H19" s="1"/>
    </row>
    <row r="20" spans="1:8" x14ac:dyDescent="0.25">
      <c r="A20" t="s">
        <v>30</v>
      </c>
      <c r="B20">
        <v>1</v>
      </c>
      <c r="C20" t="s">
        <v>29</v>
      </c>
      <c r="D20" s="1" t="s">
        <v>116</v>
      </c>
      <c r="E20" t="str">
        <f>"0805"</f>
        <v>0805</v>
      </c>
      <c r="F20" t="s">
        <v>114</v>
      </c>
      <c r="G20" s="1" t="s">
        <v>115</v>
      </c>
      <c r="H20" s="1"/>
    </row>
    <row r="21" spans="1:8" x14ac:dyDescent="0.25">
      <c r="A21" t="s">
        <v>13</v>
      </c>
      <c r="B21">
        <v>3</v>
      </c>
      <c r="C21" t="s">
        <v>12</v>
      </c>
      <c r="D21" s="1" t="s">
        <v>96</v>
      </c>
      <c r="E21" t="s">
        <v>59</v>
      </c>
      <c r="F21" t="s">
        <v>60</v>
      </c>
      <c r="G21" s="1" t="s">
        <v>61</v>
      </c>
      <c r="H21" s="1"/>
    </row>
    <row r="22" spans="1:8" x14ac:dyDescent="0.25">
      <c r="A22" t="s">
        <v>15</v>
      </c>
      <c r="B22">
        <v>3</v>
      </c>
      <c r="C22" t="s">
        <v>14</v>
      </c>
      <c r="D22" s="1" t="s">
        <v>97</v>
      </c>
      <c r="E22" t="s">
        <v>62</v>
      </c>
      <c r="F22" t="s">
        <v>63</v>
      </c>
      <c r="G22" s="1" t="s">
        <v>14</v>
      </c>
      <c r="H22" s="1"/>
    </row>
    <row r="23" spans="1:8" x14ac:dyDescent="0.25">
      <c r="A23" t="s">
        <v>36</v>
      </c>
      <c r="B23">
        <v>4</v>
      </c>
      <c r="C23" t="s">
        <v>35</v>
      </c>
      <c r="D23" s="1" t="s">
        <v>76</v>
      </c>
      <c r="E23" t="s">
        <v>62</v>
      </c>
      <c r="F23" t="s">
        <v>77</v>
      </c>
      <c r="G23" s="1" t="s">
        <v>78</v>
      </c>
      <c r="H23" s="1" t="s">
        <v>79</v>
      </c>
    </row>
    <row r="24" spans="1:8" x14ac:dyDescent="0.25">
      <c r="A24" t="s">
        <v>17</v>
      </c>
      <c r="B24">
        <v>1</v>
      </c>
      <c r="C24" t="s">
        <v>16</v>
      </c>
      <c r="D24" s="1" t="s">
        <v>98</v>
      </c>
      <c r="F24" t="s">
        <v>127</v>
      </c>
      <c r="G24" s="1" t="s">
        <v>128</v>
      </c>
      <c r="H24" s="1"/>
    </row>
    <row r="25" spans="1:8" x14ac:dyDescent="0.25">
      <c r="A25" t="s">
        <v>19</v>
      </c>
      <c r="B25">
        <v>1</v>
      </c>
      <c r="C25" t="s">
        <v>18</v>
      </c>
      <c r="D25" s="1" t="s">
        <v>85</v>
      </c>
      <c r="E25" t="s">
        <v>86</v>
      </c>
      <c r="F25" t="s">
        <v>129</v>
      </c>
      <c r="G25" s="1" t="s">
        <v>130</v>
      </c>
      <c r="H25" s="1"/>
    </row>
    <row r="26" spans="1:8" x14ac:dyDescent="0.25">
      <c r="A26" t="s">
        <v>21</v>
      </c>
      <c r="B26">
        <v>1</v>
      </c>
      <c r="C26" t="s">
        <v>20</v>
      </c>
      <c r="D26" s="1" t="s">
        <v>99</v>
      </c>
      <c r="E26" t="s">
        <v>62</v>
      </c>
      <c r="F26" t="s">
        <v>131</v>
      </c>
      <c r="G26" s="1"/>
      <c r="H26" s="1"/>
    </row>
    <row r="27" spans="1:8" x14ac:dyDescent="0.25">
      <c r="A27" t="s">
        <v>23</v>
      </c>
      <c r="B27">
        <v>1</v>
      </c>
      <c r="C27" t="s">
        <v>22</v>
      </c>
      <c r="D27" s="1" t="s">
        <v>100</v>
      </c>
      <c r="E27" t="s">
        <v>62</v>
      </c>
      <c r="F27" t="s">
        <v>64</v>
      </c>
      <c r="G27" s="1" t="s">
        <v>65</v>
      </c>
      <c r="H27" s="1"/>
    </row>
    <row r="28" spans="1:8" x14ac:dyDescent="0.25">
      <c r="A28" t="s">
        <v>24</v>
      </c>
      <c r="B28">
        <v>2</v>
      </c>
      <c r="C28" t="s">
        <v>132</v>
      </c>
      <c r="D28" s="1" t="s">
        <v>70</v>
      </c>
      <c r="E28" t="s">
        <v>81</v>
      </c>
      <c r="F28" t="s">
        <v>133</v>
      </c>
      <c r="G28" s="1" t="s">
        <v>134</v>
      </c>
      <c r="H28" s="1"/>
    </row>
    <row r="29" spans="1:8" x14ac:dyDescent="0.25">
      <c r="A29" t="s">
        <v>51</v>
      </c>
      <c r="B29">
        <v>1</v>
      </c>
      <c r="C29" t="s">
        <v>50</v>
      </c>
      <c r="D29" s="1" t="s">
        <v>80</v>
      </c>
      <c r="E29" t="s">
        <v>137</v>
      </c>
      <c r="F29" t="s">
        <v>135</v>
      </c>
      <c r="G29" s="1" t="s">
        <v>136</v>
      </c>
      <c r="H29" s="1"/>
    </row>
    <row r="30" spans="1:8" x14ac:dyDescent="0.25">
      <c r="A30" t="s">
        <v>52</v>
      </c>
      <c r="B30">
        <v>2</v>
      </c>
      <c r="C30" t="s">
        <v>149</v>
      </c>
      <c r="D30" s="1" t="s">
        <v>84</v>
      </c>
      <c r="E30" t="s">
        <v>81</v>
      </c>
      <c r="F30" t="s">
        <v>82</v>
      </c>
      <c r="G30" s="1" t="s">
        <v>83</v>
      </c>
      <c r="H30" s="1"/>
    </row>
    <row r="31" spans="1:8" x14ac:dyDescent="0.25">
      <c r="A31" t="s">
        <v>53</v>
      </c>
      <c r="B31">
        <v>2</v>
      </c>
      <c r="C31" t="s">
        <v>150</v>
      </c>
      <c r="D31" s="1" t="s">
        <v>102</v>
      </c>
      <c r="E31" t="s">
        <v>81</v>
      </c>
      <c r="F31" t="s">
        <v>162</v>
      </c>
      <c r="G31" s="1"/>
      <c r="H31" s="1"/>
    </row>
    <row r="32" spans="1:8" x14ac:dyDescent="0.25">
      <c r="A32" t="s">
        <v>55</v>
      </c>
      <c r="B32">
        <v>2</v>
      </c>
      <c r="C32" t="s">
        <v>54</v>
      </c>
      <c r="D32" s="1" t="s">
        <v>103</v>
      </c>
      <c r="E32" t="s">
        <v>81</v>
      </c>
      <c r="F32" s="5" t="s">
        <v>138</v>
      </c>
      <c r="G32" s="1" t="s">
        <v>139</v>
      </c>
      <c r="H32" s="1"/>
    </row>
    <row r="33" spans="1:8" x14ac:dyDescent="0.25">
      <c r="A33" t="s">
        <v>56</v>
      </c>
      <c r="B33">
        <v>1</v>
      </c>
      <c r="D33" s="1" t="s">
        <v>104</v>
      </c>
      <c r="E33" t="s">
        <v>152</v>
      </c>
      <c r="F33" s="1"/>
      <c r="G33" s="1" t="s">
        <v>164</v>
      </c>
      <c r="H33" s="1" t="s">
        <v>165</v>
      </c>
    </row>
    <row r="34" spans="1:8" x14ac:dyDescent="0.25">
      <c r="A34" t="s">
        <v>34</v>
      </c>
      <c r="B34">
        <v>1</v>
      </c>
      <c r="C34" t="s">
        <v>151</v>
      </c>
      <c r="D34" s="1" t="s">
        <v>74</v>
      </c>
      <c r="E34" t="s">
        <v>33</v>
      </c>
      <c r="F34" s="5" t="s">
        <v>140</v>
      </c>
      <c r="G34" s="1" t="s">
        <v>141</v>
      </c>
      <c r="H34" s="1"/>
    </row>
    <row r="35" spans="1:8" x14ac:dyDescent="0.25">
      <c r="A35" t="s">
        <v>26</v>
      </c>
      <c r="B35">
        <v>2</v>
      </c>
      <c r="D35" s="1" t="s">
        <v>72</v>
      </c>
      <c r="E35" t="s">
        <v>25</v>
      </c>
      <c r="F35" s="1"/>
      <c r="G35" s="5" t="s">
        <v>142</v>
      </c>
      <c r="H35" s="1"/>
    </row>
    <row r="36" spans="1:8" x14ac:dyDescent="0.25">
      <c r="A36" t="s">
        <v>73</v>
      </c>
      <c r="B36">
        <v>16</v>
      </c>
      <c r="D36" s="1" t="s">
        <v>71</v>
      </c>
      <c r="E36" t="s">
        <v>89</v>
      </c>
      <c r="F36" s="1"/>
      <c r="G36" s="1"/>
      <c r="H36" s="1"/>
    </row>
    <row r="37" spans="1:8" x14ac:dyDescent="0.25">
      <c r="A37" t="s">
        <v>27</v>
      </c>
      <c r="B37">
        <v>1</v>
      </c>
      <c r="D37" s="1" t="s">
        <v>88</v>
      </c>
      <c r="F37" s="5" t="s">
        <v>87</v>
      </c>
      <c r="G37" s="1"/>
      <c r="H37" s="1"/>
    </row>
    <row r="38" spans="1:8" x14ac:dyDescent="0.25">
      <c r="A38" t="s">
        <v>32</v>
      </c>
      <c r="B38">
        <v>1</v>
      </c>
      <c r="D38" s="1" t="s">
        <v>75</v>
      </c>
      <c r="E38" t="s">
        <v>31</v>
      </c>
      <c r="F38" s="5" t="s">
        <v>143</v>
      </c>
      <c r="G38" s="1"/>
      <c r="H38" s="1"/>
    </row>
    <row r="39" spans="1:8" x14ac:dyDescent="0.25">
      <c r="A39" t="s">
        <v>49</v>
      </c>
      <c r="B39">
        <v>1</v>
      </c>
      <c r="D39" s="1" t="s">
        <v>163</v>
      </c>
      <c r="E39" t="s">
        <v>48</v>
      </c>
      <c r="F39" s="5" t="str">
        <f>HYPERLINK("http://www.mouser.com/ProductDetail/TT-Electronics/EN11-HSM1BF20/?qs=%2fha2pyFadug%2fUb8XpX6oD7kZmg4HRiwtMOMnyS3g5pFWXQZeAS64rA%3d%3d","858-EN11-HSM1BF20")</f>
        <v>858-EN11-HSM1BF20</v>
      </c>
      <c r="G39" s="1" t="s">
        <v>164</v>
      </c>
      <c r="H39" s="1" t="s">
        <v>167</v>
      </c>
    </row>
    <row r="40" spans="1:8" x14ac:dyDescent="0.25">
      <c r="A40" t="s">
        <v>119</v>
      </c>
      <c r="B40">
        <v>2</v>
      </c>
      <c r="D40" s="1" t="s">
        <v>120</v>
      </c>
      <c r="F40" s="1"/>
      <c r="G40" s="1" t="s">
        <v>166</v>
      </c>
      <c r="H40" s="1" t="s">
        <v>168</v>
      </c>
    </row>
    <row r="41" spans="1:8" x14ac:dyDescent="0.25">
      <c r="D41" s="1"/>
      <c r="E41" s="3"/>
      <c r="F41" s="1"/>
      <c r="G41" s="1"/>
      <c r="H41" s="1"/>
    </row>
    <row r="42" spans="1:8" x14ac:dyDescent="0.25">
      <c r="D42" s="1"/>
      <c r="F42" s="1"/>
      <c r="G42" s="1"/>
      <c r="H42" s="1"/>
    </row>
    <row r="43" spans="1:8" x14ac:dyDescent="0.25">
      <c r="D43" s="1"/>
      <c r="F43" s="1"/>
      <c r="G43" s="1"/>
      <c r="H43" s="1"/>
    </row>
    <row r="44" spans="1:8" x14ac:dyDescent="0.25">
      <c r="D44" s="1"/>
      <c r="F44" s="1"/>
      <c r="G44" s="1"/>
      <c r="H44" s="1"/>
    </row>
    <row r="45" spans="1:8" x14ac:dyDescent="0.25">
      <c r="D45" s="1"/>
      <c r="F45" s="1"/>
      <c r="G45" s="1"/>
      <c r="H45" s="1"/>
    </row>
    <row r="46" spans="1:8" x14ac:dyDescent="0.25">
      <c r="F46" s="1"/>
      <c r="G46" s="1"/>
      <c r="H46" s="1"/>
    </row>
    <row r="47" spans="1:8" x14ac:dyDescent="0.25">
      <c r="F47" s="1"/>
      <c r="G47" s="1"/>
      <c r="H47" s="1"/>
    </row>
    <row r="48" spans="1:8" x14ac:dyDescent="0.25">
      <c r="F48" s="1"/>
      <c r="G48" s="1"/>
      <c r="H48" s="1"/>
    </row>
    <row r="49" spans="6:8" x14ac:dyDescent="0.25">
      <c r="F49" s="1"/>
      <c r="G49" s="1"/>
      <c r="H49" s="1"/>
    </row>
    <row r="50" spans="6:8" x14ac:dyDescent="0.25">
      <c r="F50" s="1"/>
      <c r="G50" s="1"/>
      <c r="H50" s="1"/>
    </row>
    <row r="51" spans="6:8" x14ac:dyDescent="0.25">
      <c r="F51" s="1"/>
      <c r="G51" s="1"/>
      <c r="H51" s="1"/>
    </row>
    <row r="52" spans="6:8" x14ac:dyDescent="0.25">
      <c r="F52" s="1"/>
      <c r="G52" s="1"/>
      <c r="H52" s="1"/>
    </row>
    <row r="53" spans="6:8" x14ac:dyDescent="0.25">
      <c r="F53" s="1"/>
      <c r="G53" s="1"/>
      <c r="H53" s="1"/>
    </row>
    <row r="54" spans="6:8" x14ac:dyDescent="0.25">
      <c r="F54" s="1"/>
      <c r="G54" s="1"/>
      <c r="H54" s="1"/>
    </row>
    <row r="55" spans="6:8" x14ac:dyDescent="0.25">
      <c r="F55" s="1"/>
      <c r="G55" s="1"/>
      <c r="H55" s="1"/>
    </row>
    <row r="56" spans="6:8" x14ac:dyDescent="0.25">
      <c r="F56" s="1"/>
      <c r="G56" s="1"/>
      <c r="H56" s="1"/>
    </row>
    <row r="57" spans="6:8" x14ac:dyDescent="0.25">
      <c r="F57" s="1"/>
      <c r="G57" s="1"/>
      <c r="H57" s="1"/>
    </row>
    <row r="58" spans="6:8" x14ac:dyDescent="0.25">
      <c r="F58" s="1"/>
      <c r="G58" s="1"/>
      <c r="H58" s="1"/>
    </row>
    <row r="59" spans="6:8" x14ac:dyDescent="0.25">
      <c r="F59" s="1"/>
      <c r="G59" s="1"/>
      <c r="H5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motivation_radio_BOM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2018-12-27T22:03:08Z</dcterms:created>
  <dcterms:modified xsi:type="dcterms:W3CDTF">2019-01-09T02:10:32Z</dcterms:modified>
</cp:coreProperties>
</file>