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neus\Desktop\gxo\"/>
    </mc:Choice>
  </mc:AlternateContent>
  <xr:revisionPtr revIDLastSave="0" documentId="13_ncr:1_{96D13BD0-BA35-4716-A2A2-E33775FF6017}" xr6:coauthVersionLast="40" xr6:coauthVersionMax="45" xr10:uidLastSave="{00000000-0000-0000-0000-000000000000}"/>
  <bookViews>
    <workbookView xWindow="0" yWindow="0" windowWidth="25770" windowHeight="9720" tabRatio="725" xr2:uid="{4336494F-2FD5-4B86-80ED-07451CFED34C}"/>
  </bookViews>
  <sheets>
    <sheet name="tasks" sheetId="2" r:id="rId1"/>
    <sheet name="table" sheetId="3" r:id="rId2"/>
    <sheet name="data" sheetId="1" r:id="rId3"/>
    <sheet name="Задача 2" sheetId="4" r:id="rId4"/>
    <sheet name="Задача 3" sheetId="6" r:id="rId5"/>
    <sheet name="Задача 2 из word" sheetId="7" r:id="rId6"/>
    <sheet name="Задача 3 из word" sheetId="8" r:id="rId7"/>
  </sheets>
  <definedNames>
    <definedName name="_xlcn.WorksheetConnection_тестовое_Excel1.xlsxТаблица11" hidden="1">Таблица1[]</definedName>
    <definedName name="_xlnm._FilterDatabase" localSheetId="2" hidden="1">data!$A$1:$K$4257</definedName>
    <definedName name="Drivers">#REF!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тестовое_Excel (1).xlsx!Таблица1"/>
        </x15:modelTables>
      </x15:dataModel>
    </ext>
  </extLst>
</workbook>
</file>

<file path=xl/calcChain.xml><?xml version="1.0" encoding="utf-8"?>
<calcChain xmlns="http://schemas.openxmlformats.org/spreadsheetml/2006/main">
  <c r="J13" i="7" l="1"/>
  <c r="G19" i="7"/>
  <c r="D19" i="7"/>
  <c r="F19" i="7" s="1"/>
  <c r="C19" i="7"/>
  <c r="B19" i="7"/>
  <c r="E20" i="7"/>
  <c r="E21" i="7"/>
  <c r="E22" i="7"/>
  <c r="G22" i="7" s="1"/>
  <c r="E23" i="7"/>
  <c r="G23" i="7" s="1"/>
  <c r="E24" i="7"/>
  <c r="G24" i="7" s="1"/>
  <c r="E19" i="7"/>
  <c r="D20" i="7"/>
  <c r="D21" i="7"/>
  <c r="D22" i="7"/>
  <c r="F22" i="7" s="1"/>
  <c r="D23" i="7"/>
  <c r="F23" i="7" s="1"/>
  <c r="D24" i="7"/>
  <c r="F24" i="7" s="1"/>
  <c r="C20" i="7"/>
  <c r="C21" i="7"/>
  <c r="C22" i="7"/>
  <c r="C23" i="7"/>
  <c r="C24" i="7"/>
  <c r="B20" i="7"/>
  <c r="B21" i="7"/>
  <c r="B22" i="7"/>
  <c r="B23" i="7"/>
  <c r="B24" i="7"/>
  <c r="F8" i="7"/>
  <c r="I14" i="7"/>
  <c r="I9" i="7"/>
  <c r="I10" i="7"/>
  <c r="I12" i="7"/>
  <c r="I13" i="7"/>
  <c r="I8" i="7"/>
  <c r="H14" i="7"/>
  <c r="H9" i="7"/>
  <c r="H10" i="7"/>
  <c r="H11" i="7"/>
  <c r="J11" i="7" s="1"/>
  <c r="H12" i="7"/>
  <c r="H13" i="7"/>
  <c r="H8" i="7"/>
  <c r="G14" i="7"/>
  <c r="F14" i="7"/>
  <c r="G9" i="7"/>
  <c r="G10" i="7"/>
  <c r="G11" i="7"/>
  <c r="G12" i="7"/>
  <c r="G13" i="7"/>
  <c r="G8" i="7"/>
  <c r="F9" i="7"/>
  <c r="F10" i="7"/>
  <c r="F11" i="7"/>
  <c r="F12" i="7"/>
  <c r="F13" i="7"/>
  <c r="F21" i="7" l="1"/>
  <c r="G21" i="7"/>
  <c r="G20" i="7"/>
  <c r="F20" i="7"/>
  <c r="J10" i="7"/>
  <c r="J9" i="7"/>
  <c r="J8" i="7"/>
  <c r="J12" i="7"/>
  <c r="J14" i="7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E16" i="3" l="1"/>
  <c r="G19" i="3"/>
  <c r="D30" i="3"/>
  <c r="E28" i="3"/>
  <c r="H7" i="3"/>
  <c r="D16" i="3"/>
  <c r="E19" i="3"/>
  <c r="D28" i="3"/>
  <c r="G7" i="3"/>
  <c r="C17" i="3"/>
  <c r="D19" i="3"/>
  <c r="C7" i="3"/>
  <c r="D6" i="3"/>
  <c r="F7" i="3"/>
  <c r="H17" i="3"/>
  <c r="C16" i="3"/>
  <c r="C29" i="3"/>
  <c r="F19" i="3"/>
  <c r="E7" i="3"/>
  <c r="G17" i="3"/>
  <c r="C5" i="3"/>
  <c r="H29" i="3"/>
  <c r="D7" i="3"/>
  <c r="F17" i="3"/>
  <c r="C27" i="3"/>
  <c r="G29" i="3"/>
  <c r="C8" i="3"/>
  <c r="E17" i="3"/>
  <c r="H27" i="3"/>
  <c r="F29" i="3"/>
  <c r="H8" i="3"/>
  <c r="D17" i="3"/>
  <c r="G27" i="3"/>
  <c r="E29" i="3"/>
  <c r="G5" i="3"/>
  <c r="G8" i="3"/>
  <c r="C18" i="3"/>
  <c r="F27" i="3"/>
  <c r="D29" i="3"/>
  <c r="F5" i="3"/>
  <c r="F8" i="3"/>
  <c r="H18" i="3"/>
  <c r="E27" i="3"/>
  <c r="C19" i="3"/>
  <c r="E5" i="3"/>
  <c r="E8" i="3"/>
  <c r="G18" i="3"/>
  <c r="D27" i="3"/>
  <c r="D32" i="3" s="1"/>
  <c r="C30" i="3"/>
  <c r="C32" i="3" s="1"/>
  <c r="D5" i="3"/>
  <c r="D8" i="3"/>
  <c r="F18" i="3"/>
  <c r="C6" i="3"/>
  <c r="H30" i="3"/>
  <c r="H32" i="3" s="1"/>
  <c r="H6" i="3"/>
  <c r="H5" i="3"/>
  <c r="E18" i="3"/>
  <c r="C28" i="3"/>
  <c r="C35" i="3" s="1"/>
  <c r="G30" i="3"/>
  <c r="G6" i="3"/>
  <c r="H16" i="3"/>
  <c r="D18" i="3"/>
  <c r="H28" i="3"/>
  <c r="F30" i="3"/>
  <c r="F6" i="3"/>
  <c r="G16" i="3"/>
  <c r="G21" i="3" s="1"/>
  <c r="H19" i="3"/>
  <c r="G28" i="3"/>
  <c r="E30" i="3"/>
  <c r="E32" i="3" s="1"/>
  <c r="E6" i="3"/>
  <c r="F16" i="3"/>
  <c r="F28" i="3"/>
  <c r="F35" i="3" s="1"/>
  <c r="H35" i="3" l="1"/>
  <c r="E24" i="3"/>
  <c r="I16" i="3"/>
  <c r="E21" i="3"/>
  <c r="G35" i="3"/>
  <c r="E13" i="3"/>
  <c r="C23" i="3"/>
  <c r="C20" i="3"/>
  <c r="H21" i="3"/>
  <c r="C31" i="3"/>
  <c r="C33" i="3" s="1"/>
  <c r="C34" i="3"/>
  <c r="G23" i="3"/>
  <c r="G20" i="3"/>
  <c r="G22" i="3" s="1"/>
  <c r="H10" i="3"/>
  <c r="H24" i="3"/>
  <c r="H31" i="3"/>
  <c r="H33" i="3" s="1"/>
  <c r="H34" i="3"/>
  <c r="F13" i="3"/>
  <c r="D23" i="3"/>
  <c r="D20" i="3"/>
  <c r="E10" i="3"/>
  <c r="F31" i="3"/>
  <c r="F34" i="3"/>
  <c r="F12" i="3"/>
  <c r="F9" i="3"/>
  <c r="D13" i="3"/>
  <c r="C21" i="3"/>
  <c r="C12" i="3"/>
  <c r="C9" i="3"/>
  <c r="C13" i="3"/>
  <c r="D24" i="3"/>
  <c r="G32" i="3"/>
  <c r="C10" i="3"/>
  <c r="D21" i="3"/>
  <c r="D10" i="3"/>
  <c r="G13" i="3"/>
  <c r="H23" i="3"/>
  <c r="H20" i="3"/>
  <c r="G31" i="3"/>
  <c r="G34" i="3"/>
  <c r="C24" i="3"/>
  <c r="F32" i="3"/>
  <c r="E23" i="3"/>
  <c r="E20" i="3"/>
  <c r="F10" i="3"/>
  <c r="G12" i="3"/>
  <c r="G9" i="3"/>
  <c r="F24" i="3"/>
  <c r="D35" i="3"/>
  <c r="H13" i="3"/>
  <c r="D31" i="3"/>
  <c r="D33" i="3" s="1"/>
  <c r="D34" i="3"/>
  <c r="D12" i="3"/>
  <c r="D9" i="3"/>
  <c r="H12" i="3"/>
  <c r="H9" i="3"/>
  <c r="F23" i="3"/>
  <c r="F20" i="3"/>
  <c r="G10" i="3"/>
  <c r="G24" i="3"/>
  <c r="E35" i="3"/>
  <c r="E12" i="3"/>
  <c r="E9" i="3"/>
  <c r="E31" i="3"/>
  <c r="E33" i="3" s="1"/>
  <c r="E34" i="3"/>
  <c r="F21" i="3"/>
  <c r="I27" i="3"/>
  <c r="I5" i="3"/>
  <c r="I19" i="3"/>
  <c r="I21" i="3" s="1"/>
  <c r="I18" i="3"/>
  <c r="I17" i="3"/>
  <c r="I6" i="3"/>
  <c r="I30" i="3"/>
  <c r="I7" i="3"/>
  <c r="I8" i="3"/>
  <c r="I24" i="3" l="1"/>
  <c r="I9" i="3"/>
  <c r="I10" i="3"/>
  <c r="I23" i="3"/>
  <c r="H22" i="3"/>
  <c r="D11" i="3"/>
  <c r="F33" i="3"/>
  <c r="E22" i="3"/>
  <c r="F22" i="3"/>
  <c r="C11" i="3"/>
  <c r="D22" i="3"/>
  <c r="E11" i="3"/>
  <c r="G11" i="3"/>
  <c r="I12" i="3"/>
  <c r="I32" i="3"/>
  <c r="I13" i="3"/>
  <c r="H11" i="3"/>
  <c r="F11" i="3"/>
  <c r="C22" i="3"/>
  <c r="I20" i="3"/>
  <c r="I22" i="3" s="1"/>
  <c r="G33" i="3"/>
  <c r="I29" i="3"/>
  <c r="I28" i="3"/>
  <c r="I35" i="3" s="1"/>
  <c r="I11" i="3" l="1"/>
  <c r="I34" i="3"/>
  <c r="I31" i="3"/>
  <c r="I3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F555DF-1E90-490F-B797-1CDF36A9E58D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E83679-B03E-47E4-BE9C-E47E8045D72C}" name="WorksheetConnection_тестовое_Excel (1).xlsx!Таблица1" type="102" refreshedVersion="6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тестовое_Excel1.xlsxТаблица11"/>
        </x15:connection>
      </ext>
    </extLst>
  </connection>
</connections>
</file>

<file path=xl/sharedStrings.xml><?xml version="1.0" encoding="utf-8"?>
<sst xmlns="http://schemas.openxmlformats.org/spreadsheetml/2006/main" count="17177" uniqueCount="341">
  <si>
    <t>Дата</t>
  </si>
  <si>
    <t>Номер ТС</t>
  </si>
  <si>
    <t>Тип Перевозчика</t>
  </si>
  <si>
    <t>Грузоподъемность, кг</t>
  </si>
  <si>
    <t>Номер рейса</t>
  </si>
  <si>
    <t>Собственный</t>
  </si>
  <si>
    <t>Ночь</t>
  </si>
  <si>
    <t>Наемный</t>
  </si>
  <si>
    <t>День</t>
  </si>
  <si>
    <t>##</t>
  </si>
  <si>
    <t>Задача</t>
  </si>
  <si>
    <t>Тип маршрута</t>
  </si>
  <si>
    <t>Город</t>
  </si>
  <si>
    <t>РЦ</t>
  </si>
  <si>
    <t>Зона доставки</t>
  </si>
  <si>
    <t>ТС_1</t>
  </si>
  <si>
    <t>ТС_2</t>
  </si>
  <si>
    <t>ТС_3</t>
  </si>
  <si>
    <t>ТС_4</t>
  </si>
  <si>
    <t>ТС_5</t>
  </si>
  <si>
    <t>ТС_6</t>
  </si>
  <si>
    <t>ТС_7</t>
  </si>
  <si>
    <t>ТС_8</t>
  </si>
  <si>
    <t>ТС_9</t>
  </si>
  <si>
    <t>ТС_10</t>
  </si>
  <si>
    <t>ТС_11</t>
  </si>
  <si>
    <t>ТС_12</t>
  </si>
  <si>
    <t>ТС_13</t>
  </si>
  <si>
    <t>ТС_14</t>
  </si>
  <si>
    <t>ТС_15</t>
  </si>
  <si>
    <t>ТС_16</t>
  </si>
  <si>
    <t>ТС_17</t>
  </si>
  <si>
    <t>ТС_18</t>
  </si>
  <si>
    <t>ТС_19</t>
  </si>
  <si>
    <t>ТС_20</t>
  </si>
  <si>
    <t>ТС_21</t>
  </si>
  <si>
    <t>ТС_22</t>
  </si>
  <si>
    <t>ТС_23</t>
  </si>
  <si>
    <t>ТС_24</t>
  </si>
  <si>
    <t>ТС_25</t>
  </si>
  <si>
    <t>ТС_26</t>
  </si>
  <si>
    <t>ТС_27</t>
  </si>
  <si>
    <t>ТС_28</t>
  </si>
  <si>
    <t>ТС_29</t>
  </si>
  <si>
    <t>ТС_30</t>
  </si>
  <si>
    <t>ТС_31</t>
  </si>
  <si>
    <t>ТС_32</t>
  </si>
  <si>
    <t>ТС_33</t>
  </si>
  <si>
    <t>ТС_34</t>
  </si>
  <si>
    <t>ТС_35</t>
  </si>
  <si>
    <t>ТС_36</t>
  </si>
  <si>
    <t>ТС_37</t>
  </si>
  <si>
    <t>ТС_38</t>
  </si>
  <si>
    <t>ТС_39</t>
  </si>
  <si>
    <t>ТС_40</t>
  </si>
  <si>
    <t>ТС_41</t>
  </si>
  <si>
    <t>ТС_42</t>
  </si>
  <si>
    <t>ТС_43</t>
  </si>
  <si>
    <t>ТС_44</t>
  </si>
  <si>
    <t>ТС_45</t>
  </si>
  <si>
    <t>ТС_46</t>
  </si>
  <si>
    <t>ТС_47</t>
  </si>
  <si>
    <t>ТС_48</t>
  </si>
  <si>
    <t>ТС_49</t>
  </si>
  <si>
    <t>ТС_50</t>
  </si>
  <si>
    <t>ТС_51</t>
  </si>
  <si>
    <t>ТС_52</t>
  </si>
  <si>
    <t>ТС_53</t>
  </si>
  <si>
    <t>ТС_54</t>
  </si>
  <si>
    <t>ТС_55</t>
  </si>
  <si>
    <t>ТС_56</t>
  </si>
  <si>
    <t>ТС_57</t>
  </si>
  <si>
    <t>ТС_58</t>
  </si>
  <si>
    <t>ТС_59</t>
  </si>
  <si>
    <t>ТС_60</t>
  </si>
  <si>
    <t>ТС_61</t>
  </si>
  <si>
    <t>ТС_62</t>
  </si>
  <si>
    <t>ТС_63</t>
  </si>
  <si>
    <t>ТС_64</t>
  </si>
  <si>
    <t>ТС_65</t>
  </si>
  <si>
    <t>ТС_66</t>
  </si>
  <si>
    <t>ТС_67</t>
  </si>
  <si>
    <t>ТС_68</t>
  </si>
  <si>
    <t>ТС_69</t>
  </si>
  <si>
    <t>ТС_70</t>
  </si>
  <si>
    <t>ТС_71</t>
  </si>
  <si>
    <t>ТС_72</t>
  </si>
  <si>
    <t>ТС_73</t>
  </si>
  <si>
    <t>ТС_74</t>
  </si>
  <si>
    <t>ТС_75</t>
  </si>
  <si>
    <t>ТС_76</t>
  </si>
  <si>
    <t>ТС_77</t>
  </si>
  <si>
    <t>ТС_78</t>
  </si>
  <si>
    <t>ТС_79</t>
  </si>
  <si>
    <t>ТС_80</t>
  </si>
  <si>
    <t>ТС_81</t>
  </si>
  <si>
    <t>ТС_82</t>
  </si>
  <si>
    <t>ТС_83</t>
  </si>
  <si>
    <t>ТС_84</t>
  </si>
  <si>
    <t>ТС_85</t>
  </si>
  <si>
    <t>ТС_86</t>
  </si>
  <si>
    <t>ТС_87</t>
  </si>
  <si>
    <t>ТС_88</t>
  </si>
  <si>
    <t>ТС_89</t>
  </si>
  <si>
    <t>ТС_90</t>
  </si>
  <si>
    <t>ТС_91</t>
  </si>
  <si>
    <t>ТС_92</t>
  </si>
  <si>
    <t>ТС_93</t>
  </si>
  <si>
    <t>ТС_94</t>
  </si>
  <si>
    <t>ТС_95</t>
  </si>
  <si>
    <t>ТС_96</t>
  </si>
  <si>
    <t>ТС_97</t>
  </si>
  <si>
    <t>ТС_98</t>
  </si>
  <si>
    <t>ТС_99</t>
  </si>
  <si>
    <t>ТС_100</t>
  </si>
  <si>
    <t>ТС_101</t>
  </si>
  <si>
    <t>ТС_102</t>
  </si>
  <si>
    <t>ТС_103</t>
  </si>
  <si>
    <t>ТС_104</t>
  </si>
  <si>
    <t>ТС_105</t>
  </si>
  <si>
    <t>ТС_106</t>
  </si>
  <si>
    <t>ТС_107</t>
  </si>
  <si>
    <t>ТС_108</t>
  </si>
  <si>
    <t>ТС_109</t>
  </si>
  <si>
    <t>ТС_110</t>
  </si>
  <si>
    <t>ТС_111</t>
  </si>
  <si>
    <t>ТС_112</t>
  </si>
  <si>
    <t>ТС_113</t>
  </si>
  <si>
    <t>ТС_114</t>
  </si>
  <si>
    <t>ТС_115</t>
  </si>
  <si>
    <t>ТС_116</t>
  </si>
  <si>
    <t>ТС_117</t>
  </si>
  <si>
    <t>ТС_118</t>
  </si>
  <si>
    <t>ТС_119</t>
  </si>
  <si>
    <t>ТС_120</t>
  </si>
  <si>
    <t>ТС_121</t>
  </si>
  <si>
    <t>ТС_122</t>
  </si>
  <si>
    <t>ТС_123</t>
  </si>
  <si>
    <t>ТС_124</t>
  </si>
  <si>
    <t>ТС_125</t>
  </si>
  <si>
    <t>ТС_126</t>
  </si>
  <si>
    <t>ТС_127</t>
  </si>
  <si>
    <t>ТС_128</t>
  </si>
  <si>
    <t>ТС_129</t>
  </si>
  <si>
    <t>ТС_130</t>
  </si>
  <si>
    <t>ТС_131</t>
  </si>
  <si>
    <t>ТС_132</t>
  </si>
  <si>
    <t>ТС_133</t>
  </si>
  <si>
    <t>ТС_134</t>
  </si>
  <si>
    <t>ТС_135</t>
  </si>
  <si>
    <t>ТС_136</t>
  </si>
  <si>
    <t>ТС_137</t>
  </si>
  <si>
    <t>ТС_138</t>
  </si>
  <si>
    <t>ТС_139</t>
  </si>
  <si>
    <t>ТС_140</t>
  </si>
  <si>
    <t>ТС_141</t>
  </si>
  <si>
    <t>ТС_142</t>
  </si>
  <si>
    <t>ТС_143</t>
  </si>
  <si>
    <t>ТС_144</t>
  </si>
  <si>
    <t>ТС_145</t>
  </si>
  <si>
    <t>ТС_146</t>
  </si>
  <si>
    <t>ТС_147</t>
  </si>
  <si>
    <t>ТС_148</t>
  </si>
  <si>
    <t>ТС_149</t>
  </si>
  <si>
    <t>ТС_150</t>
  </si>
  <si>
    <t>ТС_151</t>
  </si>
  <si>
    <t>ТС_152</t>
  </si>
  <si>
    <t>ТС_153</t>
  </si>
  <si>
    <t>ТС_154</t>
  </si>
  <si>
    <t>ТС_155</t>
  </si>
  <si>
    <t>ТС_156</t>
  </si>
  <si>
    <t>ТС_157</t>
  </si>
  <si>
    <t>ТС_158</t>
  </si>
  <si>
    <t>ТС_159</t>
  </si>
  <si>
    <t>ТС_160</t>
  </si>
  <si>
    <t>ТС_161</t>
  </si>
  <si>
    <t>ТС_162</t>
  </si>
  <si>
    <t>ТС_163</t>
  </si>
  <si>
    <t>ТС_164</t>
  </si>
  <si>
    <t>ТС_165</t>
  </si>
  <si>
    <t>ТС_166</t>
  </si>
  <si>
    <t>ТС_167</t>
  </si>
  <si>
    <t>ТС_168</t>
  </si>
  <si>
    <t>ТС_169</t>
  </si>
  <si>
    <t>ТС_170</t>
  </si>
  <si>
    <t>ТС_171</t>
  </si>
  <si>
    <t>ТС_172</t>
  </si>
  <si>
    <t>ТС_173</t>
  </si>
  <si>
    <t>ТС_174</t>
  </si>
  <si>
    <t>ТС_175</t>
  </si>
  <si>
    <t>ТС_176</t>
  </si>
  <si>
    <t>ТС_177</t>
  </si>
  <si>
    <t>ТС_178</t>
  </si>
  <si>
    <t>ТС_179</t>
  </si>
  <si>
    <t>ТС_181</t>
  </si>
  <si>
    <t>ТС_182</t>
  </si>
  <si>
    <t>ТС_183</t>
  </si>
  <si>
    <t>ТС_184</t>
  </si>
  <si>
    <t>ТС_185</t>
  </si>
  <si>
    <t>ТС_186</t>
  </si>
  <si>
    <t>ТС_187</t>
  </si>
  <si>
    <t>ТС_188</t>
  </si>
  <si>
    <t>ТС_189</t>
  </si>
  <si>
    <t>ТС_190</t>
  </si>
  <si>
    <t>ТС_191</t>
  </si>
  <si>
    <t>ТС_192</t>
  </si>
  <si>
    <t>ТС_193</t>
  </si>
  <si>
    <t>ТС_194</t>
  </si>
  <si>
    <t>ТС_195</t>
  </si>
  <si>
    <t>ТС_196</t>
  </si>
  <si>
    <t>ТС_197</t>
  </si>
  <si>
    <t>ТС_198</t>
  </si>
  <si>
    <t>ТС_199</t>
  </si>
  <si>
    <t>ТС_200</t>
  </si>
  <si>
    <t>ТС_201</t>
  </si>
  <si>
    <t>ТС_202</t>
  </si>
  <si>
    <t>ТС_203</t>
  </si>
  <si>
    <t>ТС_204</t>
  </si>
  <si>
    <t>ТС_205</t>
  </si>
  <si>
    <t>ТС_206</t>
  </si>
  <si>
    <t>ТС_207</t>
  </si>
  <si>
    <t>ТС_208</t>
  </si>
  <si>
    <t>ТС_209</t>
  </si>
  <si>
    <t>ТС_210</t>
  </si>
  <si>
    <t>ТС_211</t>
  </si>
  <si>
    <t>ТС_212</t>
  </si>
  <si>
    <t>ТС_213</t>
  </si>
  <si>
    <t>ТС_214</t>
  </si>
  <si>
    <t>ТС_215</t>
  </si>
  <si>
    <t>ТС_216</t>
  </si>
  <si>
    <t>ТС_217</t>
  </si>
  <si>
    <t>ТС_218</t>
  </si>
  <si>
    <t>ТС_219</t>
  </si>
  <si>
    <t>ТС_220</t>
  </si>
  <si>
    <t>ТС_221</t>
  </si>
  <si>
    <t>ТС_222</t>
  </si>
  <si>
    <t>ТС_223</t>
  </si>
  <si>
    <t>ТС_224</t>
  </si>
  <si>
    <t>ТС_225</t>
  </si>
  <si>
    <t>ТС_226</t>
  </si>
  <si>
    <t>ТС_227</t>
  </si>
  <si>
    <t>ТС_228</t>
  </si>
  <si>
    <t>ТС_229</t>
  </si>
  <si>
    <t>ТС_230</t>
  </si>
  <si>
    <t>ТС_231</t>
  </si>
  <si>
    <t>ТС_232</t>
  </si>
  <si>
    <t>ТС_233</t>
  </si>
  <si>
    <t>Загружено КГ</t>
  </si>
  <si>
    <t>Кол-во точек в маршруте</t>
  </si>
  <si>
    <t># недели</t>
  </si>
  <si>
    <t>Кол-во маршрутов</t>
  </si>
  <si>
    <t>Кол-во точек</t>
  </si>
  <si>
    <t>Собственный парк</t>
  </si>
  <si>
    <t>Наемный парк</t>
  </si>
  <si>
    <t>TOTAL</t>
  </si>
  <si>
    <t>Доставленный вес, кг</t>
  </si>
  <si>
    <t>Использованный тоннаж, кг</t>
  </si>
  <si>
    <t>Средняя утилизация ТС, %</t>
  </si>
  <si>
    <t>Среднее кол-во точек / маршрут</t>
  </si>
  <si>
    <t>Используя исходные данные на листе data, заполнить при помощи формул таблицу на листе table</t>
  </si>
  <si>
    <t>Затраты на рейс</t>
  </si>
  <si>
    <t>Смена доставки</t>
  </si>
  <si>
    <t>Используя исходные данные на листе data, построить сводную таблицу и посчитать средние затраты на маршрут в разрезах:
 1. тип перевозчика;
 2. грузоподъемность ТС;
 3. зона доставки</t>
  </si>
  <si>
    <t>Используя исходные данные на листе data, построить сводную таблицу и вывести количество маршрутов и суммарное количество доставленных точек в разрезах:
 1. тип маршрута;
 2. смена доставки</t>
  </si>
  <si>
    <t>Общий итог</t>
  </si>
  <si>
    <t>Кол-во маршрутов, шт.</t>
  </si>
  <si>
    <t>Кол-во доставленных точек, шт.</t>
  </si>
  <si>
    <t>Количество маршрутов и суммарное количество доставленных точек в разрезах:
 1. тип маршрута;
 2. смена доставки.</t>
  </si>
  <si>
    <t>Средние затраты на маршрут в разрезах: 1. тип перевозчика;  2. грузоподъемность ТС;  3. зона доставки.</t>
  </si>
  <si>
    <t>Затраты в среднем</t>
  </si>
  <si>
    <t>Неделя</t>
  </si>
  <si>
    <t>1000 кг</t>
  </si>
  <si>
    <t>1500 кг</t>
  </si>
  <si>
    <t>3000 кг</t>
  </si>
  <si>
    <t>5000 кг</t>
  </si>
  <si>
    <t>10000 кг</t>
  </si>
  <si>
    <t>20000 кг</t>
  </si>
  <si>
    <t>3200 кг</t>
  </si>
  <si>
    <t>4200 кг</t>
  </si>
  <si>
    <t>ТС</t>
  </si>
  <si>
    <t>base period</t>
  </si>
  <si>
    <t>current period</t>
  </si>
  <si>
    <t>Business</t>
  </si>
  <si>
    <t>A</t>
  </si>
  <si>
    <t>B</t>
  </si>
  <si>
    <t>C</t>
  </si>
  <si>
    <t>D</t>
  </si>
  <si>
    <t>E</t>
  </si>
  <si>
    <t>F</t>
  </si>
  <si>
    <t>Total</t>
  </si>
  <si>
    <t>Определить и рассчитать основные факторы, повлиявшие на изменение выручки текущего периода относительно базового.</t>
  </si>
  <si>
    <t>Сделать вывод по полученным данным.</t>
  </si>
  <si>
    <t xml:space="preserve">Вы собираетесь в поездку в Санкт-Петербург и хотите знать, стоит ли брать с собой зонт. Вы звоните трем своим друзьям, которые живут в Санкт-Петербурге, и интересуетесь, идет ли сейчас дождь. Вероятность, что друг говорит вам правду, равна 2/3. Все трое друзей отвечают «да» на ваш вопрос. Также вам известно, что вероятность дождя в Санкт-Петербурге в это время года равна 1/4. </t>
  </si>
  <si>
    <t>Какова вероятность того, что сейчас в Санкт-Петербурге действительно идет дождь?"</t>
  </si>
  <si>
    <t>Решение можно прислать в любой форме.</t>
  </si>
  <si>
    <t>Задача 2</t>
  </si>
  <si>
    <t>Задача 3</t>
  </si>
  <si>
    <t>2/3</t>
  </si>
  <si>
    <t>1/4</t>
  </si>
  <si>
    <t>Друг 1</t>
  </si>
  <si>
    <t>Друг 2</t>
  </si>
  <si>
    <t>Друг 3</t>
  </si>
  <si>
    <t>Вероятность дождя</t>
  </si>
  <si>
    <t>1/3</t>
  </si>
  <si>
    <t>3/4</t>
  </si>
  <si>
    <t>Формула Байеса</t>
  </si>
  <si>
    <t>Не идёт</t>
  </si>
  <si>
    <t>Идёт</t>
  </si>
  <si>
    <t>Р(А|В)=Р(В|А)*Р(А)/Р(В)</t>
  </si>
  <si>
    <t>Априорная вероятность</t>
  </si>
  <si>
    <t>Идет дождь</t>
  </si>
  <si>
    <t>Говорят правду</t>
  </si>
  <si>
    <t>Врут</t>
  </si>
  <si>
    <t>Не идет дождь</t>
  </si>
  <si>
    <t>1/3^3</t>
  </si>
  <si>
    <t>Вероятность</t>
  </si>
  <si>
    <t>(2/3)^3</t>
  </si>
  <si>
    <t>8/27*1/4</t>
  </si>
  <si>
    <t>1/27*3/4</t>
  </si>
  <si>
    <t>Р=(8/27*1/4)/(8/27*1/4+1/27*3/4)</t>
  </si>
  <si>
    <t>Р=8/11</t>
  </si>
  <si>
    <t>base period tariff, RUR/km</t>
  </si>
  <si>
    <t>current period tariff, RUR/km</t>
  </si>
  <si>
    <t>volume dynamics</t>
  </si>
  <si>
    <t>revenue dynamics</t>
  </si>
  <si>
    <t>tariff dynamics</t>
  </si>
  <si>
    <t>difference, %</t>
  </si>
  <si>
    <t>total volume, %</t>
  </si>
  <si>
    <t>total revenue, %</t>
  </si>
  <si>
    <t>Каналы B и F, несмотря на значительное понижение тарифов на 13,46% и 20% соответственно, показали хороший рост как по объемам перевозки, так и по выручке. Канал B принес на 60,87% выручки больше относительно базового периода (74 000 тыс. руб.), а канал F - на 100% (2 000 тыс. руб.).</t>
  </si>
  <si>
    <t>Каналы D и E показали наиболее слабые результаты. Выручка от перевозок по каналу Е упала на 16,67% до 5 000 тыс. рублей за счет снижения тарифа на 8,33% (до 50 руб./км) и объема перевозок на 9,09%. Канал D вовсе прекратил работу в текущем периоде.</t>
  </si>
  <si>
    <t>volume base, km</t>
  </si>
  <si>
    <t>revenue base, kRUR</t>
  </si>
  <si>
    <t>volume current, km</t>
  </si>
  <si>
    <t>revenue current, kRUR</t>
  </si>
  <si>
    <t>Показатели текущего периода относительно базового выросли. Наблюдается повышение объема перевозок на 3,63% до 60 550 000 км, выручки на 6,16% до 3 187 000 тыс. рублей и среднего тарифа на 2,45% до 52,63 руб./км. Крупнейшим остается канал А с долей 73,21% (-5,22% к базовому периоду) от общего числа перевозок, за ним идет канал С с 24,15% (+4,82%). Остальные каналы занимают не более 3% перевозок и имеют сравнительно незначительный рост в общем объеме перевозок.</t>
  </si>
  <si>
    <t>Несмотря на понижение объема перевозок по основному каналу A на 3,27%, выручка по каналу за настоящий период выросла на 3,29% и составила 2 387 000 тыс. рублей. Этого удалось достичь за счет повышения средней стоимости перевозки на 6,78%, до 53,85 рублей за киллометр. В то же время, удалось добиться значительного повышения объемов перевозок по каналу С на 29,5%, и, несмотря на снижение тарифа на перевозку на 4,6% до 49,18 руб./км, выручка также выросла на 23,54% до 719 000 тыс. рублей.</t>
  </si>
  <si>
    <t>Доли каналов от общего</t>
  </si>
  <si>
    <t>Средний вес доставки / маршрут, кг</t>
  </si>
  <si>
    <t>Средняя грузоподъемность / маршрут, кг</t>
  </si>
  <si>
    <t>Средний вес доставки / точка,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</si>
</sst>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E1F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8EA9DB"/>
      </bottom>
      <diagonal/>
    </border>
    <border>
      <left/>
      <right/>
      <top style="medium">
        <color rgb="FF8EA9DB"/>
      </top>
      <bottom/>
      <diagonal/>
    </border>
    <border>
      <left/>
      <right style="hair">
        <color rgb="FF8EA9DB"/>
      </right>
      <top style="medium">
        <color rgb="FF8EA9DB"/>
      </top>
      <bottom style="hair">
        <color rgb="FF8EA9DB"/>
      </bottom>
      <diagonal/>
    </border>
    <border>
      <left style="hair">
        <color rgb="FF8EA9DB"/>
      </left>
      <right style="hair">
        <color rgb="FF8EA9DB"/>
      </right>
      <top style="medium">
        <color rgb="FF8EA9DB"/>
      </top>
      <bottom style="hair">
        <color rgb="FF8EA9DB"/>
      </bottom>
      <diagonal/>
    </border>
    <border>
      <left style="hair">
        <color rgb="FF8EA9DB"/>
      </left>
      <right/>
      <top style="medium">
        <color rgb="FF8EA9DB"/>
      </top>
      <bottom style="hair">
        <color rgb="FF8EA9DB"/>
      </bottom>
      <diagonal/>
    </border>
    <border>
      <left/>
      <right style="hair">
        <color rgb="FF8EA9DB"/>
      </right>
      <top style="hair">
        <color rgb="FF8EA9DB"/>
      </top>
      <bottom style="hair">
        <color rgb="FF8EA9DB"/>
      </bottom>
      <diagonal/>
    </border>
    <border>
      <left style="hair">
        <color rgb="FF8EA9DB"/>
      </left>
      <right style="hair">
        <color rgb="FF8EA9DB"/>
      </right>
      <top style="hair">
        <color rgb="FF8EA9DB"/>
      </top>
      <bottom style="hair">
        <color rgb="FF8EA9DB"/>
      </bottom>
      <diagonal/>
    </border>
    <border>
      <left style="hair">
        <color rgb="FF8EA9DB"/>
      </left>
      <right/>
      <top style="hair">
        <color rgb="FF8EA9DB"/>
      </top>
      <bottom style="hair">
        <color rgb="FF8EA9DB"/>
      </bottom>
      <diagonal/>
    </border>
    <border>
      <left/>
      <right style="hair">
        <color rgb="FF8EA9DB"/>
      </right>
      <top style="hair">
        <color rgb="FF8EA9DB"/>
      </top>
      <bottom style="medium">
        <color rgb="FF8EA9DB"/>
      </bottom>
      <diagonal/>
    </border>
    <border>
      <left style="hair">
        <color rgb="FF8EA9DB"/>
      </left>
      <right style="hair">
        <color rgb="FF8EA9DB"/>
      </right>
      <top style="hair">
        <color rgb="FF8EA9DB"/>
      </top>
      <bottom style="medium">
        <color rgb="FF8EA9DB"/>
      </bottom>
      <diagonal/>
    </border>
    <border>
      <left style="hair">
        <color rgb="FF8EA9DB"/>
      </left>
      <right style="hair">
        <color rgb="FF8EA9DB"/>
      </right>
      <top style="hair">
        <color rgb="FF8EA9DB"/>
      </top>
      <bottom/>
      <diagonal/>
    </border>
    <border>
      <left style="hair">
        <color rgb="FF8EA9DB"/>
      </left>
      <right/>
      <top style="hair">
        <color rgb="FF8EA9DB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2" borderId="1" xfId="0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indent="1"/>
    </xf>
    <xf numFmtId="0" fontId="0" fillId="2" borderId="7" xfId="0" applyFill="1" applyBorder="1" applyAlignment="1">
      <alignment horizontal="left" indent="1"/>
    </xf>
    <xf numFmtId="0" fontId="0" fillId="0" borderId="0" xfId="0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 applyAlignment="1"/>
    <xf numFmtId="3" fontId="0" fillId="0" borderId="0" xfId="0" applyNumberFormat="1"/>
    <xf numFmtId="0" fontId="0" fillId="0" borderId="0" xfId="0" applyAlignment="1">
      <alignment horizontal="right"/>
    </xf>
    <xf numFmtId="4" fontId="0" fillId="2" borderId="0" xfId="0" applyNumberFormat="1" applyFill="1" applyBorder="1"/>
    <xf numFmtId="4" fontId="0" fillId="3" borderId="1" xfId="0" applyNumberFormat="1" applyFill="1" applyBorder="1"/>
    <xf numFmtId="3" fontId="0" fillId="3" borderId="1" xfId="0" applyNumberFormat="1" applyFill="1" applyBorder="1"/>
    <xf numFmtId="3" fontId="0" fillId="3" borderId="7" xfId="0" applyNumberFormat="1" applyFill="1" applyBorder="1"/>
    <xf numFmtId="4" fontId="0" fillId="2" borderId="8" xfId="0" applyNumberFormat="1" applyFill="1" applyBorder="1"/>
    <xf numFmtId="4" fontId="0" fillId="2" borderId="2" xfId="0" applyNumberFormat="1" applyFill="1" applyBorder="1"/>
    <xf numFmtId="4" fontId="0" fillId="2" borderId="9" xfId="0" applyNumberFormat="1" applyFill="1" applyBorder="1"/>
    <xf numFmtId="4" fontId="0" fillId="3" borderId="7" xfId="0" applyNumberFormat="1" applyFill="1" applyBorder="1"/>
    <xf numFmtId="3" fontId="0" fillId="2" borderId="0" xfId="0" applyNumberFormat="1" applyFill="1" applyBorder="1"/>
    <xf numFmtId="0" fontId="0" fillId="2" borderId="8" xfId="0" applyFill="1" applyBorder="1" applyAlignment="1">
      <alignment horizontal="left" indent="1"/>
    </xf>
    <xf numFmtId="4" fontId="0" fillId="4" borderId="4" xfId="0" applyNumberFormat="1" applyFill="1" applyBorder="1"/>
    <xf numFmtId="4" fontId="0" fillId="4" borderId="6" xfId="0" applyNumberFormat="1" applyFill="1" applyBorder="1"/>
    <xf numFmtId="4" fontId="0" fillId="2" borderId="1" xfId="0" applyNumberFormat="1" applyFill="1" applyBorder="1"/>
    <xf numFmtId="2" fontId="0" fillId="2" borderId="0" xfId="0" applyNumberFormat="1" applyFill="1" applyBorder="1"/>
    <xf numFmtId="4" fontId="0" fillId="3" borderId="6" xfId="0" applyNumberForma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3" fontId="4" fillId="5" borderId="11" xfId="0" applyNumberFormat="1" applyFont="1" applyFill="1" applyBorder="1" applyAlignment="1">
      <alignment horizontal="right" vertical="center"/>
    </xf>
    <xf numFmtId="0" fontId="0" fillId="0" borderId="0" xfId="0" quotePrefix="1"/>
    <xf numFmtId="0" fontId="0" fillId="0" borderId="3" xfId="0" applyBorder="1"/>
    <xf numFmtId="0" fontId="0" fillId="0" borderId="3" xfId="0" quotePrefix="1" applyBorder="1"/>
    <xf numFmtId="0" fontId="0" fillId="0" borderId="3" xfId="0" quotePrefix="1" applyNumberFormat="1" applyBorder="1"/>
    <xf numFmtId="0" fontId="0" fillId="0" borderId="3" xfId="0" quotePrefix="1" applyBorder="1" applyAlignment="1">
      <alignment horizontal="left"/>
    </xf>
    <xf numFmtId="10" fontId="4" fillId="5" borderId="11" xfId="0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3" fontId="5" fillId="0" borderId="13" xfId="0" applyNumberFormat="1" applyFont="1" applyBorder="1" applyAlignment="1">
      <alignment horizontal="right" vertical="center"/>
    </xf>
    <xf numFmtId="10" fontId="0" fillId="0" borderId="13" xfId="0" applyNumberFormat="1" applyBorder="1"/>
    <xf numFmtId="4" fontId="0" fillId="0" borderId="13" xfId="0" applyNumberFormat="1" applyBorder="1"/>
    <xf numFmtId="10" fontId="0" fillId="0" borderId="14" xfId="0" applyNumberFormat="1" applyBorder="1"/>
    <xf numFmtId="0" fontId="5" fillId="0" borderId="15" xfId="0" applyFont="1" applyBorder="1" applyAlignment="1">
      <alignment vertical="center"/>
    </xf>
    <xf numFmtId="3" fontId="5" fillId="0" borderId="16" xfId="0" applyNumberFormat="1" applyFont="1" applyBorder="1" applyAlignment="1">
      <alignment horizontal="right" vertical="center"/>
    </xf>
    <xf numFmtId="10" fontId="0" fillId="0" borderId="16" xfId="0" applyNumberFormat="1" applyBorder="1"/>
    <xf numFmtId="4" fontId="0" fillId="0" borderId="16" xfId="0" applyNumberFormat="1" applyBorder="1"/>
    <xf numFmtId="10" fontId="0" fillId="0" borderId="17" xfId="0" applyNumberFormat="1" applyBorder="1"/>
    <xf numFmtId="0" fontId="1" fillId="0" borderId="16" xfId="0" applyFont="1" applyBorder="1"/>
    <xf numFmtId="0" fontId="5" fillId="0" borderId="18" xfId="0" applyFont="1" applyBorder="1" applyAlignment="1">
      <alignment vertical="center"/>
    </xf>
    <xf numFmtId="3" fontId="5" fillId="0" borderId="19" xfId="0" applyNumberFormat="1" applyFont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 vertical="center"/>
    </xf>
    <xf numFmtId="10" fontId="4" fillId="0" borderId="0" xfId="0" applyNumberFormat="1" applyFont="1" applyFill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0" fontId="0" fillId="0" borderId="0" xfId="0" applyFill="1"/>
    <xf numFmtId="10" fontId="5" fillId="0" borderId="15" xfId="0" applyNumberFormat="1" applyFont="1" applyBorder="1" applyAlignment="1">
      <alignment vertical="center"/>
    </xf>
    <xf numFmtId="0" fontId="4" fillId="5" borderId="1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10" fontId="0" fillId="0" borderId="0" xfId="0" applyNumberFormat="1" applyBorder="1"/>
    <xf numFmtId="0" fontId="5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5" borderId="0" xfId="0" applyFont="1" applyFill="1" applyAlignment="1">
      <alignment horizontal="left" vertical="center"/>
    </xf>
    <xf numFmtId="10" fontId="0" fillId="0" borderId="20" xfId="0" applyNumberFormat="1" applyBorder="1"/>
    <xf numFmtId="4" fontId="0" fillId="0" borderId="20" xfId="0" applyNumberFormat="1" applyBorder="1"/>
    <xf numFmtId="10" fontId="0" fillId="0" borderId="21" xfId="0" applyNumberFormat="1" applyBorder="1"/>
    <xf numFmtId="4" fontId="4" fillId="5" borderId="11" xfId="0" applyNumberFormat="1" applyFont="1" applyFill="1" applyBorder="1" applyAlignment="1">
      <alignment horizontal="right" vertical="center"/>
    </xf>
    <xf numFmtId="4" fontId="4" fillId="0" borderId="0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22">
    <dxf>
      <numFmt numFmtId="4" formatCode="#,##0.00"/>
    </dxf>
    <dxf>
      <alignment horizontal="right"/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numFmt numFmtId="3" formatCode="#,##0"/>
    </dxf>
    <dxf>
      <numFmt numFmtId="0" formatCode="General"/>
    </dxf>
    <dxf>
      <numFmt numFmtId="4" formatCode="#,##0.00"/>
    </dxf>
    <dxf>
      <numFmt numFmtId="164" formatCode="dd/mm/yyyy;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D9E1F2"/>
      <color rgb="FFCAE0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Объемы перевозок и выручки по каналам А и 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2 из word'!$B$7</c:f>
              <c:strCache>
                <c:ptCount val="1"/>
                <c:pt idx="0">
                  <c:v>volume base, km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('Задача 2 из word'!$A$8,'Задача 2 из word'!$A$10)</c:f>
              <c:strCache>
                <c:ptCount val="2"/>
                <c:pt idx="0">
                  <c:v>A</c:v>
                </c:pt>
                <c:pt idx="1">
                  <c:v>C</c:v>
                </c:pt>
              </c:strCache>
            </c:strRef>
          </c:cat>
          <c:val>
            <c:numRef>
              <c:f>('Задача 2 из word'!$B$8,'Задача 2 из word'!$B$10)</c:f>
              <c:numCache>
                <c:formatCode>#,##0</c:formatCode>
                <c:ptCount val="2"/>
                <c:pt idx="0">
                  <c:v>45830000</c:v>
                </c:pt>
                <c:pt idx="1">
                  <c:v>11290000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2-4E8C-A067-8BA60E50FD22}"/>
            </c:ext>
          </c:extLst>
        </c:ser>
        <c:ser>
          <c:idx val="2"/>
          <c:order val="1"/>
          <c:tx>
            <c:strRef>
              <c:f>'Задача 2 из word'!$D$7</c:f>
              <c:strCache>
                <c:ptCount val="1"/>
                <c:pt idx="0">
                  <c:v>volume current, km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('Задача 2 из word'!$A$8,'Задача 2 из word'!$A$10)</c:f>
              <c:strCache>
                <c:ptCount val="2"/>
                <c:pt idx="0">
                  <c:v>A</c:v>
                </c:pt>
                <c:pt idx="1">
                  <c:v>C</c:v>
                </c:pt>
              </c:strCache>
            </c:strRef>
          </c:cat>
          <c:val>
            <c:numRef>
              <c:f>('Задача 2 из word'!$D$8,'Задача 2 из word'!$D$10)</c:f>
              <c:numCache>
                <c:formatCode>#,##0</c:formatCode>
                <c:ptCount val="2"/>
                <c:pt idx="0">
                  <c:v>44330000</c:v>
                </c:pt>
                <c:pt idx="1">
                  <c:v>14620000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AB2-4E8C-A067-8BA60E50FD22}"/>
            </c:ext>
          </c:extLst>
        </c:ser>
        <c:ser>
          <c:idx val="1"/>
          <c:order val="2"/>
          <c:tx>
            <c:strRef>
              <c:f>'Задача 2 из word'!$C$7</c:f>
              <c:strCache>
                <c:ptCount val="1"/>
                <c:pt idx="0">
                  <c:v>revenue base, kRUR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('Задача 2 из word'!$A$8,'Задача 2 из word'!$A$10)</c:f>
              <c:strCache>
                <c:ptCount val="2"/>
                <c:pt idx="0">
                  <c:v>A</c:v>
                </c:pt>
                <c:pt idx="1">
                  <c:v>C</c:v>
                </c:pt>
              </c:strCache>
            </c:strRef>
          </c:cat>
          <c:val>
            <c:numRef>
              <c:f>('Задача 2 из word'!$C$8,'Задача 2 из word'!$C$10)</c:f>
              <c:numCache>
                <c:formatCode>#,##0</c:formatCode>
                <c:ptCount val="2"/>
                <c:pt idx="0">
                  <c:v>2311000</c:v>
                </c:pt>
                <c:pt idx="1">
                  <c:v>582000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B2-4E8C-A067-8BA60E50FD22}"/>
            </c:ext>
          </c:extLst>
        </c:ser>
        <c:ser>
          <c:idx val="3"/>
          <c:order val="3"/>
          <c:tx>
            <c:strRef>
              <c:f>'Задача 2 из word'!$E$7</c:f>
              <c:strCache>
                <c:ptCount val="1"/>
                <c:pt idx="0">
                  <c:v>revenue current, kRUR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('Задача 2 из word'!$A$8,'Задача 2 из word'!$A$10)</c:f>
              <c:strCache>
                <c:ptCount val="2"/>
                <c:pt idx="0">
                  <c:v>A</c:v>
                </c:pt>
                <c:pt idx="1">
                  <c:v>C</c:v>
                </c:pt>
              </c:strCache>
            </c:strRef>
          </c:cat>
          <c:val>
            <c:numRef>
              <c:f>('Задача 2 из word'!$E$8,'Задача 2 из word'!$E$10)</c:f>
              <c:numCache>
                <c:formatCode>#,##0</c:formatCode>
                <c:ptCount val="2"/>
                <c:pt idx="0">
                  <c:v>2387000</c:v>
                </c:pt>
                <c:pt idx="1">
                  <c:v>719000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AB2-4E8C-A067-8BA60E50FD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028623"/>
        <c:axId val="693255999"/>
      </c:barChart>
      <c:catAx>
        <c:axId val="58302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255999"/>
        <c:crosses val="autoZero"/>
        <c:auto val="1"/>
        <c:lblAlgn val="ctr"/>
        <c:lblOffset val="100"/>
        <c:noMultiLvlLbl val="0"/>
      </c:catAx>
      <c:valAx>
        <c:axId val="6932559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 рублей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crossAx val="58302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Объемы перевозок и выручки по каналам </a:t>
            </a:r>
            <a:r>
              <a:rPr lang="en-US" sz="1400"/>
              <a:t>B</a:t>
            </a:r>
            <a:r>
              <a:rPr lang="ru-RU" sz="1400"/>
              <a:t> и </a:t>
            </a:r>
            <a:r>
              <a:rPr lang="en-US" sz="1400"/>
              <a:t>F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2 из word'!$B$7</c:f>
              <c:strCache>
                <c:ptCount val="1"/>
                <c:pt idx="0">
                  <c:v>volume base, km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('Задача 2 из word'!$A$9,'Задача 2 из word'!$A$13)</c:f>
              <c:strCache>
                <c:ptCount val="2"/>
                <c:pt idx="0">
                  <c:v>B</c:v>
                </c:pt>
                <c:pt idx="1">
                  <c:v>F</c:v>
                </c:pt>
              </c:strCache>
            </c:strRef>
          </c:cat>
          <c:val>
            <c:numRef>
              <c:f>('Задача 2 из word'!$B$9,'Задача 2 из word'!$B$13)</c:f>
              <c:numCache>
                <c:formatCode>#,##0</c:formatCode>
                <c:ptCount val="2"/>
                <c:pt idx="0">
                  <c:v>780000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D-4EE1-817D-6ADE085441CF}"/>
            </c:ext>
          </c:extLst>
        </c:ser>
        <c:ser>
          <c:idx val="2"/>
          <c:order val="1"/>
          <c:tx>
            <c:strRef>
              <c:f>'Задача 2 из word'!$D$7</c:f>
              <c:strCache>
                <c:ptCount val="1"/>
                <c:pt idx="0">
                  <c:v>volume current, km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('Задача 2 из word'!$A$9,'Задача 2 из word'!$A$13)</c:f>
              <c:strCache>
                <c:ptCount val="2"/>
                <c:pt idx="0">
                  <c:v>B</c:v>
                </c:pt>
                <c:pt idx="1">
                  <c:v>F</c:v>
                </c:pt>
              </c:strCache>
            </c:strRef>
          </c:cat>
          <c:val>
            <c:numRef>
              <c:f>('Задача 2 из word'!$D$9,'Задача 2 из word'!$D$13)</c:f>
              <c:numCache>
                <c:formatCode>#,##0</c:formatCode>
                <c:ptCount val="2"/>
                <c:pt idx="0">
                  <c:v>1450000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BD-4EE1-817D-6ADE085441CF}"/>
            </c:ext>
          </c:extLst>
        </c:ser>
        <c:ser>
          <c:idx val="1"/>
          <c:order val="2"/>
          <c:tx>
            <c:strRef>
              <c:f>'Задача 2 из word'!$C$7</c:f>
              <c:strCache>
                <c:ptCount val="1"/>
                <c:pt idx="0">
                  <c:v>revenue base, kRUR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('Задача 2 из word'!$A$9,'Задача 2 из word'!$A$13)</c:f>
              <c:strCache>
                <c:ptCount val="2"/>
                <c:pt idx="0">
                  <c:v>B</c:v>
                </c:pt>
                <c:pt idx="1">
                  <c:v>F</c:v>
                </c:pt>
              </c:strCache>
            </c:strRef>
          </c:cat>
          <c:val>
            <c:numRef>
              <c:f>('Задача 2 из word'!$C$9,'Задача 2 из word'!$C$13)</c:f>
              <c:numCache>
                <c:formatCode>#,##0</c:formatCode>
                <c:ptCount val="2"/>
                <c:pt idx="0">
                  <c:v>46000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D-4EE1-817D-6ADE085441CF}"/>
            </c:ext>
          </c:extLst>
        </c:ser>
        <c:ser>
          <c:idx val="3"/>
          <c:order val="3"/>
          <c:tx>
            <c:strRef>
              <c:f>'Задача 2 из word'!$E$7</c:f>
              <c:strCache>
                <c:ptCount val="1"/>
                <c:pt idx="0">
                  <c:v>revenue current, kRUR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('Задача 2 из word'!$A$9,'Задача 2 из word'!$A$13)</c:f>
              <c:strCache>
                <c:ptCount val="2"/>
                <c:pt idx="0">
                  <c:v>B</c:v>
                </c:pt>
                <c:pt idx="1">
                  <c:v>F</c:v>
                </c:pt>
              </c:strCache>
            </c:strRef>
          </c:cat>
          <c:val>
            <c:numRef>
              <c:f>('Задача 2 из word'!$E$9,'Задача 2 из word'!$E$13)</c:f>
              <c:numCache>
                <c:formatCode>#,##0</c:formatCode>
                <c:ptCount val="2"/>
                <c:pt idx="0">
                  <c:v>74000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BD-4EE1-817D-6ADE085441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028623"/>
        <c:axId val="693255999"/>
      </c:barChart>
      <c:catAx>
        <c:axId val="58302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255999"/>
        <c:crosses val="autoZero"/>
        <c:auto val="1"/>
        <c:lblAlgn val="ctr"/>
        <c:lblOffset val="100"/>
        <c:noMultiLvlLbl val="0"/>
      </c:catAx>
      <c:valAx>
        <c:axId val="6932559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 рублей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crossAx val="58302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Объем перевозок и выручки по каналу 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187654269042382E-2"/>
          <c:y val="0.17894033514441429"/>
          <c:w val="0.90755286666825796"/>
          <c:h val="0.62206023811154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'Задача 2 из word'!$B$7</c:f>
              <c:strCache>
                <c:ptCount val="1"/>
                <c:pt idx="0">
                  <c:v>volume base, km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2 из word'!$A$12</c:f>
              <c:strCache>
                <c:ptCount val="1"/>
                <c:pt idx="0">
                  <c:v>E</c:v>
                </c:pt>
              </c:strCache>
            </c:strRef>
          </c:cat>
          <c:val>
            <c:numRef>
              <c:f>'Задача 2 из word'!$B$12</c:f>
              <c:numCache>
                <c:formatCode>#,##0</c:formatCode>
                <c:ptCount val="1"/>
                <c:pt idx="0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5-4A19-881F-C2D39E75F6D8}"/>
            </c:ext>
          </c:extLst>
        </c:ser>
        <c:ser>
          <c:idx val="2"/>
          <c:order val="1"/>
          <c:tx>
            <c:strRef>
              <c:f>'Задача 2 из word'!$D$7</c:f>
              <c:strCache>
                <c:ptCount val="1"/>
                <c:pt idx="0">
                  <c:v>volume current, km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2 из word'!$A$12</c:f>
              <c:strCache>
                <c:ptCount val="1"/>
                <c:pt idx="0">
                  <c:v>E</c:v>
                </c:pt>
              </c:strCache>
            </c:strRef>
          </c:cat>
          <c:val>
            <c:numRef>
              <c:f>'Задача 2 из word'!$D$12</c:f>
              <c:numCache>
                <c:formatCode>#,##0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35-4A19-881F-C2D39E75F6D8}"/>
            </c:ext>
          </c:extLst>
        </c:ser>
        <c:ser>
          <c:idx val="1"/>
          <c:order val="2"/>
          <c:tx>
            <c:strRef>
              <c:f>'Задача 2 из word'!$C$7</c:f>
              <c:strCache>
                <c:ptCount val="1"/>
                <c:pt idx="0">
                  <c:v>revenue base, kRUR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2 из word'!$A$12</c:f>
              <c:strCache>
                <c:ptCount val="1"/>
                <c:pt idx="0">
                  <c:v>E</c:v>
                </c:pt>
              </c:strCache>
            </c:strRef>
          </c:cat>
          <c:val>
            <c:numRef>
              <c:f>'Задача 2 из word'!$C$12</c:f>
              <c:numCache>
                <c:formatCode>#,##0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35-4A19-881F-C2D39E75F6D8}"/>
            </c:ext>
          </c:extLst>
        </c:ser>
        <c:ser>
          <c:idx val="3"/>
          <c:order val="3"/>
          <c:tx>
            <c:strRef>
              <c:f>'Задача 2 из word'!$E$7</c:f>
              <c:strCache>
                <c:ptCount val="1"/>
                <c:pt idx="0">
                  <c:v>revenue current, kRUR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'Задача 2 из word'!$A$12</c:f>
              <c:strCache>
                <c:ptCount val="1"/>
                <c:pt idx="0">
                  <c:v>E</c:v>
                </c:pt>
              </c:strCache>
            </c:strRef>
          </c:cat>
          <c:val>
            <c:numRef>
              <c:f>'Задача 2 из word'!$E$12</c:f>
              <c:numCache>
                <c:formatCode>#,##0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35-4A19-881F-C2D39E75F6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028623"/>
        <c:axId val="693255999"/>
      </c:barChart>
      <c:catAx>
        <c:axId val="58302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255999"/>
        <c:crosses val="autoZero"/>
        <c:auto val="1"/>
        <c:lblAlgn val="ctr"/>
        <c:lblOffset val="100"/>
        <c:noMultiLvlLbl val="0"/>
      </c:catAx>
      <c:valAx>
        <c:axId val="6932559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 рублей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crossAx val="58302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14</xdr:row>
      <xdr:rowOff>57149</xdr:rowOff>
    </xdr:from>
    <xdr:to>
      <xdr:col>11</xdr:col>
      <xdr:colOff>38101</xdr:colOff>
      <xdr:row>25</xdr:row>
      <xdr:rowOff>628650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A14502-FCCD-4EBB-8FC6-F46426224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76201</xdr:colOff>
      <xdr:row>25</xdr:row>
      <xdr:rowOff>666750</xdr:rowOff>
    </xdr:from>
    <xdr:to>
      <xdr:col>11</xdr:col>
      <xdr:colOff>38100</xdr:colOff>
      <xdr:row>28</xdr:row>
      <xdr:rowOff>247650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0DD665C-313E-469E-89A5-E9A841575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28</xdr:row>
      <xdr:rowOff>295275</xdr:rowOff>
    </xdr:from>
    <xdr:to>
      <xdr:col>11</xdr:col>
      <xdr:colOff>47625</xdr:colOff>
      <xdr:row>38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4F68890-9B50-4413-B706-0981FFBDA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0.22213</cdr:x>
      <cdr:y>0.74468</cdr:y>
    </cdr:from>
    <cdr:to>
      <cdr:x>0.3761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B64531-AF62-4A3D-BC1F-B6D6BD7A2E23}"/>
            </a:ext>
          </a:extLst>
        </cdr:cNvPr>
        <cdr:cNvSpPr txBox="1"/>
      </cdr:nvSpPr>
      <cdr:spPr>
        <a:xfrm xmlns:a="http://schemas.openxmlformats.org/drawingml/2006/main">
          <a:off x="1319214" y="31337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0.22213</cdr:x>
      <cdr:y>0.74468</cdr:y>
    </cdr:from>
    <cdr:to>
      <cdr:x>0.3761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B64531-AF62-4A3D-BC1F-B6D6BD7A2E23}"/>
            </a:ext>
          </a:extLst>
        </cdr:cNvPr>
        <cdr:cNvSpPr txBox="1"/>
      </cdr:nvSpPr>
      <cdr:spPr>
        <a:xfrm xmlns:a="http://schemas.openxmlformats.org/drawingml/2006/main">
          <a:off x="1319214" y="31337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0.22213</cdr:x>
      <cdr:y>0.74468</cdr:y>
    </cdr:from>
    <cdr:to>
      <cdr:x>0.3761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B64531-AF62-4A3D-BC1F-B6D6BD7A2E23}"/>
            </a:ext>
          </a:extLst>
        </cdr:cNvPr>
        <cdr:cNvSpPr txBox="1"/>
      </cdr:nvSpPr>
      <cdr:spPr>
        <a:xfrm xmlns:a="http://schemas.openxmlformats.org/drawingml/2006/main">
          <a:off x="1319214" y="31337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neus" refreshedDate="44583.627009490738" backgroundQuery="1" createdVersion="6" refreshedVersion="6" minRefreshableVersion="3" recordCount="0" supportSubquery="1" supportAdvancedDrill="1" xr:uid="{4550F66A-64FB-4EC8-8DE7-B89595D7A95F}">
  <cacheSource type="external" connectionId="1"/>
  <cacheFields count="4">
    <cacheField name="[Measures].[Сумма по столбцу Кол-во точек в маршруте]" caption="Сумма по столбцу Кол-во точек в маршруте" numFmtId="0" hierarchy="14" level="32767"/>
    <cacheField name="[Таблица1].[Тип маршрута].[Тип маршрута]" caption="Тип маршрута" numFmtId="0" hierarchy="4" level="1">
      <sharedItems count="2">
        <s v="Город"/>
        <s v="РЦ"/>
      </sharedItems>
    </cacheField>
    <cacheField name="[Таблица1].[Смена доставки].[Смена доставки]" caption="Смена доставки" numFmtId="0" hierarchy="5" level="1">
      <sharedItems count="2">
        <s v="День"/>
        <s v="Ночь"/>
      </sharedItems>
    </cacheField>
    <cacheField name="[Measures].[Число разных элементов в столбце Номер рейса]" caption="Число разных элементов в столбце Номер рейса" numFmtId="0" hierarchy="15" level="32767"/>
  </cacheFields>
  <cacheHierarchies count="18">
    <cacheHierarchy uniqueName="[Таблица1].[Дата]" caption="Дата" attribute="1" time="1" defaultMemberUniqueName="[Таблица1].[Дата].[All]" allUniqueName="[Таблица1].[Дата].[All]" dimensionUniqueName="[Таблица1]" displayFolder="" count="0" memberValueDatatype="7" unbalanced="0"/>
    <cacheHierarchy uniqueName="[Таблица1].[Номер ТС]" caption="Номер ТС" attribute="1" defaultMemberUniqueName="[Таблица1].[Номер ТС].[All]" allUniqueName="[Таблица1].[Номер ТС].[All]" dimensionUniqueName="[Таблица1]" displayFolder="" count="0" memberValueDatatype="130" unbalanced="0"/>
    <cacheHierarchy uniqueName="[Таблица1].[Тип Перевозчика]" caption="Тип Перевозчика" attribute="1" defaultMemberUniqueName="[Таблица1].[Тип Перевозчика].[All]" allUniqueName="[Таблица1].[Тип Перевозчика].[All]" dimensionUniqueName="[Таблица1]" displayFolder="" count="0" memberValueDatatype="130" unbalanced="0"/>
    <cacheHierarchy uniqueName="[Таблица1].[Грузоподъемность, кг]" caption="Грузоподъемность, кг" attribute="1" defaultMemberUniqueName="[Таблица1].[Грузоподъемность, кг].[All]" allUniqueName="[Таблица1].[Грузоподъемность, кг].[All]" dimensionUniqueName="[Таблица1]" displayFolder="" count="0" memberValueDatatype="20" unbalanced="0"/>
    <cacheHierarchy uniqueName="[Таблица1].[Тип маршрута]" caption="Тип маршрута" attribute="1" defaultMemberUniqueName="[Таблица1].[Тип маршрута].[All]" allUniqueName="[Таблица1].[Тип маршрута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Смена доставки]" caption="Смена доставки" attribute="1" defaultMemberUniqueName="[Таблица1].[Смена доставки].[All]" allUniqueName="[Таблица1].[Смена доставки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Загружено КГ]" caption="Загружено КГ" attribute="1" defaultMemberUniqueName="[Таблица1].[Загружено КГ].[All]" allUniqueName="[Таблица1].[Загружено КГ].[All]" dimensionUniqueName="[Таблица1]" displayFolder="" count="0" memberValueDatatype="5" unbalanced="0"/>
    <cacheHierarchy uniqueName="[Таблица1].[Кол-во точек в маршруте]" caption="Кол-во точек в маршруте" attribute="1" defaultMemberUniqueName="[Таблица1].[Кол-во точек в маршруте].[All]" allUniqueName="[Таблица1].[Кол-во точек в маршруте].[All]" dimensionUniqueName="[Таблица1]" displayFolder="" count="0" memberValueDatatype="20" unbalanced="0"/>
    <cacheHierarchy uniqueName="[Таблица1].[Номер рейса]" caption="Номер рейса" attribute="1" defaultMemberUniqueName="[Таблица1].[Номер рейса].[All]" allUniqueName="[Таблица1].[Номер рейса].[All]" dimensionUniqueName="[Таблица1]" displayFolder="" count="0" memberValueDatatype="20" unbalanced="0"/>
    <cacheHierarchy uniqueName="[Таблица1].[Зона доставки]" caption="Зона доставки" attribute="1" defaultMemberUniqueName="[Таблица1].[Зона доставки].[All]" allUniqueName="[Таблица1].[Зона доставки].[All]" dimensionUniqueName="[Таблица1]" displayFolder="" count="0" memberValueDatatype="20" unbalanced="0"/>
    <cacheHierarchy uniqueName="[Таблица1].[Затраты на рейс]" caption="Затраты на рейс" attribute="1" defaultMemberUniqueName="[Таблица1].[Затраты на рейс].[All]" allUniqueName="[Таблица1].[Затраты на рейс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Номер рейса]" caption="Сумма по столбцу Номер рейс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Кол-во точек в маршруте]" caption="Сумма по столбцу Кол-во точек в маршруте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Номер рейса]" caption="Число разных элементов в столбце Номер рейса" measure="1" displayFolder="" measureGroup="Таблица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Затраты на рейс]" caption="Сумма по столбцу Затраты на рейс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Затраты на рейс]" caption="Среднее по столбцу Затраты на рейс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neus" refreshedDate="44583.638493171296" backgroundQuery="1" createdVersion="6" refreshedVersion="6" minRefreshableVersion="3" recordCount="0" supportSubquery="1" supportAdvancedDrill="1" xr:uid="{100D21BF-7AF0-4205-B892-9BB50BA01593}">
  <cacheSource type="external" connectionId="1"/>
  <cacheFields count="4">
    <cacheField name="[Таблица1].[Грузоподъемность, кг].[Грузоподъемность, кг]" caption="Грузоподъемность, кг" numFmtId="0" hierarchy="3" level="1">
      <sharedItems containsSemiMixedTypes="0" containsString="0" containsNumber="1" containsInteger="1" minValue="1000" maxValue="20000" count="8">
        <n v="1000"/>
        <n v="1500"/>
        <n v="3000"/>
        <n v="5000"/>
        <n v="10000"/>
        <n v="20000"/>
        <n v="3200"/>
        <n v="4200"/>
      </sharedItems>
      <extLst>
        <ext xmlns:x15="http://schemas.microsoft.com/office/spreadsheetml/2010/11/main" uri="{4F2E5C28-24EA-4eb8-9CBF-B6C8F9C3D259}">
          <x15:cachedUniqueNames>
            <x15:cachedUniqueName index="0" name="[Таблица1].[Грузоподъемность, кг].&amp;[1000]"/>
            <x15:cachedUniqueName index="1" name="[Таблица1].[Грузоподъемность, кг].&amp;[1500]"/>
            <x15:cachedUniqueName index="2" name="[Таблица1].[Грузоподъемность, кг].&amp;[3000]"/>
            <x15:cachedUniqueName index="3" name="[Таблица1].[Грузоподъемность, кг].&amp;[5000]"/>
            <x15:cachedUniqueName index="4" name="[Таблица1].[Грузоподъемность, кг].&amp;[10000]"/>
            <x15:cachedUniqueName index="5" name="[Таблица1].[Грузоподъемность, кг].&amp;[20000]"/>
            <x15:cachedUniqueName index="6" name="[Таблица1].[Грузоподъемность, кг].&amp;[3200]"/>
            <x15:cachedUniqueName index="7" name="[Таблица1].[Грузоподъемность, кг].&amp;[4200]"/>
          </x15:cachedUniqueNames>
        </ext>
      </extLst>
    </cacheField>
    <cacheField name="[Таблица1].[Тип Перевозчика].[Тип Перевозчика]" caption="Тип Перевозчика" numFmtId="0" hierarchy="2" level="1">
      <sharedItems count="2">
        <s v="Наемный"/>
        <s v="Собственный"/>
      </sharedItems>
    </cacheField>
    <cacheField name="[Таблица1].[Зона доставки].[Зона доставки]" caption="Зона доставки" numFmtId="0" hierarchy="9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Таблица1].[Зона доставки].&amp;[0]"/>
            <x15:cachedUniqueName index="1" name="[Таблица1].[Зона доставки].&amp;[1]"/>
            <x15:cachedUniqueName index="2" name="[Таблица1].[Зона доставки].&amp;[2]"/>
            <x15:cachedUniqueName index="3" name="[Таблица1].[Зона доставки].&amp;[3]"/>
            <x15:cachedUniqueName index="4" name="[Таблица1].[Зона доставки].&amp;[4]"/>
          </x15:cachedUniqueNames>
        </ext>
      </extLst>
    </cacheField>
    <cacheField name="[Measures].[Среднее по столбцу Затраты на рейс]" caption="Среднее по столбцу Затраты на рейс" numFmtId="0" hierarchy="17" level="32767"/>
  </cacheFields>
  <cacheHierarchies count="18">
    <cacheHierarchy uniqueName="[Таблица1].[Дата]" caption="Дата" attribute="1" time="1" defaultMemberUniqueName="[Таблица1].[Дата].[All]" allUniqueName="[Таблица1].[Дата].[All]" dimensionUniqueName="[Таблица1]" displayFolder="" count="0" memberValueDatatype="7" unbalanced="0"/>
    <cacheHierarchy uniqueName="[Таблица1].[Номер ТС]" caption="Номер ТС" attribute="1" defaultMemberUniqueName="[Таблица1].[Номер ТС].[All]" allUniqueName="[Таблица1].[Номер ТС].[All]" dimensionUniqueName="[Таблица1]" displayFolder="" count="0" memberValueDatatype="130" unbalanced="0"/>
    <cacheHierarchy uniqueName="[Таблица1].[Тип Перевозчика]" caption="Тип Перевозчика" attribute="1" defaultMemberUniqueName="[Таблица1].[Тип Перевозчика].[All]" allUniqueName="[Таблица1].[Тип Перевозчика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Грузоподъемность, кг]" caption="Грузоподъемность, кг" attribute="1" defaultMemberUniqueName="[Таблица1].[Грузоподъемность, кг].[All]" allUniqueName="[Таблица1].[Грузоподъемность, кг].[All]" dimensionUniqueName="[Таблица1]" displayFolder="" count="2" memberValueDatatype="20" unbalanced="0">
      <fieldsUsage count="2">
        <fieldUsage x="-1"/>
        <fieldUsage x="0"/>
      </fieldsUsage>
    </cacheHierarchy>
    <cacheHierarchy uniqueName="[Таблица1].[Тип маршрута]" caption="Тип маршрута" attribute="1" defaultMemberUniqueName="[Таблица1].[Тип маршрута].[All]" allUniqueName="[Таблица1].[Тип маршрута].[All]" dimensionUniqueName="[Таблица1]" displayFolder="" count="0" memberValueDatatype="130" unbalanced="0"/>
    <cacheHierarchy uniqueName="[Таблица1].[Смена доставки]" caption="Смена доставки" attribute="1" defaultMemberUniqueName="[Таблица1].[Смена доставки].[All]" allUniqueName="[Таблица1].[Смена доставки].[All]" dimensionUniqueName="[Таблица1]" displayFolder="" count="0" memberValueDatatype="130" unbalanced="0"/>
    <cacheHierarchy uniqueName="[Таблица1].[Загружено КГ]" caption="Загружено КГ" attribute="1" defaultMemberUniqueName="[Таблица1].[Загружено КГ].[All]" allUniqueName="[Таблица1].[Загружено КГ].[All]" dimensionUniqueName="[Таблица1]" displayFolder="" count="0" memberValueDatatype="5" unbalanced="0"/>
    <cacheHierarchy uniqueName="[Таблица1].[Кол-во точек в маршруте]" caption="Кол-во точек в маршруте" attribute="1" defaultMemberUniqueName="[Таблица1].[Кол-во точек в маршруте].[All]" allUniqueName="[Таблица1].[Кол-во точек в маршруте].[All]" dimensionUniqueName="[Таблица1]" displayFolder="" count="0" memberValueDatatype="20" unbalanced="0"/>
    <cacheHierarchy uniqueName="[Таблица1].[Номер рейса]" caption="Номер рейса" attribute="1" defaultMemberUniqueName="[Таблица1].[Номер рейса].[All]" allUniqueName="[Таблица1].[Номер рейса].[All]" dimensionUniqueName="[Таблица1]" displayFolder="" count="0" memberValueDatatype="20" unbalanced="0"/>
    <cacheHierarchy uniqueName="[Таблица1].[Зона доставки]" caption="Зона доставки" attribute="1" defaultMemberUniqueName="[Таблица1].[Зона доставки].[All]" allUniqueName="[Таблица1].[Зона доставки].[All]" dimensionUniqueName="[Таблица1]" displayFolder="" count="2" memberValueDatatype="20" unbalanced="0">
      <fieldsUsage count="2">
        <fieldUsage x="-1"/>
        <fieldUsage x="2"/>
      </fieldsUsage>
    </cacheHierarchy>
    <cacheHierarchy uniqueName="[Таблица1].[Затраты на рейс]" caption="Затраты на рейс" attribute="1" defaultMemberUniqueName="[Таблица1].[Затраты на рейс].[All]" allUniqueName="[Таблица1].[Затраты на рейс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Номер рейса]" caption="Сумма по столбцу Номер рейс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Кол-во точек в маршруте]" caption="Сумма по столбцу Кол-во точек в маршруте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Номер рейса]" caption="Число разных элементов в столбце Номер рейс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Затраты на рейс]" caption="Сумма по столбцу Затраты на рейс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Затраты на рейс]" caption="Среднее по столбцу Затраты на рейс" measure="1" displayFolder="" measureGroup="Таблица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F9474-21B1-418F-8B05-D5ADD9F235B3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rowHeaderCaption="Тип маршрута">
  <location ref="A4:C11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-во маршрутов, шт." fld="3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Кол-во доставленных точек, шт." fld="0" baseField="1" baseItem="0"/>
  </dataFields>
  <formats count="1">
    <format dxfId="17">
      <pivotArea grandRow="1" outline="0" collapsedLevelsAreSubtotals="1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Кол-во доставленных точек, шт."/>
    <pivotHierarchy dragToData="1" caption="Кол-во маршрутов, шт."/>
    <pivotHierarchy dragToData="1"/>
    <pivotHierarchy dragToData="1"/>
  </pivotHierarchies>
  <pivotTableStyleInfo name="PivotStyleLight8" showRowHeaders="1" showColHeaders="1" showRowStripes="0" showColStripes="1" showLastColumn="1"/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тестовое_Excel (1)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3B61E-AD69-47BE-B33A-67A20835AD3D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rowHeaderCaption="ТС" colHeaderCaption="Зона доставки">
  <location ref="A4:G17" firstHeaderRow="1" firstDataRow="2" firstDataCol="1"/>
  <pivotFields count="4">
    <pivotField axis="axisRow" allDrilled="1" showAll="0" dataSourceSort="1" defaultAttributeDrillState="1">
      <items count="9">
        <item n="1000 кг" x="0"/>
        <item n="1500 кг" x="1"/>
        <item n="3000 кг" x="2"/>
        <item n="5000 кг" x="3"/>
        <item n="10000 кг" x="4"/>
        <item n="20000 кг" x="5"/>
        <item n="3200 кг" x="6"/>
        <item n="4200 кг" x="7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ubtotalTop="0" showAll="0" defaultSubtotal="0"/>
  </pivotFields>
  <rowFields count="2">
    <field x="1"/>
    <field x="0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Затраты в среднем" fld="3" subtotal="average" baseField="1" baseItem="0" numFmtId="4"/>
  </dataFields>
  <formats count="2">
    <format dxfId="0">
      <pivotArea outline="0" collapsedLevelsAreSubtotals="1" fieldPosition="0"/>
    </format>
    <format dxfId="1">
      <pivotArea dataOnly="0" labelOnly="1" grandCol="1" outline="0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Затраты в среднем"/>
  </pivotHierarchies>
  <pivotTableStyleInfo name="PivotStyleLight8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тестовое_Excel (1)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CE306-C7A8-4DD5-A201-B769C0D0C58E}" name="Таблица1" displayName="Таблица1" ref="A1:L4257" totalsRowShown="0" headerRowDxfId="21">
  <autoFilter ref="A1:L4257" xr:uid="{E584EDF2-19A5-43AB-8981-151C6A9AC749}">
    <filterColumn colId="2">
      <filters>
        <filter val="Наемный"/>
      </filters>
    </filterColumn>
  </autoFilter>
  <tableColumns count="12">
    <tableColumn id="1" xr3:uid="{7AF38E26-DF29-4349-9B46-6E23FBED107E}" name="Дата" dataDxfId="20"/>
    <tableColumn id="2" xr3:uid="{11877FF6-5609-47BF-8221-D76CD343F65E}" name="Номер ТС"/>
    <tableColumn id="3" xr3:uid="{688207BB-71AC-4944-AADD-824EB802B147}" name="Тип Перевозчика"/>
    <tableColumn id="4" xr3:uid="{33FE10DD-BEC3-4512-9D1B-608AF0B3D37A}" name="Грузоподъемность, кг"/>
    <tableColumn id="5" xr3:uid="{B1F8923C-3BDE-4955-90EF-0E613CDBD8F6}" name="Тип маршрута"/>
    <tableColumn id="6" xr3:uid="{88132D19-9985-432F-9D2C-96EACCF04C7D}" name="Смена доставки"/>
    <tableColumn id="7" xr3:uid="{79EF7A2C-E635-4AD3-BFD8-1A5C5110AECE}" name="Загружено КГ" dataDxfId="19"/>
    <tableColumn id="8" xr3:uid="{6BAB28AE-288B-4A46-98E6-E96EA5243CE5}" name="Кол-во точек в маршруте"/>
    <tableColumn id="9" xr3:uid="{9BE71398-8576-4BC6-B5FF-FDEAC4C61A62}" name="Номер рейса"/>
    <tableColumn id="10" xr3:uid="{F1C8B5C6-DD0E-47FC-B1B4-3C4A7034192B}" name="Зона доставки"/>
    <tableColumn id="11" xr3:uid="{F95704DF-C133-4665-9EEF-FFF737DB493A}" name="Затраты на рейс"/>
    <tableColumn id="12" xr3:uid="{DD8ECEE3-10E6-4C91-9E89-4EBAA58A8918}" name="Неделя" dataDxfId="18">
      <calculatedColumnFormula>WEEKNUM(Таблица1[[#This Row],[Дата]],2)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A443-78D4-49AE-B729-EB7C85205DDD}">
  <dimension ref="B2:C5"/>
  <sheetViews>
    <sheetView tabSelected="1" workbookViewId="0">
      <selection activeCell="C10" sqref="C10"/>
    </sheetView>
  </sheetViews>
  <sheetFormatPr defaultRowHeight="15" x14ac:dyDescent="0.25"/>
  <cols>
    <col min="1" max="1" width="3.140625" customWidth="1"/>
    <col min="2" max="2" width="4" customWidth="1"/>
    <col min="3" max="3" width="60.85546875" customWidth="1"/>
  </cols>
  <sheetData>
    <row r="2" spans="2:3" x14ac:dyDescent="0.25">
      <c r="B2" s="6" t="s">
        <v>9</v>
      </c>
      <c r="C2" s="5" t="s">
        <v>10</v>
      </c>
    </row>
    <row r="3" spans="2:3" ht="74.25" customHeight="1" x14ac:dyDescent="0.25">
      <c r="B3" s="4">
        <v>1</v>
      </c>
      <c r="C3" s="15" t="s">
        <v>259</v>
      </c>
    </row>
    <row r="4" spans="2:3" ht="74.25" customHeight="1" x14ac:dyDescent="0.25">
      <c r="B4" s="4">
        <v>2</v>
      </c>
      <c r="C4" s="15" t="s">
        <v>263</v>
      </c>
    </row>
    <row r="5" spans="2:3" ht="74.25" customHeight="1" x14ac:dyDescent="0.25">
      <c r="B5" s="4">
        <v>3</v>
      </c>
      <c r="C5" s="15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A7AC-2067-447E-99B0-FEA36C03C90B}">
  <dimension ref="B2:I35"/>
  <sheetViews>
    <sheetView topLeftCell="A4" workbookViewId="0">
      <selection activeCell="J20" sqref="J20"/>
    </sheetView>
  </sheetViews>
  <sheetFormatPr defaultRowHeight="15" x14ac:dyDescent="0.25"/>
  <cols>
    <col min="1" max="1" width="3.42578125" customWidth="1"/>
    <col min="2" max="2" width="42.85546875" bestFit="1" customWidth="1"/>
    <col min="3" max="8" width="13" customWidth="1"/>
    <col min="9" max="11" width="18.7109375" customWidth="1"/>
  </cols>
  <sheetData>
    <row r="2" spans="2:9" x14ac:dyDescent="0.25">
      <c r="B2" s="9" t="s">
        <v>249</v>
      </c>
      <c r="C2" s="10">
        <v>31</v>
      </c>
      <c r="D2" s="10">
        <v>32</v>
      </c>
      <c r="E2" s="10">
        <v>33</v>
      </c>
      <c r="F2" s="10">
        <v>34</v>
      </c>
      <c r="G2" s="10">
        <v>35</v>
      </c>
      <c r="H2" s="10">
        <v>36</v>
      </c>
      <c r="I2" s="11" t="s">
        <v>254</v>
      </c>
    </row>
    <row r="3" spans="2:9" x14ac:dyDescent="0.25">
      <c r="B3" s="7"/>
      <c r="C3" s="12"/>
      <c r="D3" s="12"/>
      <c r="E3" s="12"/>
      <c r="F3" s="12"/>
      <c r="G3" s="12"/>
      <c r="H3" s="12"/>
      <c r="I3" s="7"/>
    </row>
    <row r="4" spans="2:9" x14ac:dyDescent="0.25">
      <c r="B4" s="8" t="s">
        <v>252</v>
      </c>
      <c r="C4" s="33"/>
      <c r="D4" s="33"/>
      <c r="E4" s="33"/>
      <c r="F4" s="33"/>
      <c r="G4" s="33"/>
      <c r="H4" s="33"/>
      <c r="I4" s="34"/>
    </row>
    <row r="5" spans="2:9" x14ac:dyDescent="0.25">
      <c r="B5" s="13" t="s">
        <v>250</v>
      </c>
      <c r="C5" s="31">
        <f>COUNTIFS(data!$L:$L,table!C$2,data!$C:$C,LEFT($B$4,FIND(" ",$B$4)-1))</f>
        <v>66</v>
      </c>
      <c r="D5" s="31">
        <f>COUNTIFS(data!$L:$L,table!D$2,data!$C:$C,LEFT($B$4,FIND(" ",$B$4)-1))</f>
        <v>233</v>
      </c>
      <c r="E5" s="31">
        <f>COUNTIFS(data!$L:$L,table!E$2,data!$C:$C,LEFT($B$4,FIND(" ",$B$4)-1))</f>
        <v>225</v>
      </c>
      <c r="F5" s="31">
        <f>COUNTIFS(data!$L:$L,table!F$2,data!$C:$C,LEFT($B$4,FIND(" ",$B$4)-1))</f>
        <v>222</v>
      </c>
      <c r="G5" s="31">
        <f>COUNTIFS(data!$L:$L,table!G$2,data!$C:$C,LEFT($B$4,FIND(" ",$B$4)-1))</f>
        <v>261</v>
      </c>
      <c r="H5" s="31">
        <f>COUNTIFS(data!$L:$L,table!H$2,data!$C:$C,LEFT($B$4,FIND(" ",$B$4)-1))</f>
        <v>39</v>
      </c>
      <c r="I5" s="25">
        <f>SUM(C5:H5)</f>
        <v>1046</v>
      </c>
    </row>
    <row r="6" spans="2:9" x14ac:dyDescent="0.25">
      <c r="B6" s="13" t="s">
        <v>251</v>
      </c>
      <c r="C6" s="31">
        <f>SUMIFS(data!$H:$H,data!$L:$L,table!C$2,data!$C:$C,LEFT($B$4,FIND(" ",$B$4)-1))</f>
        <v>815</v>
      </c>
      <c r="D6" s="31">
        <f>SUMIFS(data!$H:$H,data!$L:$L,table!D$2,data!$C:$C,LEFT($B$4,FIND(" ",$B$4)-1))</f>
        <v>2754</v>
      </c>
      <c r="E6" s="31">
        <f>SUMIFS(data!$H:$H,data!$L:$L,table!E$2,data!$C:$C,LEFT($B$4,FIND(" ",$B$4)-1))</f>
        <v>2599</v>
      </c>
      <c r="F6" s="31">
        <f>SUMIFS(data!$H:$H,data!$L:$L,table!F$2,data!$C:$C,LEFT($B$4,FIND(" ",$B$4)-1))</f>
        <v>2636</v>
      </c>
      <c r="G6" s="31">
        <f>SUMIFS(data!$H:$H,data!$L:$L,table!G$2,data!$C:$C,LEFT($B$4,FIND(" ",$B$4)-1))</f>
        <v>3058</v>
      </c>
      <c r="H6" s="31">
        <f>SUMIFS(data!$H:$H,data!$L:$L,table!H$2,data!$C:$C,LEFT($B$4,FIND(" ",$B$4)-1))</f>
        <v>491</v>
      </c>
      <c r="I6" s="25">
        <f>SUM(C6:H6)</f>
        <v>12353</v>
      </c>
    </row>
    <row r="7" spans="2:9" x14ac:dyDescent="0.25">
      <c r="B7" s="13" t="s">
        <v>255</v>
      </c>
      <c r="C7" s="23">
        <f>SUMIFS(data!$G:$G,data!$L:$L,table!C$2,data!$C:$C,LEFT($B$4,FIND(" ",$B$4)-1))</f>
        <v>154261.69795377352</v>
      </c>
      <c r="D7" s="23">
        <f>SUMIFS(data!$G:$G,data!$L:$L,table!D$2,data!$C:$C,LEFT($B$4,FIND(" ",$B$4)-1))</f>
        <v>555473.20318431815</v>
      </c>
      <c r="E7" s="23">
        <f>SUMIFS(data!$G:$G,data!$L:$L,table!E$2,data!$C:$C,LEFT($B$4,FIND(" ",$B$4)-1))</f>
        <v>539346.01444931643</v>
      </c>
      <c r="F7" s="23">
        <f>SUMIFS(data!$G:$G,data!$L:$L,table!F$2,data!$C:$C,LEFT($B$4,FIND(" ",$B$4)-1))</f>
        <v>554502.00211206812</v>
      </c>
      <c r="G7" s="23">
        <f>SUMIFS(data!$G:$G,data!$L:$L,table!G$2,data!$C:$C,LEFT($B$4,FIND(" ",$B$4)-1))</f>
        <v>592405.96164300549</v>
      </c>
      <c r="H7" s="23">
        <f>SUMIFS(data!$G:$G,data!$L:$L,table!H$2,data!$C:$C,LEFT($B$4,FIND(" ",$B$4)-1))</f>
        <v>91452.389019479742</v>
      </c>
      <c r="I7" s="24">
        <f>SUM(C7:H7)</f>
        <v>2487441.2683619615</v>
      </c>
    </row>
    <row r="8" spans="2:9" x14ac:dyDescent="0.25">
      <c r="B8" s="32" t="s">
        <v>256</v>
      </c>
      <c r="C8" s="27">
        <f>SUMIFS(data!$D:$D,data!$L:$L,table!C$2,data!$C:$C,LEFT($B$4,FIND(" ",$B$4)-1))</f>
        <v>237200</v>
      </c>
      <c r="D8" s="28">
        <f>SUMIFS(data!$D:$D,data!$L:$L,table!D$2,data!$C:$C,LEFT($B$4,FIND(" ",$B$4)-1))</f>
        <v>839600</v>
      </c>
      <c r="E8" s="28">
        <f>SUMIFS(data!$D:$D,data!$L:$L,table!E$2,data!$C:$C,LEFT($B$4,FIND(" ",$B$4)-1))</f>
        <v>836800</v>
      </c>
      <c r="F8" s="28">
        <f>SUMIFS(data!$D:$D,data!$L:$L,table!F$2,data!$C:$C,LEFT($B$4,FIND(" ",$B$4)-1))</f>
        <v>794400</v>
      </c>
      <c r="G8" s="28">
        <f>SUMIFS(data!$D:$D,data!$L:$L,table!G$2,data!$C:$C,LEFT($B$4,FIND(" ",$B$4)-1))</f>
        <v>955200</v>
      </c>
      <c r="H8" s="29">
        <f>SUMIFS(data!$D:$D,data!$L:$L,table!H$2,data!$C:$C,LEFT($B$4,FIND(" ",$B$4)-1))</f>
        <v>142800</v>
      </c>
      <c r="I8" s="30">
        <f>SUM(C8:H8)</f>
        <v>3806000</v>
      </c>
    </row>
    <row r="9" spans="2:9" x14ac:dyDescent="0.25">
      <c r="B9" s="13" t="s">
        <v>338</v>
      </c>
      <c r="C9" s="23">
        <f>C7/C5</f>
        <v>2337.2984538450532</v>
      </c>
      <c r="D9" s="23">
        <f t="shared" ref="D9:I9" si="0">D7/D5</f>
        <v>2384.0051638811938</v>
      </c>
      <c r="E9" s="23">
        <f t="shared" si="0"/>
        <v>2397.0933975525177</v>
      </c>
      <c r="F9" s="23">
        <f t="shared" si="0"/>
        <v>2497.7567662705769</v>
      </c>
      <c r="G9" s="23">
        <f t="shared" si="0"/>
        <v>2269.7546423103659</v>
      </c>
      <c r="H9" s="23">
        <f t="shared" si="0"/>
        <v>2344.933051781532</v>
      </c>
      <c r="I9" s="24">
        <f>I7/I5</f>
        <v>2378.0509257762537</v>
      </c>
    </row>
    <row r="10" spans="2:9" x14ac:dyDescent="0.25">
      <c r="B10" s="13" t="s">
        <v>339</v>
      </c>
      <c r="C10" s="23">
        <f>C8/C5</f>
        <v>3593.939393939394</v>
      </c>
      <c r="D10" s="23">
        <f t="shared" ref="D10:I10" si="1">D8/D5</f>
        <v>3603.43347639485</v>
      </c>
      <c r="E10" s="23">
        <f t="shared" si="1"/>
        <v>3719.1111111111113</v>
      </c>
      <c r="F10" s="23">
        <f t="shared" si="1"/>
        <v>3578.3783783783783</v>
      </c>
      <c r="G10" s="23">
        <f t="shared" si="1"/>
        <v>3659.7701149425288</v>
      </c>
      <c r="H10" s="23">
        <f t="shared" si="1"/>
        <v>3661.5384615384614</v>
      </c>
      <c r="I10" s="24">
        <f>I8/I5</f>
        <v>3638.623326959847</v>
      </c>
    </row>
    <row r="11" spans="2:9" x14ac:dyDescent="0.25">
      <c r="B11" s="13" t="s">
        <v>257</v>
      </c>
      <c r="C11" s="36">
        <f>C9/C10*100</f>
        <v>65.034442644929811</v>
      </c>
      <c r="D11" s="36">
        <f t="shared" ref="D11:H11" si="2">D9/D10*100</f>
        <v>66.159266696560039</v>
      </c>
      <c r="E11" s="36">
        <f t="shared" si="2"/>
        <v>64.453395608187918</v>
      </c>
      <c r="F11" s="36">
        <f t="shared" si="2"/>
        <v>69.801359782485918</v>
      </c>
      <c r="G11" s="36">
        <f t="shared" si="2"/>
        <v>62.019049585741783</v>
      </c>
      <c r="H11" s="36">
        <f t="shared" si="2"/>
        <v>64.042289229327551</v>
      </c>
      <c r="I11" s="24">
        <f>I9/I10*100</f>
        <v>65.355787397844495</v>
      </c>
    </row>
    <row r="12" spans="2:9" x14ac:dyDescent="0.25">
      <c r="B12" s="13" t="s">
        <v>340</v>
      </c>
      <c r="C12" s="23">
        <f>C7/C6</f>
        <v>189.27815699849512</v>
      </c>
      <c r="D12" s="23">
        <f t="shared" ref="D12:H12" si="3">D7/D6</f>
        <v>201.69687842567834</v>
      </c>
      <c r="E12" s="23">
        <f t="shared" si="3"/>
        <v>207.52059039989089</v>
      </c>
      <c r="F12" s="23">
        <f t="shared" si="3"/>
        <v>210.35736043705163</v>
      </c>
      <c r="G12" s="23">
        <f t="shared" si="3"/>
        <v>193.72333605068852</v>
      </c>
      <c r="H12" s="23">
        <f t="shared" si="3"/>
        <v>186.25741144496894</v>
      </c>
      <c r="I12" s="24">
        <f>I7/I6</f>
        <v>201.36333428009078</v>
      </c>
    </row>
    <row r="13" spans="2:9" x14ac:dyDescent="0.25">
      <c r="B13" s="14" t="s">
        <v>258</v>
      </c>
      <c r="C13" s="28">
        <f>C6/C5</f>
        <v>12.348484848484848</v>
      </c>
      <c r="D13" s="28">
        <f t="shared" ref="D13:H13" si="4">D6/D5</f>
        <v>11.819742489270386</v>
      </c>
      <c r="E13" s="28">
        <f t="shared" si="4"/>
        <v>11.551111111111112</v>
      </c>
      <c r="F13" s="28">
        <f t="shared" si="4"/>
        <v>11.873873873873874</v>
      </c>
      <c r="G13" s="28">
        <f t="shared" si="4"/>
        <v>11.716475095785441</v>
      </c>
      <c r="H13" s="28">
        <f t="shared" si="4"/>
        <v>12.589743589743589</v>
      </c>
      <c r="I13" s="30">
        <f>I6/I5</f>
        <v>11.809751434034418</v>
      </c>
    </row>
    <row r="14" spans="2:9" x14ac:dyDescent="0.25">
      <c r="B14" s="13"/>
      <c r="C14" s="23"/>
      <c r="D14" s="23"/>
      <c r="E14" s="23"/>
      <c r="F14" s="23"/>
      <c r="G14" s="23"/>
      <c r="H14" s="23"/>
      <c r="I14" s="35"/>
    </row>
    <row r="15" spans="2:9" x14ac:dyDescent="0.25">
      <c r="B15" s="8" t="s">
        <v>253</v>
      </c>
      <c r="C15" s="33"/>
      <c r="D15" s="33"/>
      <c r="E15" s="33"/>
      <c r="F15" s="33"/>
      <c r="G15" s="33"/>
      <c r="H15" s="33"/>
      <c r="I15" s="34"/>
    </row>
    <row r="16" spans="2:9" x14ac:dyDescent="0.25">
      <c r="B16" s="13" t="s">
        <v>250</v>
      </c>
      <c r="C16" s="31">
        <f>COUNTIFS(data!$L:$L,table!C$2,data!$C:$C,LEFT($B$15,FIND(" ",$B$15)-1))</f>
        <v>180</v>
      </c>
      <c r="D16" s="31">
        <f>COUNTIFS(data!$L:$L,table!D$2,data!$C:$C,LEFT($B$15,FIND(" ",$B$15)-1))</f>
        <v>715</v>
      </c>
      <c r="E16" s="31">
        <f>COUNTIFS(data!$L:$L,table!E$2,data!$C:$C,LEFT($B$15,FIND(" ",$B$15)-1))</f>
        <v>730</v>
      </c>
      <c r="F16" s="31">
        <f>COUNTIFS(data!$L:$L,table!F$2,data!$C:$C,LEFT($B$15,FIND(" ",$B$15)-1))</f>
        <v>711</v>
      </c>
      <c r="G16" s="31">
        <f>COUNTIFS(data!$L:$L,table!G$2,data!$C:$C,LEFT($B$15,FIND(" ",$B$15)-1))</f>
        <v>767</v>
      </c>
      <c r="H16" s="31">
        <f>COUNTIFS(data!$L:$L,table!H$2,data!$C:$C,LEFT($B$15,FIND(" ",$B$15)-1))</f>
        <v>107</v>
      </c>
      <c r="I16" s="25">
        <f>SUM(C16:H16)</f>
        <v>3210</v>
      </c>
    </row>
    <row r="17" spans="2:9" x14ac:dyDescent="0.25">
      <c r="B17" s="13" t="s">
        <v>251</v>
      </c>
      <c r="C17" s="31">
        <f>SUMIFS(data!$H:$H,data!$L:$L,table!C$2,data!$C:$C,LEFT($B$15,FIND(" ",$B$15)-1))</f>
        <v>1795</v>
      </c>
      <c r="D17" s="31">
        <f>SUMIFS(data!$H:$H,data!$L:$L,table!D$2,data!$C:$C,LEFT($B$15,FIND(" ",$B$15)-1))</f>
        <v>6553</v>
      </c>
      <c r="E17" s="31">
        <f>SUMIFS(data!$H:$H,data!$L:$L,table!E$2,data!$C:$C,LEFT($B$15,FIND(" ",$B$15)-1))</f>
        <v>6703</v>
      </c>
      <c r="F17" s="31">
        <f>SUMIFS(data!$H:$H,data!$L:$L,table!F$2,data!$C:$C,LEFT($B$15,FIND(" ",$B$15)-1))</f>
        <v>6810</v>
      </c>
      <c r="G17" s="31">
        <f>SUMIFS(data!$H:$H,data!$L:$L,table!G$2,data!$C:$C,LEFT($B$15,FIND(" ",$B$15)-1))</f>
        <v>6301</v>
      </c>
      <c r="H17" s="31">
        <f>SUMIFS(data!$H:$H,data!$L:$L,table!H$2,data!$C:$C,LEFT($B$15,FIND(" ",$B$15)-1))</f>
        <v>891</v>
      </c>
      <c r="I17" s="25">
        <f>SUM(C17:H17)</f>
        <v>29053</v>
      </c>
    </row>
    <row r="18" spans="2:9" x14ac:dyDescent="0.25">
      <c r="B18" s="13" t="s">
        <v>255</v>
      </c>
      <c r="C18" s="23">
        <f>SUMIFS(data!$G:$G,data!$L:$L,table!C$2,data!$C:$C,LEFT($B$15,FIND(" ",$B$15)-1))</f>
        <v>571558.41203451122</v>
      </c>
      <c r="D18" s="23">
        <f>SUMIFS(data!$G:$G,data!$L:$L,table!D$2,data!$C:$C,LEFT($B$15,FIND(" ",$B$15)-1))</f>
        <v>2165610.2114246669</v>
      </c>
      <c r="E18" s="23">
        <f>SUMIFS(data!$G:$G,data!$L:$L,table!E$2,data!$C:$C,LEFT($B$15,FIND(" ",$B$15)-1))</f>
        <v>2226147.9989539515</v>
      </c>
      <c r="F18" s="23">
        <f>SUMIFS(data!$G:$G,data!$L:$L,table!F$2,data!$C:$C,LEFT($B$15,FIND(" ",$B$15)-1))</f>
        <v>2272162.1397485202</v>
      </c>
      <c r="G18" s="23">
        <f>SUMIFS(data!$G:$G,data!$L:$L,table!G$2,data!$C:$C,LEFT($B$15,FIND(" ",$B$15)-1))</f>
        <v>2134447.3341365131</v>
      </c>
      <c r="H18" s="23">
        <f>SUMIFS(data!$G:$G,data!$L:$L,table!H$2,data!$C:$C,LEFT($B$15,FIND(" ",$B$15)-1))</f>
        <v>272884.32890837861</v>
      </c>
      <c r="I18" s="24">
        <f t="shared" ref="I18:I19" si="5">SUM(C18:H18)</f>
        <v>9642810.4252065402</v>
      </c>
    </row>
    <row r="19" spans="2:9" x14ac:dyDescent="0.25">
      <c r="B19" s="32" t="s">
        <v>256</v>
      </c>
      <c r="C19" s="27">
        <f>SUMIFS(data!$D:$D,data!$L:$L,table!C$2,data!$C:$C,LEFT($B$15,FIND(" ",$B$15)-1))</f>
        <v>989500</v>
      </c>
      <c r="D19" s="28">
        <f>SUMIFS(data!$D:$D,data!$L:$L,table!D$2,data!$C:$C,LEFT($B$15,FIND(" ",$B$15)-1))</f>
        <v>3771500</v>
      </c>
      <c r="E19" s="28">
        <f>SUMIFS(data!$D:$D,data!$L:$L,table!E$2,data!$C:$C,LEFT($B$15,FIND(" ",$B$15)-1))</f>
        <v>3800000</v>
      </c>
      <c r="F19" s="28">
        <f>SUMIFS(data!$D:$D,data!$L:$L,table!F$2,data!$C:$C,LEFT($B$15,FIND(" ",$B$15)-1))</f>
        <v>3788000</v>
      </c>
      <c r="G19" s="28">
        <f>SUMIFS(data!$D:$D,data!$L:$L,table!G$2,data!$C:$C,LEFT($B$15,FIND(" ",$B$15)-1))</f>
        <v>3970500</v>
      </c>
      <c r="H19" s="28">
        <f>SUMIFS(data!$D:$D,data!$L:$L,table!H$2,data!$C:$C,LEFT($B$15,FIND(" ",$B$15)-1))</f>
        <v>485500</v>
      </c>
      <c r="I19" s="24">
        <f t="shared" si="5"/>
        <v>16805000</v>
      </c>
    </row>
    <row r="20" spans="2:9" x14ac:dyDescent="0.25">
      <c r="B20" s="13" t="s">
        <v>338</v>
      </c>
      <c r="C20" s="23">
        <f>C18/C16</f>
        <v>3175.3245113028402</v>
      </c>
      <c r="D20" s="23">
        <f t="shared" ref="D20:H20" si="6">D18/D16</f>
        <v>3028.8254705240097</v>
      </c>
      <c r="E20" s="23">
        <f t="shared" si="6"/>
        <v>3049.5178067862348</v>
      </c>
      <c r="F20" s="23">
        <f t="shared" si="6"/>
        <v>3195.7273414184533</v>
      </c>
      <c r="G20" s="23">
        <f t="shared" si="6"/>
        <v>2782.8518046108384</v>
      </c>
      <c r="H20" s="23">
        <f t="shared" si="6"/>
        <v>2550.320830919426</v>
      </c>
      <c r="I20" s="37">
        <f>I18/I16</f>
        <v>3003.990786668704</v>
      </c>
    </row>
    <row r="21" spans="2:9" x14ac:dyDescent="0.25">
      <c r="B21" s="13" t="s">
        <v>339</v>
      </c>
      <c r="C21" s="23">
        <f>C19/C16</f>
        <v>5497.2222222222226</v>
      </c>
      <c r="D21" s="23">
        <f t="shared" ref="D21:I21" si="7">D19/D16</f>
        <v>5274.8251748251751</v>
      </c>
      <c r="E21" s="23">
        <f t="shared" si="7"/>
        <v>5205.4794520547948</v>
      </c>
      <c r="F21" s="23">
        <f t="shared" si="7"/>
        <v>5327.7074542897326</v>
      </c>
      <c r="G21" s="23">
        <f t="shared" si="7"/>
        <v>5176.6623207301172</v>
      </c>
      <c r="H21" s="23">
        <f t="shared" si="7"/>
        <v>4537.3831775700937</v>
      </c>
      <c r="I21" s="24">
        <f t="shared" si="7"/>
        <v>5235.202492211838</v>
      </c>
    </row>
    <row r="22" spans="2:9" x14ac:dyDescent="0.25">
      <c r="B22" s="13" t="s">
        <v>257</v>
      </c>
      <c r="C22" s="36">
        <f>C20/C21*100</f>
        <v>57.762345834715632</v>
      </c>
      <c r="D22" s="36">
        <f t="shared" ref="D22:I22" si="8">D20/D21*100</f>
        <v>57.42039537119625</v>
      </c>
      <c r="E22" s="36">
        <f t="shared" si="8"/>
        <v>58.582842077735563</v>
      </c>
      <c r="F22" s="36">
        <f t="shared" si="8"/>
        <v>59.983161028208031</v>
      </c>
      <c r="G22" s="36">
        <f t="shared" si="8"/>
        <v>53.757645992608317</v>
      </c>
      <c r="H22" s="36">
        <f t="shared" si="8"/>
        <v>56.206864862693841</v>
      </c>
      <c r="I22" s="24">
        <f>I20/I21*100</f>
        <v>57.380603541841943</v>
      </c>
    </row>
    <row r="23" spans="2:9" x14ac:dyDescent="0.25">
      <c r="B23" s="13" t="s">
        <v>340</v>
      </c>
      <c r="C23" s="23">
        <f>C18/C17</f>
        <v>318.4169426376107</v>
      </c>
      <c r="D23" s="23">
        <f t="shared" ref="D23:I23" si="9">D18/D17</f>
        <v>330.47615007243508</v>
      </c>
      <c r="E23" s="23">
        <f t="shared" si="9"/>
        <v>332.11218841622428</v>
      </c>
      <c r="F23" s="23">
        <f t="shared" si="9"/>
        <v>333.65082815690459</v>
      </c>
      <c r="G23" s="23">
        <f t="shared" si="9"/>
        <v>338.74739472091937</v>
      </c>
      <c r="H23" s="23">
        <f t="shared" si="9"/>
        <v>306.267484745655</v>
      </c>
      <c r="I23" s="24">
        <f>I18/I17</f>
        <v>331.90412092405398</v>
      </c>
    </row>
    <row r="24" spans="2:9" x14ac:dyDescent="0.25">
      <c r="B24" s="14" t="s">
        <v>258</v>
      </c>
      <c r="C24" s="28">
        <f>C17/C16</f>
        <v>9.9722222222222214</v>
      </c>
      <c r="D24" s="28">
        <f>D17/D16</f>
        <v>9.1650349650349643</v>
      </c>
      <c r="E24" s="28">
        <f t="shared" ref="E24:H24" si="10">E17/E16</f>
        <v>9.1821917808219187</v>
      </c>
      <c r="F24" s="28">
        <f t="shared" si="10"/>
        <v>9.5780590717299585</v>
      </c>
      <c r="G24" s="28">
        <f t="shared" si="10"/>
        <v>8.2151238591916567</v>
      </c>
      <c r="H24" s="28">
        <f t="shared" si="10"/>
        <v>8.3271028037383186</v>
      </c>
      <c r="I24" s="30">
        <f>I17/I16</f>
        <v>9.0507788161993776</v>
      </c>
    </row>
    <row r="25" spans="2:9" x14ac:dyDescent="0.25">
      <c r="B25" s="7"/>
      <c r="C25" s="23"/>
      <c r="D25" s="23"/>
      <c r="E25" s="23"/>
      <c r="F25" s="23"/>
      <c r="G25" s="23"/>
      <c r="H25" s="23"/>
      <c r="I25" s="35"/>
    </row>
    <row r="26" spans="2:9" x14ac:dyDescent="0.25">
      <c r="B26" s="8" t="s">
        <v>254</v>
      </c>
      <c r="C26" s="33"/>
      <c r="D26" s="33"/>
      <c r="E26" s="33"/>
      <c r="F26" s="33"/>
      <c r="G26" s="33"/>
      <c r="H26" s="33"/>
      <c r="I26" s="34"/>
    </row>
    <row r="27" spans="2:9" x14ac:dyDescent="0.25">
      <c r="B27" s="13" t="s">
        <v>250</v>
      </c>
      <c r="C27" s="31">
        <f>COUNTIFS(data!$L:$L,table!C$2)</f>
        <v>246</v>
      </c>
      <c r="D27" s="31">
        <f>COUNTIFS(data!$L:$L,table!D$2)</f>
        <v>948</v>
      </c>
      <c r="E27" s="31">
        <f>COUNTIFS(data!$L:$L,table!E$2)</f>
        <v>955</v>
      </c>
      <c r="F27" s="31">
        <f>COUNTIFS(data!$L:$L,table!F$2)</f>
        <v>933</v>
      </c>
      <c r="G27" s="31">
        <f>COUNTIFS(data!$L:$L,table!G$2)</f>
        <v>1028</v>
      </c>
      <c r="H27" s="31">
        <f>COUNTIFS(data!$L:$L,table!H$2)</f>
        <v>146</v>
      </c>
      <c r="I27" s="25">
        <f>SUM(C27:H27)</f>
        <v>4256</v>
      </c>
    </row>
    <row r="28" spans="2:9" x14ac:dyDescent="0.25">
      <c r="B28" s="13" t="s">
        <v>251</v>
      </c>
      <c r="C28" s="31">
        <f>SUMIFS(data!$H:$H,data!$L:$L,table!C$2)</f>
        <v>2610</v>
      </c>
      <c r="D28" s="31">
        <f>SUMIFS(data!$H:$H,data!$L:$L,table!D$2)</f>
        <v>9307</v>
      </c>
      <c r="E28" s="31">
        <f>SUMIFS(data!$H:$H,data!$L:$L,table!E$2)</f>
        <v>9302</v>
      </c>
      <c r="F28" s="31">
        <f>SUMIFS(data!$H:$H,data!$L:$L,table!F$2)</f>
        <v>9446</v>
      </c>
      <c r="G28" s="31">
        <f>SUMIFS(data!$H:$H,data!$L:$L,table!G$2)</f>
        <v>9359</v>
      </c>
      <c r="H28" s="31">
        <f>SUMIFS(data!$H:$H,data!$L:$L,table!H$2)</f>
        <v>1382</v>
      </c>
      <c r="I28" s="25">
        <f>SUM(C28:H28)</f>
        <v>41406</v>
      </c>
    </row>
    <row r="29" spans="2:9" x14ac:dyDescent="0.25">
      <c r="B29" s="13" t="s">
        <v>255</v>
      </c>
      <c r="C29" s="23">
        <f>SUMIFS(data!$G:$G,data!$L:$L,table!C$2)</f>
        <v>725820.10998828453</v>
      </c>
      <c r="D29" s="23">
        <f>SUMIFS(data!$G:$G,data!$L:$L,table!D$2)</f>
        <v>2721083.414608981</v>
      </c>
      <c r="E29" s="23">
        <f>SUMIFS(data!$G:$G,data!$L:$L,table!E$2)</f>
        <v>2765494.0134032629</v>
      </c>
      <c r="F29" s="23">
        <f>SUMIFS(data!$G:$G,data!$L:$L,table!F$2)</f>
        <v>2826664.1418605871</v>
      </c>
      <c r="G29" s="23">
        <f>SUMIFS(data!$G:$G,data!$L:$L,table!G$2)</f>
        <v>2726853.2957795183</v>
      </c>
      <c r="H29" s="23">
        <f>SUMIFS(data!$G:$G,data!$L:$L,table!H$2)</f>
        <v>364336.71792785858</v>
      </c>
      <c r="I29" s="24">
        <f t="shared" ref="I29:I30" si="11">SUM(C29:H29)</f>
        <v>12130251.693568492</v>
      </c>
    </row>
    <row r="30" spans="2:9" x14ac:dyDescent="0.25">
      <c r="B30" s="32" t="s">
        <v>256</v>
      </c>
      <c r="C30" s="27">
        <f>SUMIFS(data!$D:$D,data!$L:$L,table!C$2)</f>
        <v>1226700</v>
      </c>
      <c r="D30" s="28">
        <f>SUMIFS(data!$D:$D,data!$L:$L,table!D$2)</f>
        <v>4611100</v>
      </c>
      <c r="E30" s="28">
        <f>SUMIFS(data!$D:$D,data!$L:$L,table!E$2)</f>
        <v>4636800</v>
      </c>
      <c r="F30" s="28">
        <f>SUMIFS(data!$D:$D,data!$L:$L,table!F$2)</f>
        <v>4582400</v>
      </c>
      <c r="G30" s="28">
        <f>SUMIFS(data!$D:$D,data!$L:$L,table!G$2)</f>
        <v>4925700</v>
      </c>
      <c r="H30" s="28">
        <f>SUMIFS(data!$D:$D,data!$L:$L,table!H$2)</f>
        <v>628300</v>
      </c>
      <c r="I30" s="30">
        <f t="shared" si="11"/>
        <v>20611000</v>
      </c>
    </row>
    <row r="31" spans="2:9" x14ac:dyDescent="0.25">
      <c r="B31" s="13" t="s">
        <v>338</v>
      </c>
      <c r="C31" s="23">
        <f>C29/C27</f>
        <v>2950.4882519848966</v>
      </c>
      <c r="D31" s="23">
        <f t="shared" ref="D31:I31" si="12">D29/D27</f>
        <v>2870.3411546508237</v>
      </c>
      <c r="E31" s="23">
        <f t="shared" si="12"/>
        <v>2895.8052496369246</v>
      </c>
      <c r="F31" s="23">
        <f t="shared" si="12"/>
        <v>3029.6507415440374</v>
      </c>
      <c r="G31" s="23">
        <f t="shared" si="12"/>
        <v>2652.5810270228776</v>
      </c>
      <c r="H31" s="23">
        <f t="shared" si="12"/>
        <v>2495.4569721086204</v>
      </c>
      <c r="I31" s="25">
        <f t="shared" si="12"/>
        <v>2850.1531234888375</v>
      </c>
    </row>
    <row r="32" spans="2:9" x14ac:dyDescent="0.25">
      <c r="B32" s="13" t="s">
        <v>339</v>
      </c>
      <c r="C32" s="23">
        <f>C30/C27</f>
        <v>4986.5853658536589</v>
      </c>
      <c r="D32" s="23">
        <f t="shared" ref="D32:I32" si="13">D30/D27</f>
        <v>4864.0295358649792</v>
      </c>
      <c r="E32" s="23">
        <f t="shared" si="13"/>
        <v>4855.2879581151828</v>
      </c>
      <c r="F32" s="23">
        <f t="shared" si="13"/>
        <v>4911.468381564845</v>
      </c>
      <c r="G32" s="23">
        <f t="shared" si="13"/>
        <v>4791.5369649805443</v>
      </c>
      <c r="H32" s="23">
        <f t="shared" si="13"/>
        <v>4303.4246575342468</v>
      </c>
      <c r="I32" s="25">
        <f t="shared" si="13"/>
        <v>4842.8101503759399</v>
      </c>
    </row>
    <row r="33" spans="2:9" x14ac:dyDescent="0.25">
      <c r="B33" s="13" t="s">
        <v>257</v>
      </c>
      <c r="C33" s="36">
        <f>C31/C32*100</f>
        <v>59.168509822147598</v>
      </c>
      <c r="D33" s="36">
        <f t="shared" ref="D33:I33" si="14">D31/D32*100</f>
        <v>59.011589742338721</v>
      </c>
      <c r="E33" s="36">
        <f t="shared" si="14"/>
        <v>59.642296700380939</v>
      </c>
      <c r="F33" s="36">
        <f t="shared" si="14"/>
        <v>61.685233542697858</v>
      </c>
      <c r="G33" s="36">
        <f t="shared" si="14"/>
        <v>55.359711224384725</v>
      </c>
      <c r="H33" s="36">
        <f t="shared" si="14"/>
        <v>57.987699813442397</v>
      </c>
      <c r="I33" s="25">
        <f t="shared" si="14"/>
        <v>58.853290444755189</v>
      </c>
    </row>
    <row r="34" spans="2:9" x14ac:dyDescent="0.25">
      <c r="B34" s="13" t="s">
        <v>340</v>
      </c>
      <c r="C34" s="23">
        <f>C29/C28</f>
        <v>278.0919961640937</v>
      </c>
      <c r="D34" s="23">
        <f t="shared" ref="D34:H34" si="15">D29/D28</f>
        <v>292.3695513709016</v>
      </c>
      <c r="E34" s="23">
        <f t="shared" si="15"/>
        <v>297.30101197626993</v>
      </c>
      <c r="F34" s="23">
        <f t="shared" si="15"/>
        <v>299.24456297486631</v>
      </c>
      <c r="G34" s="23">
        <f t="shared" si="15"/>
        <v>291.36160869532199</v>
      </c>
      <c r="H34" s="23">
        <f t="shared" si="15"/>
        <v>263.63004191596133</v>
      </c>
      <c r="I34" s="25">
        <f>I29/I28</f>
        <v>292.95879084114603</v>
      </c>
    </row>
    <row r="35" spans="2:9" x14ac:dyDescent="0.25">
      <c r="B35" s="14" t="s">
        <v>258</v>
      </c>
      <c r="C35" s="28">
        <f>C28/C27</f>
        <v>10.609756097560975</v>
      </c>
      <c r="D35" s="28">
        <f t="shared" ref="D35:H35" si="16">D28/D27</f>
        <v>9.8175105485232059</v>
      </c>
      <c r="E35" s="28">
        <f t="shared" si="16"/>
        <v>9.7403141361256544</v>
      </c>
      <c r="F35" s="28">
        <f t="shared" si="16"/>
        <v>10.12433011789925</v>
      </c>
      <c r="G35" s="28">
        <f t="shared" si="16"/>
        <v>9.104085603112841</v>
      </c>
      <c r="H35" s="28">
        <f t="shared" si="16"/>
        <v>9.4657534246575334</v>
      </c>
      <c r="I35" s="26">
        <f>I28/I27</f>
        <v>9.728853383458647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C190-B3D0-4B8A-9F0F-EDACC1058B42}">
  <dimension ref="A1:L4257"/>
  <sheetViews>
    <sheetView workbookViewId="0">
      <selection activeCell="C57" sqref="C57"/>
    </sheetView>
  </sheetViews>
  <sheetFormatPr defaultRowHeight="15" x14ac:dyDescent="0.25"/>
  <cols>
    <col min="1" max="2" width="15.7109375" customWidth="1"/>
    <col min="3" max="3" width="18.7109375" customWidth="1"/>
    <col min="4" max="4" width="23" customWidth="1"/>
    <col min="5" max="5" width="16" customWidth="1"/>
    <col min="6" max="6" width="17.5703125" customWidth="1"/>
    <col min="7" max="7" width="15.7109375" customWidth="1"/>
    <col min="8" max="8" width="26.140625" customWidth="1"/>
    <col min="9" max="9" width="15.7109375" customWidth="1"/>
    <col min="10" max="10" width="16" customWidth="1"/>
    <col min="11" max="11" width="18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261</v>
      </c>
      <c r="G1" s="1" t="s">
        <v>247</v>
      </c>
      <c r="H1" s="1" t="s">
        <v>248</v>
      </c>
      <c r="I1" s="1" t="s">
        <v>4</v>
      </c>
      <c r="J1" s="1" t="s">
        <v>14</v>
      </c>
      <c r="K1" s="1" t="s">
        <v>260</v>
      </c>
      <c r="L1" s="1" t="s">
        <v>270</v>
      </c>
    </row>
    <row r="2" spans="1:12" hidden="1" x14ac:dyDescent="0.25">
      <c r="A2" s="2">
        <v>44044</v>
      </c>
      <c r="B2" t="s">
        <v>66</v>
      </c>
      <c r="C2" t="s">
        <v>5</v>
      </c>
      <c r="D2">
        <v>4200</v>
      </c>
      <c r="E2" t="s">
        <v>12</v>
      </c>
      <c r="F2" t="s">
        <v>6</v>
      </c>
      <c r="G2" s="3">
        <v>843.78199819946303</v>
      </c>
      <c r="H2">
        <v>6</v>
      </c>
      <c r="I2">
        <v>5443868</v>
      </c>
      <c r="J2">
        <v>1</v>
      </c>
      <c r="K2">
        <v>15000</v>
      </c>
      <c r="L2">
        <f>WEEKNUM(Таблица1[[#This Row],[Дата]],2)</f>
        <v>31</v>
      </c>
    </row>
    <row r="3" spans="1:12" hidden="1" x14ac:dyDescent="0.25">
      <c r="A3" s="2">
        <v>44044</v>
      </c>
      <c r="B3" t="s">
        <v>40</v>
      </c>
      <c r="C3" t="s">
        <v>5</v>
      </c>
      <c r="D3">
        <v>3200</v>
      </c>
      <c r="E3" t="s">
        <v>12</v>
      </c>
      <c r="F3" t="s">
        <v>6</v>
      </c>
      <c r="G3" s="3">
        <v>2581.2809999999999</v>
      </c>
      <c r="H3">
        <v>11</v>
      </c>
      <c r="I3">
        <v>5443857</v>
      </c>
      <c r="J3">
        <v>1</v>
      </c>
      <c r="K3">
        <v>15000</v>
      </c>
      <c r="L3">
        <f>WEEKNUM(Таблица1[[#This Row],[Дата]],2)</f>
        <v>31</v>
      </c>
    </row>
    <row r="4" spans="1:12" hidden="1" x14ac:dyDescent="0.25">
      <c r="A4" s="2">
        <v>44044</v>
      </c>
      <c r="B4" t="s">
        <v>44</v>
      </c>
      <c r="C4" t="s">
        <v>5</v>
      </c>
      <c r="D4">
        <v>3200</v>
      </c>
      <c r="E4" t="s">
        <v>12</v>
      </c>
      <c r="F4" t="s">
        <v>6</v>
      </c>
      <c r="G4" s="3">
        <v>1135.7650000000001</v>
      </c>
      <c r="H4">
        <v>10</v>
      </c>
      <c r="I4">
        <v>5443859</v>
      </c>
      <c r="J4">
        <v>1</v>
      </c>
      <c r="K4">
        <v>15000</v>
      </c>
      <c r="L4">
        <f>WEEKNUM(Таблица1[[#This Row],[Дата]],2)</f>
        <v>31</v>
      </c>
    </row>
    <row r="5" spans="1:12" hidden="1" x14ac:dyDescent="0.25">
      <c r="A5" s="2">
        <v>44044</v>
      </c>
      <c r="B5" t="s">
        <v>62</v>
      </c>
      <c r="C5" t="s">
        <v>5</v>
      </c>
      <c r="D5">
        <v>4200</v>
      </c>
      <c r="E5" t="s">
        <v>12</v>
      </c>
      <c r="F5" t="s">
        <v>6</v>
      </c>
      <c r="G5" s="3">
        <v>1246.1880000000001</v>
      </c>
      <c r="H5">
        <v>9</v>
      </c>
      <c r="I5">
        <v>5443866</v>
      </c>
      <c r="J5">
        <v>2</v>
      </c>
      <c r="K5">
        <v>15000</v>
      </c>
      <c r="L5">
        <f>WEEKNUM(Таблица1[[#This Row],[Дата]],2)</f>
        <v>31</v>
      </c>
    </row>
    <row r="6" spans="1:12" hidden="1" x14ac:dyDescent="0.25">
      <c r="A6" s="2">
        <v>44044</v>
      </c>
      <c r="B6" t="s">
        <v>37</v>
      </c>
      <c r="C6" t="s">
        <v>5</v>
      </c>
      <c r="D6">
        <v>3200</v>
      </c>
      <c r="E6" t="s">
        <v>12</v>
      </c>
      <c r="F6" t="s">
        <v>6</v>
      </c>
      <c r="G6" s="3">
        <v>2356.0310000000004</v>
      </c>
      <c r="H6">
        <v>10</v>
      </c>
      <c r="I6">
        <v>5443755</v>
      </c>
      <c r="J6">
        <v>1</v>
      </c>
      <c r="K6">
        <v>15000</v>
      </c>
      <c r="L6">
        <f>WEEKNUM(Таблица1[[#This Row],[Дата]],2)</f>
        <v>31</v>
      </c>
    </row>
    <row r="7" spans="1:12" hidden="1" x14ac:dyDescent="0.25">
      <c r="A7" s="2">
        <v>44044</v>
      </c>
      <c r="B7" t="s">
        <v>38</v>
      </c>
      <c r="C7" t="s">
        <v>5</v>
      </c>
      <c r="D7">
        <v>3200</v>
      </c>
      <c r="E7" t="s">
        <v>12</v>
      </c>
      <c r="F7" t="s">
        <v>6</v>
      </c>
      <c r="G7" s="3">
        <v>2829.639999999999</v>
      </c>
      <c r="H7">
        <v>8</v>
      </c>
      <c r="I7">
        <v>5443756</v>
      </c>
      <c r="J7">
        <v>1</v>
      </c>
      <c r="K7">
        <v>15000</v>
      </c>
      <c r="L7">
        <f>WEEKNUM(Таблица1[[#This Row],[Дата]],2)</f>
        <v>31</v>
      </c>
    </row>
    <row r="8" spans="1:12" hidden="1" x14ac:dyDescent="0.25">
      <c r="A8" s="2">
        <v>44044</v>
      </c>
      <c r="B8" t="s">
        <v>65</v>
      </c>
      <c r="C8" t="s">
        <v>5</v>
      </c>
      <c r="D8">
        <v>4200</v>
      </c>
      <c r="E8" t="s">
        <v>12</v>
      </c>
      <c r="F8" t="s">
        <v>6</v>
      </c>
      <c r="G8" s="3">
        <v>1976.0790000000002</v>
      </c>
      <c r="H8">
        <v>8</v>
      </c>
      <c r="I8">
        <v>5443867</v>
      </c>
      <c r="J8">
        <v>1</v>
      </c>
      <c r="K8">
        <v>15000</v>
      </c>
      <c r="L8">
        <f>WEEKNUM(Таблица1[[#This Row],[Дата]],2)</f>
        <v>31</v>
      </c>
    </row>
    <row r="9" spans="1:12" hidden="1" x14ac:dyDescent="0.25">
      <c r="A9" s="2">
        <v>44044</v>
      </c>
      <c r="B9" t="s">
        <v>32</v>
      </c>
      <c r="C9" t="s">
        <v>5</v>
      </c>
      <c r="D9">
        <v>3200</v>
      </c>
      <c r="E9" t="s">
        <v>12</v>
      </c>
      <c r="F9" t="s">
        <v>6</v>
      </c>
      <c r="G9" s="3">
        <v>736.77299999999991</v>
      </c>
      <c r="H9">
        <v>7</v>
      </c>
      <c r="I9">
        <v>5443753</v>
      </c>
      <c r="J9">
        <v>2</v>
      </c>
      <c r="K9">
        <v>15000</v>
      </c>
      <c r="L9">
        <f>WEEKNUM(Таблица1[[#This Row],[Дата]],2)</f>
        <v>31</v>
      </c>
    </row>
    <row r="10" spans="1:12" hidden="1" x14ac:dyDescent="0.25">
      <c r="A10" s="2">
        <v>44044</v>
      </c>
      <c r="B10" t="s">
        <v>47</v>
      </c>
      <c r="C10" t="s">
        <v>5</v>
      </c>
      <c r="D10">
        <v>3200</v>
      </c>
      <c r="E10" t="s">
        <v>12</v>
      </c>
      <c r="F10" t="s">
        <v>6</v>
      </c>
      <c r="G10" s="3">
        <v>1804.7080018463134</v>
      </c>
      <c r="H10">
        <v>11</v>
      </c>
      <c r="I10">
        <v>5443861</v>
      </c>
      <c r="J10">
        <v>1</v>
      </c>
      <c r="K10">
        <v>15000</v>
      </c>
      <c r="L10">
        <f>WEEKNUM(Таблица1[[#This Row],[Дата]],2)</f>
        <v>31</v>
      </c>
    </row>
    <row r="11" spans="1:12" hidden="1" x14ac:dyDescent="0.25">
      <c r="A11" s="2">
        <v>44044</v>
      </c>
      <c r="B11" t="s">
        <v>43</v>
      </c>
      <c r="C11" t="s">
        <v>5</v>
      </c>
      <c r="D11">
        <v>3200</v>
      </c>
      <c r="E11" t="s">
        <v>12</v>
      </c>
      <c r="F11" t="s">
        <v>6</v>
      </c>
      <c r="G11" s="3">
        <v>1271.7930000000001</v>
      </c>
      <c r="H11">
        <v>8</v>
      </c>
      <c r="I11">
        <v>5443858</v>
      </c>
      <c r="J11">
        <v>1</v>
      </c>
      <c r="K11">
        <v>15000</v>
      </c>
      <c r="L11">
        <f>WEEKNUM(Таблица1[[#This Row],[Дата]],2)</f>
        <v>31</v>
      </c>
    </row>
    <row r="12" spans="1:12" x14ac:dyDescent="0.25">
      <c r="A12" s="2">
        <v>44044</v>
      </c>
      <c r="B12" t="s">
        <v>70</v>
      </c>
      <c r="C12" t="s">
        <v>7</v>
      </c>
      <c r="D12">
        <v>3000</v>
      </c>
      <c r="E12" t="s">
        <v>12</v>
      </c>
      <c r="F12" t="s">
        <v>6</v>
      </c>
      <c r="G12" s="3">
        <v>1708.104</v>
      </c>
      <c r="H12">
        <v>8</v>
      </c>
      <c r="I12">
        <v>5443869</v>
      </c>
      <c r="J12">
        <v>0</v>
      </c>
      <c r="K12">
        <v>9000</v>
      </c>
      <c r="L12">
        <f>WEEKNUM(Таблица1[[#This Row],[Дата]],2)</f>
        <v>31</v>
      </c>
    </row>
    <row r="13" spans="1:12" x14ac:dyDescent="0.25">
      <c r="A13" s="2">
        <v>44044</v>
      </c>
      <c r="B13" t="s">
        <v>91</v>
      </c>
      <c r="C13" t="s">
        <v>7</v>
      </c>
      <c r="D13">
        <v>3000</v>
      </c>
      <c r="E13" t="s">
        <v>12</v>
      </c>
      <c r="F13" t="s">
        <v>6</v>
      </c>
      <c r="G13" s="3">
        <v>2317.7820000000002</v>
      </c>
      <c r="H13">
        <v>5</v>
      </c>
      <c r="I13">
        <v>5443872</v>
      </c>
      <c r="J13">
        <v>1</v>
      </c>
      <c r="K13">
        <v>10000</v>
      </c>
      <c r="L13">
        <f>WEEKNUM(Таблица1[[#This Row],[Дата]],2)</f>
        <v>31</v>
      </c>
    </row>
    <row r="14" spans="1:12" x14ac:dyDescent="0.25">
      <c r="A14" s="2">
        <v>44044</v>
      </c>
      <c r="B14" t="s">
        <v>113</v>
      </c>
      <c r="C14" t="s">
        <v>7</v>
      </c>
      <c r="D14">
        <v>1500</v>
      </c>
      <c r="E14" t="s">
        <v>12</v>
      </c>
      <c r="F14" t="s">
        <v>6</v>
      </c>
      <c r="G14" s="3">
        <v>1344.126</v>
      </c>
      <c r="H14">
        <v>5</v>
      </c>
      <c r="I14">
        <v>5443876</v>
      </c>
      <c r="J14">
        <v>2</v>
      </c>
      <c r="K14">
        <v>10000</v>
      </c>
      <c r="L14">
        <f>WEEKNUM(Таблица1[[#This Row],[Дата]],2)</f>
        <v>31</v>
      </c>
    </row>
    <row r="15" spans="1:12" x14ac:dyDescent="0.25">
      <c r="A15" s="2">
        <v>44044</v>
      </c>
      <c r="B15" t="s">
        <v>179</v>
      </c>
      <c r="C15" t="s">
        <v>7</v>
      </c>
      <c r="D15">
        <v>1500</v>
      </c>
      <c r="E15" t="s">
        <v>12</v>
      </c>
      <c r="F15" t="s">
        <v>6</v>
      </c>
      <c r="G15" s="3">
        <v>1146.9069999999999</v>
      </c>
      <c r="H15">
        <v>5</v>
      </c>
      <c r="I15">
        <v>5443882</v>
      </c>
      <c r="J15">
        <v>1</v>
      </c>
      <c r="K15">
        <v>9000</v>
      </c>
      <c r="L15">
        <f>WEEKNUM(Таблица1[[#This Row],[Дата]],2)</f>
        <v>31</v>
      </c>
    </row>
    <row r="16" spans="1:12" x14ac:dyDescent="0.25">
      <c r="A16" s="2">
        <v>44044</v>
      </c>
      <c r="B16" t="s">
        <v>83</v>
      </c>
      <c r="C16" t="s">
        <v>7</v>
      </c>
      <c r="D16">
        <v>1500</v>
      </c>
      <c r="E16" t="s">
        <v>12</v>
      </c>
      <c r="F16" t="s">
        <v>6</v>
      </c>
      <c r="G16" s="3">
        <v>1051.4000000000001</v>
      </c>
      <c r="H16">
        <v>3</v>
      </c>
      <c r="I16">
        <v>5443871</v>
      </c>
      <c r="J16">
        <v>1</v>
      </c>
      <c r="K16">
        <v>9000</v>
      </c>
      <c r="L16">
        <f>WEEKNUM(Таблица1[[#This Row],[Дата]],2)</f>
        <v>31</v>
      </c>
    </row>
    <row r="17" spans="1:12" hidden="1" x14ac:dyDescent="0.25">
      <c r="A17" s="2">
        <v>44044</v>
      </c>
      <c r="B17" t="s">
        <v>53</v>
      </c>
      <c r="C17" t="s">
        <v>5</v>
      </c>
      <c r="D17">
        <v>4200</v>
      </c>
      <c r="E17" t="s">
        <v>12</v>
      </c>
      <c r="F17" t="s">
        <v>6</v>
      </c>
      <c r="G17" s="3">
        <v>2069.2820000000002</v>
      </c>
      <c r="H17">
        <v>7</v>
      </c>
      <c r="I17">
        <v>5443863</v>
      </c>
      <c r="J17">
        <v>1</v>
      </c>
      <c r="K17">
        <v>15000</v>
      </c>
      <c r="L17">
        <f>WEEKNUM(Таблица1[[#This Row],[Дата]],2)</f>
        <v>31</v>
      </c>
    </row>
    <row r="18" spans="1:12" hidden="1" x14ac:dyDescent="0.25">
      <c r="A18" s="2">
        <v>44044</v>
      </c>
      <c r="B18" t="s">
        <v>45</v>
      </c>
      <c r="C18" t="s">
        <v>5</v>
      </c>
      <c r="D18">
        <v>3200</v>
      </c>
      <c r="E18" t="s">
        <v>12</v>
      </c>
      <c r="F18" t="s">
        <v>6</v>
      </c>
      <c r="G18" s="3">
        <v>1320.4269999999997</v>
      </c>
      <c r="H18">
        <v>9</v>
      </c>
      <c r="I18">
        <v>5443860</v>
      </c>
      <c r="J18">
        <v>1</v>
      </c>
      <c r="K18">
        <v>15000</v>
      </c>
      <c r="L18">
        <f>WEEKNUM(Таблица1[[#This Row],[Дата]],2)</f>
        <v>31</v>
      </c>
    </row>
    <row r="19" spans="1:12" x14ac:dyDescent="0.25">
      <c r="A19" s="2">
        <v>44044</v>
      </c>
      <c r="B19" t="s">
        <v>55</v>
      </c>
      <c r="C19" t="s">
        <v>7</v>
      </c>
      <c r="D19">
        <v>5000</v>
      </c>
      <c r="E19" t="s">
        <v>12</v>
      </c>
      <c r="F19" t="s">
        <v>6</v>
      </c>
      <c r="G19" s="3">
        <v>3028.6450000000004</v>
      </c>
      <c r="H19">
        <v>1</v>
      </c>
      <c r="I19">
        <v>5443864</v>
      </c>
      <c r="J19">
        <v>2</v>
      </c>
      <c r="K19">
        <v>13000</v>
      </c>
      <c r="L19">
        <f>WEEKNUM(Таблица1[[#This Row],[Дата]],2)</f>
        <v>31</v>
      </c>
    </row>
    <row r="20" spans="1:12" x14ac:dyDescent="0.25">
      <c r="A20" s="2">
        <v>44044</v>
      </c>
      <c r="B20" t="s">
        <v>227</v>
      </c>
      <c r="C20" t="s">
        <v>7</v>
      </c>
      <c r="D20">
        <v>3000</v>
      </c>
      <c r="E20" t="s">
        <v>12</v>
      </c>
      <c r="F20" t="s">
        <v>6</v>
      </c>
      <c r="G20" s="3">
        <v>2240.6229999999996</v>
      </c>
      <c r="H20">
        <v>8</v>
      </c>
      <c r="I20">
        <v>5443889</v>
      </c>
      <c r="J20">
        <v>1</v>
      </c>
      <c r="K20">
        <v>10000</v>
      </c>
      <c r="L20">
        <f>WEEKNUM(Таблица1[[#This Row],[Дата]],2)</f>
        <v>31</v>
      </c>
    </row>
    <row r="21" spans="1:12" x14ac:dyDescent="0.25">
      <c r="A21" s="2">
        <v>44044</v>
      </c>
      <c r="B21" t="s">
        <v>167</v>
      </c>
      <c r="C21" t="s">
        <v>7</v>
      </c>
      <c r="D21">
        <v>3000</v>
      </c>
      <c r="E21" t="s">
        <v>12</v>
      </c>
      <c r="F21" t="s">
        <v>6</v>
      </c>
      <c r="G21" s="3">
        <v>1875.1930000000004</v>
      </c>
      <c r="H21">
        <v>5</v>
      </c>
      <c r="I21">
        <v>5443881</v>
      </c>
      <c r="J21">
        <v>1</v>
      </c>
      <c r="K21">
        <v>10000</v>
      </c>
      <c r="L21">
        <f>WEEKNUM(Таблица1[[#This Row],[Дата]],2)</f>
        <v>31</v>
      </c>
    </row>
    <row r="22" spans="1:12" x14ac:dyDescent="0.25">
      <c r="A22" s="2">
        <v>44044</v>
      </c>
      <c r="B22" t="s">
        <v>226</v>
      </c>
      <c r="C22" t="s">
        <v>7</v>
      </c>
      <c r="D22">
        <v>3000</v>
      </c>
      <c r="E22" t="s">
        <v>12</v>
      </c>
      <c r="F22" t="s">
        <v>6</v>
      </c>
      <c r="G22" s="3">
        <v>1128.5860103073119</v>
      </c>
      <c r="H22">
        <v>2</v>
      </c>
      <c r="I22">
        <v>5443888</v>
      </c>
      <c r="J22">
        <v>1</v>
      </c>
      <c r="K22">
        <v>10000</v>
      </c>
      <c r="L22">
        <f>WEEKNUM(Таблица1[[#This Row],[Дата]],2)</f>
        <v>31</v>
      </c>
    </row>
    <row r="23" spans="1:12" hidden="1" x14ac:dyDescent="0.25">
      <c r="A23" s="2">
        <v>44044</v>
      </c>
      <c r="B23" t="s">
        <v>154</v>
      </c>
      <c r="C23" t="s">
        <v>5</v>
      </c>
      <c r="D23">
        <v>4200</v>
      </c>
      <c r="E23" t="s">
        <v>12</v>
      </c>
      <c r="F23" t="s">
        <v>6</v>
      </c>
      <c r="G23" s="3">
        <v>1207.5720000000001</v>
      </c>
      <c r="H23">
        <v>10</v>
      </c>
      <c r="I23">
        <v>5443879</v>
      </c>
      <c r="J23">
        <v>1</v>
      </c>
      <c r="K23">
        <v>15000</v>
      </c>
      <c r="L23">
        <f>WEEKNUM(Таблица1[[#This Row],[Дата]],2)</f>
        <v>31</v>
      </c>
    </row>
    <row r="24" spans="1:12" hidden="1" x14ac:dyDescent="0.25">
      <c r="A24" s="2">
        <v>44044</v>
      </c>
      <c r="B24" t="s">
        <v>63</v>
      </c>
      <c r="C24" t="s">
        <v>5</v>
      </c>
      <c r="D24">
        <v>4200</v>
      </c>
      <c r="E24" t="s">
        <v>12</v>
      </c>
      <c r="F24" t="s">
        <v>6</v>
      </c>
      <c r="G24" s="3">
        <v>1374.8300000000004</v>
      </c>
      <c r="H24">
        <v>5</v>
      </c>
      <c r="I24">
        <v>5443862</v>
      </c>
      <c r="J24">
        <v>1</v>
      </c>
      <c r="K24">
        <v>15000</v>
      </c>
      <c r="L24">
        <f>WEEKNUM(Таблица1[[#This Row],[Дата]],2)</f>
        <v>31</v>
      </c>
    </row>
    <row r="25" spans="1:12" x14ac:dyDescent="0.25">
      <c r="A25" s="2">
        <v>44044</v>
      </c>
      <c r="B25" t="s">
        <v>243</v>
      </c>
      <c r="C25" t="s">
        <v>7</v>
      </c>
      <c r="D25">
        <v>20000</v>
      </c>
      <c r="E25" t="s">
        <v>13</v>
      </c>
      <c r="F25" t="s">
        <v>6</v>
      </c>
      <c r="G25" s="3">
        <v>4431.7740000000003</v>
      </c>
      <c r="H25">
        <v>1</v>
      </c>
      <c r="I25">
        <v>5443781</v>
      </c>
      <c r="J25">
        <v>2</v>
      </c>
      <c r="K25">
        <v>16000</v>
      </c>
      <c r="L25">
        <f>WEEKNUM(Таблица1[[#This Row],[Дата]],2)</f>
        <v>31</v>
      </c>
    </row>
    <row r="26" spans="1:12" x14ac:dyDescent="0.25">
      <c r="A26" s="2">
        <v>44044</v>
      </c>
      <c r="B26" t="s">
        <v>196</v>
      </c>
      <c r="C26" t="s">
        <v>7</v>
      </c>
      <c r="D26">
        <v>20000</v>
      </c>
      <c r="E26" t="s">
        <v>13</v>
      </c>
      <c r="F26" t="s">
        <v>6</v>
      </c>
      <c r="G26" s="3">
        <v>16698.16</v>
      </c>
      <c r="H26">
        <v>1</v>
      </c>
      <c r="I26">
        <v>5443885</v>
      </c>
      <c r="J26">
        <v>1</v>
      </c>
      <c r="K26">
        <v>13000</v>
      </c>
      <c r="L26">
        <f>WEEKNUM(Таблица1[[#This Row],[Дата]],2)</f>
        <v>31</v>
      </c>
    </row>
    <row r="27" spans="1:12" x14ac:dyDescent="0.25">
      <c r="A27" s="2">
        <v>44044</v>
      </c>
      <c r="B27" t="s">
        <v>222</v>
      </c>
      <c r="C27" t="s">
        <v>7</v>
      </c>
      <c r="D27">
        <v>20000</v>
      </c>
      <c r="E27" t="s">
        <v>13</v>
      </c>
      <c r="F27" t="s">
        <v>6</v>
      </c>
      <c r="G27" s="3">
        <v>8045.24</v>
      </c>
      <c r="H27">
        <v>1</v>
      </c>
      <c r="I27">
        <v>5443887</v>
      </c>
      <c r="J27">
        <v>1</v>
      </c>
      <c r="K27">
        <v>13000</v>
      </c>
      <c r="L27">
        <f>WEEKNUM(Таблица1[[#This Row],[Дата]],2)</f>
        <v>31</v>
      </c>
    </row>
    <row r="28" spans="1:12" x14ac:dyDescent="0.25">
      <c r="A28" s="2">
        <v>44044</v>
      </c>
      <c r="B28" t="s">
        <v>36</v>
      </c>
      <c r="C28" t="s">
        <v>7</v>
      </c>
      <c r="D28">
        <v>20000</v>
      </c>
      <c r="E28" t="s">
        <v>13</v>
      </c>
      <c r="F28" t="s">
        <v>6</v>
      </c>
      <c r="G28" s="3">
        <v>9624</v>
      </c>
      <c r="H28">
        <v>1</v>
      </c>
      <c r="I28">
        <v>5443751</v>
      </c>
      <c r="J28">
        <v>0</v>
      </c>
      <c r="K28">
        <v>13000</v>
      </c>
      <c r="L28">
        <f>WEEKNUM(Таблица1[[#This Row],[Дата]],2)</f>
        <v>31</v>
      </c>
    </row>
    <row r="29" spans="1:12" x14ac:dyDescent="0.25">
      <c r="A29" s="2">
        <v>44044</v>
      </c>
      <c r="B29" t="s">
        <v>194</v>
      </c>
      <c r="C29" t="s">
        <v>7</v>
      </c>
      <c r="D29">
        <v>20000</v>
      </c>
      <c r="E29" t="s">
        <v>13</v>
      </c>
      <c r="F29" t="s">
        <v>6</v>
      </c>
      <c r="G29" s="3">
        <v>18760.955999999998</v>
      </c>
      <c r="H29">
        <v>1</v>
      </c>
      <c r="I29">
        <v>5443884</v>
      </c>
      <c r="J29">
        <v>2</v>
      </c>
      <c r="K29">
        <v>16000</v>
      </c>
      <c r="L29">
        <f>WEEKNUM(Таблица1[[#This Row],[Дата]],2)</f>
        <v>31</v>
      </c>
    </row>
    <row r="30" spans="1:12" x14ac:dyDescent="0.25">
      <c r="A30" s="2">
        <v>44044</v>
      </c>
      <c r="B30" t="s">
        <v>76</v>
      </c>
      <c r="C30" t="s">
        <v>7</v>
      </c>
      <c r="D30">
        <v>20000</v>
      </c>
      <c r="E30" t="s">
        <v>13</v>
      </c>
      <c r="F30" t="s">
        <v>6</v>
      </c>
      <c r="G30" s="3">
        <v>9633.2139999999999</v>
      </c>
      <c r="H30">
        <v>1</v>
      </c>
      <c r="I30">
        <v>5443870</v>
      </c>
      <c r="J30">
        <v>3</v>
      </c>
      <c r="K30">
        <v>19000</v>
      </c>
      <c r="L30">
        <f>WEEKNUM(Таблица1[[#This Row],[Дата]],2)</f>
        <v>31</v>
      </c>
    </row>
    <row r="31" spans="1:12" x14ac:dyDescent="0.25">
      <c r="A31" s="2">
        <v>44044</v>
      </c>
      <c r="B31" t="s">
        <v>97</v>
      </c>
      <c r="C31" t="s">
        <v>7</v>
      </c>
      <c r="D31">
        <v>20000</v>
      </c>
      <c r="E31" t="s">
        <v>13</v>
      </c>
      <c r="F31" t="s">
        <v>6</v>
      </c>
      <c r="G31" s="3">
        <v>7650.74</v>
      </c>
      <c r="H31">
        <v>1</v>
      </c>
      <c r="I31">
        <v>5443873</v>
      </c>
      <c r="J31">
        <v>1</v>
      </c>
      <c r="K31">
        <v>13000</v>
      </c>
      <c r="L31">
        <f>WEEKNUM(Таблица1[[#This Row],[Дата]],2)</f>
        <v>31</v>
      </c>
    </row>
    <row r="32" spans="1:12" x14ac:dyDescent="0.25">
      <c r="A32" s="2">
        <v>44044</v>
      </c>
      <c r="B32" t="s">
        <v>238</v>
      </c>
      <c r="C32" t="s">
        <v>7</v>
      </c>
      <c r="D32">
        <v>20000</v>
      </c>
      <c r="E32" t="s">
        <v>13</v>
      </c>
      <c r="F32" t="s">
        <v>6</v>
      </c>
      <c r="G32" s="3">
        <v>17897.728000000003</v>
      </c>
      <c r="H32">
        <v>1</v>
      </c>
      <c r="I32">
        <v>5443886</v>
      </c>
      <c r="J32">
        <v>1</v>
      </c>
      <c r="K32">
        <v>13000</v>
      </c>
      <c r="L32">
        <f>WEEKNUM(Таблица1[[#This Row],[Дата]],2)</f>
        <v>31</v>
      </c>
    </row>
    <row r="33" spans="1:12" x14ac:dyDescent="0.25">
      <c r="A33" s="2">
        <v>44044</v>
      </c>
      <c r="B33" t="s">
        <v>238</v>
      </c>
      <c r="C33" t="s">
        <v>7</v>
      </c>
      <c r="D33">
        <v>20000</v>
      </c>
      <c r="E33" t="s">
        <v>13</v>
      </c>
      <c r="F33" t="s">
        <v>6</v>
      </c>
      <c r="G33" s="3">
        <v>5952.4889999999996</v>
      </c>
      <c r="H33">
        <v>1</v>
      </c>
      <c r="I33">
        <v>5444317</v>
      </c>
      <c r="J33">
        <v>0</v>
      </c>
      <c r="K33">
        <v>13000</v>
      </c>
      <c r="L33">
        <f>WEEKNUM(Таблица1[[#This Row],[Дата]],2)</f>
        <v>31</v>
      </c>
    </row>
    <row r="34" spans="1:12" x14ac:dyDescent="0.25">
      <c r="A34" s="2">
        <v>44044</v>
      </c>
      <c r="B34" t="s">
        <v>104</v>
      </c>
      <c r="C34" t="s">
        <v>7</v>
      </c>
      <c r="D34">
        <v>20000</v>
      </c>
      <c r="E34" t="s">
        <v>13</v>
      </c>
      <c r="F34" t="s">
        <v>6</v>
      </c>
      <c r="G34" s="3">
        <v>7688.2219999999998</v>
      </c>
      <c r="H34">
        <v>1</v>
      </c>
      <c r="I34">
        <v>5443874</v>
      </c>
      <c r="J34">
        <v>1</v>
      </c>
      <c r="K34">
        <v>12000</v>
      </c>
      <c r="L34">
        <f>WEEKNUM(Таблица1[[#This Row],[Дата]],2)</f>
        <v>31</v>
      </c>
    </row>
    <row r="35" spans="1:12" x14ac:dyDescent="0.25">
      <c r="A35" s="2">
        <v>44044</v>
      </c>
      <c r="B35" t="s">
        <v>106</v>
      </c>
      <c r="C35" t="s">
        <v>7</v>
      </c>
      <c r="D35">
        <v>20000</v>
      </c>
      <c r="E35" t="s">
        <v>13</v>
      </c>
      <c r="F35" t="s">
        <v>6</v>
      </c>
      <c r="G35" s="3">
        <v>13189.62</v>
      </c>
      <c r="H35">
        <v>1</v>
      </c>
      <c r="I35">
        <v>5443875</v>
      </c>
      <c r="J35">
        <v>3</v>
      </c>
      <c r="K35">
        <v>19000</v>
      </c>
      <c r="L35">
        <f>WEEKNUM(Таблица1[[#This Row],[Дата]],2)</f>
        <v>31</v>
      </c>
    </row>
    <row r="36" spans="1:12" x14ac:dyDescent="0.25">
      <c r="A36" s="2">
        <v>44044</v>
      </c>
      <c r="B36" t="s">
        <v>187</v>
      </c>
      <c r="C36" t="s">
        <v>7</v>
      </c>
      <c r="D36">
        <v>20000</v>
      </c>
      <c r="E36" t="s">
        <v>13</v>
      </c>
      <c r="F36" t="s">
        <v>6</v>
      </c>
      <c r="G36" s="3">
        <v>10641.73</v>
      </c>
      <c r="H36">
        <v>1</v>
      </c>
      <c r="I36">
        <v>5443883</v>
      </c>
      <c r="J36">
        <v>1</v>
      </c>
      <c r="K36">
        <v>12000</v>
      </c>
      <c r="L36">
        <f>WEEKNUM(Таблица1[[#This Row],[Дата]],2)</f>
        <v>31</v>
      </c>
    </row>
    <row r="37" spans="1:12" x14ac:dyDescent="0.25">
      <c r="A37" s="2">
        <v>44044</v>
      </c>
      <c r="B37" t="s">
        <v>59</v>
      </c>
      <c r="C37" t="s">
        <v>7</v>
      </c>
      <c r="D37">
        <v>20000</v>
      </c>
      <c r="E37" t="s">
        <v>13</v>
      </c>
      <c r="F37" t="s">
        <v>6</v>
      </c>
      <c r="G37" s="3">
        <v>12396.804</v>
      </c>
      <c r="H37">
        <v>1</v>
      </c>
      <c r="I37">
        <v>5443865</v>
      </c>
      <c r="J37">
        <v>1</v>
      </c>
      <c r="K37">
        <v>12000</v>
      </c>
      <c r="L37">
        <f>WEEKNUM(Таблица1[[#This Row],[Дата]],2)</f>
        <v>31</v>
      </c>
    </row>
    <row r="38" spans="1:12" x14ac:dyDescent="0.25">
      <c r="A38" s="2">
        <v>44044</v>
      </c>
      <c r="B38" t="s">
        <v>193</v>
      </c>
      <c r="C38" t="s">
        <v>7</v>
      </c>
      <c r="D38">
        <v>20000</v>
      </c>
      <c r="E38" t="s">
        <v>13</v>
      </c>
      <c r="F38" t="s">
        <v>6</v>
      </c>
      <c r="G38" s="3">
        <v>10917.584000000001</v>
      </c>
      <c r="H38">
        <v>1</v>
      </c>
      <c r="I38">
        <v>5443752</v>
      </c>
      <c r="J38">
        <v>2</v>
      </c>
      <c r="K38">
        <v>16000</v>
      </c>
      <c r="L38">
        <f>WEEKNUM(Таблица1[[#This Row],[Дата]],2)</f>
        <v>31</v>
      </c>
    </row>
    <row r="39" spans="1:12" x14ac:dyDescent="0.25">
      <c r="A39" s="2">
        <v>44044</v>
      </c>
      <c r="B39" t="s">
        <v>35</v>
      </c>
      <c r="C39" t="s">
        <v>7</v>
      </c>
      <c r="D39">
        <v>20000</v>
      </c>
      <c r="E39" t="s">
        <v>13</v>
      </c>
      <c r="F39" t="s">
        <v>6</v>
      </c>
      <c r="G39" s="3">
        <v>13886.726000000001</v>
      </c>
      <c r="H39">
        <v>1</v>
      </c>
      <c r="I39">
        <v>5443754</v>
      </c>
      <c r="J39">
        <v>1</v>
      </c>
      <c r="K39">
        <v>13000</v>
      </c>
      <c r="L39">
        <f>WEEKNUM(Таблица1[[#This Row],[Дата]],2)</f>
        <v>31</v>
      </c>
    </row>
    <row r="40" spans="1:12" hidden="1" x14ac:dyDescent="0.25">
      <c r="A40" s="2">
        <v>44044</v>
      </c>
      <c r="B40" t="s">
        <v>66</v>
      </c>
      <c r="C40" t="s">
        <v>5</v>
      </c>
      <c r="D40">
        <v>4200</v>
      </c>
      <c r="E40" t="s">
        <v>12</v>
      </c>
      <c r="F40" t="s">
        <v>8</v>
      </c>
      <c r="G40" s="3">
        <v>2236.8270000000002</v>
      </c>
      <c r="H40">
        <v>20</v>
      </c>
      <c r="I40">
        <v>5444266</v>
      </c>
      <c r="J40">
        <v>0</v>
      </c>
      <c r="K40">
        <v>15000</v>
      </c>
      <c r="L40">
        <f>WEEKNUM(Таблица1[[#This Row],[Дата]],2)</f>
        <v>31</v>
      </c>
    </row>
    <row r="41" spans="1:12" hidden="1" x14ac:dyDescent="0.25">
      <c r="A41" s="2">
        <v>44044</v>
      </c>
      <c r="B41" t="s">
        <v>40</v>
      </c>
      <c r="C41" t="s">
        <v>5</v>
      </c>
      <c r="D41">
        <v>3200</v>
      </c>
      <c r="E41" t="s">
        <v>12</v>
      </c>
      <c r="F41" t="s">
        <v>8</v>
      </c>
      <c r="G41" s="3">
        <v>2650.9569997138974</v>
      </c>
      <c r="H41">
        <v>21</v>
      </c>
      <c r="I41">
        <v>5444252</v>
      </c>
      <c r="J41">
        <v>1</v>
      </c>
      <c r="K41">
        <v>15000</v>
      </c>
      <c r="L41">
        <f>WEEKNUM(Таблица1[[#This Row],[Дата]],2)</f>
        <v>31</v>
      </c>
    </row>
    <row r="42" spans="1:12" hidden="1" x14ac:dyDescent="0.25">
      <c r="A42" s="2">
        <v>44044</v>
      </c>
      <c r="B42" t="s">
        <v>44</v>
      </c>
      <c r="C42" t="s">
        <v>5</v>
      </c>
      <c r="D42">
        <v>3200</v>
      </c>
      <c r="E42" t="s">
        <v>12</v>
      </c>
      <c r="F42" t="s">
        <v>8</v>
      </c>
      <c r="G42" s="3">
        <v>2651.9359999999992</v>
      </c>
      <c r="H42">
        <v>21</v>
      </c>
      <c r="I42">
        <v>5444254</v>
      </c>
      <c r="J42">
        <v>1</v>
      </c>
      <c r="K42">
        <v>15000</v>
      </c>
      <c r="L42">
        <f>WEEKNUM(Таблица1[[#This Row],[Дата]],2)</f>
        <v>31</v>
      </c>
    </row>
    <row r="43" spans="1:12" hidden="1" x14ac:dyDescent="0.25">
      <c r="A43" s="2">
        <v>44044</v>
      </c>
      <c r="B43" t="s">
        <v>62</v>
      </c>
      <c r="C43" t="s">
        <v>5</v>
      </c>
      <c r="D43">
        <v>4200</v>
      </c>
      <c r="E43" t="s">
        <v>12</v>
      </c>
      <c r="F43" t="s">
        <v>8</v>
      </c>
      <c r="G43" s="3">
        <v>2096.1439999237064</v>
      </c>
      <c r="H43">
        <v>20</v>
      </c>
      <c r="I43">
        <v>5444263</v>
      </c>
      <c r="J43">
        <v>0</v>
      </c>
      <c r="K43">
        <v>15000</v>
      </c>
      <c r="L43">
        <f>WEEKNUM(Таблица1[[#This Row],[Дата]],2)</f>
        <v>31</v>
      </c>
    </row>
    <row r="44" spans="1:12" hidden="1" x14ac:dyDescent="0.25">
      <c r="A44" s="2">
        <v>44044</v>
      </c>
      <c r="B44" t="s">
        <v>37</v>
      </c>
      <c r="C44" t="s">
        <v>5</v>
      </c>
      <c r="D44">
        <v>3200</v>
      </c>
      <c r="E44" t="s">
        <v>12</v>
      </c>
      <c r="F44" t="s">
        <v>8</v>
      </c>
      <c r="G44" s="3">
        <v>2685.824000095367</v>
      </c>
      <c r="H44">
        <v>20</v>
      </c>
      <c r="I44">
        <v>5444249</v>
      </c>
      <c r="J44">
        <v>1</v>
      </c>
      <c r="K44">
        <v>15000</v>
      </c>
      <c r="L44">
        <f>WEEKNUM(Таблица1[[#This Row],[Дата]],2)</f>
        <v>31</v>
      </c>
    </row>
    <row r="45" spans="1:12" hidden="1" x14ac:dyDescent="0.25">
      <c r="A45" s="2">
        <v>44044</v>
      </c>
      <c r="B45" t="s">
        <v>38</v>
      </c>
      <c r="C45" t="s">
        <v>5</v>
      </c>
      <c r="D45">
        <v>3200</v>
      </c>
      <c r="E45" t="s">
        <v>12</v>
      </c>
      <c r="F45" t="s">
        <v>8</v>
      </c>
      <c r="G45" s="3">
        <v>2692.9659999408718</v>
      </c>
      <c r="H45">
        <v>20</v>
      </c>
      <c r="I45">
        <v>5444250</v>
      </c>
      <c r="J45">
        <v>1</v>
      </c>
      <c r="K45">
        <v>15000</v>
      </c>
      <c r="L45">
        <f>WEEKNUM(Таблица1[[#This Row],[Дата]],2)</f>
        <v>31</v>
      </c>
    </row>
    <row r="46" spans="1:12" x14ac:dyDescent="0.25">
      <c r="A46" s="2">
        <v>44044</v>
      </c>
      <c r="B46" t="s">
        <v>92</v>
      </c>
      <c r="C46" t="s">
        <v>7</v>
      </c>
      <c r="D46">
        <v>1500</v>
      </c>
      <c r="E46" t="s">
        <v>12</v>
      </c>
      <c r="F46" t="s">
        <v>6</v>
      </c>
      <c r="G46" s="3">
        <v>1285.8900000000001</v>
      </c>
      <c r="H46">
        <v>10</v>
      </c>
      <c r="I46">
        <v>5444274</v>
      </c>
      <c r="J46">
        <v>1</v>
      </c>
      <c r="K46">
        <v>9000</v>
      </c>
      <c r="L46">
        <f>WEEKNUM(Таблица1[[#This Row],[Дата]],2)</f>
        <v>31</v>
      </c>
    </row>
    <row r="47" spans="1:12" x14ac:dyDescent="0.25">
      <c r="A47" s="2">
        <v>44044</v>
      </c>
      <c r="B47" t="s">
        <v>119</v>
      </c>
      <c r="C47" t="s">
        <v>7</v>
      </c>
      <c r="D47">
        <v>3000</v>
      </c>
      <c r="E47" t="s">
        <v>12</v>
      </c>
      <c r="F47" t="s">
        <v>6</v>
      </c>
      <c r="G47" s="3">
        <v>1539.5130000000001</v>
      </c>
      <c r="H47">
        <v>13</v>
      </c>
      <c r="I47">
        <v>5444282</v>
      </c>
      <c r="J47">
        <v>3</v>
      </c>
      <c r="K47">
        <v>14000</v>
      </c>
      <c r="L47">
        <f>WEEKNUM(Таблица1[[#This Row],[Дата]],2)</f>
        <v>31</v>
      </c>
    </row>
    <row r="48" spans="1:12" hidden="1" x14ac:dyDescent="0.25">
      <c r="A48" s="2">
        <v>44044</v>
      </c>
      <c r="B48" t="s">
        <v>65</v>
      </c>
      <c r="C48" t="s">
        <v>5</v>
      </c>
      <c r="D48">
        <v>4200</v>
      </c>
      <c r="E48" t="s">
        <v>12</v>
      </c>
      <c r="F48" t="s">
        <v>8</v>
      </c>
      <c r="G48" s="3">
        <v>3352.2239999999993</v>
      </c>
      <c r="H48">
        <v>20</v>
      </c>
      <c r="I48">
        <v>5444265</v>
      </c>
      <c r="J48">
        <v>1</v>
      </c>
      <c r="K48">
        <v>15000</v>
      </c>
      <c r="L48">
        <f>WEEKNUM(Таблица1[[#This Row],[Дата]],2)</f>
        <v>31</v>
      </c>
    </row>
    <row r="49" spans="1:12" hidden="1" x14ac:dyDescent="0.25">
      <c r="A49" s="2">
        <v>44044</v>
      </c>
      <c r="B49" t="s">
        <v>32</v>
      </c>
      <c r="C49" t="s">
        <v>5</v>
      </c>
      <c r="D49">
        <v>3200</v>
      </c>
      <c r="E49" t="s">
        <v>12</v>
      </c>
      <c r="F49" t="s">
        <v>8</v>
      </c>
      <c r="G49" s="3">
        <v>2684.8159999847412</v>
      </c>
      <c r="H49">
        <v>23</v>
      </c>
      <c r="I49">
        <v>5444248</v>
      </c>
      <c r="J49">
        <v>1</v>
      </c>
      <c r="K49">
        <v>15000</v>
      </c>
      <c r="L49">
        <f>WEEKNUM(Таблица1[[#This Row],[Дата]],2)</f>
        <v>31</v>
      </c>
    </row>
    <row r="50" spans="1:12" hidden="1" x14ac:dyDescent="0.25">
      <c r="A50" s="2">
        <v>44044</v>
      </c>
      <c r="B50" t="s">
        <v>46</v>
      </c>
      <c r="C50" t="s">
        <v>5</v>
      </c>
      <c r="D50">
        <v>3200</v>
      </c>
      <c r="E50" t="s">
        <v>12</v>
      </c>
      <c r="F50" t="s">
        <v>8</v>
      </c>
      <c r="G50" s="3">
        <v>2127.6</v>
      </c>
      <c r="H50">
        <v>17</v>
      </c>
      <c r="I50">
        <v>5444256</v>
      </c>
      <c r="J50">
        <v>1</v>
      </c>
      <c r="K50">
        <v>15000</v>
      </c>
      <c r="L50">
        <f>WEEKNUM(Таблица1[[#This Row],[Дата]],2)</f>
        <v>31</v>
      </c>
    </row>
    <row r="51" spans="1:12" x14ac:dyDescent="0.25">
      <c r="A51" s="2">
        <v>44044</v>
      </c>
      <c r="B51" t="s">
        <v>58</v>
      </c>
      <c r="C51" t="s">
        <v>7</v>
      </c>
      <c r="D51">
        <v>3000</v>
      </c>
      <c r="E51" t="s">
        <v>12</v>
      </c>
      <c r="F51" t="s">
        <v>6</v>
      </c>
      <c r="G51" s="3">
        <v>2141.8649999999993</v>
      </c>
      <c r="H51">
        <v>15</v>
      </c>
      <c r="I51">
        <v>5444262</v>
      </c>
      <c r="J51">
        <v>2</v>
      </c>
      <c r="K51">
        <v>12000</v>
      </c>
      <c r="L51">
        <f>WEEKNUM(Таблица1[[#This Row],[Дата]],2)</f>
        <v>31</v>
      </c>
    </row>
    <row r="52" spans="1:12" x14ac:dyDescent="0.25">
      <c r="A52" s="2">
        <v>44044</v>
      </c>
      <c r="B52" t="s">
        <v>69</v>
      </c>
      <c r="C52" t="s">
        <v>7</v>
      </c>
      <c r="D52">
        <v>1500</v>
      </c>
      <c r="E52" t="s">
        <v>12</v>
      </c>
      <c r="F52" t="s">
        <v>6</v>
      </c>
      <c r="G52" s="3">
        <v>1292.6390000286106</v>
      </c>
      <c r="H52">
        <v>16</v>
      </c>
      <c r="I52">
        <v>5444299</v>
      </c>
      <c r="J52">
        <v>2</v>
      </c>
      <c r="K52">
        <v>11000</v>
      </c>
      <c r="L52">
        <f>WEEKNUM(Таблица1[[#This Row],[Дата]],2)</f>
        <v>31</v>
      </c>
    </row>
    <row r="53" spans="1:12" hidden="1" x14ac:dyDescent="0.25">
      <c r="A53" s="2">
        <v>44044</v>
      </c>
      <c r="B53" t="s">
        <v>47</v>
      </c>
      <c r="C53" t="s">
        <v>5</v>
      </c>
      <c r="D53">
        <v>3200</v>
      </c>
      <c r="E53" t="s">
        <v>12</v>
      </c>
      <c r="F53" t="s">
        <v>8</v>
      </c>
      <c r="G53" s="3">
        <v>2639.3150000000001</v>
      </c>
      <c r="H53">
        <v>20</v>
      </c>
      <c r="I53">
        <v>5444257</v>
      </c>
      <c r="J53">
        <v>1</v>
      </c>
      <c r="K53">
        <v>15000</v>
      </c>
      <c r="L53">
        <f>WEEKNUM(Таблица1[[#This Row],[Дата]],2)</f>
        <v>31</v>
      </c>
    </row>
    <row r="54" spans="1:12" x14ac:dyDescent="0.25">
      <c r="A54" s="2">
        <v>44044</v>
      </c>
      <c r="B54" t="s">
        <v>212</v>
      </c>
      <c r="C54" t="s">
        <v>7</v>
      </c>
      <c r="D54">
        <v>3000</v>
      </c>
      <c r="E54" t="s">
        <v>12</v>
      </c>
      <c r="F54" t="s">
        <v>6</v>
      </c>
      <c r="G54" s="3">
        <v>2014.3520000953679</v>
      </c>
      <c r="H54">
        <v>15</v>
      </c>
      <c r="I54">
        <v>5444310</v>
      </c>
      <c r="J54">
        <v>2</v>
      </c>
      <c r="K54">
        <v>14000</v>
      </c>
      <c r="L54">
        <f>WEEKNUM(Таблица1[[#This Row],[Дата]],2)</f>
        <v>31</v>
      </c>
    </row>
    <row r="55" spans="1:12" x14ac:dyDescent="0.25">
      <c r="A55" s="2">
        <v>44044</v>
      </c>
      <c r="B55" t="s">
        <v>122</v>
      </c>
      <c r="C55" t="s">
        <v>7</v>
      </c>
      <c r="D55">
        <v>5000</v>
      </c>
      <c r="E55" t="s">
        <v>12</v>
      </c>
      <c r="F55" t="s">
        <v>6</v>
      </c>
      <c r="G55" s="3">
        <v>2720.223</v>
      </c>
      <c r="H55">
        <v>1</v>
      </c>
      <c r="I55">
        <v>5443877</v>
      </c>
      <c r="J55">
        <v>4</v>
      </c>
      <c r="K55">
        <v>16000</v>
      </c>
      <c r="L55">
        <f>WEEKNUM(Таблица1[[#This Row],[Дата]],2)</f>
        <v>31</v>
      </c>
    </row>
    <row r="56" spans="1:12" hidden="1" x14ac:dyDescent="0.25">
      <c r="A56" s="2">
        <v>44044</v>
      </c>
      <c r="B56" t="s">
        <v>43</v>
      </c>
      <c r="C56" t="s">
        <v>5</v>
      </c>
      <c r="D56">
        <v>3200</v>
      </c>
      <c r="E56" t="s">
        <v>12</v>
      </c>
      <c r="F56" t="s">
        <v>8</v>
      </c>
      <c r="G56" s="3">
        <v>3033.0480010375973</v>
      </c>
      <c r="H56">
        <v>16</v>
      </c>
      <c r="I56">
        <v>5444253</v>
      </c>
      <c r="J56">
        <v>1</v>
      </c>
      <c r="K56">
        <v>15000</v>
      </c>
      <c r="L56">
        <f>WEEKNUM(Таблица1[[#This Row],[Дата]],2)</f>
        <v>31</v>
      </c>
    </row>
    <row r="57" spans="1:12" x14ac:dyDescent="0.25">
      <c r="A57" s="2">
        <v>44044</v>
      </c>
      <c r="B57" t="s">
        <v>56</v>
      </c>
      <c r="C57" t="s">
        <v>7</v>
      </c>
      <c r="D57">
        <v>3000</v>
      </c>
      <c r="E57" t="s">
        <v>12</v>
      </c>
      <c r="F57" t="s">
        <v>6</v>
      </c>
      <c r="G57" s="3">
        <v>1825.566</v>
      </c>
      <c r="H57">
        <v>13</v>
      </c>
      <c r="I57">
        <v>5444260</v>
      </c>
      <c r="J57">
        <v>1</v>
      </c>
      <c r="K57">
        <v>11000</v>
      </c>
      <c r="L57">
        <f>WEEKNUM(Таблица1[[#This Row],[Дата]],2)</f>
        <v>31</v>
      </c>
    </row>
    <row r="58" spans="1:12" x14ac:dyDescent="0.25">
      <c r="A58" s="2">
        <v>44044</v>
      </c>
      <c r="B58" t="s">
        <v>115</v>
      </c>
      <c r="C58" t="s">
        <v>7</v>
      </c>
      <c r="D58">
        <v>3000</v>
      </c>
      <c r="E58" t="s">
        <v>12</v>
      </c>
      <c r="F58" t="s">
        <v>6</v>
      </c>
      <c r="G58" s="3">
        <v>2068.5220000000004</v>
      </c>
      <c r="H58">
        <v>17</v>
      </c>
      <c r="I58">
        <v>5444279</v>
      </c>
      <c r="J58">
        <v>1</v>
      </c>
      <c r="K58">
        <v>12000</v>
      </c>
      <c r="L58">
        <f>WEEKNUM(Таблица1[[#This Row],[Дата]],2)</f>
        <v>31</v>
      </c>
    </row>
    <row r="59" spans="1:12" x14ac:dyDescent="0.25">
      <c r="A59" s="2">
        <v>44044</v>
      </c>
      <c r="B59" t="s">
        <v>164</v>
      </c>
      <c r="C59" t="s">
        <v>7</v>
      </c>
      <c r="D59">
        <v>1500</v>
      </c>
      <c r="E59" t="s">
        <v>12</v>
      </c>
      <c r="F59" t="s">
        <v>6</v>
      </c>
      <c r="G59" s="3">
        <v>1302.347</v>
      </c>
      <c r="H59">
        <v>9</v>
      </c>
      <c r="I59">
        <v>5444297</v>
      </c>
      <c r="J59">
        <v>1</v>
      </c>
      <c r="K59">
        <v>12000</v>
      </c>
      <c r="L59">
        <f>WEEKNUM(Таблица1[[#This Row],[Дата]],2)</f>
        <v>31</v>
      </c>
    </row>
    <row r="60" spans="1:12" x14ac:dyDescent="0.25">
      <c r="A60" s="2">
        <v>44044</v>
      </c>
      <c r="B60" t="s">
        <v>78</v>
      </c>
      <c r="C60" t="s">
        <v>7</v>
      </c>
      <c r="D60">
        <v>1500</v>
      </c>
      <c r="E60" t="s">
        <v>12</v>
      </c>
      <c r="F60" t="s">
        <v>6</v>
      </c>
      <c r="G60" s="3">
        <v>1243.9850000953675</v>
      </c>
      <c r="H60">
        <v>13</v>
      </c>
      <c r="I60">
        <v>5444268</v>
      </c>
      <c r="J60">
        <v>2</v>
      </c>
      <c r="K60">
        <v>15000</v>
      </c>
      <c r="L60">
        <f>WEEKNUM(Таблица1[[#This Row],[Дата]],2)</f>
        <v>31</v>
      </c>
    </row>
    <row r="61" spans="1:12" x14ac:dyDescent="0.25">
      <c r="A61" s="2">
        <v>44044</v>
      </c>
      <c r="B61" t="s">
        <v>87</v>
      </c>
      <c r="C61" t="s">
        <v>7</v>
      </c>
      <c r="D61">
        <v>1500</v>
      </c>
      <c r="E61" t="s">
        <v>12</v>
      </c>
      <c r="F61" t="s">
        <v>6</v>
      </c>
      <c r="G61" s="3">
        <v>974.86599999999999</v>
      </c>
      <c r="H61">
        <v>12</v>
      </c>
      <c r="I61">
        <v>5444272</v>
      </c>
      <c r="J61">
        <v>3</v>
      </c>
      <c r="K61">
        <v>17000</v>
      </c>
      <c r="L61">
        <f>WEEKNUM(Таблица1[[#This Row],[Дата]],2)</f>
        <v>31</v>
      </c>
    </row>
    <row r="62" spans="1:12" x14ac:dyDescent="0.25">
      <c r="A62" s="2">
        <v>44044</v>
      </c>
      <c r="B62" t="s">
        <v>205</v>
      </c>
      <c r="C62" t="s">
        <v>7</v>
      </c>
      <c r="D62">
        <v>1500</v>
      </c>
      <c r="E62" t="s">
        <v>12</v>
      </c>
      <c r="F62" t="s">
        <v>6</v>
      </c>
      <c r="G62" s="3">
        <v>1284.452</v>
      </c>
      <c r="H62">
        <v>11</v>
      </c>
      <c r="I62">
        <v>5444305</v>
      </c>
      <c r="J62">
        <v>3</v>
      </c>
      <c r="K62">
        <v>12000</v>
      </c>
      <c r="L62">
        <f>WEEKNUM(Таблица1[[#This Row],[Дата]],2)</f>
        <v>31</v>
      </c>
    </row>
    <row r="63" spans="1:12" x14ac:dyDescent="0.25">
      <c r="A63" s="2">
        <v>44044</v>
      </c>
      <c r="B63" t="s">
        <v>209</v>
      </c>
      <c r="C63" t="s">
        <v>7</v>
      </c>
      <c r="D63">
        <v>3000</v>
      </c>
      <c r="E63" t="s">
        <v>12</v>
      </c>
      <c r="F63" t="s">
        <v>6</v>
      </c>
      <c r="G63" s="3">
        <v>1965.828</v>
      </c>
      <c r="H63">
        <v>15</v>
      </c>
      <c r="I63">
        <v>5444301</v>
      </c>
      <c r="J63">
        <v>3</v>
      </c>
      <c r="K63">
        <v>16000</v>
      </c>
      <c r="L63">
        <f>WEEKNUM(Таблица1[[#This Row],[Дата]],2)</f>
        <v>31</v>
      </c>
    </row>
    <row r="64" spans="1:12" x14ac:dyDescent="0.25">
      <c r="A64" s="2">
        <v>44044</v>
      </c>
      <c r="B64" t="s">
        <v>173</v>
      </c>
      <c r="C64" t="s">
        <v>7</v>
      </c>
      <c r="D64">
        <v>3000</v>
      </c>
      <c r="E64" t="s">
        <v>12</v>
      </c>
      <c r="F64" t="s">
        <v>6</v>
      </c>
      <c r="G64" s="3">
        <v>2550.3369987182614</v>
      </c>
      <c r="H64">
        <v>16</v>
      </c>
      <c r="I64">
        <v>5444300</v>
      </c>
      <c r="J64">
        <v>1</v>
      </c>
      <c r="K64">
        <v>14000</v>
      </c>
      <c r="L64">
        <f>WEEKNUM(Таблица1[[#This Row],[Дата]],2)</f>
        <v>31</v>
      </c>
    </row>
    <row r="65" spans="1:12" x14ac:dyDescent="0.25">
      <c r="A65" s="2">
        <v>44044</v>
      </c>
      <c r="B65" t="s">
        <v>85</v>
      </c>
      <c r="C65" t="s">
        <v>7</v>
      </c>
      <c r="D65">
        <v>3000</v>
      </c>
      <c r="E65" t="s">
        <v>12</v>
      </c>
      <c r="F65" t="s">
        <v>6</v>
      </c>
      <c r="G65" s="3">
        <v>2872.6859994850156</v>
      </c>
      <c r="H65">
        <v>16</v>
      </c>
      <c r="I65">
        <v>5444271</v>
      </c>
      <c r="J65">
        <v>1</v>
      </c>
      <c r="K65">
        <v>11000</v>
      </c>
      <c r="L65">
        <f>WEEKNUM(Таблица1[[#This Row],[Дата]],2)</f>
        <v>31</v>
      </c>
    </row>
    <row r="66" spans="1:12" x14ac:dyDescent="0.25">
      <c r="A66" s="2">
        <v>44044</v>
      </c>
      <c r="B66" t="s">
        <v>102</v>
      </c>
      <c r="C66" t="s">
        <v>7</v>
      </c>
      <c r="D66">
        <v>1500</v>
      </c>
      <c r="E66" t="s">
        <v>12</v>
      </c>
      <c r="F66" t="s">
        <v>6</v>
      </c>
      <c r="G66" s="3">
        <v>1364.547</v>
      </c>
      <c r="H66">
        <v>12</v>
      </c>
      <c r="I66">
        <v>5444277</v>
      </c>
      <c r="J66">
        <v>1</v>
      </c>
      <c r="K66">
        <v>14000</v>
      </c>
      <c r="L66">
        <f>WEEKNUM(Таблица1[[#This Row],[Дата]],2)</f>
        <v>31</v>
      </c>
    </row>
    <row r="67" spans="1:12" x14ac:dyDescent="0.25">
      <c r="A67" s="2">
        <v>44044</v>
      </c>
      <c r="B67" t="s">
        <v>211</v>
      </c>
      <c r="C67" t="s">
        <v>7</v>
      </c>
      <c r="D67">
        <v>1500</v>
      </c>
      <c r="E67" t="s">
        <v>12</v>
      </c>
      <c r="F67" t="s">
        <v>6</v>
      </c>
      <c r="G67" s="3">
        <v>1379.9159999999999</v>
      </c>
      <c r="H67">
        <v>11</v>
      </c>
      <c r="I67">
        <v>5444309</v>
      </c>
      <c r="J67">
        <v>3</v>
      </c>
      <c r="K67">
        <v>16000</v>
      </c>
      <c r="L67">
        <f>WEEKNUM(Таблица1[[#This Row],[Дата]],2)</f>
        <v>31</v>
      </c>
    </row>
    <row r="68" spans="1:12" x14ac:dyDescent="0.25">
      <c r="A68" s="2">
        <v>44044</v>
      </c>
      <c r="B68" t="s">
        <v>120</v>
      </c>
      <c r="C68" t="s">
        <v>7</v>
      </c>
      <c r="D68">
        <v>3000</v>
      </c>
      <c r="E68" t="s">
        <v>12</v>
      </c>
      <c r="F68" t="s">
        <v>6</v>
      </c>
      <c r="G68" s="3">
        <v>2734.415</v>
      </c>
      <c r="H68">
        <v>12</v>
      </c>
      <c r="I68">
        <v>5444283</v>
      </c>
      <c r="J68">
        <v>1</v>
      </c>
      <c r="K68">
        <v>10000</v>
      </c>
      <c r="L68">
        <f>WEEKNUM(Таблица1[[#This Row],[Дата]],2)</f>
        <v>31</v>
      </c>
    </row>
    <row r="69" spans="1:12" x14ac:dyDescent="0.25">
      <c r="A69" s="2">
        <v>44044</v>
      </c>
      <c r="B69" t="s">
        <v>218</v>
      </c>
      <c r="C69" t="s">
        <v>7</v>
      </c>
      <c r="D69">
        <v>3000</v>
      </c>
      <c r="E69" t="s">
        <v>12</v>
      </c>
      <c r="F69" t="s">
        <v>6</v>
      </c>
      <c r="G69" s="3">
        <v>1979.8069992561343</v>
      </c>
      <c r="H69">
        <v>18</v>
      </c>
      <c r="I69">
        <v>5444313</v>
      </c>
      <c r="J69">
        <v>1</v>
      </c>
      <c r="K69">
        <v>16000</v>
      </c>
      <c r="L69">
        <f>WEEKNUM(Таблица1[[#This Row],[Дата]],2)</f>
        <v>31</v>
      </c>
    </row>
    <row r="70" spans="1:12" x14ac:dyDescent="0.25">
      <c r="A70" s="2">
        <v>44044</v>
      </c>
      <c r="B70" t="s">
        <v>141</v>
      </c>
      <c r="C70" t="s">
        <v>7</v>
      </c>
      <c r="D70">
        <v>1500</v>
      </c>
      <c r="E70" t="s">
        <v>12</v>
      </c>
      <c r="F70" t="s">
        <v>6</v>
      </c>
      <c r="G70" s="3">
        <v>1300.1399999999999</v>
      </c>
      <c r="H70">
        <v>11</v>
      </c>
      <c r="I70">
        <v>5444291</v>
      </c>
      <c r="J70">
        <v>1</v>
      </c>
      <c r="K70">
        <v>13000</v>
      </c>
      <c r="L70">
        <f>WEEKNUM(Таблица1[[#This Row],[Дата]],2)</f>
        <v>31</v>
      </c>
    </row>
    <row r="71" spans="1:12" x14ac:dyDescent="0.25">
      <c r="A71" s="2">
        <v>44044</v>
      </c>
      <c r="B71" t="s">
        <v>228</v>
      </c>
      <c r="C71" t="s">
        <v>7</v>
      </c>
      <c r="D71">
        <v>1500</v>
      </c>
      <c r="E71" t="s">
        <v>12</v>
      </c>
      <c r="F71" t="s">
        <v>6</v>
      </c>
      <c r="G71" s="3">
        <v>1212.096</v>
      </c>
      <c r="H71">
        <v>10</v>
      </c>
      <c r="I71">
        <v>5444315</v>
      </c>
      <c r="J71">
        <v>1</v>
      </c>
      <c r="K71">
        <v>13000</v>
      </c>
      <c r="L71">
        <f>WEEKNUM(Таблица1[[#This Row],[Дата]],2)</f>
        <v>31</v>
      </c>
    </row>
    <row r="72" spans="1:12" x14ac:dyDescent="0.25">
      <c r="A72" s="2">
        <v>44044</v>
      </c>
      <c r="B72" t="s">
        <v>83</v>
      </c>
      <c r="C72" t="s">
        <v>7</v>
      </c>
      <c r="D72">
        <v>1500</v>
      </c>
      <c r="E72" t="s">
        <v>12</v>
      </c>
      <c r="F72" t="s">
        <v>6</v>
      </c>
      <c r="G72" s="3">
        <v>1406.7080000000001</v>
      </c>
      <c r="H72">
        <v>7</v>
      </c>
      <c r="I72">
        <v>5444269</v>
      </c>
      <c r="J72">
        <v>1</v>
      </c>
      <c r="K72">
        <v>9000</v>
      </c>
      <c r="L72">
        <f>WEEKNUM(Таблица1[[#This Row],[Дата]],2)</f>
        <v>31</v>
      </c>
    </row>
    <row r="73" spans="1:12" x14ac:dyDescent="0.25">
      <c r="A73" s="2">
        <v>44044</v>
      </c>
      <c r="B73" t="s">
        <v>140</v>
      </c>
      <c r="C73" t="s">
        <v>7</v>
      </c>
      <c r="D73">
        <v>1500</v>
      </c>
      <c r="E73" t="s">
        <v>12</v>
      </c>
      <c r="F73" t="s">
        <v>6</v>
      </c>
      <c r="G73" s="3">
        <v>1265.7570000000001</v>
      </c>
      <c r="H73">
        <v>16</v>
      </c>
      <c r="I73">
        <v>5444290</v>
      </c>
      <c r="J73">
        <v>3</v>
      </c>
      <c r="K73">
        <v>19000</v>
      </c>
      <c r="L73">
        <f>WEEKNUM(Таблица1[[#This Row],[Дата]],2)</f>
        <v>31</v>
      </c>
    </row>
    <row r="74" spans="1:12" x14ac:dyDescent="0.25">
      <c r="A74" s="2">
        <v>44044</v>
      </c>
      <c r="B74" t="s">
        <v>204</v>
      </c>
      <c r="C74" t="s">
        <v>7</v>
      </c>
      <c r="D74">
        <v>3000</v>
      </c>
      <c r="E74" t="s">
        <v>12</v>
      </c>
      <c r="F74" t="s">
        <v>6</v>
      </c>
      <c r="G74" s="3">
        <v>1666.1020000000001</v>
      </c>
      <c r="H74">
        <v>14</v>
      </c>
      <c r="I74">
        <v>5444304</v>
      </c>
      <c r="J74">
        <v>1</v>
      </c>
      <c r="K74">
        <v>12000</v>
      </c>
      <c r="L74">
        <f>WEEKNUM(Таблица1[[#This Row],[Дата]],2)</f>
        <v>31</v>
      </c>
    </row>
    <row r="75" spans="1:12" x14ac:dyDescent="0.25">
      <c r="A75" s="2">
        <v>44044</v>
      </c>
      <c r="B75" t="s">
        <v>57</v>
      </c>
      <c r="C75" t="s">
        <v>7</v>
      </c>
      <c r="D75">
        <v>1500</v>
      </c>
      <c r="E75" t="s">
        <v>12</v>
      </c>
      <c r="F75" t="s">
        <v>6</v>
      </c>
      <c r="G75" s="3">
        <v>1389.788</v>
      </c>
      <c r="H75">
        <v>9</v>
      </c>
      <c r="I75">
        <v>5444261</v>
      </c>
      <c r="J75">
        <v>1</v>
      </c>
      <c r="K75">
        <v>9000</v>
      </c>
      <c r="L75">
        <f>WEEKNUM(Таблица1[[#This Row],[Дата]],2)</f>
        <v>31</v>
      </c>
    </row>
    <row r="76" spans="1:12" x14ac:dyDescent="0.25">
      <c r="A76" s="2">
        <v>44044</v>
      </c>
      <c r="B76" t="s">
        <v>208</v>
      </c>
      <c r="C76" t="s">
        <v>7</v>
      </c>
      <c r="D76">
        <v>3000</v>
      </c>
      <c r="E76" t="s">
        <v>12</v>
      </c>
      <c r="F76" t="s">
        <v>6</v>
      </c>
      <c r="G76" s="3">
        <v>1814.8469999332428</v>
      </c>
      <c r="H76">
        <v>17</v>
      </c>
      <c r="I76">
        <v>5444306</v>
      </c>
      <c r="J76">
        <v>1</v>
      </c>
      <c r="K76">
        <v>12000</v>
      </c>
      <c r="L76">
        <f>WEEKNUM(Таблица1[[#This Row],[Дата]],2)</f>
        <v>31</v>
      </c>
    </row>
    <row r="77" spans="1:12" hidden="1" x14ac:dyDescent="0.25">
      <c r="A77" s="2">
        <v>44044</v>
      </c>
      <c r="B77" t="s">
        <v>151</v>
      </c>
      <c r="C77" t="s">
        <v>5</v>
      </c>
      <c r="D77">
        <v>4200</v>
      </c>
      <c r="E77" t="s">
        <v>12</v>
      </c>
      <c r="F77" t="s">
        <v>8</v>
      </c>
      <c r="G77" s="3">
        <v>3435.25</v>
      </c>
      <c r="H77">
        <v>1</v>
      </c>
      <c r="I77">
        <v>5443878</v>
      </c>
      <c r="J77">
        <v>0</v>
      </c>
      <c r="K77">
        <v>15000</v>
      </c>
      <c r="L77">
        <f>WEEKNUM(Таблица1[[#This Row],[Дата]],2)</f>
        <v>31</v>
      </c>
    </row>
    <row r="78" spans="1:12" hidden="1" x14ac:dyDescent="0.25">
      <c r="A78" s="2">
        <v>44044</v>
      </c>
      <c r="B78" t="s">
        <v>151</v>
      </c>
      <c r="C78" t="s">
        <v>5</v>
      </c>
      <c r="D78">
        <v>4200</v>
      </c>
      <c r="E78" t="s">
        <v>12</v>
      </c>
      <c r="F78" t="s">
        <v>8</v>
      </c>
      <c r="G78" s="3">
        <v>1172.252</v>
      </c>
      <c r="H78">
        <v>12</v>
      </c>
      <c r="I78">
        <v>5444294</v>
      </c>
      <c r="J78">
        <v>0</v>
      </c>
      <c r="K78">
        <v>15000</v>
      </c>
      <c r="L78">
        <f>WEEKNUM(Таблица1[[#This Row],[Дата]],2)</f>
        <v>31</v>
      </c>
    </row>
    <row r="79" spans="1:12" hidden="1" x14ac:dyDescent="0.25">
      <c r="A79" s="2">
        <v>44044</v>
      </c>
      <c r="B79" t="s">
        <v>151</v>
      </c>
      <c r="C79" t="s">
        <v>5</v>
      </c>
      <c r="D79">
        <v>4200</v>
      </c>
      <c r="E79" t="s">
        <v>12</v>
      </c>
      <c r="F79" t="s">
        <v>8</v>
      </c>
      <c r="G79" s="3">
        <v>4862.8760000000002</v>
      </c>
      <c r="H79">
        <v>1</v>
      </c>
      <c r="I79">
        <v>53329137</v>
      </c>
      <c r="J79">
        <v>0</v>
      </c>
      <c r="K79">
        <v>15000</v>
      </c>
      <c r="L79">
        <f>WEEKNUM(Таблица1[[#This Row],[Дата]],2)</f>
        <v>31</v>
      </c>
    </row>
    <row r="80" spans="1:12" hidden="1" x14ac:dyDescent="0.25">
      <c r="A80" s="2">
        <v>44044</v>
      </c>
      <c r="B80" t="s">
        <v>53</v>
      </c>
      <c r="C80" t="s">
        <v>5</v>
      </c>
      <c r="D80">
        <v>4200</v>
      </c>
      <c r="E80" t="s">
        <v>12</v>
      </c>
      <c r="F80" t="s">
        <v>8</v>
      </c>
      <c r="G80" s="3">
        <v>2305.5720000000001</v>
      </c>
      <c r="H80">
        <v>23</v>
      </c>
      <c r="I80">
        <v>5444259</v>
      </c>
      <c r="J80">
        <v>1</v>
      </c>
      <c r="K80">
        <v>15000</v>
      </c>
      <c r="L80">
        <f>WEEKNUM(Таблица1[[#This Row],[Дата]],2)</f>
        <v>31</v>
      </c>
    </row>
    <row r="81" spans="1:12" hidden="1" x14ac:dyDescent="0.25">
      <c r="A81" s="2">
        <v>44044</v>
      </c>
      <c r="B81" t="s">
        <v>45</v>
      </c>
      <c r="C81" t="s">
        <v>5</v>
      </c>
      <c r="D81">
        <v>3200</v>
      </c>
      <c r="E81" t="s">
        <v>12</v>
      </c>
      <c r="F81" t="s">
        <v>8</v>
      </c>
      <c r="G81" s="3">
        <v>2958.4720000953671</v>
      </c>
      <c r="H81">
        <v>20</v>
      </c>
      <c r="I81">
        <v>5444255</v>
      </c>
      <c r="J81">
        <v>1</v>
      </c>
      <c r="K81">
        <v>15000</v>
      </c>
      <c r="L81">
        <f>WEEKNUM(Таблица1[[#This Row],[Дата]],2)</f>
        <v>31</v>
      </c>
    </row>
    <row r="82" spans="1:12" x14ac:dyDescent="0.25">
      <c r="A82" s="2">
        <v>44044</v>
      </c>
      <c r="B82" t="s">
        <v>39</v>
      </c>
      <c r="C82" t="s">
        <v>7</v>
      </c>
      <c r="D82">
        <v>3000</v>
      </c>
      <c r="E82" t="s">
        <v>12</v>
      </c>
      <c r="F82" t="s">
        <v>6</v>
      </c>
      <c r="G82" s="3">
        <v>2007.7340000000002</v>
      </c>
      <c r="H82">
        <v>16</v>
      </c>
      <c r="I82">
        <v>5444251</v>
      </c>
      <c r="J82">
        <v>1</v>
      </c>
      <c r="K82">
        <v>11000</v>
      </c>
      <c r="L82">
        <f>WEEKNUM(Таблица1[[#This Row],[Дата]],2)</f>
        <v>31</v>
      </c>
    </row>
    <row r="83" spans="1:12" x14ac:dyDescent="0.25">
      <c r="A83" s="2">
        <v>44044</v>
      </c>
      <c r="B83" t="s">
        <v>49</v>
      </c>
      <c r="C83" t="s">
        <v>7</v>
      </c>
      <c r="D83">
        <v>3000</v>
      </c>
      <c r="E83" t="s">
        <v>12</v>
      </c>
      <c r="F83" t="s">
        <v>6</v>
      </c>
      <c r="G83" s="3">
        <v>1215.5700000000002</v>
      </c>
      <c r="H83">
        <v>16</v>
      </c>
      <c r="I83">
        <v>5444258</v>
      </c>
      <c r="J83">
        <v>2</v>
      </c>
      <c r="K83">
        <v>12000</v>
      </c>
      <c r="L83">
        <f>WEEKNUM(Таблица1[[#This Row],[Дата]],2)</f>
        <v>31</v>
      </c>
    </row>
    <row r="84" spans="1:12" x14ac:dyDescent="0.25">
      <c r="A84" s="2">
        <v>44044</v>
      </c>
      <c r="B84" t="s">
        <v>67</v>
      </c>
      <c r="C84" t="s">
        <v>7</v>
      </c>
      <c r="D84">
        <v>3000</v>
      </c>
      <c r="E84" t="s">
        <v>12</v>
      </c>
      <c r="F84" t="s">
        <v>6</v>
      </c>
      <c r="G84" s="3">
        <v>2038.1049999999998</v>
      </c>
      <c r="H84">
        <v>16</v>
      </c>
      <c r="I84">
        <v>5444319</v>
      </c>
      <c r="J84">
        <v>1</v>
      </c>
      <c r="K84">
        <v>14000</v>
      </c>
      <c r="L84">
        <f>WEEKNUM(Таблица1[[#This Row],[Дата]],2)</f>
        <v>31</v>
      </c>
    </row>
    <row r="85" spans="1:12" x14ac:dyDescent="0.25">
      <c r="A85" s="2">
        <v>44044</v>
      </c>
      <c r="B85" t="s">
        <v>125</v>
      </c>
      <c r="C85" t="s">
        <v>7</v>
      </c>
      <c r="D85">
        <v>3000</v>
      </c>
      <c r="E85" t="s">
        <v>12</v>
      </c>
      <c r="F85" t="s">
        <v>6</v>
      </c>
      <c r="G85" s="3">
        <v>1896.8689999999999</v>
      </c>
      <c r="H85">
        <v>13</v>
      </c>
      <c r="I85">
        <v>5444285</v>
      </c>
      <c r="J85">
        <v>2</v>
      </c>
      <c r="K85">
        <v>11000</v>
      </c>
      <c r="L85">
        <f>WEEKNUM(Таблица1[[#This Row],[Дата]],2)</f>
        <v>31</v>
      </c>
    </row>
    <row r="86" spans="1:12" x14ac:dyDescent="0.25">
      <c r="A86" s="2">
        <v>44044</v>
      </c>
      <c r="B86" t="s">
        <v>219</v>
      </c>
      <c r="C86" t="s">
        <v>7</v>
      </c>
      <c r="D86">
        <v>1500</v>
      </c>
      <c r="E86" t="s">
        <v>12</v>
      </c>
      <c r="F86" t="s">
        <v>6</v>
      </c>
      <c r="G86" s="3">
        <v>256.83200027084354</v>
      </c>
      <c r="H86">
        <v>5</v>
      </c>
      <c r="I86">
        <v>5444314</v>
      </c>
      <c r="J86">
        <v>2</v>
      </c>
      <c r="K86">
        <v>12000</v>
      </c>
      <c r="L86">
        <f>WEEKNUM(Таблица1[[#This Row],[Дата]],2)</f>
        <v>31</v>
      </c>
    </row>
    <row r="87" spans="1:12" x14ac:dyDescent="0.25">
      <c r="A87" s="2">
        <v>44044</v>
      </c>
      <c r="B87" t="s">
        <v>145</v>
      </c>
      <c r="C87" t="s">
        <v>7</v>
      </c>
      <c r="D87">
        <v>3000</v>
      </c>
      <c r="E87" t="s">
        <v>12</v>
      </c>
      <c r="F87" t="s">
        <v>6</v>
      </c>
      <c r="G87" s="3">
        <v>1688.9779999999998</v>
      </c>
      <c r="H87">
        <v>18</v>
      </c>
      <c r="I87">
        <v>5444292</v>
      </c>
      <c r="J87">
        <v>2</v>
      </c>
      <c r="K87">
        <v>17000</v>
      </c>
      <c r="L87">
        <f>WEEKNUM(Таблица1[[#This Row],[Дата]],2)</f>
        <v>31</v>
      </c>
    </row>
    <row r="88" spans="1:12" x14ac:dyDescent="0.25">
      <c r="A88" s="2">
        <v>44044</v>
      </c>
      <c r="B88" t="s">
        <v>169</v>
      </c>
      <c r="C88" t="s">
        <v>7</v>
      </c>
      <c r="D88">
        <v>3000</v>
      </c>
      <c r="E88" t="s">
        <v>12</v>
      </c>
      <c r="F88" t="s">
        <v>6</v>
      </c>
      <c r="G88" s="3">
        <v>2057.328</v>
      </c>
      <c r="H88">
        <v>14</v>
      </c>
      <c r="I88">
        <v>5444298</v>
      </c>
      <c r="J88">
        <v>1</v>
      </c>
      <c r="K88">
        <v>12000</v>
      </c>
      <c r="L88">
        <f>WEEKNUM(Таблица1[[#This Row],[Дата]],2)</f>
        <v>31</v>
      </c>
    </row>
    <row r="89" spans="1:12" x14ac:dyDescent="0.25">
      <c r="A89" s="2">
        <v>44044</v>
      </c>
      <c r="B89" t="s">
        <v>130</v>
      </c>
      <c r="C89" t="s">
        <v>7</v>
      </c>
      <c r="D89">
        <v>3000</v>
      </c>
      <c r="E89" t="s">
        <v>12</v>
      </c>
      <c r="F89" t="s">
        <v>6</v>
      </c>
      <c r="G89" s="3">
        <v>1627.913</v>
      </c>
      <c r="H89">
        <v>14</v>
      </c>
      <c r="I89">
        <v>5444287</v>
      </c>
      <c r="J89">
        <v>2</v>
      </c>
      <c r="K89">
        <v>13000</v>
      </c>
      <c r="L89">
        <f>WEEKNUM(Таблица1[[#This Row],[Дата]],2)</f>
        <v>31</v>
      </c>
    </row>
    <row r="90" spans="1:12" x14ac:dyDescent="0.25">
      <c r="A90" s="2">
        <v>44044</v>
      </c>
      <c r="B90" t="s">
        <v>111</v>
      </c>
      <c r="C90" t="s">
        <v>7</v>
      </c>
      <c r="D90">
        <v>1500</v>
      </c>
      <c r="E90" t="s">
        <v>12</v>
      </c>
      <c r="F90" t="s">
        <v>6</v>
      </c>
      <c r="G90" s="3">
        <v>1435.8089995713235</v>
      </c>
      <c r="H90">
        <v>14</v>
      </c>
      <c r="I90">
        <v>5444278</v>
      </c>
      <c r="J90">
        <v>1</v>
      </c>
      <c r="K90">
        <v>14000</v>
      </c>
      <c r="L90">
        <f>WEEKNUM(Таблица1[[#This Row],[Дата]],2)</f>
        <v>31</v>
      </c>
    </row>
    <row r="91" spans="1:12" x14ac:dyDescent="0.25">
      <c r="A91" s="2">
        <v>44044</v>
      </c>
      <c r="B91" t="s">
        <v>133</v>
      </c>
      <c r="C91" t="s">
        <v>7</v>
      </c>
      <c r="D91">
        <v>3000</v>
      </c>
      <c r="E91" t="s">
        <v>12</v>
      </c>
      <c r="F91" t="s">
        <v>6</v>
      </c>
      <c r="G91" s="3">
        <v>2118.1370001907349</v>
      </c>
      <c r="H91">
        <v>17</v>
      </c>
      <c r="I91">
        <v>5444288</v>
      </c>
      <c r="J91">
        <v>2</v>
      </c>
      <c r="K91">
        <v>13000</v>
      </c>
      <c r="L91">
        <f>WEEKNUM(Таблица1[[#This Row],[Дата]],2)</f>
        <v>31</v>
      </c>
    </row>
    <row r="92" spans="1:12" x14ac:dyDescent="0.25">
      <c r="A92" s="2">
        <v>44044</v>
      </c>
      <c r="B92" t="s">
        <v>96</v>
      </c>
      <c r="C92" t="s">
        <v>7</v>
      </c>
      <c r="D92">
        <v>3000</v>
      </c>
      <c r="E92" t="s">
        <v>12</v>
      </c>
      <c r="F92" t="s">
        <v>6</v>
      </c>
      <c r="G92" s="3">
        <v>2173.5410000000002</v>
      </c>
      <c r="H92">
        <v>18</v>
      </c>
      <c r="I92">
        <v>5444275</v>
      </c>
      <c r="J92">
        <v>3</v>
      </c>
      <c r="K92">
        <v>18000</v>
      </c>
      <c r="L92">
        <f>WEEKNUM(Таблица1[[#This Row],[Дата]],2)</f>
        <v>31</v>
      </c>
    </row>
    <row r="93" spans="1:12" x14ac:dyDescent="0.25">
      <c r="A93" s="2">
        <v>44044</v>
      </c>
      <c r="B93" t="s">
        <v>116</v>
      </c>
      <c r="C93" t="s">
        <v>7</v>
      </c>
      <c r="D93">
        <v>3000</v>
      </c>
      <c r="E93" t="s">
        <v>12</v>
      </c>
      <c r="F93" t="s">
        <v>6</v>
      </c>
      <c r="G93" s="3">
        <v>1815.0640000000003</v>
      </c>
      <c r="H93">
        <v>16</v>
      </c>
      <c r="I93">
        <v>5444280</v>
      </c>
      <c r="J93">
        <v>2</v>
      </c>
      <c r="K93">
        <v>12000</v>
      </c>
      <c r="L93">
        <f>WEEKNUM(Таблица1[[#This Row],[Дата]],2)</f>
        <v>31</v>
      </c>
    </row>
    <row r="94" spans="1:12" x14ac:dyDescent="0.25">
      <c r="A94" s="2">
        <v>44044</v>
      </c>
      <c r="B94" t="s">
        <v>98</v>
      </c>
      <c r="C94" t="s">
        <v>7</v>
      </c>
      <c r="D94">
        <v>1500</v>
      </c>
      <c r="E94" t="s">
        <v>12</v>
      </c>
      <c r="F94" t="s">
        <v>6</v>
      </c>
      <c r="G94" s="3">
        <v>1462.8269963378909</v>
      </c>
      <c r="H94">
        <v>16</v>
      </c>
      <c r="I94">
        <v>5444276</v>
      </c>
      <c r="J94">
        <v>2</v>
      </c>
      <c r="K94">
        <v>17000</v>
      </c>
      <c r="L94">
        <f>WEEKNUM(Таблица1[[#This Row],[Дата]],2)</f>
        <v>31</v>
      </c>
    </row>
    <row r="95" spans="1:12" x14ac:dyDescent="0.25">
      <c r="A95" s="2">
        <v>44044</v>
      </c>
      <c r="B95" t="s">
        <v>64</v>
      </c>
      <c r="C95" t="s">
        <v>7</v>
      </c>
      <c r="D95">
        <v>1500</v>
      </c>
      <c r="E95" t="s">
        <v>12</v>
      </c>
      <c r="F95" t="s">
        <v>6</v>
      </c>
      <c r="G95" s="3">
        <v>1269.287</v>
      </c>
      <c r="H95">
        <v>14</v>
      </c>
      <c r="I95">
        <v>5444264</v>
      </c>
      <c r="J95">
        <v>3</v>
      </c>
      <c r="K95">
        <v>18000</v>
      </c>
      <c r="L95">
        <f>WEEKNUM(Таблица1[[#This Row],[Дата]],2)</f>
        <v>31</v>
      </c>
    </row>
    <row r="96" spans="1:12" x14ac:dyDescent="0.25">
      <c r="A96" s="2">
        <v>44044</v>
      </c>
      <c r="B96" t="s">
        <v>137</v>
      </c>
      <c r="C96" t="s">
        <v>7</v>
      </c>
      <c r="D96">
        <v>1500</v>
      </c>
      <c r="E96" t="s">
        <v>12</v>
      </c>
      <c r="F96" t="s">
        <v>6</v>
      </c>
      <c r="G96" s="3">
        <v>1197.3479999237061</v>
      </c>
      <c r="H96">
        <v>11</v>
      </c>
      <c r="I96">
        <v>5444289</v>
      </c>
      <c r="J96">
        <v>1</v>
      </c>
      <c r="K96">
        <v>13000</v>
      </c>
      <c r="L96">
        <f>WEEKNUM(Таблица1[[#This Row],[Дата]],2)</f>
        <v>31</v>
      </c>
    </row>
    <row r="97" spans="1:12" x14ac:dyDescent="0.25">
      <c r="A97" s="2">
        <v>44044</v>
      </c>
      <c r="B97" t="s">
        <v>73</v>
      </c>
      <c r="C97" t="s">
        <v>7</v>
      </c>
      <c r="D97">
        <v>1500</v>
      </c>
      <c r="E97" t="s">
        <v>12</v>
      </c>
      <c r="F97" t="s">
        <v>6</v>
      </c>
      <c r="G97" s="3">
        <v>1305.0199999999998</v>
      </c>
      <c r="H97">
        <v>12</v>
      </c>
      <c r="I97">
        <v>5444267</v>
      </c>
      <c r="J97">
        <v>1</v>
      </c>
      <c r="K97">
        <v>14000</v>
      </c>
      <c r="L97">
        <f>WEEKNUM(Таблица1[[#This Row],[Дата]],2)</f>
        <v>31</v>
      </c>
    </row>
    <row r="98" spans="1:12" x14ac:dyDescent="0.25">
      <c r="A98" s="2">
        <v>44044</v>
      </c>
      <c r="B98" t="s">
        <v>128</v>
      </c>
      <c r="C98" t="s">
        <v>7</v>
      </c>
      <c r="D98">
        <v>1500</v>
      </c>
      <c r="E98" t="s">
        <v>12</v>
      </c>
      <c r="F98" t="s">
        <v>6</v>
      </c>
      <c r="G98" s="3">
        <v>1308.7240000000004</v>
      </c>
      <c r="H98">
        <v>12</v>
      </c>
      <c r="I98">
        <v>5444286</v>
      </c>
      <c r="J98">
        <v>1</v>
      </c>
      <c r="K98">
        <v>9000</v>
      </c>
      <c r="L98">
        <f>WEEKNUM(Таблица1[[#This Row],[Дата]],2)</f>
        <v>31</v>
      </c>
    </row>
    <row r="99" spans="1:12" x14ac:dyDescent="0.25">
      <c r="A99" s="2">
        <v>44044</v>
      </c>
      <c r="B99" t="s">
        <v>210</v>
      </c>
      <c r="C99" t="s">
        <v>7</v>
      </c>
      <c r="D99">
        <v>1500</v>
      </c>
      <c r="E99" t="s">
        <v>12</v>
      </c>
      <c r="F99" t="s">
        <v>6</v>
      </c>
      <c r="G99" s="3">
        <v>1331.701</v>
      </c>
      <c r="H99">
        <v>7</v>
      </c>
      <c r="I99">
        <v>5444308</v>
      </c>
      <c r="J99">
        <v>1</v>
      </c>
      <c r="K99">
        <v>11000</v>
      </c>
      <c r="L99">
        <f>WEEKNUM(Таблица1[[#This Row],[Дата]],2)</f>
        <v>31</v>
      </c>
    </row>
    <row r="100" spans="1:12" x14ac:dyDescent="0.25">
      <c r="A100" s="2">
        <v>44044</v>
      </c>
      <c r="B100" t="s">
        <v>21</v>
      </c>
      <c r="C100" t="s">
        <v>7</v>
      </c>
      <c r="D100">
        <v>1000</v>
      </c>
      <c r="E100" t="s">
        <v>12</v>
      </c>
      <c r="F100" t="s">
        <v>6</v>
      </c>
      <c r="G100" s="3">
        <v>838.13599999999997</v>
      </c>
      <c r="H100">
        <v>8</v>
      </c>
      <c r="I100">
        <v>5444145</v>
      </c>
      <c r="J100">
        <v>1</v>
      </c>
      <c r="K100">
        <v>13000</v>
      </c>
      <c r="L100">
        <f>WEEKNUM(Таблица1[[#This Row],[Дата]],2)</f>
        <v>31</v>
      </c>
    </row>
    <row r="101" spans="1:12" x14ac:dyDescent="0.25">
      <c r="A101" s="2">
        <v>44044</v>
      </c>
      <c r="B101" t="s">
        <v>241</v>
      </c>
      <c r="C101" t="s">
        <v>7</v>
      </c>
      <c r="D101">
        <v>1500</v>
      </c>
      <c r="E101" t="s">
        <v>12</v>
      </c>
      <c r="F101" t="s">
        <v>6</v>
      </c>
      <c r="G101" s="3">
        <v>1301.4810018310548</v>
      </c>
      <c r="H101">
        <v>11</v>
      </c>
      <c r="I101">
        <v>5444318</v>
      </c>
      <c r="J101">
        <v>1</v>
      </c>
      <c r="K101">
        <v>10000</v>
      </c>
      <c r="L101">
        <f>WEEKNUM(Таблица1[[#This Row],[Дата]],2)</f>
        <v>31</v>
      </c>
    </row>
    <row r="102" spans="1:12" x14ac:dyDescent="0.25">
      <c r="A102" s="2">
        <v>44044</v>
      </c>
      <c r="B102" t="s">
        <v>230</v>
      </c>
      <c r="C102" t="s">
        <v>7</v>
      </c>
      <c r="D102">
        <v>3000</v>
      </c>
      <c r="E102" t="s">
        <v>12</v>
      </c>
      <c r="F102" t="s">
        <v>6</v>
      </c>
      <c r="G102" s="3">
        <v>2084.0320000000006</v>
      </c>
      <c r="H102">
        <v>17</v>
      </c>
      <c r="I102">
        <v>5444316</v>
      </c>
      <c r="J102">
        <v>2</v>
      </c>
      <c r="K102">
        <v>16000</v>
      </c>
      <c r="L102">
        <f>WEEKNUM(Таблица1[[#This Row],[Дата]],2)</f>
        <v>31</v>
      </c>
    </row>
    <row r="103" spans="1:12" hidden="1" x14ac:dyDescent="0.25">
      <c r="A103" s="2">
        <v>44044</v>
      </c>
      <c r="B103" t="s">
        <v>147</v>
      </c>
      <c r="C103" t="s">
        <v>5</v>
      </c>
      <c r="D103">
        <v>4200</v>
      </c>
      <c r="E103" t="s">
        <v>12</v>
      </c>
      <c r="F103" t="s">
        <v>8</v>
      </c>
      <c r="G103" s="3">
        <v>2914.02</v>
      </c>
      <c r="H103">
        <v>21</v>
      </c>
      <c r="I103">
        <v>5444293</v>
      </c>
      <c r="J103">
        <v>1</v>
      </c>
      <c r="K103">
        <v>15000</v>
      </c>
      <c r="L103">
        <f>WEEKNUM(Таблица1[[#This Row],[Дата]],2)</f>
        <v>31</v>
      </c>
    </row>
    <row r="104" spans="1:12" x14ac:dyDescent="0.25">
      <c r="A104" s="2">
        <v>44044</v>
      </c>
      <c r="B104" t="s">
        <v>189</v>
      </c>
      <c r="C104" t="s">
        <v>7</v>
      </c>
      <c r="D104">
        <v>5000</v>
      </c>
      <c r="E104" t="s">
        <v>12</v>
      </c>
      <c r="F104" t="s">
        <v>6</v>
      </c>
      <c r="G104" s="3">
        <v>3016.4839999999999</v>
      </c>
      <c r="H104">
        <v>14</v>
      </c>
      <c r="I104">
        <v>5444302</v>
      </c>
      <c r="J104">
        <v>1</v>
      </c>
      <c r="K104">
        <v>17000</v>
      </c>
      <c r="L104">
        <f>WEEKNUM(Таблица1[[#This Row],[Дата]],2)</f>
        <v>31</v>
      </c>
    </row>
    <row r="105" spans="1:12" x14ac:dyDescent="0.25">
      <c r="A105" s="2">
        <v>44044</v>
      </c>
      <c r="B105" t="s">
        <v>157</v>
      </c>
      <c r="C105" t="s">
        <v>7</v>
      </c>
      <c r="D105">
        <v>3000</v>
      </c>
      <c r="E105" t="s">
        <v>12</v>
      </c>
      <c r="F105" t="s">
        <v>6</v>
      </c>
      <c r="G105" s="3">
        <v>1436.7450000000001</v>
      </c>
      <c r="H105">
        <v>15</v>
      </c>
      <c r="I105">
        <v>5444295</v>
      </c>
      <c r="J105">
        <v>1</v>
      </c>
      <c r="K105">
        <v>11000</v>
      </c>
      <c r="L105">
        <f>WEEKNUM(Таблица1[[#This Row],[Дата]],2)</f>
        <v>31</v>
      </c>
    </row>
    <row r="106" spans="1:12" x14ac:dyDescent="0.25">
      <c r="A106" s="2">
        <v>44044</v>
      </c>
      <c r="B106" t="s">
        <v>197</v>
      </c>
      <c r="C106" t="s">
        <v>7</v>
      </c>
      <c r="D106">
        <v>1500</v>
      </c>
      <c r="E106" t="s">
        <v>12</v>
      </c>
      <c r="F106" t="s">
        <v>6</v>
      </c>
      <c r="G106" s="3">
        <v>1234.7150000000001</v>
      </c>
      <c r="H106">
        <v>12</v>
      </c>
      <c r="I106">
        <v>5444303</v>
      </c>
      <c r="J106">
        <v>2</v>
      </c>
      <c r="K106">
        <v>10000</v>
      </c>
      <c r="L106">
        <f>WEEKNUM(Таблица1[[#This Row],[Дата]],2)</f>
        <v>31</v>
      </c>
    </row>
    <row r="107" spans="1:12" x14ac:dyDescent="0.25">
      <c r="A107" s="2">
        <v>44044</v>
      </c>
      <c r="B107" t="s">
        <v>118</v>
      </c>
      <c r="C107" t="s">
        <v>7</v>
      </c>
      <c r="D107">
        <v>1500</v>
      </c>
      <c r="E107" t="s">
        <v>12</v>
      </c>
      <c r="F107" t="s">
        <v>6</v>
      </c>
      <c r="G107" s="3">
        <v>740.01999922180175</v>
      </c>
      <c r="H107">
        <v>14</v>
      </c>
      <c r="I107">
        <v>5444281</v>
      </c>
      <c r="J107">
        <v>1</v>
      </c>
      <c r="K107">
        <v>9000</v>
      </c>
      <c r="L107">
        <f>WEEKNUM(Таблица1[[#This Row],[Дата]],2)</f>
        <v>31</v>
      </c>
    </row>
    <row r="108" spans="1:12" x14ac:dyDescent="0.25">
      <c r="A108" s="2">
        <v>44044</v>
      </c>
      <c r="B108" t="s">
        <v>214</v>
      </c>
      <c r="C108" t="s">
        <v>7</v>
      </c>
      <c r="D108">
        <v>3000</v>
      </c>
      <c r="E108" t="s">
        <v>12</v>
      </c>
      <c r="F108" t="s">
        <v>6</v>
      </c>
      <c r="G108" s="3">
        <v>1787.2699995727539</v>
      </c>
      <c r="H108">
        <v>14</v>
      </c>
      <c r="I108">
        <v>5444312</v>
      </c>
      <c r="J108">
        <v>1</v>
      </c>
      <c r="K108">
        <v>12000</v>
      </c>
      <c r="L108">
        <f>WEEKNUM(Таблица1[[#This Row],[Дата]],2)</f>
        <v>31</v>
      </c>
    </row>
    <row r="109" spans="1:12" x14ac:dyDescent="0.25">
      <c r="A109" s="2">
        <v>44044</v>
      </c>
      <c r="B109" t="s">
        <v>124</v>
      </c>
      <c r="C109" t="s">
        <v>7</v>
      </c>
      <c r="D109">
        <v>3000</v>
      </c>
      <c r="E109" t="s">
        <v>12</v>
      </c>
      <c r="F109" t="s">
        <v>6</v>
      </c>
      <c r="G109" s="3">
        <v>1937.8200000000002</v>
      </c>
      <c r="H109">
        <v>14</v>
      </c>
      <c r="I109">
        <v>5444284</v>
      </c>
      <c r="J109">
        <v>2</v>
      </c>
      <c r="K109">
        <v>11000</v>
      </c>
      <c r="L109">
        <f>WEEKNUM(Таблица1[[#This Row],[Дата]],2)</f>
        <v>31</v>
      </c>
    </row>
    <row r="110" spans="1:12" x14ac:dyDescent="0.25">
      <c r="A110" s="2">
        <v>44044</v>
      </c>
      <c r="B110" t="s">
        <v>158</v>
      </c>
      <c r="C110" t="s">
        <v>7</v>
      </c>
      <c r="D110">
        <v>3000</v>
      </c>
      <c r="E110" t="s">
        <v>12</v>
      </c>
      <c r="F110" t="s">
        <v>6</v>
      </c>
      <c r="G110" s="3">
        <v>1674.6169999999997</v>
      </c>
      <c r="H110">
        <v>17</v>
      </c>
      <c r="I110">
        <v>5444296</v>
      </c>
      <c r="J110">
        <v>2</v>
      </c>
      <c r="K110">
        <v>13000</v>
      </c>
      <c r="L110">
        <f>WEEKNUM(Таблица1[[#This Row],[Дата]],2)</f>
        <v>31</v>
      </c>
    </row>
    <row r="111" spans="1:12" x14ac:dyDescent="0.25">
      <c r="A111" s="2">
        <v>44044</v>
      </c>
      <c r="B111" t="s">
        <v>41</v>
      </c>
      <c r="C111" t="s">
        <v>7</v>
      </c>
      <c r="D111">
        <v>1500</v>
      </c>
      <c r="E111" t="s">
        <v>12</v>
      </c>
      <c r="F111" t="s">
        <v>6</v>
      </c>
      <c r="G111" s="3">
        <v>1273.2810000000004</v>
      </c>
      <c r="H111">
        <v>13</v>
      </c>
      <c r="I111">
        <v>5444247</v>
      </c>
      <c r="J111">
        <v>1</v>
      </c>
      <c r="K111">
        <v>8000</v>
      </c>
      <c r="L111">
        <f>WEEKNUM(Таблица1[[#This Row],[Дата]],2)</f>
        <v>31</v>
      </c>
    </row>
    <row r="112" spans="1:12" x14ac:dyDescent="0.25">
      <c r="A112" s="2">
        <v>44044</v>
      </c>
      <c r="B112" t="s">
        <v>84</v>
      </c>
      <c r="C112" t="s">
        <v>7</v>
      </c>
      <c r="D112">
        <v>1500</v>
      </c>
      <c r="E112" t="s">
        <v>12</v>
      </c>
      <c r="F112" t="s">
        <v>6</v>
      </c>
      <c r="G112" s="3">
        <v>1301.1669999999999</v>
      </c>
      <c r="H112">
        <v>10</v>
      </c>
      <c r="I112">
        <v>5444270</v>
      </c>
      <c r="J112">
        <v>1</v>
      </c>
      <c r="K112">
        <v>9000</v>
      </c>
      <c r="L112">
        <f>WEEKNUM(Таблица1[[#This Row],[Дата]],2)</f>
        <v>31</v>
      </c>
    </row>
    <row r="113" spans="1:12" x14ac:dyDescent="0.25">
      <c r="A113" s="2">
        <v>44044</v>
      </c>
      <c r="B113" t="s">
        <v>30</v>
      </c>
      <c r="C113" t="s">
        <v>7</v>
      </c>
      <c r="D113">
        <v>5000</v>
      </c>
      <c r="E113" t="s">
        <v>12</v>
      </c>
      <c r="F113" t="s">
        <v>6</v>
      </c>
      <c r="G113" s="3">
        <v>2031.2710000000002</v>
      </c>
      <c r="H113">
        <v>12</v>
      </c>
      <c r="I113">
        <v>5444142</v>
      </c>
      <c r="J113">
        <v>1</v>
      </c>
      <c r="K113">
        <v>14000</v>
      </c>
      <c r="L113">
        <f>WEEKNUM(Таблица1[[#This Row],[Дата]],2)</f>
        <v>31</v>
      </c>
    </row>
    <row r="114" spans="1:12" x14ac:dyDescent="0.25">
      <c r="A114" s="2">
        <v>44044</v>
      </c>
      <c r="B114" t="s">
        <v>15</v>
      </c>
      <c r="C114" t="s">
        <v>7</v>
      </c>
      <c r="D114">
        <v>3000</v>
      </c>
      <c r="E114" t="s">
        <v>12</v>
      </c>
      <c r="F114" t="s">
        <v>6</v>
      </c>
      <c r="G114" s="3">
        <v>1747.047</v>
      </c>
      <c r="H114">
        <v>15</v>
      </c>
      <c r="I114">
        <v>5444143</v>
      </c>
      <c r="J114">
        <v>2</v>
      </c>
      <c r="K114">
        <v>18000</v>
      </c>
      <c r="L114">
        <f>WEEKNUM(Таблица1[[#This Row],[Дата]],2)</f>
        <v>31</v>
      </c>
    </row>
    <row r="115" spans="1:12" x14ac:dyDescent="0.25">
      <c r="A115" s="2">
        <v>44044</v>
      </c>
      <c r="B115" t="s">
        <v>213</v>
      </c>
      <c r="C115" t="s">
        <v>7</v>
      </c>
      <c r="D115">
        <v>1000</v>
      </c>
      <c r="E115" t="s">
        <v>12</v>
      </c>
      <c r="F115" t="s">
        <v>6</v>
      </c>
      <c r="G115" s="3">
        <v>929.10900000000004</v>
      </c>
      <c r="H115">
        <v>10</v>
      </c>
      <c r="I115">
        <v>5444311</v>
      </c>
      <c r="J115">
        <v>1</v>
      </c>
      <c r="K115">
        <v>9000</v>
      </c>
      <c r="L115">
        <f>WEEKNUM(Таблица1[[#This Row],[Дата]],2)</f>
        <v>31</v>
      </c>
    </row>
    <row r="116" spans="1:12" x14ac:dyDescent="0.25">
      <c r="A116" s="2">
        <v>44044</v>
      </c>
      <c r="B116" t="s">
        <v>23</v>
      </c>
      <c r="C116" t="s">
        <v>7</v>
      </c>
      <c r="D116">
        <v>1000</v>
      </c>
      <c r="E116" t="s">
        <v>12</v>
      </c>
      <c r="F116" t="s">
        <v>6</v>
      </c>
      <c r="G116" s="3">
        <v>796.971</v>
      </c>
      <c r="H116">
        <v>6</v>
      </c>
      <c r="I116">
        <v>5444146</v>
      </c>
      <c r="J116">
        <v>1</v>
      </c>
      <c r="K116">
        <v>13000</v>
      </c>
      <c r="L116">
        <f>WEEKNUM(Таблица1[[#This Row],[Дата]],2)</f>
        <v>31</v>
      </c>
    </row>
    <row r="117" spans="1:12" x14ac:dyDescent="0.25">
      <c r="A117" s="2">
        <v>44044</v>
      </c>
      <c r="B117" t="s">
        <v>16</v>
      </c>
      <c r="C117" t="s">
        <v>7</v>
      </c>
      <c r="D117">
        <v>1000</v>
      </c>
      <c r="E117" t="s">
        <v>12</v>
      </c>
      <c r="F117" t="s">
        <v>6</v>
      </c>
      <c r="G117" s="3">
        <v>847.36400000000003</v>
      </c>
      <c r="H117">
        <v>9</v>
      </c>
      <c r="I117">
        <v>5444144</v>
      </c>
      <c r="J117">
        <v>1</v>
      </c>
      <c r="K117">
        <v>13000</v>
      </c>
      <c r="L117">
        <f>WEEKNUM(Таблица1[[#This Row],[Дата]],2)</f>
        <v>31</v>
      </c>
    </row>
    <row r="118" spans="1:12" x14ac:dyDescent="0.25">
      <c r="A118" s="2">
        <v>44044</v>
      </c>
      <c r="B118" t="s">
        <v>89</v>
      </c>
      <c r="C118" t="s">
        <v>7</v>
      </c>
      <c r="D118">
        <v>3000</v>
      </c>
      <c r="E118" t="s">
        <v>12</v>
      </c>
      <c r="F118" t="s">
        <v>6</v>
      </c>
      <c r="G118" s="3">
        <v>2120.2780000953671</v>
      </c>
      <c r="H118">
        <v>14</v>
      </c>
      <c r="I118">
        <v>5444273</v>
      </c>
      <c r="J118">
        <v>1</v>
      </c>
      <c r="K118">
        <v>12000</v>
      </c>
      <c r="L118">
        <f>WEEKNUM(Таблица1[[#This Row],[Дата]],2)</f>
        <v>31</v>
      </c>
    </row>
    <row r="119" spans="1:12" x14ac:dyDescent="0.25">
      <c r="A119" s="2">
        <v>44044</v>
      </c>
      <c r="B119" t="s">
        <v>171</v>
      </c>
      <c r="C119" t="s">
        <v>7</v>
      </c>
      <c r="D119">
        <v>5000</v>
      </c>
      <c r="E119" t="s">
        <v>12</v>
      </c>
      <c r="F119" t="s">
        <v>6</v>
      </c>
      <c r="G119" s="3">
        <v>1335.0020000000002</v>
      </c>
      <c r="H119">
        <v>12</v>
      </c>
      <c r="I119">
        <v>5444307</v>
      </c>
      <c r="J119">
        <v>2</v>
      </c>
      <c r="K119">
        <v>15000</v>
      </c>
      <c r="L119">
        <f>WEEKNUM(Таблица1[[#This Row],[Дата]],2)</f>
        <v>31</v>
      </c>
    </row>
    <row r="120" spans="1:12" hidden="1" x14ac:dyDescent="0.25">
      <c r="A120" s="2">
        <v>44045</v>
      </c>
      <c r="B120" t="s">
        <v>63</v>
      </c>
      <c r="C120" t="s">
        <v>5</v>
      </c>
      <c r="D120">
        <v>4200</v>
      </c>
      <c r="E120" t="s">
        <v>12</v>
      </c>
      <c r="F120" t="s">
        <v>6</v>
      </c>
      <c r="G120" s="3">
        <v>1790.3809999999999</v>
      </c>
      <c r="H120">
        <v>9</v>
      </c>
      <c r="I120">
        <v>5444782</v>
      </c>
      <c r="J120">
        <v>2</v>
      </c>
      <c r="K120">
        <v>15000</v>
      </c>
      <c r="L120">
        <f>WEEKNUM(Таблица1[[#This Row],[Дата]],2)</f>
        <v>31</v>
      </c>
    </row>
    <row r="121" spans="1:12" hidden="1" x14ac:dyDescent="0.25">
      <c r="A121" s="2">
        <v>44045</v>
      </c>
      <c r="B121" t="s">
        <v>40</v>
      </c>
      <c r="C121" t="s">
        <v>5</v>
      </c>
      <c r="D121">
        <v>3200</v>
      </c>
      <c r="E121" t="s">
        <v>12</v>
      </c>
      <c r="F121" t="s">
        <v>6</v>
      </c>
      <c r="G121" s="3">
        <v>1525.548</v>
      </c>
      <c r="H121">
        <v>8</v>
      </c>
      <c r="I121">
        <v>5444754</v>
      </c>
      <c r="J121">
        <v>1</v>
      </c>
      <c r="K121">
        <v>15000</v>
      </c>
      <c r="L121">
        <f>WEEKNUM(Таблица1[[#This Row],[Дата]],2)</f>
        <v>31</v>
      </c>
    </row>
    <row r="122" spans="1:12" hidden="1" x14ac:dyDescent="0.25">
      <c r="A122" s="2">
        <v>44045</v>
      </c>
      <c r="B122" t="s">
        <v>40</v>
      </c>
      <c r="C122" t="s">
        <v>5</v>
      </c>
      <c r="D122">
        <v>3200</v>
      </c>
      <c r="E122" t="s">
        <v>12</v>
      </c>
      <c r="F122" t="s">
        <v>6</v>
      </c>
      <c r="G122" s="3">
        <v>3000.5179443359375</v>
      </c>
      <c r="H122">
        <v>2</v>
      </c>
      <c r="I122">
        <v>53333737</v>
      </c>
      <c r="J122">
        <v>1</v>
      </c>
      <c r="K122">
        <v>15000</v>
      </c>
      <c r="L122">
        <f>WEEKNUM(Таблица1[[#This Row],[Дата]],2)</f>
        <v>31</v>
      </c>
    </row>
    <row r="123" spans="1:12" hidden="1" x14ac:dyDescent="0.25">
      <c r="A123" s="2">
        <v>44045</v>
      </c>
      <c r="B123" t="s">
        <v>44</v>
      </c>
      <c r="C123" t="s">
        <v>5</v>
      </c>
      <c r="D123">
        <v>3200</v>
      </c>
      <c r="E123" t="s">
        <v>12</v>
      </c>
      <c r="F123" t="s">
        <v>6</v>
      </c>
      <c r="G123" s="3">
        <v>2662.9929999999999</v>
      </c>
      <c r="H123">
        <v>9</v>
      </c>
      <c r="I123">
        <v>5444792</v>
      </c>
      <c r="J123">
        <v>1</v>
      </c>
      <c r="K123">
        <v>15000</v>
      </c>
      <c r="L123">
        <f>WEEKNUM(Таблица1[[#This Row],[Дата]],2)</f>
        <v>31</v>
      </c>
    </row>
    <row r="124" spans="1:12" hidden="1" x14ac:dyDescent="0.25">
      <c r="A124" s="2">
        <v>44045</v>
      </c>
      <c r="B124" t="s">
        <v>37</v>
      </c>
      <c r="C124" t="s">
        <v>5</v>
      </c>
      <c r="D124">
        <v>3200</v>
      </c>
      <c r="E124" t="s">
        <v>12</v>
      </c>
      <c r="F124" t="s">
        <v>6</v>
      </c>
      <c r="G124" s="3">
        <v>1829.2150000000004</v>
      </c>
      <c r="H124">
        <v>8</v>
      </c>
      <c r="I124">
        <v>5444752</v>
      </c>
      <c r="J124">
        <v>1</v>
      </c>
      <c r="K124">
        <v>15000</v>
      </c>
      <c r="L124">
        <f>WEEKNUM(Таблица1[[#This Row],[Дата]],2)</f>
        <v>31</v>
      </c>
    </row>
    <row r="125" spans="1:12" hidden="1" x14ac:dyDescent="0.25">
      <c r="A125" s="2">
        <v>44045</v>
      </c>
      <c r="B125" t="s">
        <v>38</v>
      </c>
      <c r="C125" t="s">
        <v>5</v>
      </c>
      <c r="D125">
        <v>3200</v>
      </c>
      <c r="E125" t="s">
        <v>12</v>
      </c>
      <c r="F125" t="s">
        <v>6</v>
      </c>
      <c r="G125" s="3">
        <v>2862.3540000000003</v>
      </c>
      <c r="H125">
        <v>7</v>
      </c>
      <c r="I125">
        <v>5444755</v>
      </c>
      <c r="J125">
        <v>1</v>
      </c>
      <c r="K125">
        <v>15000</v>
      </c>
      <c r="L125">
        <f>WEEKNUM(Таблица1[[#This Row],[Дата]],2)</f>
        <v>31</v>
      </c>
    </row>
    <row r="126" spans="1:12" hidden="1" x14ac:dyDescent="0.25">
      <c r="A126" s="2">
        <v>44045</v>
      </c>
      <c r="B126" t="s">
        <v>38</v>
      </c>
      <c r="C126" t="s">
        <v>5</v>
      </c>
      <c r="D126">
        <v>3200</v>
      </c>
      <c r="E126" t="s">
        <v>12</v>
      </c>
      <c r="F126" t="s">
        <v>6</v>
      </c>
      <c r="G126" s="3">
        <v>3000</v>
      </c>
      <c r="H126">
        <v>1</v>
      </c>
      <c r="I126">
        <v>53333747</v>
      </c>
      <c r="J126">
        <v>1</v>
      </c>
      <c r="K126">
        <v>15000</v>
      </c>
      <c r="L126">
        <f>WEEKNUM(Таблица1[[#This Row],[Дата]],2)</f>
        <v>31</v>
      </c>
    </row>
    <row r="127" spans="1:12" hidden="1" x14ac:dyDescent="0.25">
      <c r="A127" s="2">
        <v>44045</v>
      </c>
      <c r="B127" t="s">
        <v>32</v>
      </c>
      <c r="C127" t="s">
        <v>5</v>
      </c>
      <c r="D127">
        <v>3200</v>
      </c>
      <c r="E127" t="s">
        <v>12</v>
      </c>
      <c r="F127" t="s">
        <v>6</v>
      </c>
      <c r="G127" s="3">
        <v>2065.8780000000002</v>
      </c>
      <c r="H127">
        <v>11</v>
      </c>
      <c r="I127">
        <v>5444750</v>
      </c>
      <c r="J127">
        <v>1</v>
      </c>
      <c r="K127">
        <v>15000</v>
      </c>
      <c r="L127">
        <f>WEEKNUM(Таблица1[[#This Row],[Дата]],2)</f>
        <v>31</v>
      </c>
    </row>
    <row r="128" spans="1:12" hidden="1" x14ac:dyDescent="0.25">
      <c r="A128" s="2">
        <v>44045</v>
      </c>
      <c r="B128" t="s">
        <v>32</v>
      </c>
      <c r="C128" t="s">
        <v>5</v>
      </c>
      <c r="D128">
        <v>3200</v>
      </c>
      <c r="E128" t="s">
        <v>12</v>
      </c>
      <c r="F128" t="s">
        <v>6</v>
      </c>
      <c r="G128" s="3">
        <v>3000</v>
      </c>
      <c r="H128">
        <v>1</v>
      </c>
      <c r="I128">
        <v>53333697</v>
      </c>
      <c r="J128">
        <v>1</v>
      </c>
      <c r="K128">
        <v>15000</v>
      </c>
      <c r="L128">
        <f>WEEKNUM(Таблица1[[#This Row],[Дата]],2)</f>
        <v>31</v>
      </c>
    </row>
    <row r="129" spans="1:12" hidden="1" x14ac:dyDescent="0.25">
      <c r="A129" s="2">
        <v>44045</v>
      </c>
      <c r="B129" t="s">
        <v>46</v>
      </c>
      <c r="C129" t="s">
        <v>5</v>
      </c>
      <c r="D129">
        <v>3200</v>
      </c>
      <c r="E129" t="s">
        <v>12</v>
      </c>
      <c r="F129" t="s">
        <v>6</v>
      </c>
      <c r="G129" s="3">
        <v>2492.1080000000002</v>
      </c>
      <c r="H129">
        <v>12</v>
      </c>
      <c r="I129">
        <v>5444777</v>
      </c>
      <c r="J129">
        <v>1</v>
      </c>
      <c r="K129">
        <v>15000</v>
      </c>
      <c r="L129">
        <f>WEEKNUM(Таблица1[[#This Row],[Дата]],2)</f>
        <v>31</v>
      </c>
    </row>
    <row r="130" spans="1:12" hidden="1" x14ac:dyDescent="0.25">
      <c r="A130" s="2">
        <v>44045</v>
      </c>
      <c r="B130" t="s">
        <v>46</v>
      </c>
      <c r="C130" t="s">
        <v>5</v>
      </c>
      <c r="D130">
        <v>3200</v>
      </c>
      <c r="E130" t="s">
        <v>12</v>
      </c>
      <c r="F130" t="s">
        <v>6</v>
      </c>
      <c r="G130" s="3">
        <v>2800</v>
      </c>
      <c r="H130">
        <v>1</v>
      </c>
      <c r="I130">
        <v>53333967</v>
      </c>
      <c r="J130">
        <v>1</v>
      </c>
      <c r="K130">
        <v>15000</v>
      </c>
      <c r="L130">
        <f>WEEKNUM(Таблица1[[#This Row],[Дата]],2)</f>
        <v>31</v>
      </c>
    </row>
    <row r="131" spans="1:12" x14ac:dyDescent="0.25">
      <c r="A131" s="2">
        <v>44045</v>
      </c>
      <c r="B131" t="s">
        <v>142</v>
      </c>
      <c r="C131" t="s">
        <v>7</v>
      </c>
      <c r="D131">
        <v>3000</v>
      </c>
      <c r="E131" t="s">
        <v>12</v>
      </c>
      <c r="F131" t="s">
        <v>6</v>
      </c>
      <c r="G131" s="3">
        <v>1651.5549999999998</v>
      </c>
      <c r="H131">
        <v>9</v>
      </c>
      <c r="I131">
        <v>5444791</v>
      </c>
      <c r="J131">
        <v>2</v>
      </c>
      <c r="K131">
        <v>12000</v>
      </c>
      <c r="L131">
        <f>WEEKNUM(Таблица1[[#This Row],[Дата]],2)</f>
        <v>31</v>
      </c>
    </row>
    <row r="132" spans="1:12" hidden="1" x14ac:dyDescent="0.25">
      <c r="A132" s="2">
        <v>44045</v>
      </c>
      <c r="B132" t="s">
        <v>47</v>
      </c>
      <c r="C132" t="s">
        <v>5</v>
      </c>
      <c r="D132">
        <v>3200</v>
      </c>
      <c r="E132" t="s">
        <v>12</v>
      </c>
      <c r="F132" t="s">
        <v>6</v>
      </c>
      <c r="G132" s="3">
        <v>1535.6669999999999</v>
      </c>
      <c r="H132">
        <v>8</v>
      </c>
      <c r="I132">
        <v>5444778</v>
      </c>
      <c r="J132">
        <v>1</v>
      </c>
      <c r="K132">
        <v>15000</v>
      </c>
      <c r="L132">
        <f>WEEKNUM(Таблица1[[#This Row],[Дата]],2)</f>
        <v>31</v>
      </c>
    </row>
    <row r="133" spans="1:12" hidden="1" x14ac:dyDescent="0.25">
      <c r="A133" s="2">
        <v>44045</v>
      </c>
      <c r="B133" t="s">
        <v>43</v>
      </c>
      <c r="C133" t="s">
        <v>5</v>
      </c>
      <c r="D133">
        <v>3200</v>
      </c>
      <c r="E133" t="s">
        <v>12</v>
      </c>
      <c r="F133" t="s">
        <v>6</v>
      </c>
      <c r="G133" s="3">
        <v>2902.5720000000001</v>
      </c>
      <c r="H133">
        <v>8</v>
      </c>
      <c r="I133">
        <v>5444753</v>
      </c>
      <c r="J133">
        <v>1</v>
      </c>
      <c r="K133">
        <v>15000</v>
      </c>
      <c r="L133">
        <f>WEEKNUM(Таблица1[[#This Row],[Дата]],2)</f>
        <v>31</v>
      </c>
    </row>
    <row r="134" spans="1:12" hidden="1" x14ac:dyDescent="0.25">
      <c r="A134" s="2">
        <v>44045</v>
      </c>
      <c r="B134" t="s">
        <v>43</v>
      </c>
      <c r="C134" t="s">
        <v>5</v>
      </c>
      <c r="D134">
        <v>3200</v>
      </c>
      <c r="E134" t="s">
        <v>12</v>
      </c>
      <c r="F134" t="s">
        <v>6</v>
      </c>
      <c r="G134" s="3">
        <v>3000</v>
      </c>
      <c r="H134">
        <v>1</v>
      </c>
      <c r="I134">
        <v>53333727</v>
      </c>
      <c r="J134">
        <v>1</v>
      </c>
      <c r="K134">
        <v>15000</v>
      </c>
      <c r="L134">
        <f>WEEKNUM(Таблица1[[#This Row],[Дата]],2)</f>
        <v>31</v>
      </c>
    </row>
    <row r="135" spans="1:12" x14ac:dyDescent="0.25">
      <c r="A135" s="2">
        <v>44045</v>
      </c>
      <c r="B135" t="s">
        <v>70</v>
      </c>
      <c r="C135" t="s">
        <v>7</v>
      </c>
      <c r="D135">
        <v>3000</v>
      </c>
      <c r="E135" t="s">
        <v>12</v>
      </c>
      <c r="F135" t="s">
        <v>6</v>
      </c>
      <c r="G135" s="3">
        <v>1459.4359999999999</v>
      </c>
      <c r="H135">
        <v>6</v>
      </c>
      <c r="I135">
        <v>5444783</v>
      </c>
      <c r="J135">
        <v>2</v>
      </c>
      <c r="K135">
        <v>12000</v>
      </c>
      <c r="L135">
        <f>WEEKNUM(Таблица1[[#This Row],[Дата]],2)</f>
        <v>31</v>
      </c>
    </row>
    <row r="136" spans="1:12" x14ac:dyDescent="0.25">
      <c r="A136" s="2">
        <v>44045</v>
      </c>
      <c r="B136" t="s">
        <v>91</v>
      </c>
      <c r="C136" t="s">
        <v>7</v>
      </c>
      <c r="D136">
        <v>3000</v>
      </c>
      <c r="E136" t="s">
        <v>12</v>
      </c>
      <c r="F136" t="s">
        <v>6</v>
      </c>
      <c r="G136" s="3">
        <v>1588.8150000000001</v>
      </c>
      <c r="H136">
        <v>8</v>
      </c>
      <c r="I136">
        <v>5444785</v>
      </c>
      <c r="J136">
        <v>1</v>
      </c>
      <c r="K136">
        <v>10000</v>
      </c>
      <c r="L136">
        <f>WEEKNUM(Таблица1[[#This Row],[Дата]],2)</f>
        <v>31</v>
      </c>
    </row>
    <row r="137" spans="1:12" x14ac:dyDescent="0.25">
      <c r="A137" s="2">
        <v>44045</v>
      </c>
      <c r="B137" t="s">
        <v>179</v>
      </c>
      <c r="C137" t="s">
        <v>7</v>
      </c>
      <c r="D137">
        <v>1500</v>
      </c>
      <c r="E137" t="s">
        <v>12</v>
      </c>
      <c r="F137" t="s">
        <v>6</v>
      </c>
      <c r="G137" s="3">
        <v>1285.0719999999999</v>
      </c>
      <c r="H137">
        <v>4</v>
      </c>
      <c r="I137">
        <v>5444798</v>
      </c>
      <c r="J137">
        <v>1</v>
      </c>
      <c r="K137">
        <v>9000</v>
      </c>
      <c r="L137">
        <f>WEEKNUM(Таблица1[[#This Row],[Дата]],2)</f>
        <v>31</v>
      </c>
    </row>
    <row r="138" spans="1:12" x14ac:dyDescent="0.25">
      <c r="A138" s="2">
        <v>44045</v>
      </c>
      <c r="B138" t="s">
        <v>83</v>
      </c>
      <c r="C138" t="s">
        <v>7</v>
      </c>
      <c r="D138">
        <v>1500</v>
      </c>
      <c r="E138" t="s">
        <v>12</v>
      </c>
      <c r="F138" t="s">
        <v>6</v>
      </c>
      <c r="G138" s="3">
        <v>1373.172</v>
      </c>
      <c r="H138">
        <v>5</v>
      </c>
      <c r="I138">
        <v>5444784</v>
      </c>
      <c r="J138">
        <v>1</v>
      </c>
      <c r="K138">
        <v>9000</v>
      </c>
      <c r="L138">
        <f>WEEKNUM(Таблица1[[#This Row],[Дата]],2)</f>
        <v>31</v>
      </c>
    </row>
    <row r="139" spans="1:12" x14ac:dyDescent="0.25">
      <c r="A139" s="2">
        <v>44045</v>
      </c>
      <c r="B139" t="s">
        <v>159</v>
      </c>
      <c r="C139" t="s">
        <v>7</v>
      </c>
      <c r="D139">
        <v>3000</v>
      </c>
      <c r="E139" t="s">
        <v>12</v>
      </c>
      <c r="F139" t="s">
        <v>6</v>
      </c>
      <c r="G139" s="3">
        <v>2632.326</v>
      </c>
      <c r="H139">
        <v>3</v>
      </c>
      <c r="I139">
        <v>5444795</v>
      </c>
      <c r="J139">
        <v>2</v>
      </c>
      <c r="K139">
        <v>12000</v>
      </c>
      <c r="L139">
        <f>WEEKNUM(Таблица1[[#This Row],[Дата]],2)</f>
        <v>31</v>
      </c>
    </row>
    <row r="140" spans="1:12" hidden="1" x14ac:dyDescent="0.25">
      <c r="A140" s="2">
        <v>44045</v>
      </c>
      <c r="B140" t="s">
        <v>151</v>
      </c>
      <c r="C140" t="s">
        <v>5</v>
      </c>
      <c r="D140">
        <v>4200</v>
      </c>
      <c r="E140" t="s">
        <v>12</v>
      </c>
      <c r="F140" t="s">
        <v>6</v>
      </c>
      <c r="G140" s="3">
        <v>3015.1229999999996</v>
      </c>
      <c r="H140">
        <v>9</v>
      </c>
      <c r="I140">
        <v>5444793</v>
      </c>
      <c r="J140">
        <v>0</v>
      </c>
      <c r="K140">
        <v>15000</v>
      </c>
      <c r="L140">
        <f>WEEKNUM(Таблица1[[#This Row],[Дата]],2)</f>
        <v>31</v>
      </c>
    </row>
    <row r="141" spans="1:12" hidden="1" x14ac:dyDescent="0.25">
      <c r="A141" s="2">
        <v>44045</v>
      </c>
      <c r="B141" t="s">
        <v>45</v>
      </c>
      <c r="C141" t="s">
        <v>5</v>
      </c>
      <c r="D141">
        <v>3200</v>
      </c>
      <c r="E141" t="s">
        <v>12</v>
      </c>
      <c r="F141" t="s">
        <v>6</v>
      </c>
      <c r="G141" s="3">
        <v>2333.8440000000001</v>
      </c>
      <c r="H141">
        <v>8</v>
      </c>
      <c r="I141">
        <v>5444756</v>
      </c>
      <c r="J141">
        <v>1</v>
      </c>
      <c r="K141">
        <v>15000</v>
      </c>
      <c r="L141">
        <f>WEEKNUM(Таблица1[[#This Row],[Дата]],2)</f>
        <v>31</v>
      </c>
    </row>
    <row r="142" spans="1:12" x14ac:dyDescent="0.25">
      <c r="A142" s="2">
        <v>44045</v>
      </c>
      <c r="B142" t="s">
        <v>55</v>
      </c>
      <c r="C142" t="s">
        <v>7</v>
      </c>
      <c r="D142">
        <v>5000</v>
      </c>
      <c r="E142" t="s">
        <v>12</v>
      </c>
      <c r="F142" t="s">
        <v>6</v>
      </c>
      <c r="G142" s="3">
        <v>2391.9920000000002</v>
      </c>
      <c r="H142">
        <v>5</v>
      </c>
      <c r="I142">
        <v>5444780</v>
      </c>
      <c r="J142">
        <v>1</v>
      </c>
      <c r="K142">
        <v>12000</v>
      </c>
      <c r="L142">
        <f>WEEKNUM(Таблица1[[#This Row],[Дата]],2)</f>
        <v>31</v>
      </c>
    </row>
    <row r="143" spans="1:12" x14ac:dyDescent="0.25">
      <c r="A143" s="2">
        <v>44045</v>
      </c>
      <c r="B143" t="s">
        <v>227</v>
      </c>
      <c r="C143" t="s">
        <v>7</v>
      </c>
      <c r="D143">
        <v>3000</v>
      </c>
      <c r="E143" t="s">
        <v>12</v>
      </c>
      <c r="F143" t="s">
        <v>6</v>
      </c>
      <c r="G143" s="3">
        <v>2403.1950000000002</v>
      </c>
      <c r="H143">
        <v>7</v>
      </c>
      <c r="I143">
        <v>5444806</v>
      </c>
      <c r="J143">
        <v>1</v>
      </c>
      <c r="K143">
        <v>10000</v>
      </c>
      <c r="L143">
        <f>WEEKNUM(Таблица1[[#This Row],[Дата]],2)</f>
        <v>31</v>
      </c>
    </row>
    <row r="144" spans="1:12" x14ac:dyDescent="0.25">
      <c r="A144" s="2">
        <v>44045</v>
      </c>
      <c r="B144" t="s">
        <v>167</v>
      </c>
      <c r="C144" t="s">
        <v>7</v>
      </c>
      <c r="D144">
        <v>3000</v>
      </c>
      <c r="E144" t="s">
        <v>12</v>
      </c>
      <c r="F144" t="s">
        <v>6</v>
      </c>
      <c r="G144" s="3">
        <v>1999.4379999999999</v>
      </c>
      <c r="H144">
        <v>6</v>
      </c>
      <c r="I144">
        <v>5444797</v>
      </c>
      <c r="J144">
        <v>1</v>
      </c>
      <c r="K144">
        <v>10000</v>
      </c>
      <c r="L144">
        <f>WEEKNUM(Таблица1[[#This Row],[Дата]],2)</f>
        <v>31</v>
      </c>
    </row>
    <row r="145" spans="1:12" x14ac:dyDescent="0.25">
      <c r="A145" s="2">
        <v>44045</v>
      </c>
      <c r="B145" t="s">
        <v>226</v>
      </c>
      <c r="C145" t="s">
        <v>7</v>
      </c>
      <c r="D145">
        <v>3000</v>
      </c>
      <c r="E145" t="s">
        <v>12</v>
      </c>
      <c r="F145" t="s">
        <v>6</v>
      </c>
      <c r="G145" s="3">
        <v>1906.048</v>
      </c>
      <c r="H145">
        <v>10</v>
      </c>
      <c r="I145">
        <v>5444805</v>
      </c>
      <c r="J145">
        <v>2</v>
      </c>
      <c r="K145">
        <v>12000</v>
      </c>
      <c r="L145">
        <f>WEEKNUM(Таблица1[[#This Row],[Дата]],2)</f>
        <v>31</v>
      </c>
    </row>
    <row r="146" spans="1:12" hidden="1" x14ac:dyDescent="0.25">
      <c r="A146" s="2">
        <v>44045</v>
      </c>
      <c r="B146" t="s">
        <v>154</v>
      </c>
      <c r="C146" t="s">
        <v>5</v>
      </c>
      <c r="D146">
        <v>4200</v>
      </c>
      <c r="E146" t="s">
        <v>12</v>
      </c>
      <c r="F146" t="s">
        <v>6</v>
      </c>
      <c r="G146" s="3">
        <v>3295.9560000000001</v>
      </c>
      <c r="H146">
        <v>11</v>
      </c>
      <c r="I146">
        <v>5444794</v>
      </c>
      <c r="J146">
        <v>1</v>
      </c>
      <c r="K146">
        <v>15000</v>
      </c>
      <c r="L146">
        <f>WEEKNUM(Таблица1[[#This Row],[Дата]],2)</f>
        <v>31</v>
      </c>
    </row>
    <row r="147" spans="1:12" x14ac:dyDescent="0.25">
      <c r="A147" s="2">
        <v>44045</v>
      </c>
      <c r="B147" t="s">
        <v>206</v>
      </c>
      <c r="C147" t="s">
        <v>7</v>
      </c>
      <c r="D147">
        <v>3000</v>
      </c>
      <c r="E147" t="s">
        <v>12</v>
      </c>
      <c r="F147" t="s">
        <v>6</v>
      </c>
      <c r="G147" s="3">
        <v>2291.66</v>
      </c>
      <c r="H147">
        <v>10</v>
      </c>
      <c r="I147">
        <v>5444801</v>
      </c>
      <c r="J147">
        <v>1</v>
      </c>
      <c r="K147">
        <v>10000</v>
      </c>
      <c r="L147">
        <f>WEEKNUM(Таблица1[[#This Row],[Дата]],2)</f>
        <v>31</v>
      </c>
    </row>
    <row r="148" spans="1:12" x14ac:dyDescent="0.25">
      <c r="A148" s="2">
        <v>44045</v>
      </c>
      <c r="B148" t="s">
        <v>213</v>
      </c>
      <c r="C148" t="s">
        <v>7</v>
      </c>
      <c r="D148">
        <v>1000</v>
      </c>
      <c r="E148" t="s">
        <v>12</v>
      </c>
      <c r="F148" t="s">
        <v>6</v>
      </c>
      <c r="G148" s="3">
        <v>773.59201049804688</v>
      </c>
      <c r="H148">
        <v>3</v>
      </c>
      <c r="I148">
        <v>5445831</v>
      </c>
      <c r="J148">
        <v>1</v>
      </c>
      <c r="K148">
        <v>9000</v>
      </c>
      <c r="L148">
        <f>WEEKNUM(Таблица1[[#This Row],[Дата]],2)</f>
        <v>31</v>
      </c>
    </row>
    <row r="149" spans="1:12" x14ac:dyDescent="0.25">
      <c r="A149" s="2">
        <v>44045</v>
      </c>
      <c r="B149" t="s">
        <v>193</v>
      </c>
      <c r="C149" t="s">
        <v>7</v>
      </c>
      <c r="D149">
        <v>20000</v>
      </c>
      <c r="E149" t="s">
        <v>13</v>
      </c>
      <c r="F149" t="s">
        <v>6</v>
      </c>
      <c r="G149" s="3">
        <v>11956.69</v>
      </c>
      <c r="H149">
        <v>1</v>
      </c>
      <c r="I149">
        <v>5444529</v>
      </c>
      <c r="J149">
        <v>2</v>
      </c>
      <c r="K149">
        <v>16000</v>
      </c>
      <c r="L149">
        <f>WEEKNUM(Таблица1[[#This Row],[Дата]],2)</f>
        <v>31</v>
      </c>
    </row>
    <row r="150" spans="1:12" x14ac:dyDescent="0.25">
      <c r="A150" s="2">
        <v>44045</v>
      </c>
      <c r="B150" t="s">
        <v>196</v>
      </c>
      <c r="C150" t="s">
        <v>7</v>
      </c>
      <c r="D150">
        <v>20000</v>
      </c>
      <c r="E150" t="s">
        <v>13</v>
      </c>
      <c r="F150" t="s">
        <v>6</v>
      </c>
      <c r="G150" s="3">
        <v>6598.32</v>
      </c>
      <c r="H150">
        <v>1</v>
      </c>
      <c r="I150">
        <v>5444800</v>
      </c>
      <c r="J150">
        <v>1</v>
      </c>
      <c r="K150">
        <v>13000</v>
      </c>
      <c r="L150">
        <f>WEEKNUM(Таблица1[[#This Row],[Дата]],2)</f>
        <v>31</v>
      </c>
    </row>
    <row r="151" spans="1:12" x14ac:dyDescent="0.25">
      <c r="A151" s="2">
        <v>44045</v>
      </c>
      <c r="B151" t="s">
        <v>222</v>
      </c>
      <c r="C151" t="s">
        <v>7</v>
      </c>
      <c r="D151">
        <v>20000</v>
      </c>
      <c r="E151" t="s">
        <v>13</v>
      </c>
      <c r="F151" t="s">
        <v>6</v>
      </c>
      <c r="G151" s="3">
        <v>9712.2900000000009</v>
      </c>
      <c r="H151">
        <v>1</v>
      </c>
      <c r="I151">
        <v>5444803</v>
      </c>
      <c r="J151">
        <v>1</v>
      </c>
      <c r="K151">
        <v>13000</v>
      </c>
      <c r="L151">
        <f>WEEKNUM(Таблица1[[#This Row],[Дата]],2)</f>
        <v>31</v>
      </c>
    </row>
    <row r="152" spans="1:12" x14ac:dyDescent="0.25">
      <c r="A152" s="2">
        <v>44045</v>
      </c>
      <c r="B152" t="s">
        <v>221</v>
      </c>
      <c r="C152" t="s">
        <v>7</v>
      </c>
      <c r="D152">
        <v>20000</v>
      </c>
      <c r="E152" t="s">
        <v>13</v>
      </c>
      <c r="F152" t="s">
        <v>6</v>
      </c>
      <c r="G152" s="3">
        <v>12270.48</v>
      </c>
      <c r="H152">
        <v>1</v>
      </c>
      <c r="I152">
        <v>5444802</v>
      </c>
      <c r="J152">
        <v>0</v>
      </c>
      <c r="K152">
        <v>13000</v>
      </c>
      <c r="L152">
        <f>WEEKNUM(Таблица1[[#This Row],[Дата]],2)</f>
        <v>31</v>
      </c>
    </row>
    <row r="153" spans="1:12" x14ac:dyDescent="0.25">
      <c r="A153" s="2">
        <v>44045</v>
      </c>
      <c r="B153" t="s">
        <v>161</v>
      </c>
      <c r="C153" t="s">
        <v>7</v>
      </c>
      <c r="D153">
        <v>20000</v>
      </c>
      <c r="E153" t="s">
        <v>13</v>
      </c>
      <c r="F153" t="s">
        <v>6</v>
      </c>
      <c r="G153" s="3">
        <v>4699.6719999999996</v>
      </c>
      <c r="H153">
        <v>1</v>
      </c>
      <c r="I153">
        <v>5444781</v>
      </c>
      <c r="J153">
        <v>2</v>
      </c>
      <c r="K153">
        <v>15000</v>
      </c>
      <c r="L153">
        <f>WEEKNUM(Таблица1[[#This Row],[Дата]],2)</f>
        <v>31</v>
      </c>
    </row>
    <row r="154" spans="1:12" x14ac:dyDescent="0.25">
      <c r="A154" s="2">
        <v>44045</v>
      </c>
      <c r="B154" t="s">
        <v>194</v>
      </c>
      <c r="C154" t="s">
        <v>7</v>
      </c>
      <c r="D154">
        <v>20000</v>
      </c>
      <c r="E154" t="s">
        <v>13</v>
      </c>
      <c r="F154" t="s">
        <v>6</v>
      </c>
      <c r="G154" s="3">
        <v>18852.564000000002</v>
      </c>
      <c r="H154">
        <v>1</v>
      </c>
      <c r="I154">
        <v>5444799</v>
      </c>
      <c r="J154">
        <v>2</v>
      </c>
      <c r="K154">
        <v>16000</v>
      </c>
      <c r="L154">
        <f>WEEKNUM(Таблица1[[#This Row],[Дата]],2)</f>
        <v>31</v>
      </c>
    </row>
    <row r="155" spans="1:12" x14ac:dyDescent="0.25">
      <c r="A155" s="2">
        <v>44045</v>
      </c>
      <c r="B155" t="s">
        <v>97</v>
      </c>
      <c r="C155" t="s">
        <v>7</v>
      </c>
      <c r="D155">
        <v>20000</v>
      </c>
      <c r="E155" t="s">
        <v>13</v>
      </c>
      <c r="F155" t="s">
        <v>6</v>
      </c>
      <c r="G155" s="3">
        <v>12385.227999999999</v>
      </c>
      <c r="H155">
        <v>1</v>
      </c>
      <c r="I155">
        <v>5444786</v>
      </c>
      <c r="J155">
        <v>1</v>
      </c>
      <c r="K155">
        <v>13000</v>
      </c>
      <c r="L155">
        <f>WEEKNUM(Таблица1[[#This Row],[Дата]],2)</f>
        <v>31</v>
      </c>
    </row>
    <row r="156" spans="1:12" x14ac:dyDescent="0.25">
      <c r="A156" s="2">
        <v>44045</v>
      </c>
      <c r="B156" t="s">
        <v>238</v>
      </c>
      <c r="C156" t="s">
        <v>7</v>
      </c>
      <c r="D156">
        <v>20000</v>
      </c>
      <c r="E156" t="s">
        <v>13</v>
      </c>
      <c r="F156" t="s">
        <v>6</v>
      </c>
      <c r="G156" s="3">
        <v>15175.009999999998</v>
      </c>
      <c r="H156">
        <v>1</v>
      </c>
      <c r="I156">
        <v>5444807</v>
      </c>
      <c r="J156">
        <v>1</v>
      </c>
      <c r="K156">
        <v>13000</v>
      </c>
      <c r="L156">
        <f>WEEKNUM(Таблица1[[#This Row],[Дата]],2)</f>
        <v>31</v>
      </c>
    </row>
    <row r="157" spans="1:12" x14ac:dyDescent="0.25">
      <c r="A157" s="2">
        <v>44045</v>
      </c>
      <c r="B157" t="s">
        <v>104</v>
      </c>
      <c r="C157" t="s">
        <v>7</v>
      </c>
      <c r="D157">
        <v>20000</v>
      </c>
      <c r="E157" t="s">
        <v>13</v>
      </c>
      <c r="F157" t="s">
        <v>6</v>
      </c>
      <c r="G157" s="3">
        <v>9000</v>
      </c>
      <c r="H157">
        <v>1</v>
      </c>
      <c r="I157">
        <v>5444787</v>
      </c>
      <c r="J157">
        <v>1</v>
      </c>
      <c r="K157">
        <v>12000</v>
      </c>
      <c r="L157">
        <f>WEEKNUM(Таблица1[[#This Row],[Дата]],2)</f>
        <v>31</v>
      </c>
    </row>
    <row r="158" spans="1:12" x14ac:dyDescent="0.25">
      <c r="A158" s="2">
        <v>44045</v>
      </c>
      <c r="B158" t="s">
        <v>224</v>
      </c>
      <c r="C158" t="s">
        <v>7</v>
      </c>
      <c r="D158">
        <v>20000</v>
      </c>
      <c r="E158" t="s">
        <v>13</v>
      </c>
      <c r="F158" t="s">
        <v>6</v>
      </c>
      <c r="G158" s="3">
        <v>14341.04</v>
      </c>
      <c r="H158">
        <v>1</v>
      </c>
      <c r="I158">
        <v>5444804</v>
      </c>
      <c r="J158">
        <v>1</v>
      </c>
      <c r="K158">
        <v>12000</v>
      </c>
      <c r="L158">
        <f>WEEKNUM(Таблица1[[#This Row],[Дата]],2)</f>
        <v>31</v>
      </c>
    </row>
    <row r="159" spans="1:12" x14ac:dyDescent="0.25">
      <c r="A159" s="2">
        <v>44045</v>
      </c>
      <c r="B159" t="s">
        <v>245</v>
      </c>
      <c r="C159" t="s">
        <v>7</v>
      </c>
      <c r="D159">
        <v>20000</v>
      </c>
      <c r="E159" t="s">
        <v>13</v>
      </c>
      <c r="F159" t="s">
        <v>6</v>
      </c>
      <c r="G159" s="3">
        <v>3468.1440000000002</v>
      </c>
      <c r="H159">
        <v>1</v>
      </c>
      <c r="I159">
        <v>5444808</v>
      </c>
      <c r="J159">
        <v>2</v>
      </c>
      <c r="K159">
        <v>14000</v>
      </c>
      <c r="L159">
        <f>WEEKNUM(Таблица1[[#This Row],[Дата]],2)</f>
        <v>31</v>
      </c>
    </row>
    <row r="160" spans="1:12" x14ac:dyDescent="0.25">
      <c r="A160" s="2">
        <v>44045</v>
      </c>
      <c r="B160" t="s">
        <v>106</v>
      </c>
      <c r="C160" t="s">
        <v>7</v>
      </c>
      <c r="D160">
        <v>20000</v>
      </c>
      <c r="E160" t="s">
        <v>13</v>
      </c>
      <c r="F160" t="s">
        <v>6</v>
      </c>
      <c r="G160" s="3">
        <v>13382.557999999999</v>
      </c>
      <c r="H160">
        <v>1</v>
      </c>
      <c r="I160">
        <v>5444788</v>
      </c>
      <c r="J160">
        <v>3</v>
      </c>
      <c r="K160">
        <v>19000</v>
      </c>
      <c r="L160">
        <f>WEEKNUM(Таблица1[[#This Row],[Дата]],2)</f>
        <v>31</v>
      </c>
    </row>
    <row r="161" spans="1:12" x14ac:dyDescent="0.25">
      <c r="A161" s="2">
        <v>44045</v>
      </c>
      <c r="B161" t="s">
        <v>35</v>
      </c>
      <c r="C161" t="s">
        <v>7</v>
      </c>
      <c r="D161">
        <v>20000</v>
      </c>
      <c r="E161" t="s">
        <v>13</v>
      </c>
      <c r="F161" t="s">
        <v>6</v>
      </c>
      <c r="G161" s="3">
        <v>13019.876</v>
      </c>
      <c r="H161">
        <v>1</v>
      </c>
      <c r="I161">
        <v>5444751</v>
      </c>
      <c r="J161">
        <v>3</v>
      </c>
      <c r="K161">
        <v>19000</v>
      </c>
      <c r="L161">
        <f>WEEKNUM(Таблица1[[#This Row],[Дата]],2)</f>
        <v>31</v>
      </c>
    </row>
    <row r="162" spans="1:12" x14ac:dyDescent="0.25">
      <c r="A162" s="2">
        <v>44045</v>
      </c>
      <c r="B162" t="s">
        <v>31</v>
      </c>
      <c r="C162" t="s">
        <v>7</v>
      </c>
      <c r="D162">
        <v>20000</v>
      </c>
      <c r="E162" t="s">
        <v>13</v>
      </c>
      <c r="F162" t="s">
        <v>6</v>
      </c>
      <c r="G162" s="3">
        <v>8302.8279999999995</v>
      </c>
      <c r="H162">
        <v>1</v>
      </c>
      <c r="I162">
        <v>5444749</v>
      </c>
      <c r="J162">
        <v>2</v>
      </c>
      <c r="K162">
        <v>16000</v>
      </c>
      <c r="L162">
        <f>WEEKNUM(Таблица1[[#This Row],[Дата]],2)</f>
        <v>31</v>
      </c>
    </row>
    <row r="163" spans="1:12" x14ac:dyDescent="0.25">
      <c r="A163" s="2">
        <v>44045</v>
      </c>
      <c r="B163" t="s">
        <v>187</v>
      </c>
      <c r="C163" t="s">
        <v>7</v>
      </c>
      <c r="D163">
        <v>20000</v>
      </c>
      <c r="E163" t="s">
        <v>13</v>
      </c>
      <c r="F163" t="s">
        <v>6</v>
      </c>
      <c r="G163" s="3">
        <v>10434.843999999999</v>
      </c>
      <c r="H163">
        <v>1</v>
      </c>
      <c r="I163">
        <v>5444796</v>
      </c>
      <c r="J163">
        <v>1</v>
      </c>
      <c r="K163">
        <v>12000</v>
      </c>
      <c r="L163">
        <f>WEEKNUM(Таблица1[[#This Row],[Дата]],2)</f>
        <v>31</v>
      </c>
    </row>
    <row r="164" spans="1:12" x14ac:dyDescent="0.25">
      <c r="A164" s="2">
        <v>44045</v>
      </c>
      <c r="B164" t="s">
        <v>222</v>
      </c>
      <c r="C164" t="s">
        <v>7</v>
      </c>
      <c r="D164">
        <v>20000</v>
      </c>
      <c r="E164" t="s">
        <v>13</v>
      </c>
      <c r="F164" t="s">
        <v>8</v>
      </c>
      <c r="G164" s="3">
        <v>6085.4220000000005</v>
      </c>
      <c r="H164">
        <v>1</v>
      </c>
      <c r="I164">
        <v>5445611</v>
      </c>
      <c r="J164">
        <v>1</v>
      </c>
      <c r="K164">
        <v>13000</v>
      </c>
      <c r="L164">
        <f>WEEKNUM(Таблица1[[#This Row],[Дата]],2)</f>
        <v>31</v>
      </c>
    </row>
    <row r="165" spans="1:12" x14ac:dyDescent="0.25">
      <c r="A165" s="2">
        <v>44045</v>
      </c>
      <c r="B165" t="s">
        <v>122</v>
      </c>
      <c r="C165" t="s">
        <v>7</v>
      </c>
      <c r="D165">
        <v>5000</v>
      </c>
      <c r="E165" t="s">
        <v>12</v>
      </c>
      <c r="F165" t="s">
        <v>6</v>
      </c>
      <c r="G165" s="3">
        <v>2504.6149999999998</v>
      </c>
      <c r="H165">
        <v>1</v>
      </c>
      <c r="I165">
        <v>5444789</v>
      </c>
      <c r="J165">
        <v>4</v>
      </c>
      <c r="K165">
        <v>16000</v>
      </c>
      <c r="L165">
        <f>WEEKNUM(Таблица1[[#This Row],[Дата]],2)</f>
        <v>31</v>
      </c>
    </row>
    <row r="166" spans="1:12" hidden="1" x14ac:dyDescent="0.25">
      <c r="A166" s="2">
        <v>44045</v>
      </c>
      <c r="B166" t="s">
        <v>53</v>
      </c>
      <c r="C166" t="s">
        <v>5</v>
      </c>
      <c r="D166">
        <v>4200</v>
      </c>
      <c r="E166" t="s">
        <v>12</v>
      </c>
      <c r="F166" t="s">
        <v>6</v>
      </c>
      <c r="G166" s="3">
        <v>2841.15</v>
      </c>
      <c r="H166">
        <v>1</v>
      </c>
      <c r="I166">
        <v>5444779</v>
      </c>
      <c r="J166">
        <v>0</v>
      </c>
      <c r="K166">
        <v>15000</v>
      </c>
      <c r="L166">
        <f>WEEKNUM(Таблица1[[#This Row],[Дата]],2)</f>
        <v>31</v>
      </c>
    </row>
    <row r="167" spans="1:12" x14ac:dyDescent="0.25">
      <c r="A167" s="2">
        <v>44045</v>
      </c>
      <c r="B167" t="s">
        <v>139</v>
      </c>
      <c r="C167" t="s">
        <v>7</v>
      </c>
      <c r="D167">
        <v>5000</v>
      </c>
      <c r="E167" t="s">
        <v>12</v>
      </c>
      <c r="F167" t="s">
        <v>6</v>
      </c>
      <c r="G167" s="3">
        <v>1363.192</v>
      </c>
      <c r="H167">
        <v>3</v>
      </c>
      <c r="I167">
        <v>5444790</v>
      </c>
      <c r="J167">
        <v>4</v>
      </c>
      <c r="K167">
        <v>16000</v>
      </c>
      <c r="L167">
        <f>WEEKNUM(Таблица1[[#This Row],[Дата]],2)</f>
        <v>31</v>
      </c>
    </row>
    <row r="168" spans="1:12" hidden="1" x14ac:dyDescent="0.25">
      <c r="A168" s="2">
        <v>44045</v>
      </c>
      <c r="B168" t="s">
        <v>63</v>
      </c>
      <c r="C168" t="s">
        <v>5</v>
      </c>
      <c r="D168">
        <v>4200</v>
      </c>
      <c r="E168" t="s">
        <v>12</v>
      </c>
      <c r="F168" t="s">
        <v>8</v>
      </c>
      <c r="G168" s="3">
        <v>2007.0430000648498</v>
      </c>
      <c r="H168">
        <v>20</v>
      </c>
      <c r="I168">
        <v>5445559</v>
      </c>
      <c r="J168">
        <v>1</v>
      </c>
      <c r="K168">
        <v>15000</v>
      </c>
      <c r="L168">
        <f>WEEKNUM(Таблица1[[#This Row],[Дата]],2)</f>
        <v>31</v>
      </c>
    </row>
    <row r="169" spans="1:12" hidden="1" x14ac:dyDescent="0.25">
      <c r="A169" s="2">
        <v>44045</v>
      </c>
      <c r="B169" t="s">
        <v>40</v>
      </c>
      <c r="C169" t="s">
        <v>5</v>
      </c>
      <c r="D169">
        <v>3200</v>
      </c>
      <c r="E169" t="s">
        <v>12</v>
      </c>
      <c r="F169" t="s">
        <v>8</v>
      </c>
      <c r="G169" s="3">
        <v>1906.894</v>
      </c>
      <c r="H169">
        <v>17</v>
      </c>
      <c r="I169">
        <v>5445547</v>
      </c>
      <c r="J169">
        <v>1</v>
      </c>
      <c r="K169">
        <v>15000</v>
      </c>
      <c r="L169">
        <f>WEEKNUM(Таблица1[[#This Row],[Дата]],2)</f>
        <v>31</v>
      </c>
    </row>
    <row r="170" spans="1:12" hidden="1" x14ac:dyDescent="0.25">
      <c r="A170" s="2">
        <v>44045</v>
      </c>
      <c r="B170" t="s">
        <v>44</v>
      </c>
      <c r="C170" t="s">
        <v>5</v>
      </c>
      <c r="D170">
        <v>3200</v>
      </c>
      <c r="E170" t="s">
        <v>12</v>
      </c>
      <c r="F170" t="s">
        <v>8</v>
      </c>
      <c r="G170" s="3">
        <v>2191.502005268097</v>
      </c>
      <c r="H170">
        <v>20</v>
      </c>
      <c r="I170">
        <v>5445549</v>
      </c>
      <c r="J170">
        <v>1</v>
      </c>
      <c r="K170">
        <v>15000</v>
      </c>
      <c r="L170">
        <f>WEEKNUM(Таблица1[[#This Row],[Дата]],2)</f>
        <v>31</v>
      </c>
    </row>
    <row r="171" spans="1:12" hidden="1" x14ac:dyDescent="0.25">
      <c r="A171" s="2">
        <v>44045</v>
      </c>
      <c r="B171" t="s">
        <v>37</v>
      </c>
      <c r="C171" t="s">
        <v>5</v>
      </c>
      <c r="D171">
        <v>3200</v>
      </c>
      <c r="E171" t="s">
        <v>12</v>
      </c>
      <c r="F171" t="s">
        <v>8</v>
      </c>
      <c r="G171" s="3">
        <v>1933.1540000000002</v>
      </c>
      <c r="H171">
        <v>19</v>
      </c>
      <c r="I171">
        <v>5445424</v>
      </c>
      <c r="J171">
        <v>1</v>
      </c>
      <c r="K171">
        <v>15000</v>
      </c>
      <c r="L171">
        <f>WEEKNUM(Таблица1[[#This Row],[Дата]],2)</f>
        <v>31</v>
      </c>
    </row>
    <row r="172" spans="1:12" hidden="1" x14ac:dyDescent="0.25">
      <c r="A172" s="2">
        <v>44045</v>
      </c>
      <c r="B172" t="s">
        <v>38</v>
      </c>
      <c r="C172" t="s">
        <v>5</v>
      </c>
      <c r="D172">
        <v>3200</v>
      </c>
      <c r="E172" t="s">
        <v>12</v>
      </c>
      <c r="F172" t="s">
        <v>8</v>
      </c>
      <c r="G172" s="3">
        <v>2170.7069997940062</v>
      </c>
      <c r="H172">
        <v>19</v>
      </c>
      <c r="I172">
        <v>5445425</v>
      </c>
      <c r="J172">
        <v>1</v>
      </c>
      <c r="K172">
        <v>15000</v>
      </c>
      <c r="L172">
        <f>WEEKNUM(Таблица1[[#This Row],[Дата]],2)</f>
        <v>31</v>
      </c>
    </row>
    <row r="173" spans="1:12" hidden="1" x14ac:dyDescent="0.25">
      <c r="A173" s="2">
        <v>44045</v>
      </c>
      <c r="B173" t="s">
        <v>65</v>
      </c>
      <c r="C173" t="s">
        <v>5</v>
      </c>
      <c r="D173">
        <v>4200</v>
      </c>
      <c r="E173" t="s">
        <v>12</v>
      </c>
      <c r="F173" t="s">
        <v>8</v>
      </c>
      <c r="G173" s="3">
        <v>2993.7859999999996</v>
      </c>
      <c r="H173">
        <v>19</v>
      </c>
      <c r="I173">
        <v>5445560</v>
      </c>
      <c r="J173">
        <v>1</v>
      </c>
      <c r="K173">
        <v>15000</v>
      </c>
      <c r="L173">
        <f>WEEKNUM(Таблица1[[#This Row],[Дата]],2)</f>
        <v>31</v>
      </c>
    </row>
    <row r="174" spans="1:12" hidden="1" x14ac:dyDescent="0.25">
      <c r="A174" s="2">
        <v>44045</v>
      </c>
      <c r="B174" t="s">
        <v>32</v>
      </c>
      <c r="C174" t="s">
        <v>5</v>
      </c>
      <c r="D174">
        <v>3200</v>
      </c>
      <c r="E174" t="s">
        <v>12</v>
      </c>
      <c r="F174" t="s">
        <v>8</v>
      </c>
      <c r="G174" s="3">
        <v>2336.7200037841799</v>
      </c>
      <c r="H174">
        <v>20</v>
      </c>
      <c r="I174">
        <v>5445423</v>
      </c>
      <c r="J174">
        <v>1</v>
      </c>
      <c r="K174">
        <v>15000</v>
      </c>
      <c r="L174">
        <f>WEEKNUM(Таблица1[[#This Row],[Дата]],2)</f>
        <v>31</v>
      </c>
    </row>
    <row r="175" spans="1:12" hidden="1" x14ac:dyDescent="0.25">
      <c r="A175" s="2">
        <v>44045</v>
      </c>
      <c r="B175" t="s">
        <v>46</v>
      </c>
      <c r="C175" t="s">
        <v>5</v>
      </c>
      <c r="D175">
        <v>3200</v>
      </c>
      <c r="E175" t="s">
        <v>12</v>
      </c>
      <c r="F175" t="s">
        <v>8</v>
      </c>
      <c r="G175" s="3">
        <v>1452.4530000419616</v>
      </c>
      <c r="H175">
        <v>18</v>
      </c>
      <c r="I175">
        <v>5445551</v>
      </c>
      <c r="J175">
        <v>1</v>
      </c>
      <c r="K175">
        <v>15000</v>
      </c>
      <c r="L175">
        <f>WEEKNUM(Таблица1[[#This Row],[Дата]],2)</f>
        <v>31</v>
      </c>
    </row>
    <row r="176" spans="1:12" x14ac:dyDescent="0.25">
      <c r="A176" s="2">
        <v>44045</v>
      </c>
      <c r="B176" t="s">
        <v>58</v>
      </c>
      <c r="C176" t="s">
        <v>7</v>
      </c>
      <c r="D176">
        <v>3000</v>
      </c>
      <c r="E176" t="s">
        <v>12</v>
      </c>
      <c r="F176" t="s">
        <v>8</v>
      </c>
      <c r="G176" s="3">
        <v>1607.7270000000001</v>
      </c>
      <c r="H176">
        <v>14</v>
      </c>
      <c r="I176">
        <v>5445558</v>
      </c>
      <c r="J176">
        <v>2</v>
      </c>
      <c r="K176">
        <v>11000</v>
      </c>
      <c r="L176">
        <f>WEEKNUM(Таблица1[[#This Row],[Дата]],2)</f>
        <v>31</v>
      </c>
    </row>
    <row r="177" spans="1:12" x14ac:dyDescent="0.25">
      <c r="A177" s="2">
        <v>44045</v>
      </c>
      <c r="B177" t="s">
        <v>69</v>
      </c>
      <c r="C177" t="s">
        <v>7</v>
      </c>
      <c r="D177">
        <v>1000</v>
      </c>
      <c r="E177" t="s">
        <v>12</v>
      </c>
      <c r="F177" t="s">
        <v>8</v>
      </c>
      <c r="G177" s="3">
        <v>822.81799961853017</v>
      </c>
      <c r="H177">
        <v>12</v>
      </c>
      <c r="I177">
        <v>5445562</v>
      </c>
      <c r="J177">
        <v>1</v>
      </c>
      <c r="K177">
        <v>9000</v>
      </c>
      <c r="L177">
        <f>WEEKNUM(Таблица1[[#This Row],[Дата]],2)</f>
        <v>31</v>
      </c>
    </row>
    <row r="178" spans="1:12" hidden="1" x14ac:dyDescent="0.25">
      <c r="A178" s="2">
        <v>44045</v>
      </c>
      <c r="B178" t="s">
        <v>47</v>
      </c>
      <c r="C178" t="s">
        <v>5</v>
      </c>
      <c r="D178">
        <v>3200</v>
      </c>
      <c r="E178" t="s">
        <v>12</v>
      </c>
      <c r="F178" t="s">
        <v>8</v>
      </c>
      <c r="G178" s="3">
        <v>2439.1319996948241</v>
      </c>
      <c r="H178">
        <v>20</v>
      </c>
      <c r="I178">
        <v>5445552</v>
      </c>
      <c r="J178">
        <v>1</v>
      </c>
      <c r="K178">
        <v>15000</v>
      </c>
      <c r="L178">
        <f>WEEKNUM(Таблица1[[#This Row],[Дата]],2)</f>
        <v>31</v>
      </c>
    </row>
    <row r="179" spans="1:12" x14ac:dyDescent="0.25">
      <c r="A179" s="2">
        <v>44045</v>
      </c>
      <c r="B179" t="s">
        <v>212</v>
      </c>
      <c r="C179" t="s">
        <v>7</v>
      </c>
      <c r="D179">
        <v>3000</v>
      </c>
      <c r="E179" t="s">
        <v>12</v>
      </c>
      <c r="F179" t="s">
        <v>8</v>
      </c>
      <c r="G179" s="3">
        <v>1786.0479999999998</v>
      </c>
      <c r="H179">
        <v>16</v>
      </c>
      <c r="I179">
        <v>5445606</v>
      </c>
      <c r="J179">
        <v>3</v>
      </c>
      <c r="K179">
        <v>16000</v>
      </c>
      <c r="L179">
        <f>WEEKNUM(Таблица1[[#This Row],[Дата]],2)</f>
        <v>31</v>
      </c>
    </row>
    <row r="180" spans="1:12" hidden="1" x14ac:dyDescent="0.25">
      <c r="A180" s="2">
        <v>44045</v>
      </c>
      <c r="B180" t="s">
        <v>43</v>
      </c>
      <c r="C180" t="s">
        <v>5</v>
      </c>
      <c r="D180">
        <v>3200</v>
      </c>
      <c r="E180" t="s">
        <v>12</v>
      </c>
      <c r="F180" t="s">
        <v>8</v>
      </c>
      <c r="G180" s="3">
        <v>1642.6569999999997</v>
      </c>
      <c r="H180">
        <v>18</v>
      </c>
      <c r="I180">
        <v>5445548</v>
      </c>
      <c r="J180">
        <v>1</v>
      </c>
      <c r="K180">
        <v>15000</v>
      </c>
      <c r="L180">
        <f>WEEKNUM(Таблица1[[#This Row],[Дата]],2)</f>
        <v>31</v>
      </c>
    </row>
    <row r="181" spans="1:12" x14ac:dyDescent="0.25">
      <c r="A181" s="2">
        <v>44045</v>
      </c>
      <c r="B181" t="s">
        <v>121</v>
      </c>
      <c r="C181" t="s">
        <v>7</v>
      </c>
      <c r="D181">
        <v>3000</v>
      </c>
      <c r="E181" t="s">
        <v>12</v>
      </c>
      <c r="F181" t="s">
        <v>8</v>
      </c>
      <c r="G181" s="3">
        <v>1315.3869999999999</v>
      </c>
      <c r="H181">
        <v>19</v>
      </c>
      <c r="I181">
        <v>5445579</v>
      </c>
      <c r="J181">
        <v>3</v>
      </c>
      <c r="K181">
        <v>19000</v>
      </c>
      <c r="L181">
        <f>WEEKNUM(Таблица1[[#This Row],[Дата]],2)</f>
        <v>31</v>
      </c>
    </row>
    <row r="182" spans="1:12" x14ac:dyDescent="0.25">
      <c r="A182" s="2">
        <v>44045</v>
      </c>
      <c r="B182" t="s">
        <v>115</v>
      </c>
      <c r="C182" t="s">
        <v>7</v>
      </c>
      <c r="D182">
        <v>3000</v>
      </c>
      <c r="E182" t="s">
        <v>12</v>
      </c>
      <c r="F182" t="s">
        <v>8</v>
      </c>
      <c r="G182" s="3">
        <v>1543.6990000000003</v>
      </c>
      <c r="H182">
        <v>15</v>
      </c>
      <c r="I182">
        <v>5445576</v>
      </c>
      <c r="J182">
        <v>1</v>
      </c>
      <c r="K182">
        <v>11000</v>
      </c>
      <c r="L182">
        <f>WEEKNUM(Таблица1[[#This Row],[Дата]],2)</f>
        <v>31</v>
      </c>
    </row>
    <row r="183" spans="1:12" x14ac:dyDescent="0.25">
      <c r="A183" s="2">
        <v>44045</v>
      </c>
      <c r="B183" t="s">
        <v>51</v>
      </c>
      <c r="C183" t="s">
        <v>7</v>
      </c>
      <c r="D183">
        <v>3000</v>
      </c>
      <c r="E183" t="s">
        <v>12</v>
      </c>
      <c r="F183" t="s">
        <v>8</v>
      </c>
      <c r="G183" s="3">
        <v>1625.951</v>
      </c>
      <c r="H183">
        <v>12</v>
      </c>
      <c r="I183">
        <v>5445554</v>
      </c>
      <c r="J183">
        <v>3</v>
      </c>
      <c r="K183">
        <v>12000</v>
      </c>
      <c r="L183">
        <f>WEEKNUM(Таблица1[[#This Row],[Дата]],2)</f>
        <v>31</v>
      </c>
    </row>
    <row r="184" spans="1:12" x14ac:dyDescent="0.25">
      <c r="A184" s="2">
        <v>44045</v>
      </c>
      <c r="B184" t="s">
        <v>87</v>
      </c>
      <c r="C184" t="s">
        <v>7</v>
      </c>
      <c r="D184">
        <v>1500</v>
      </c>
      <c r="E184" t="s">
        <v>12</v>
      </c>
      <c r="F184" t="s">
        <v>8</v>
      </c>
      <c r="G184" s="3">
        <v>1431.1750046997072</v>
      </c>
      <c r="H184">
        <v>14</v>
      </c>
      <c r="I184">
        <v>5445568</v>
      </c>
      <c r="J184">
        <v>2</v>
      </c>
      <c r="K184">
        <v>16000</v>
      </c>
      <c r="L184">
        <f>WEEKNUM(Таблица1[[#This Row],[Дата]],2)</f>
        <v>31</v>
      </c>
    </row>
    <row r="185" spans="1:12" x14ac:dyDescent="0.25">
      <c r="A185" s="2">
        <v>44045</v>
      </c>
      <c r="B185" t="s">
        <v>205</v>
      </c>
      <c r="C185" t="s">
        <v>7</v>
      </c>
      <c r="D185">
        <v>1500</v>
      </c>
      <c r="E185" t="s">
        <v>12</v>
      </c>
      <c r="F185" t="s">
        <v>8</v>
      </c>
      <c r="G185" s="3">
        <v>1046.6300057983399</v>
      </c>
      <c r="H185">
        <v>11</v>
      </c>
      <c r="I185">
        <v>5445602</v>
      </c>
      <c r="J185">
        <v>3</v>
      </c>
      <c r="K185">
        <v>12000</v>
      </c>
      <c r="L185">
        <f>WEEKNUM(Таблица1[[#This Row],[Дата]],2)</f>
        <v>31</v>
      </c>
    </row>
    <row r="186" spans="1:12" x14ac:dyDescent="0.25">
      <c r="A186" s="2">
        <v>44045</v>
      </c>
      <c r="B186" t="s">
        <v>209</v>
      </c>
      <c r="C186" t="s">
        <v>7</v>
      </c>
      <c r="D186">
        <v>3000</v>
      </c>
      <c r="E186" t="s">
        <v>12</v>
      </c>
      <c r="F186" t="s">
        <v>8</v>
      </c>
      <c r="G186" s="3">
        <v>1606.3249981498718</v>
      </c>
      <c r="H186">
        <v>16</v>
      </c>
      <c r="I186">
        <v>5445604</v>
      </c>
      <c r="J186">
        <v>1</v>
      </c>
      <c r="K186">
        <v>14000</v>
      </c>
      <c r="L186">
        <f>WEEKNUM(Таблица1[[#This Row],[Дата]],2)</f>
        <v>31</v>
      </c>
    </row>
    <row r="187" spans="1:12" x14ac:dyDescent="0.25">
      <c r="A187" s="2">
        <v>44045</v>
      </c>
      <c r="B187" t="s">
        <v>246</v>
      </c>
      <c r="C187" t="s">
        <v>7</v>
      </c>
      <c r="D187">
        <v>1500</v>
      </c>
      <c r="E187" t="s">
        <v>12</v>
      </c>
      <c r="F187" t="s">
        <v>8</v>
      </c>
      <c r="G187" s="3">
        <v>1098.816001633644</v>
      </c>
      <c r="H187">
        <v>14</v>
      </c>
      <c r="I187">
        <v>5445615</v>
      </c>
      <c r="J187">
        <v>1</v>
      </c>
      <c r="K187">
        <v>9000</v>
      </c>
      <c r="L187">
        <f>WEEKNUM(Таблица1[[#This Row],[Дата]],2)</f>
        <v>31</v>
      </c>
    </row>
    <row r="188" spans="1:12" x14ac:dyDescent="0.25">
      <c r="A188" s="2">
        <v>44045</v>
      </c>
      <c r="B188" t="s">
        <v>85</v>
      </c>
      <c r="C188" t="s">
        <v>7</v>
      </c>
      <c r="D188">
        <v>3000</v>
      </c>
      <c r="E188" t="s">
        <v>12</v>
      </c>
      <c r="F188" t="s">
        <v>8</v>
      </c>
      <c r="G188" s="3">
        <v>2208.246005615234</v>
      </c>
      <c r="H188">
        <v>10</v>
      </c>
      <c r="I188">
        <v>5445567</v>
      </c>
      <c r="J188">
        <v>1</v>
      </c>
      <c r="K188">
        <v>10000</v>
      </c>
      <c r="L188">
        <f>WEEKNUM(Таблица1[[#This Row],[Дата]],2)</f>
        <v>31</v>
      </c>
    </row>
    <row r="189" spans="1:12" x14ac:dyDescent="0.25">
      <c r="A189" s="2">
        <v>44045</v>
      </c>
      <c r="B189" t="s">
        <v>102</v>
      </c>
      <c r="C189" t="s">
        <v>7</v>
      </c>
      <c r="D189">
        <v>1500</v>
      </c>
      <c r="E189" t="s">
        <v>12</v>
      </c>
      <c r="F189" t="s">
        <v>8</v>
      </c>
      <c r="G189" s="3">
        <v>936.654</v>
      </c>
      <c r="H189">
        <v>10</v>
      </c>
      <c r="I189">
        <v>5445573</v>
      </c>
      <c r="J189">
        <v>1</v>
      </c>
      <c r="K189">
        <v>13000</v>
      </c>
      <c r="L189">
        <f>WEEKNUM(Таблица1[[#This Row],[Дата]],2)</f>
        <v>31</v>
      </c>
    </row>
    <row r="190" spans="1:12" x14ac:dyDescent="0.25">
      <c r="A190" s="2">
        <v>44045</v>
      </c>
      <c r="B190" t="s">
        <v>112</v>
      </c>
      <c r="C190" t="s">
        <v>7</v>
      </c>
      <c r="D190">
        <v>3000</v>
      </c>
      <c r="E190" t="s">
        <v>12</v>
      </c>
      <c r="F190" t="s">
        <v>8</v>
      </c>
      <c r="G190" s="3">
        <v>1903.8030000000003</v>
      </c>
      <c r="H190">
        <v>16</v>
      </c>
      <c r="I190">
        <v>5445574</v>
      </c>
      <c r="J190">
        <v>2</v>
      </c>
      <c r="K190">
        <v>14000</v>
      </c>
      <c r="L190">
        <f>WEEKNUM(Таблица1[[#This Row],[Дата]],2)</f>
        <v>31</v>
      </c>
    </row>
    <row r="191" spans="1:12" x14ac:dyDescent="0.25">
      <c r="A191" s="2">
        <v>44045</v>
      </c>
      <c r="B191" t="s">
        <v>211</v>
      </c>
      <c r="C191" t="s">
        <v>7</v>
      </c>
      <c r="D191">
        <v>1500</v>
      </c>
      <c r="E191" t="s">
        <v>12</v>
      </c>
      <c r="F191" t="s">
        <v>8</v>
      </c>
      <c r="G191" s="3">
        <v>1186.6290002136229</v>
      </c>
      <c r="H191">
        <v>14</v>
      </c>
      <c r="I191">
        <v>5445605</v>
      </c>
      <c r="J191">
        <v>3</v>
      </c>
      <c r="K191">
        <v>18000</v>
      </c>
      <c r="L191">
        <f>WEEKNUM(Таблица1[[#This Row],[Дата]],2)</f>
        <v>31</v>
      </c>
    </row>
    <row r="192" spans="1:12" x14ac:dyDescent="0.25">
      <c r="A192" s="2">
        <v>44045</v>
      </c>
      <c r="B192" t="s">
        <v>120</v>
      </c>
      <c r="C192" t="s">
        <v>7</v>
      </c>
      <c r="D192">
        <v>3000</v>
      </c>
      <c r="E192" t="s">
        <v>12</v>
      </c>
      <c r="F192" t="s">
        <v>8</v>
      </c>
      <c r="G192" s="3">
        <v>2219.1439999999998</v>
      </c>
      <c r="H192">
        <v>14</v>
      </c>
      <c r="I192">
        <v>5445578</v>
      </c>
      <c r="J192">
        <v>1</v>
      </c>
      <c r="K192">
        <v>12000</v>
      </c>
      <c r="L192">
        <f>WEEKNUM(Таблица1[[#This Row],[Дата]],2)</f>
        <v>31</v>
      </c>
    </row>
    <row r="193" spans="1:12" x14ac:dyDescent="0.25">
      <c r="A193" s="2">
        <v>44045</v>
      </c>
      <c r="B193" t="s">
        <v>218</v>
      </c>
      <c r="C193" t="s">
        <v>7</v>
      </c>
      <c r="D193">
        <v>3000</v>
      </c>
      <c r="E193" t="s">
        <v>12</v>
      </c>
      <c r="F193" t="s">
        <v>8</v>
      </c>
      <c r="G193" s="3">
        <v>1643.0530028419496</v>
      </c>
      <c r="H193">
        <v>14</v>
      </c>
      <c r="I193">
        <v>5445609</v>
      </c>
      <c r="J193">
        <v>1</v>
      </c>
      <c r="K193">
        <v>12000</v>
      </c>
      <c r="L193">
        <f>WEEKNUM(Таблица1[[#This Row],[Дата]],2)</f>
        <v>31</v>
      </c>
    </row>
    <row r="194" spans="1:12" x14ac:dyDescent="0.25">
      <c r="A194" s="2">
        <v>44045</v>
      </c>
      <c r="B194" t="s">
        <v>114</v>
      </c>
      <c r="C194" t="s">
        <v>7</v>
      </c>
      <c r="D194">
        <v>1500</v>
      </c>
      <c r="E194" t="s">
        <v>12</v>
      </c>
      <c r="F194" t="s">
        <v>8</v>
      </c>
      <c r="G194" s="3">
        <v>1155.1610001792908</v>
      </c>
      <c r="H194">
        <v>11</v>
      </c>
      <c r="I194">
        <v>5445575</v>
      </c>
      <c r="J194">
        <v>1</v>
      </c>
      <c r="K194">
        <v>13000</v>
      </c>
      <c r="L194">
        <f>WEEKNUM(Таблица1[[#This Row],[Дата]],2)</f>
        <v>31</v>
      </c>
    </row>
    <row r="195" spans="1:12" x14ac:dyDescent="0.25">
      <c r="A195" s="2">
        <v>44045</v>
      </c>
      <c r="B195" t="s">
        <v>141</v>
      </c>
      <c r="C195" t="s">
        <v>7</v>
      </c>
      <c r="D195">
        <v>1500</v>
      </c>
      <c r="E195" t="s">
        <v>12</v>
      </c>
      <c r="F195" t="s">
        <v>8</v>
      </c>
      <c r="G195" s="3">
        <v>1071.6879999999999</v>
      </c>
      <c r="H195">
        <v>14</v>
      </c>
      <c r="I195">
        <v>5445586</v>
      </c>
      <c r="J195">
        <v>1</v>
      </c>
      <c r="K195">
        <v>14000</v>
      </c>
      <c r="L195">
        <f>WEEKNUM(Таблица1[[#This Row],[Дата]],2)</f>
        <v>31</v>
      </c>
    </row>
    <row r="196" spans="1:12" x14ac:dyDescent="0.25">
      <c r="A196" s="2">
        <v>44045</v>
      </c>
      <c r="B196" t="s">
        <v>244</v>
      </c>
      <c r="C196" t="s">
        <v>7</v>
      </c>
      <c r="D196">
        <v>3000</v>
      </c>
      <c r="E196" t="s">
        <v>12</v>
      </c>
      <c r="F196" t="s">
        <v>8</v>
      </c>
      <c r="G196" s="3">
        <v>2007.6120021095276</v>
      </c>
      <c r="H196">
        <v>13</v>
      </c>
      <c r="I196">
        <v>5445614</v>
      </c>
      <c r="J196">
        <v>1</v>
      </c>
      <c r="K196">
        <v>11000</v>
      </c>
      <c r="L196">
        <f>WEEKNUM(Таблица1[[#This Row],[Дата]],2)</f>
        <v>31</v>
      </c>
    </row>
    <row r="197" spans="1:12" x14ac:dyDescent="0.25">
      <c r="A197" s="2">
        <v>44045</v>
      </c>
      <c r="B197" t="s">
        <v>184</v>
      </c>
      <c r="C197" t="s">
        <v>7</v>
      </c>
      <c r="D197">
        <v>3000</v>
      </c>
      <c r="E197" t="s">
        <v>12</v>
      </c>
      <c r="F197" t="s">
        <v>8</v>
      </c>
      <c r="G197" s="3">
        <v>1274.8220018997192</v>
      </c>
      <c r="H197">
        <v>15</v>
      </c>
      <c r="I197">
        <v>5445598</v>
      </c>
      <c r="J197">
        <v>1</v>
      </c>
      <c r="K197">
        <v>13000</v>
      </c>
      <c r="L197">
        <f>WEEKNUM(Таблица1[[#This Row],[Дата]],2)</f>
        <v>31</v>
      </c>
    </row>
    <row r="198" spans="1:12" x14ac:dyDescent="0.25">
      <c r="A198" s="2">
        <v>44045</v>
      </c>
      <c r="B198" t="s">
        <v>140</v>
      </c>
      <c r="C198" t="s">
        <v>7</v>
      </c>
      <c r="D198">
        <v>1500</v>
      </c>
      <c r="E198" t="s">
        <v>12</v>
      </c>
      <c r="F198" t="s">
        <v>8</v>
      </c>
      <c r="G198" s="3">
        <v>826.16500000000008</v>
      </c>
      <c r="H198">
        <v>12</v>
      </c>
      <c r="I198">
        <v>5445585</v>
      </c>
      <c r="J198">
        <v>3</v>
      </c>
      <c r="K198">
        <v>17000</v>
      </c>
      <c r="L198">
        <f>WEEKNUM(Таблица1[[#This Row],[Дата]],2)</f>
        <v>31</v>
      </c>
    </row>
    <row r="199" spans="1:12" x14ac:dyDescent="0.25">
      <c r="A199" s="2">
        <v>44045</v>
      </c>
      <c r="B199" t="s">
        <v>204</v>
      </c>
      <c r="C199" t="s">
        <v>7</v>
      </c>
      <c r="D199">
        <v>3000</v>
      </c>
      <c r="E199" t="s">
        <v>12</v>
      </c>
      <c r="F199" t="s">
        <v>8</v>
      </c>
      <c r="G199" s="3">
        <v>1507.0900000000004</v>
      </c>
      <c r="H199">
        <v>15</v>
      </c>
      <c r="I199">
        <v>5445601</v>
      </c>
      <c r="J199">
        <v>1</v>
      </c>
      <c r="K199">
        <v>13000</v>
      </c>
      <c r="L199">
        <f>WEEKNUM(Таблица1[[#This Row],[Дата]],2)</f>
        <v>31</v>
      </c>
    </row>
    <row r="200" spans="1:12" x14ac:dyDescent="0.25">
      <c r="A200" s="2">
        <v>44045</v>
      </c>
      <c r="B200" t="s">
        <v>57</v>
      </c>
      <c r="C200" t="s">
        <v>7</v>
      </c>
      <c r="D200">
        <v>1500</v>
      </c>
      <c r="E200" t="s">
        <v>12</v>
      </c>
      <c r="F200" t="s">
        <v>8</v>
      </c>
      <c r="G200" s="3">
        <v>1152.9370000000001</v>
      </c>
      <c r="H200">
        <v>12</v>
      </c>
      <c r="I200">
        <v>5445557</v>
      </c>
      <c r="J200">
        <v>2</v>
      </c>
      <c r="K200">
        <v>10000</v>
      </c>
      <c r="L200">
        <f>WEEKNUM(Таблица1[[#This Row],[Дата]],2)</f>
        <v>31</v>
      </c>
    </row>
    <row r="201" spans="1:12" x14ac:dyDescent="0.25">
      <c r="A201" s="2">
        <v>44045</v>
      </c>
      <c r="B201" t="s">
        <v>208</v>
      </c>
      <c r="C201" t="s">
        <v>7</v>
      </c>
      <c r="D201">
        <v>3000</v>
      </c>
      <c r="E201" t="s">
        <v>12</v>
      </c>
      <c r="F201" t="s">
        <v>8</v>
      </c>
      <c r="G201" s="3">
        <v>1527.6940001068117</v>
      </c>
      <c r="H201">
        <v>15</v>
      </c>
      <c r="I201">
        <v>5445603</v>
      </c>
      <c r="J201">
        <v>1</v>
      </c>
      <c r="K201">
        <v>11000</v>
      </c>
      <c r="L201">
        <f>WEEKNUM(Таблица1[[#This Row],[Дата]],2)</f>
        <v>31</v>
      </c>
    </row>
    <row r="202" spans="1:12" hidden="1" x14ac:dyDescent="0.25">
      <c r="A202" s="2">
        <v>44045</v>
      </c>
      <c r="B202" t="s">
        <v>53</v>
      </c>
      <c r="C202" t="s">
        <v>5</v>
      </c>
      <c r="D202">
        <v>4200</v>
      </c>
      <c r="E202" t="s">
        <v>12</v>
      </c>
      <c r="F202" t="s">
        <v>8</v>
      </c>
      <c r="G202" s="3">
        <v>1212.8990000000001</v>
      </c>
      <c r="H202">
        <v>16</v>
      </c>
      <c r="I202">
        <v>5445590</v>
      </c>
      <c r="J202">
        <v>2</v>
      </c>
      <c r="K202">
        <v>15000</v>
      </c>
      <c r="L202">
        <f>WEEKNUM(Таблица1[[#This Row],[Дата]],2)</f>
        <v>31</v>
      </c>
    </row>
    <row r="203" spans="1:12" hidden="1" x14ac:dyDescent="0.25">
      <c r="A203" s="2">
        <v>44045</v>
      </c>
      <c r="B203" t="s">
        <v>53</v>
      </c>
      <c r="C203" t="s">
        <v>5</v>
      </c>
      <c r="D203">
        <v>4200</v>
      </c>
      <c r="E203" t="s">
        <v>12</v>
      </c>
      <c r="F203" t="s">
        <v>8</v>
      </c>
      <c r="G203" s="3">
        <v>4100</v>
      </c>
      <c r="H203">
        <v>1</v>
      </c>
      <c r="I203">
        <v>53342097</v>
      </c>
      <c r="J203">
        <v>0</v>
      </c>
      <c r="K203">
        <v>15000</v>
      </c>
      <c r="L203">
        <f>WEEKNUM(Таблица1[[#This Row],[Дата]],2)</f>
        <v>31</v>
      </c>
    </row>
    <row r="204" spans="1:12" hidden="1" x14ac:dyDescent="0.25">
      <c r="A204" s="2">
        <v>44045</v>
      </c>
      <c r="B204" t="s">
        <v>53</v>
      </c>
      <c r="C204" t="s">
        <v>5</v>
      </c>
      <c r="D204">
        <v>4200</v>
      </c>
      <c r="E204" t="s">
        <v>12</v>
      </c>
      <c r="F204" t="s">
        <v>8</v>
      </c>
      <c r="G204" s="3">
        <v>4100</v>
      </c>
      <c r="H204">
        <v>1</v>
      </c>
      <c r="I204">
        <v>53342098</v>
      </c>
      <c r="J204">
        <v>0</v>
      </c>
      <c r="K204">
        <v>15000</v>
      </c>
      <c r="L204">
        <f>WEEKNUM(Таблица1[[#This Row],[Дата]],2)</f>
        <v>31</v>
      </c>
    </row>
    <row r="205" spans="1:12" hidden="1" x14ac:dyDescent="0.25">
      <c r="A205" s="2">
        <v>44045</v>
      </c>
      <c r="B205" t="s">
        <v>45</v>
      </c>
      <c r="C205" t="s">
        <v>5</v>
      </c>
      <c r="D205">
        <v>3200</v>
      </c>
      <c r="E205" t="s">
        <v>12</v>
      </c>
      <c r="F205" t="s">
        <v>8</v>
      </c>
      <c r="G205" s="3">
        <v>1885.47</v>
      </c>
      <c r="H205">
        <v>19</v>
      </c>
      <c r="I205">
        <v>5445550</v>
      </c>
      <c r="J205">
        <v>1</v>
      </c>
      <c r="K205">
        <v>15000</v>
      </c>
      <c r="L205">
        <f>WEEKNUM(Таблица1[[#This Row],[Дата]],2)</f>
        <v>31</v>
      </c>
    </row>
    <row r="206" spans="1:12" x14ac:dyDescent="0.25">
      <c r="A206" s="2">
        <v>44045</v>
      </c>
      <c r="B206" t="s">
        <v>39</v>
      </c>
      <c r="C206" t="s">
        <v>7</v>
      </c>
      <c r="D206">
        <v>3000</v>
      </c>
      <c r="E206" t="s">
        <v>12</v>
      </c>
      <c r="F206" t="s">
        <v>8</v>
      </c>
      <c r="G206" s="3">
        <v>2277.694</v>
      </c>
      <c r="H206">
        <v>15</v>
      </c>
      <c r="I206">
        <v>5445426</v>
      </c>
      <c r="J206">
        <v>1</v>
      </c>
      <c r="K206">
        <v>11000</v>
      </c>
      <c r="L206">
        <f>WEEKNUM(Таблица1[[#This Row],[Дата]],2)</f>
        <v>31</v>
      </c>
    </row>
    <row r="207" spans="1:12" x14ac:dyDescent="0.25">
      <c r="A207" s="2">
        <v>44045</v>
      </c>
      <c r="B207" t="s">
        <v>49</v>
      </c>
      <c r="C207" t="s">
        <v>7</v>
      </c>
      <c r="D207">
        <v>3000</v>
      </c>
      <c r="E207" t="s">
        <v>12</v>
      </c>
      <c r="F207" t="s">
        <v>8</v>
      </c>
      <c r="G207" s="3">
        <v>1071.5610001811983</v>
      </c>
      <c r="H207">
        <v>16</v>
      </c>
      <c r="I207">
        <v>5445553</v>
      </c>
      <c r="J207">
        <v>2</v>
      </c>
      <c r="K207">
        <v>12000</v>
      </c>
      <c r="L207">
        <f>WEEKNUM(Таблица1[[#This Row],[Дата]],2)</f>
        <v>31</v>
      </c>
    </row>
    <row r="208" spans="1:12" x14ac:dyDescent="0.25">
      <c r="A208" s="2">
        <v>44045</v>
      </c>
      <c r="B208" t="s">
        <v>67</v>
      </c>
      <c r="C208" t="s">
        <v>7</v>
      </c>
      <c r="D208">
        <v>3000</v>
      </c>
      <c r="E208" t="s">
        <v>12</v>
      </c>
      <c r="F208" t="s">
        <v>8</v>
      </c>
      <c r="G208" s="3">
        <v>782.48599999999988</v>
      </c>
      <c r="H208">
        <v>12</v>
      </c>
      <c r="I208">
        <v>5445561</v>
      </c>
      <c r="J208">
        <v>3</v>
      </c>
      <c r="K208">
        <v>13000</v>
      </c>
      <c r="L208">
        <f>WEEKNUM(Таблица1[[#This Row],[Дата]],2)</f>
        <v>31</v>
      </c>
    </row>
    <row r="209" spans="1:12" x14ac:dyDescent="0.25">
      <c r="A209" s="2">
        <v>44045</v>
      </c>
      <c r="B209" t="s">
        <v>125</v>
      </c>
      <c r="C209" t="s">
        <v>7</v>
      </c>
      <c r="D209">
        <v>3000</v>
      </c>
      <c r="E209" t="s">
        <v>12</v>
      </c>
      <c r="F209" t="s">
        <v>8</v>
      </c>
      <c r="G209" s="3">
        <v>1628.8650000000002</v>
      </c>
      <c r="H209">
        <v>17</v>
      </c>
      <c r="I209">
        <v>5445581</v>
      </c>
      <c r="J209">
        <v>1</v>
      </c>
      <c r="K209">
        <v>12000</v>
      </c>
      <c r="L209">
        <f>WEEKNUM(Таблица1[[#This Row],[Дата]],2)</f>
        <v>31</v>
      </c>
    </row>
    <row r="210" spans="1:12" x14ac:dyDescent="0.25">
      <c r="A210" s="2">
        <v>44045</v>
      </c>
      <c r="B210" t="s">
        <v>219</v>
      </c>
      <c r="C210" t="s">
        <v>7</v>
      </c>
      <c r="D210">
        <v>1500</v>
      </c>
      <c r="E210" t="s">
        <v>12</v>
      </c>
      <c r="F210" t="s">
        <v>8</v>
      </c>
      <c r="G210" s="3">
        <v>1474.6340050048827</v>
      </c>
      <c r="H210">
        <v>6</v>
      </c>
      <c r="I210">
        <v>5445610</v>
      </c>
      <c r="J210">
        <v>2</v>
      </c>
      <c r="K210">
        <v>12000</v>
      </c>
      <c r="L210">
        <f>WEEKNUM(Таблица1[[#This Row],[Дата]],2)</f>
        <v>31</v>
      </c>
    </row>
    <row r="211" spans="1:12" x14ac:dyDescent="0.25">
      <c r="A211" s="2">
        <v>44045</v>
      </c>
      <c r="B211" t="s">
        <v>145</v>
      </c>
      <c r="C211" t="s">
        <v>7</v>
      </c>
      <c r="D211">
        <v>3000</v>
      </c>
      <c r="E211" t="s">
        <v>12</v>
      </c>
      <c r="F211" t="s">
        <v>8</v>
      </c>
      <c r="G211" s="3">
        <v>1491.02</v>
      </c>
      <c r="H211">
        <v>16</v>
      </c>
      <c r="I211">
        <v>5445588</v>
      </c>
      <c r="J211">
        <v>3</v>
      </c>
      <c r="K211">
        <v>16000</v>
      </c>
      <c r="L211">
        <f>WEEKNUM(Таблица1[[#This Row],[Дата]],2)</f>
        <v>31</v>
      </c>
    </row>
    <row r="212" spans="1:12" x14ac:dyDescent="0.25">
      <c r="A212" s="2">
        <v>44045</v>
      </c>
      <c r="B212" t="s">
        <v>169</v>
      </c>
      <c r="C212" t="s">
        <v>7</v>
      </c>
      <c r="D212">
        <v>3000</v>
      </c>
      <c r="E212" t="s">
        <v>12</v>
      </c>
      <c r="F212" t="s">
        <v>8</v>
      </c>
      <c r="G212" s="3">
        <v>2197.7870000000003</v>
      </c>
      <c r="H212">
        <v>15</v>
      </c>
      <c r="I212">
        <v>5445596</v>
      </c>
      <c r="J212">
        <v>1</v>
      </c>
      <c r="K212">
        <v>13000</v>
      </c>
      <c r="L212">
        <f>WEEKNUM(Таблица1[[#This Row],[Дата]],2)</f>
        <v>31</v>
      </c>
    </row>
    <row r="213" spans="1:12" x14ac:dyDescent="0.25">
      <c r="A213" s="2">
        <v>44045</v>
      </c>
      <c r="B213" t="s">
        <v>130</v>
      </c>
      <c r="C213" t="s">
        <v>7</v>
      </c>
      <c r="D213">
        <v>3000</v>
      </c>
      <c r="E213" t="s">
        <v>12</v>
      </c>
      <c r="F213" t="s">
        <v>8</v>
      </c>
      <c r="G213" s="3">
        <v>1581.7579999999998</v>
      </c>
      <c r="H213">
        <v>13</v>
      </c>
      <c r="I213">
        <v>5445583</v>
      </c>
      <c r="J213">
        <v>0</v>
      </c>
      <c r="K213">
        <v>10000</v>
      </c>
      <c r="L213">
        <f>WEEKNUM(Таблица1[[#This Row],[Дата]],2)</f>
        <v>31</v>
      </c>
    </row>
    <row r="214" spans="1:12" x14ac:dyDescent="0.25">
      <c r="A214" s="2">
        <v>44045</v>
      </c>
      <c r="B214" t="s">
        <v>165</v>
      </c>
      <c r="C214" t="s">
        <v>7</v>
      </c>
      <c r="D214">
        <v>5000</v>
      </c>
      <c r="E214" t="s">
        <v>12</v>
      </c>
      <c r="F214" t="s">
        <v>8</v>
      </c>
      <c r="G214" s="3">
        <v>1437.1670000000001</v>
      </c>
      <c r="H214">
        <v>19</v>
      </c>
      <c r="I214">
        <v>5445594</v>
      </c>
      <c r="J214">
        <v>2</v>
      </c>
      <c r="K214">
        <v>22000</v>
      </c>
      <c r="L214">
        <f>WEEKNUM(Таблица1[[#This Row],[Дата]],2)</f>
        <v>31</v>
      </c>
    </row>
    <row r="215" spans="1:12" x14ac:dyDescent="0.25">
      <c r="A215" s="2">
        <v>44045</v>
      </c>
      <c r="B215" t="s">
        <v>133</v>
      </c>
      <c r="C215" t="s">
        <v>7</v>
      </c>
      <c r="D215">
        <v>3000</v>
      </c>
      <c r="E215" t="s">
        <v>12</v>
      </c>
      <c r="F215" t="s">
        <v>8</v>
      </c>
      <c r="G215" s="3">
        <v>2064.1490000724793</v>
      </c>
      <c r="H215">
        <v>15</v>
      </c>
      <c r="I215">
        <v>5445584</v>
      </c>
      <c r="J215">
        <v>2</v>
      </c>
      <c r="K215">
        <v>12000</v>
      </c>
      <c r="L215">
        <f>WEEKNUM(Таблица1[[#This Row],[Дата]],2)</f>
        <v>31</v>
      </c>
    </row>
    <row r="216" spans="1:12" x14ac:dyDescent="0.25">
      <c r="A216" s="2">
        <v>44045</v>
      </c>
      <c r="B216" t="s">
        <v>96</v>
      </c>
      <c r="C216" t="s">
        <v>7</v>
      </c>
      <c r="D216">
        <v>3000</v>
      </c>
      <c r="E216" t="s">
        <v>12</v>
      </c>
      <c r="F216" t="s">
        <v>8</v>
      </c>
      <c r="G216" s="3">
        <v>1540.3509999999999</v>
      </c>
      <c r="H216">
        <v>18</v>
      </c>
      <c r="I216">
        <v>5445570</v>
      </c>
      <c r="J216">
        <v>3</v>
      </c>
      <c r="K216">
        <v>18000</v>
      </c>
      <c r="L216">
        <f>WEEKNUM(Таблица1[[#This Row],[Дата]],2)</f>
        <v>31</v>
      </c>
    </row>
    <row r="217" spans="1:12" x14ac:dyDescent="0.25">
      <c r="A217" s="2">
        <v>44045</v>
      </c>
      <c r="B217" t="s">
        <v>116</v>
      </c>
      <c r="C217" t="s">
        <v>7</v>
      </c>
      <c r="D217">
        <v>3000</v>
      </c>
      <c r="E217" t="s">
        <v>12</v>
      </c>
      <c r="F217" t="s">
        <v>8</v>
      </c>
      <c r="G217" s="3">
        <v>2089.3200000000002</v>
      </c>
      <c r="H217">
        <v>14</v>
      </c>
      <c r="I217">
        <v>5445577</v>
      </c>
      <c r="J217">
        <v>2</v>
      </c>
      <c r="K217">
        <v>11000</v>
      </c>
      <c r="L217">
        <f>WEEKNUM(Таблица1[[#This Row],[Дата]],2)</f>
        <v>31</v>
      </c>
    </row>
    <row r="218" spans="1:12" x14ac:dyDescent="0.25">
      <c r="A218" s="2">
        <v>44045</v>
      </c>
      <c r="B218" t="s">
        <v>98</v>
      </c>
      <c r="C218" t="s">
        <v>7</v>
      </c>
      <c r="D218">
        <v>1500</v>
      </c>
      <c r="E218" t="s">
        <v>12</v>
      </c>
      <c r="F218" t="s">
        <v>8</v>
      </c>
      <c r="G218" s="3">
        <v>1005.018</v>
      </c>
      <c r="H218">
        <v>9</v>
      </c>
      <c r="I218">
        <v>5445571</v>
      </c>
      <c r="J218">
        <v>1</v>
      </c>
      <c r="K218">
        <v>12000</v>
      </c>
      <c r="L218">
        <f>WEEKNUM(Таблица1[[#This Row],[Дата]],2)</f>
        <v>31</v>
      </c>
    </row>
    <row r="219" spans="1:12" x14ac:dyDescent="0.25">
      <c r="A219" s="2">
        <v>44045</v>
      </c>
      <c r="B219" t="s">
        <v>73</v>
      </c>
      <c r="C219" t="s">
        <v>7</v>
      </c>
      <c r="D219">
        <v>1500</v>
      </c>
      <c r="E219" t="s">
        <v>12</v>
      </c>
      <c r="F219" t="s">
        <v>8</v>
      </c>
      <c r="G219" s="3">
        <v>1054.046</v>
      </c>
      <c r="H219">
        <v>10</v>
      </c>
      <c r="I219">
        <v>5445564</v>
      </c>
      <c r="J219">
        <v>1</v>
      </c>
      <c r="K219">
        <v>13000</v>
      </c>
      <c r="L219">
        <f>WEEKNUM(Таблица1[[#This Row],[Дата]],2)</f>
        <v>31</v>
      </c>
    </row>
    <row r="220" spans="1:12" x14ac:dyDescent="0.25">
      <c r="A220" s="2">
        <v>44045</v>
      </c>
      <c r="B220" t="s">
        <v>128</v>
      </c>
      <c r="C220" t="s">
        <v>7</v>
      </c>
      <c r="D220">
        <v>1500</v>
      </c>
      <c r="E220" t="s">
        <v>12</v>
      </c>
      <c r="F220" t="s">
        <v>8</v>
      </c>
      <c r="G220" s="3">
        <v>759.25</v>
      </c>
      <c r="H220">
        <v>11</v>
      </c>
      <c r="I220">
        <v>5445582</v>
      </c>
      <c r="J220">
        <v>1</v>
      </c>
      <c r="K220">
        <v>9000</v>
      </c>
      <c r="L220">
        <f>WEEKNUM(Таблица1[[#This Row],[Дата]],2)</f>
        <v>31</v>
      </c>
    </row>
    <row r="221" spans="1:12" x14ac:dyDescent="0.25">
      <c r="A221" s="2">
        <v>44045</v>
      </c>
      <c r="B221" t="s">
        <v>72</v>
      </c>
      <c r="C221" t="s">
        <v>7</v>
      </c>
      <c r="D221">
        <v>1500</v>
      </c>
      <c r="E221" t="s">
        <v>12</v>
      </c>
      <c r="F221" t="s">
        <v>8</v>
      </c>
      <c r="G221" s="3">
        <v>1215.579</v>
      </c>
      <c r="H221">
        <v>10</v>
      </c>
      <c r="I221">
        <v>5445563</v>
      </c>
      <c r="J221">
        <v>1</v>
      </c>
      <c r="K221">
        <v>13000</v>
      </c>
      <c r="L221">
        <f>WEEKNUM(Таблица1[[#This Row],[Дата]],2)</f>
        <v>31</v>
      </c>
    </row>
    <row r="222" spans="1:12" x14ac:dyDescent="0.25">
      <c r="A222" s="2">
        <v>44045</v>
      </c>
      <c r="B222" t="s">
        <v>201</v>
      </c>
      <c r="C222" t="s">
        <v>7</v>
      </c>
      <c r="D222">
        <v>1500</v>
      </c>
      <c r="E222" t="s">
        <v>12</v>
      </c>
      <c r="F222" t="s">
        <v>8</v>
      </c>
      <c r="G222" s="3">
        <v>1206.5589969482423</v>
      </c>
      <c r="H222">
        <v>13</v>
      </c>
      <c r="I222">
        <v>5445600</v>
      </c>
      <c r="J222">
        <v>1</v>
      </c>
      <c r="K222">
        <v>14000</v>
      </c>
      <c r="L222">
        <f>WEEKNUM(Таблица1[[#This Row],[Дата]],2)</f>
        <v>31</v>
      </c>
    </row>
    <row r="223" spans="1:12" x14ac:dyDescent="0.25">
      <c r="A223" s="2">
        <v>44045</v>
      </c>
      <c r="B223" t="s">
        <v>21</v>
      </c>
      <c r="C223" t="s">
        <v>7</v>
      </c>
      <c r="D223">
        <v>1000</v>
      </c>
      <c r="E223" t="s">
        <v>12</v>
      </c>
      <c r="F223" t="s">
        <v>8</v>
      </c>
      <c r="G223" s="3">
        <v>890.72299394989011</v>
      </c>
      <c r="H223">
        <v>9</v>
      </c>
      <c r="I223">
        <v>5445420</v>
      </c>
      <c r="J223">
        <v>2</v>
      </c>
      <c r="K223">
        <v>13000</v>
      </c>
      <c r="L223">
        <f>WEEKNUM(Таблица1[[#This Row],[Дата]],2)</f>
        <v>31</v>
      </c>
    </row>
    <row r="224" spans="1:12" x14ac:dyDescent="0.25">
      <c r="A224" s="2">
        <v>44045</v>
      </c>
      <c r="B224" t="s">
        <v>217</v>
      </c>
      <c r="C224" t="s">
        <v>7</v>
      </c>
      <c r="D224">
        <v>1500</v>
      </c>
      <c r="E224" t="s">
        <v>12</v>
      </c>
      <c r="F224" t="s">
        <v>8</v>
      </c>
      <c r="G224" s="3">
        <v>1294.5459999999998</v>
      </c>
      <c r="H224">
        <v>11</v>
      </c>
      <c r="I224">
        <v>5445608</v>
      </c>
      <c r="J224">
        <v>1</v>
      </c>
      <c r="K224">
        <v>10000</v>
      </c>
      <c r="L224">
        <f>WEEKNUM(Таблица1[[#This Row],[Дата]],2)</f>
        <v>31</v>
      </c>
    </row>
    <row r="225" spans="1:12" x14ac:dyDescent="0.25">
      <c r="A225" s="2">
        <v>44045</v>
      </c>
      <c r="B225" t="s">
        <v>241</v>
      </c>
      <c r="C225" t="s">
        <v>7</v>
      </c>
      <c r="D225">
        <v>3000</v>
      </c>
      <c r="E225" t="s">
        <v>12</v>
      </c>
      <c r="F225" t="s">
        <v>8</v>
      </c>
      <c r="G225" s="3">
        <v>1371.05</v>
      </c>
      <c r="H225">
        <v>12</v>
      </c>
      <c r="I225">
        <v>5445597</v>
      </c>
      <c r="J225">
        <v>1</v>
      </c>
      <c r="K225">
        <v>11000</v>
      </c>
      <c r="L225">
        <f>WEEKNUM(Таблица1[[#This Row],[Дата]],2)</f>
        <v>31</v>
      </c>
    </row>
    <row r="226" spans="1:12" x14ac:dyDescent="0.25">
      <c r="A226" s="2">
        <v>44045</v>
      </c>
      <c r="B226" t="s">
        <v>230</v>
      </c>
      <c r="C226" t="s">
        <v>7</v>
      </c>
      <c r="D226">
        <v>5000</v>
      </c>
      <c r="E226" t="s">
        <v>12</v>
      </c>
      <c r="F226" t="s">
        <v>8</v>
      </c>
      <c r="G226" s="3">
        <v>1899.8309999999999</v>
      </c>
      <c r="H226">
        <v>7</v>
      </c>
      <c r="I226">
        <v>5445612</v>
      </c>
      <c r="J226">
        <v>2</v>
      </c>
      <c r="K226">
        <v>14000</v>
      </c>
      <c r="L226">
        <f>WEEKNUM(Таблица1[[#This Row],[Дата]],2)</f>
        <v>31</v>
      </c>
    </row>
    <row r="227" spans="1:12" hidden="1" x14ac:dyDescent="0.25">
      <c r="A227" s="2">
        <v>44045</v>
      </c>
      <c r="B227" t="s">
        <v>147</v>
      </c>
      <c r="C227" t="s">
        <v>5</v>
      </c>
      <c r="D227">
        <v>4200</v>
      </c>
      <c r="E227" t="s">
        <v>12</v>
      </c>
      <c r="F227" t="s">
        <v>8</v>
      </c>
      <c r="G227" s="3">
        <v>2320.078</v>
      </c>
      <c r="H227">
        <v>21</v>
      </c>
      <c r="I227">
        <v>5445589</v>
      </c>
      <c r="J227">
        <v>0</v>
      </c>
      <c r="K227">
        <v>15000</v>
      </c>
      <c r="L227">
        <f>WEEKNUM(Таблица1[[#This Row],[Дата]],2)</f>
        <v>31</v>
      </c>
    </row>
    <row r="228" spans="1:12" x14ac:dyDescent="0.25">
      <c r="A228" s="2">
        <v>44045</v>
      </c>
      <c r="B228" t="s">
        <v>157</v>
      </c>
      <c r="C228" t="s">
        <v>7</v>
      </c>
      <c r="D228">
        <v>3000</v>
      </c>
      <c r="E228" t="s">
        <v>12</v>
      </c>
      <c r="F228" t="s">
        <v>8</v>
      </c>
      <c r="G228" s="3">
        <v>1379.7839999999999</v>
      </c>
      <c r="H228">
        <v>16</v>
      </c>
      <c r="I228">
        <v>5445592</v>
      </c>
      <c r="J228">
        <v>1</v>
      </c>
      <c r="K228">
        <v>11000</v>
      </c>
      <c r="L228">
        <f>WEEKNUM(Таблица1[[#This Row],[Дата]],2)</f>
        <v>31</v>
      </c>
    </row>
    <row r="229" spans="1:12" x14ac:dyDescent="0.25">
      <c r="A229" s="2">
        <v>44045</v>
      </c>
      <c r="B229" t="s">
        <v>197</v>
      </c>
      <c r="C229" t="s">
        <v>7</v>
      </c>
      <c r="D229">
        <v>1500</v>
      </c>
      <c r="E229" t="s">
        <v>12</v>
      </c>
      <c r="F229" t="s">
        <v>8</v>
      </c>
      <c r="G229" s="3">
        <v>1183.8999999999999</v>
      </c>
      <c r="H229">
        <v>13</v>
      </c>
      <c r="I229">
        <v>5445599</v>
      </c>
      <c r="J229">
        <v>2</v>
      </c>
      <c r="K229">
        <v>10000</v>
      </c>
      <c r="L229">
        <f>WEEKNUM(Таблица1[[#This Row],[Дата]],2)</f>
        <v>31</v>
      </c>
    </row>
    <row r="230" spans="1:12" x14ac:dyDescent="0.25">
      <c r="A230" s="2">
        <v>44045</v>
      </c>
      <c r="B230" t="s">
        <v>158</v>
      </c>
      <c r="C230" t="s">
        <v>7</v>
      </c>
      <c r="D230">
        <v>3000</v>
      </c>
      <c r="E230" t="s">
        <v>12</v>
      </c>
      <c r="F230" t="s">
        <v>8</v>
      </c>
      <c r="G230" s="3">
        <v>1984.7000000000003</v>
      </c>
      <c r="H230">
        <v>14</v>
      </c>
      <c r="I230">
        <v>5445593</v>
      </c>
      <c r="J230">
        <v>2</v>
      </c>
      <c r="K230">
        <v>11000</v>
      </c>
      <c r="L230">
        <f>WEEKNUM(Таблица1[[#This Row],[Дата]],2)</f>
        <v>31</v>
      </c>
    </row>
    <row r="231" spans="1:12" x14ac:dyDescent="0.25">
      <c r="A231" s="2">
        <v>44045</v>
      </c>
      <c r="B231" t="s">
        <v>124</v>
      </c>
      <c r="C231" t="s">
        <v>7</v>
      </c>
      <c r="D231">
        <v>3000</v>
      </c>
      <c r="E231" t="s">
        <v>12</v>
      </c>
      <c r="F231" t="s">
        <v>8</v>
      </c>
      <c r="G231" s="3">
        <v>1947.8220000000001</v>
      </c>
      <c r="H231">
        <v>16</v>
      </c>
      <c r="I231">
        <v>5445580</v>
      </c>
      <c r="J231">
        <v>0</v>
      </c>
      <c r="K231">
        <v>11000</v>
      </c>
      <c r="L231">
        <f>WEEKNUM(Таблица1[[#This Row],[Дата]],2)</f>
        <v>31</v>
      </c>
    </row>
    <row r="232" spans="1:12" x14ac:dyDescent="0.25">
      <c r="A232" s="2">
        <v>44045</v>
      </c>
      <c r="B232" t="s">
        <v>95</v>
      </c>
      <c r="C232" t="s">
        <v>7</v>
      </c>
      <c r="D232">
        <v>3000</v>
      </c>
      <c r="E232" t="s">
        <v>12</v>
      </c>
      <c r="F232" t="s">
        <v>8</v>
      </c>
      <c r="G232" s="3">
        <v>1572.5139999999999</v>
      </c>
      <c r="H232">
        <v>11</v>
      </c>
      <c r="I232">
        <v>5445616</v>
      </c>
      <c r="J232">
        <v>2</v>
      </c>
      <c r="K232">
        <v>12000</v>
      </c>
      <c r="L232">
        <f>WEEKNUM(Таблица1[[#This Row],[Дата]],2)</f>
        <v>31</v>
      </c>
    </row>
    <row r="233" spans="1:12" x14ac:dyDescent="0.25">
      <c r="A233" s="2">
        <v>44045</v>
      </c>
      <c r="B233" t="s">
        <v>41</v>
      </c>
      <c r="C233" t="s">
        <v>7</v>
      </c>
      <c r="D233">
        <v>1500</v>
      </c>
      <c r="E233" t="s">
        <v>12</v>
      </c>
      <c r="F233" t="s">
        <v>8</v>
      </c>
      <c r="G233" s="3">
        <v>1303.9740000000002</v>
      </c>
      <c r="H233">
        <v>10</v>
      </c>
      <c r="I233">
        <v>5445422</v>
      </c>
      <c r="J233">
        <v>1</v>
      </c>
      <c r="K233">
        <v>8000</v>
      </c>
      <c r="L233">
        <f>WEEKNUM(Таблица1[[#This Row],[Дата]],2)</f>
        <v>31</v>
      </c>
    </row>
    <row r="234" spans="1:12" x14ac:dyDescent="0.25">
      <c r="A234" s="2">
        <v>44045</v>
      </c>
      <c r="B234" t="s">
        <v>15</v>
      </c>
      <c r="C234" t="s">
        <v>7</v>
      </c>
      <c r="D234">
        <v>3000</v>
      </c>
      <c r="E234" t="s">
        <v>12</v>
      </c>
      <c r="F234" t="s">
        <v>8</v>
      </c>
      <c r="G234" s="3">
        <v>1532.4480057754515</v>
      </c>
      <c r="H234">
        <v>14</v>
      </c>
      <c r="I234">
        <v>5445418</v>
      </c>
      <c r="J234">
        <v>2</v>
      </c>
      <c r="K234">
        <v>17000</v>
      </c>
      <c r="L234">
        <f>WEEKNUM(Таблица1[[#This Row],[Дата]],2)</f>
        <v>31</v>
      </c>
    </row>
    <row r="235" spans="1:12" x14ac:dyDescent="0.25">
      <c r="A235" s="2">
        <v>44045</v>
      </c>
      <c r="B235" t="s">
        <v>79</v>
      </c>
      <c r="C235" t="s">
        <v>7</v>
      </c>
      <c r="D235">
        <v>1500</v>
      </c>
      <c r="E235" t="s">
        <v>12</v>
      </c>
      <c r="F235" t="s">
        <v>8</v>
      </c>
      <c r="G235" s="3">
        <v>1074.6259999999997</v>
      </c>
      <c r="H235">
        <v>9</v>
      </c>
      <c r="I235">
        <v>5445566</v>
      </c>
      <c r="J235">
        <v>1</v>
      </c>
      <c r="K235">
        <v>12000</v>
      </c>
      <c r="L235">
        <f>WEEKNUM(Таблица1[[#This Row],[Дата]],2)</f>
        <v>31</v>
      </c>
    </row>
    <row r="236" spans="1:12" x14ac:dyDescent="0.25">
      <c r="A236" s="2">
        <v>44045</v>
      </c>
      <c r="B236" t="s">
        <v>214</v>
      </c>
      <c r="C236" t="s">
        <v>7</v>
      </c>
      <c r="D236">
        <v>3000</v>
      </c>
      <c r="E236" t="s">
        <v>12</v>
      </c>
      <c r="F236" t="s">
        <v>8</v>
      </c>
      <c r="G236" s="3">
        <v>2236.4570000953672</v>
      </c>
      <c r="H236">
        <v>12</v>
      </c>
      <c r="I236">
        <v>5445607</v>
      </c>
      <c r="J236">
        <v>1</v>
      </c>
      <c r="K236">
        <v>10000</v>
      </c>
      <c r="L236">
        <f>WEEKNUM(Таблица1[[#This Row],[Дата]],2)</f>
        <v>31</v>
      </c>
    </row>
    <row r="237" spans="1:12" x14ac:dyDescent="0.25">
      <c r="A237" s="2">
        <v>44045</v>
      </c>
      <c r="B237" t="s">
        <v>237</v>
      </c>
      <c r="C237" t="s">
        <v>7</v>
      </c>
      <c r="D237">
        <v>3000</v>
      </c>
      <c r="E237" t="s">
        <v>12</v>
      </c>
      <c r="F237" t="s">
        <v>8</v>
      </c>
      <c r="G237" s="3">
        <v>2072.422</v>
      </c>
      <c r="H237">
        <v>11</v>
      </c>
      <c r="I237">
        <v>5445613</v>
      </c>
      <c r="J237">
        <v>2</v>
      </c>
      <c r="K237">
        <v>11000</v>
      </c>
      <c r="L237">
        <f>WEEKNUM(Таблица1[[#This Row],[Дата]],2)</f>
        <v>31</v>
      </c>
    </row>
    <row r="238" spans="1:12" x14ac:dyDescent="0.25">
      <c r="A238" s="2">
        <v>44045</v>
      </c>
      <c r="B238" t="s">
        <v>143</v>
      </c>
      <c r="C238" t="s">
        <v>7</v>
      </c>
      <c r="D238">
        <v>1500</v>
      </c>
      <c r="E238" t="s">
        <v>12</v>
      </c>
      <c r="F238" t="s">
        <v>8</v>
      </c>
      <c r="G238" s="3">
        <v>979.42399999999986</v>
      </c>
      <c r="H238">
        <v>14</v>
      </c>
      <c r="I238">
        <v>5445587</v>
      </c>
      <c r="J238">
        <v>1</v>
      </c>
      <c r="K238">
        <v>14000</v>
      </c>
      <c r="L238">
        <f>WEEKNUM(Таблица1[[#This Row],[Дата]],2)</f>
        <v>31</v>
      </c>
    </row>
    <row r="239" spans="1:12" x14ac:dyDescent="0.25">
      <c r="A239" s="2">
        <v>44045</v>
      </c>
      <c r="B239" t="s">
        <v>102</v>
      </c>
      <c r="C239" t="s">
        <v>7</v>
      </c>
      <c r="D239">
        <v>1500</v>
      </c>
      <c r="E239" t="s">
        <v>12</v>
      </c>
      <c r="F239" t="s">
        <v>8</v>
      </c>
      <c r="G239" s="3">
        <v>879.00000000000011</v>
      </c>
      <c r="H239">
        <v>14</v>
      </c>
      <c r="I239">
        <v>5445572</v>
      </c>
      <c r="J239">
        <v>2</v>
      </c>
      <c r="K239">
        <v>16000</v>
      </c>
      <c r="L239">
        <f>WEEKNUM(Таблица1[[#This Row],[Дата]],2)</f>
        <v>31</v>
      </c>
    </row>
    <row r="240" spans="1:12" x14ac:dyDescent="0.25">
      <c r="A240" s="2">
        <v>44045</v>
      </c>
      <c r="B240" t="s">
        <v>16</v>
      </c>
      <c r="C240" t="s">
        <v>7</v>
      </c>
      <c r="D240">
        <v>1000</v>
      </c>
      <c r="E240" t="s">
        <v>12</v>
      </c>
      <c r="F240" t="s">
        <v>8</v>
      </c>
      <c r="G240" s="3">
        <v>874.69599961853032</v>
      </c>
      <c r="H240">
        <v>12</v>
      </c>
      <c r="I240">
        <v>5445419</v>
      </c>
      <c r="J240">
        <v>1</v>
      </c>
      <c r="K240">
        <v>13000</v>
      </c>
      <c r="L240">
        <f>WEEKNUM(Таблица1[[#This Row],[Дата]],2)</f>
        <v>31</v>
      </c>
    </row>
    <row r="241" spans="1:12" x14ac:dyDescent="0.25">
      <c r="A241" s="2">
        <v>44045</v>
      </c>
      <c r="B241" t="s">
        <v>23</v>
      </c>
      <c r="C241" t="s">
        <v>7</v>
      </c>
      <c r="D241">
        <v>1000</v>
      </c>
      <c r="E241" t="s">
        <v>12</v>
      </c>
      <c r="F241" t="s">
        <v>8</v>
      </c>
      <c r="G241" s="3">
        <v>841.22900000000004</v>
      </c>
      <c r="H241">
        <v>10</v>
      </c>
      <c r="I241">
        <v>5445421</v>
      </c>
      <c r="J241">
        <v>1</v>
      </c>
      <c r="K241">
        <v>13000</v>
      </c>
      <c r="L241">
        <f>WEEKNUM(Таблица1[[#This Row],[Дата]],2)</f>
        <v>31</v>
      </c>
    </row>
    <row r="242" spans="1:12" x14ac:dyDescent="0.25">
      <c r="A242" s="2">
        <v>44045</v>
      </c>
      <c r="B242" t="s">
        <v>74</v>
      </c>
      <c r="C242" t="s">
        <v>7</v>
      </c>
      <c r="D242">
        <v>1500</v>
      </c>
      <c r="E242" t="s">
        <v>12</v>
      </c>
      <c r="F242" t="s">
        <v>8</v>
      </c>
      <c r="G242" s="3">
        <v>730.8870004768371</v>
      </c>
      <c r="H242">
        <v>15</v>
      </c>
      <c r="I242">
        <v>5445565</v>
      </c>
      <c r="J242">
        <v>1</v>
      </c>
      <c r="K242">
        <v>15000</v>
      </c>
      <c r="L242">
        <f>WEEKNUM(Таблица1[[#This Row],[Дата]],2)</f>
        <v>31</v>
      </c>
    </row>
    <row r="243" spans="1:12" x14ac:dyDescent="0.25">
      <c r="A243" s="2">
        <v>44045</v>
      </c>
      <c r="B243" t="s">
        <v>89</v>
      </c>
      <c r="C243" t="s">
        <v>7</v>
      </c>
      <c r="D243">
        <v>3000</v>
      </c>
      <c r="E243" t="s">
        <v>12</v>
      </c>
      <c r="F243" t="s">
        <v>8</v>
      </c>
      <c r="G243" s="3">
        <v>2254.8950001921653</v>
      </c>
      <c r="H243">
        <v>15</v>
      </c>
      <c r="I243">
        <v>5445569</v>
      </c>
      <c r="J243">
        <v>1</v>
      </c>
      <c r="K243">
        <v>13000</v>
      </c>
      <c r="L243">
        <f>WEEKNUM(Таблица1[[#This Row],[Дата]],2)</f>
        <v>31</v>
      </c>
    </row>
    <row r="244" spans="1:12" x14ac:dyDescent="0.25">
      <c r="A244" s="2">
        <v>44045</v>
      </c>
      <c r="B244" t="s">
        <v>54</v>
      </c>
      <c r="C244" t="s">
        <v>7</v>
      </c>
      <c r="D244">
        <v>3000</v>
      </c>
      <c r="E244" t="s">
        <v>12</v>
      </c>
      <c r="F244" t="s">
        <v>8</v>
      </c>
      <c r="G244" s="3">
        <v>1746.6439938964841</v>
      </c>
      <c r="H244">
        <v>14</v>
      </c>
      <c r="I244">
        <v>5445556</v>
      </c>
      <c r="J244">
        <v>1</v>
      </c>
      <c r="K244">
        <v>16000</v>
      </c>
      <c r="L244">
        <f>WEEKNUM(Таблица1[[#This Row],[Дата]],2)</f>
        <v>31</v>
      </c>
    </row>
    <row r="245" spans="1:12" x14ac:dyDescent="0.25">
      <c r="A245" s="2">
        <v>44045</v>
      </c>
      <c r="B245" t="s">
        <v>84</v>
      </c>
      <c r="C245" t="s">
        <v>7</v>
      </c>
      <c r="D245">
        <v>3000</v>
      </c>
      <c r="E245" t="s">
        <v>12</v>
      </c>
      <c r="F245" t="s">
        <v>8</v>
      </c>
      <c r="G245" s="3">
        <v>2322.1040000000003</v>
      </c>
      <c r="H245">
        <v>11</v>
      </c>
      <c r="I245">
        <v>5445595</v>
      </c>
      <c r="J245">
        <v>0</v>
      </c>
      <c r="K245">
        <v>9000</v>
      </c>
      <c r="L245">
        <f>WEEKNUM(Таблица1[[#This Row],[Дата]],2)</f>
        <v>31</v>
      </c>
    </row>
    <row r="246" spans="1:12" hidden="1" x14ac:dyDescent="0.25">
      <c r="A246" s="2">
        <v>44045</v>
      </c>
      <c r="B246" t="s">
        <v>150</v>
      </c>
      <c r="C246" t="s">
        <v>5</v>
      </c>
      <c r="D246">
        <v>4200</v>
      </c>
      <c r="E246" t="s">
        <v>12</v>
      </c>
      <c r="F246" t="s">
        <v>8</v>
      </c>
      <c r="G246" s="3">
        <v>2466.2989999523165</v>
      </c>
      <c r="H246">
        <v>18</v>
      </c>
      <c r="I246">
        <v>5445591</v>
      </c>
      <c r="J246">
        <v>2</v>
      </c>
      <c r="K246">
        <v>15000</v>
      </c>
      <c r="L246">
        <f>WEEKNUM(Таблица1[[#This Row],[Дата]],2)</f>
        <v>31</v>
      </c>
    </row>
    <row r="247" spans="1:12" hidden="1" x14ac:dyDescent="0.25">
      <c r="A247" s="2">
        <v>44045</v>
      </c>
      <c r="B247" t="s">
        <v>144</v>
      </c>
      <c r="C247" t="s">
        <v>5</v>
      </c>
      <c r="D247">
        <v>4200</v>
      </c>
      <c r="E247" t="s">
        <v>12</v>
      </c>
      <c r="F247" t="s">
        <v>8</v>
      </c>
      <c r="G247" s="3">
        <v>1895.3470000000002</v>
      </c>
      <c r="H247">
        <v>19</v>
      </c>
      <c r="I247">
        <v>5445555</v>
      </c>
      <c r="J247">
        <v>2</v>
      </c>
      <c r="K247">
        <v>15000</v>
      </c>
      <c r="L247">
        <f>WEEKNUM(Таблица1[[#This Row],[Дата]],2)</f>
        <v>31</v>
      </c>
    </row>
    <row r="248" spans="1:12" hidden="1" x14ac:dyDescent="0.25">
      <c r="A248" s="2">
        <v>44046</v>
      </c>
      <c r="B248" t="s">
        <v>40</v>
      </c>
      <c r="C248" t="s">
        <v>5</v>
      </c>
      <c r="D248">
        <v>3200</v>
      </c>
      <c r="E248" t="s">
        <v>12</v>
      </c>
      <c r="F248" t="s">
        <v>6</v>
      </c>
      <c r="G248" s="3">
        <v>1491.2820000000002</v>
      </c>
      <c r="H248">
        <v>8</v>
      </c>
      <c r="I248">
        <v>5446292</v>
      </c>
      <c r="J248">
        <v>1</v>
      </c>
      <c r="K248">
        <v>15000</v>
      </c>
      <c r="L248">
        <f>WEEKNUM(Таблица1[[#This Row],[Дата]],2)</f>
        <v>32</v>
      </c>
    </row>
    <row r="249" spans="1:12" hidden="1" x14ac:dyDescent="0.25">
      <c r="A249" s="2">
        <v>44046</v>
      </c>
      <c r="B249" t="s">
        <v>40</v>
      </c>
      <c r="C249" t="s">
        <v>5</v>
      </c>
      <c r="D249">
        <v>3200</v>
      </c>
      <c r="E249" t="s">
        <v>12</v>
      </c>
      <c r="F249" t="s">
        <v>6</v>
      </c>
      <c r="G249" s="3">
        <v>2900.3509826660156</v>
      </c>
      <c r="H249">
        <v>2</v>
      </c>
      <c r="I249">
        <v>53349117</v>
      </c>
      <c r="J249">
        <v>1</v>
      </c>
      <c r="K249">
        <v>15000</v>
      </c>
      <c r="L249">
        <f>WEEKNUM(Таблица1[[#This Row],[Дата]],2)</f>
        <v>32</v>
      </c>
    </row>
    <row r="250" spans="1:12" hidden="1" x14ac:dyDescent="0.25">
      <c r="A250" s="2">
        <v>44046</v>
      </c>
      <c r="B250" t="s">
        <v>44</v>
      </c>
      <c r="C250" t="s">
        <v>5</v>
      </c>
      <c r="D250">
        <v>3200</v>
      </c>
      <c r="E250" t="s">
        <v>12</v>
      </c>
      <c r="F250" t="s">
        <v>6</v>
      </c>
      <c r="G250" s="3">
        <v>1592.4390000000001</v>
      </c>
      <c r="H250">
        <v>12</v>
      </c>
      <c r="I250">
        <v>5446294</v>
      </c>
      <c r="J250">
        <v>1</v>
      </c>
      <c r="K250">
        <v>15000</v>
      </c>
      <c r="L250">
        <f>WEEKNUM(Таблица1[[#This Row],[Дата]],2)</f>
        <v>32</v>
      </c>
    </row>
    <row r="251" spans="1:12" hidden="1" x14ac:dyDescent="0.25">
      <c r="A251" s="2">
        <v>44046</v>
      </c>
      <c r="B251" t="s">
        <v>37</v>
      </c>
      <c r="C251" t="s">
        <v>5</v>
      </c>
      <c r="D251">
        <v>3200</v>
      </c>
      <c r="E251" t="s">
        <v>12</v>
      </c>
      <c r="F251" t="s">
        <v>6</v>
      </c>
      <c r="G251" s="3">
        <v>1740.8440000000001</v>
      </c>
      <c r="H251">
        <v>9</v>
      </c>
      <c r="I251">
        <v>5446290</v>
      </c>
      <c r="J251">
        <v>1</v>
      </c>
      <c r="K251">
        <v>15000</v>
      </c>
      <c r="L251">
        <f>WEEKNUM(Таблица1[[#This Row],[Дата]],2)</f>
        <v>32</v>
      </c>
    </row>
    <row r="252" spans="1:12" hidden="1" x14ac:dyDescent="0.25">
      <c r="A252" s="2">
        <v>44046</v>
      </c>
      <c r="B252" t="s">
        <v>38</v>
      </c>
      <c r="C252" t="s">
        <v>5</v>
      </c>
      <c r="D252">
        <v>3200</v>
      </c>
      <c r="E252" t="s">
        <v>12</v>
      </c>
      <c r="F252" t="s">
        <v>6</v>
      </c>
      <c r="G252" s="3">
        <v>1579.1589999999999</v>
      </c>
      <c r="H252">
        <v>9</v>
      </c>
      <c r="I252">
        <v>5446291</v>
      </c>
      <c r="J252">
        <v>1</v>
      </c>
      <c r="K252">
        <v>15000</v>
      </c>
      <c r="L252">
        <f>WEEKNUM(Таблица1[[#This Row],[Дата]],2)</f>
        <v>32</v>
      </c>
    </row>
    <row r="253" spans="1:12" hidden="1" x14ac:dyDescent="0.25">
      <c r="A253" s="2">
        <v>44046</v>
      </c>
      <c r="B253" t="s">
        <v>32</v>
      </c>
      <c r="C253" t="s">
        <v>5</v>
      </c>
      <c r="D253">
        <v>3200</v>
      </c>
      <c r="E253" t="s">
        <v>12</v>
      </c>
      <c r="F253" t="s">
        <v>6</v>
      </c>
      <c r="G253" s="3">
        <v>1809.4589999999998</v>
      </c>
      <c r="H253">
        <v>7</v>
      </c>
      <c r="I253">
        <v>5446288</v>
      </c>
      <c r="J253">
        <v>1</v>
      </c>
      <c r="K253">
        <v>15000</v>
      </c>
      <c r="L253">
        <f>WEEKNUM(Таблица1[[#This Row],[Дата]],2)</f>
        <v>32</v>
      </c>
    </row>
    <row r="254" spans="1:12" hidden="1" x14ac:dyDescent="0.25">
      <c r="A254" s="2">
        <v>44046</v>
      </c>
      <c r="B254" t="s">
        <v>46</v>
      </c>
      <c r="C254" t="s">
        <v>5</v>
      </c>
      <c r="D254">
        <v>3200</v>
      </c>
      <c r="E254" t="s">
        <v>12</v>
      </c>
      <c r="F254" t="s">
        <v>6</v>
      </c>
      <c r="G254" s="3">
        <v>2661.2339999999999</v>
      </c>
      <c r="H254">
        <v>10</v>
      </c>
      <c r="I254">
        <v>5446296</v>
      </c>
      <c r="J254">
        <v>1</v>
      </c>
      <c r="K254">
        <v>15000</v>
      </c>
      <c r="L254">
        <f>WEEKNUM(Таблица1[[#This Row],[Дата]],2)</f>
        <v>32</v>
      </c>
    </row>
    <row r="255" spans="1:12" x14ac:dyDescent="0.25">
      <c r="A255" s="2">
        <v>44046</v>
      </c>
      <c r="B255" t="s">
        <v>142</v>
      </c>
      <c r="C255" t="s">
        <v>7</v>
      </c>
      <c r="D255">
        <v>3000</v>
      </c>
      <c r="E255" t="s">
        <v>12</v>
      </c>
      <c r="F255" t="s">
        <v>6</v>
      </c>
      <c r="G255" s="3">
        <v>1042.8029999999999</v>
      </c>
      <c r="H255">
        <v>9</v>
      </c>
      <c r="I255">
        <v>5446309</v>
      </c>
      <c r="J255">
        <v>2</v>
      </c>
      <c r="K255">
        <v>12000</v>
      </c>
      <c r="L255">
        <f>WEEKNUM(Таблица1[[#This Row],[Дата]],2)</f>
        <v>32</v>
      </c>
    </row>
    <row r="256" spans="1:12" hidden="1" x14ac:dyDescent="0.25">
      <c r="A256" s="2">
        <v>44046</v>
      </c>
      <c r="B256" t="s">
        <v>47</v>
      </c>
      <c r="C256" t="s">
        <v>5</v>
      </c>
      <c r="D256">
        <v>3200</v>
      </c>
      <c r="E256" t="s">
        <v>12</v>
      </c>
      <c r="F256" t="s">
        <v>6</v>
      </c>
      <c r="G256" s="3">
        <v>1988.5680000000002</v>
      </c>
      <c r="H256">
        <v>11</v>
      </c>
      <c r="I256">
        <v>5446297</v>
      </c>
      <c r="J256">
        <v>1</v>
      </c>
      <c r="K256">
        <v>15000</v>
      </c>
      <c r="L256">
        <f>WEEKNUM(Таблица1[[#This Row],[Дата]],2)</f>
        <v>32</v>
      </c>
    </row>
    <row r="257" spans="1:12" hidden="1" x14ac:dyDescent="0.25">
      <c r="A257" s="2">
        <v>44046</v>
      </c>
      <c r="B257" t="s">
        <v>43</v>
      </c>
      <c r="C257" t="s">
        <v>5</v>
      </c>
      <c r="D257">
        <v>3200</v>
      </c>
      <c r="E257" t="s">
        <v>12</v>
      </c>
      <c r="F257" t="s">
        <v>6</v>
      </c>
      <c r="G257" s="3">
        <v>1066.9780000000001</v>
      </c>
      <c r="H257">
        <v>7</v>
      </c>
      <c r="I257">
        <v>5446293</v>
      </c>
      <c r="J257">
        <v>1</v>
      </c>
      <c r="K257">
        <v>15000</v>
      </c>
      <c r="L257">
        <f>WEEKNUM(Таблица1[[#This Row],[Дата]],2)</f>
        <v>32</v>
      </c>
    </row>
    <row r="258" spans="1:12" hidden="1" x14ac:dyDescent="0.25">
      <c r="A258" s="2">
        <v>44046</v>
      </c>
      <c r="B258" t="s">
        <v>43</v>
      </c>
      <c r="C258" t="s">
        <v>5</v>
      </c>
      <c r="D258">
        <v>3200</v>
      </c>
      <c r="E258" t="s">
        <v>12</v>
      </c>
      <c r="F258" t="s">
        <v>6</v>
      </c>
      <c r="G258" s="3">
        <v>2900</v>
      </c>
      <c r="H258">
        <v>1</v>
      </c>
      <c r="I258">
        <v>53349127</v>
      </c>
      <c r="J258">
        <v>1</v>
      </c>
      <c r="K258">
        <v>15000</v>
      </c>
      <c r="L258">
        <f>WEEKNUM(Таблица1[[#This Row],[Дата]],2)</f>
        <v>32</v>
      </c>
    </row>
    <row r="259" spans="1:12" x14ac:dyDescent="0.25">
      <c r="A259" s="2">
        <v>44046</v>
      </c>
      <c r="B259" t="s">
        <v>70</v>
      </c>
      <c r="C259" t="s">
        <v>7</v>
      </c>
      <c r="D259">
        <v>3000</v>
      </c>
      <c r="E259" t="s">
        <v>12</v>
      </c>
      <c r="F259" t="s">
        <v>6</v>
      </c>
      <c r="G259" s="3">
        <v>1635.134</v>
      </c>
      <c r="H259">
        <v>4</v>
      </c>
      <c r="I259">
        <v>5446301</v>
      </c>
      <c r="J259">
        <v>1</v>
      </c>
      <c r="K259">
        <v>10000</v>
      </c>
      <c r="L259">
        <f>WEEKNUM(Таблица1[[#This Row],[Дата]],2)</f>
        <v>32</v>
      </c>
    </row>
    <row r="260" spans="1:12" x14ac:dyDescent="0.25">
      <c r="A260" s="2">
        <v>44046</v>
      </c>
      <c r="B260" t="s">
        <v>91</v>
      </c>
      <c r="C260" t="s">
        <v>7</v>
      </c>
      <c r="D260">
        <v>3000</v>
      </c>
      <c r="E260" t="s">
        <v>12</v>
      </c>
      <c r="F260" t="s">
        <v>6</v>
      </c>
      <c r="G260" s="3">
        <v>1096.7450000000001</v>
      </c>
      <c r="H260">
        <v>5</v>
      </c>
      <c r="I260">
        <v>5446303</v>
      </c>
      <c r="J260">
        <v>1</v>
      </c>
      <c r="K260">
        <v>10000</v>
      </c>
      <c r="L260">
        <f>WEEKNUM(Таблица1[[#This Row],[Дата]],2)</f>
        <v>32</v>
      </c>
    </row>
    <row r="261" spans="1:12" x14ac:dyDescent="0.25">
      <c r="A261" s="2">
        <v>44046</v>
      </c>
      <c r="B261" t="s">
        <v>113</v>
      </c>
      <c r="C261" t="s">
        <v>7</v>
      </c>
      <c r="D261">
        <v>1500</v>
      </c>
      <c r="E261" t="s">
        <v>12</v>
      </c>
      <c r="F261" t="s">
        <v>6</v>
      </c>
      <c r="G261" s="3">
        <v>916.10400000000004</v>
      </c>
      <c r="H261">
        <v>7</v>
      </c>
      <c r="I261">
        <v>5446307</v>
      </c>
      <c r="J261">
        <v>2</v>
      </c>
      <c r="K261">
        <v>10000</v>
      </c>
      <c r="L261">
        <f>WEEKNUM(Таблица1[[#This Row],[Дата]],2)</f>
        <v>32</v>
      </c>
    </row>
    <row r="262" spans="1:12" x14ac:dyDescent="0.25">
      <c r="A262" s="2">
        <v>44046</v>
      </c>
      <c r="B262" t="s">
        <v>179</v>
      </c>
      <c r="C262" t="s">
        <v>7</v>
      </c>
      <c r="D262">
        <v>1500</v>
      </c>
      <c r="E262" t="s">
        <v>12</v>
      </c>
      <c r="F262" t="s">
        <v>6</v>
      </c>
      <c r="G262" s="3">
        <v>1148.1480000000001</v>
      </c>
      <c r="H262">
        <v>5</v>
      </c>
      <c r="I262">
        <v>5446318</v>
      </c>
      <c r="J262">
        <v>1</v>
      </c>
      <c r="K262">
        <v>9000</v>
      </c>
      <c r="L262">
        <f>WEEKNUM(Таблица1[[#This Row],[Дата]],2)</f>
        <v>32</v>
      </c>
    </row>
    <row r="263" spans="1:12" x14ac:dyDescent="0.25">
      <c r="A263" s="2">
        <v>44046</v>
      </c>
      <c r="B263" t="s">
        <v>83</v>
      </c>
      <c r="C263" t="s">
        <v>7</v>
      </c>
      <c r="D263">
        <v>1500</v>
      </c>
      <c r="E263" t="s">
        <v>12</v>
      </c>
      <c r="F263" t="s">
        <v>6</v>
      </c>
      <c r="G263" s="3">
        <v>985.55199999999991</v>
      </c>
      <c r="H263">
        <v>3</v>
      </c>
      <c r="I263">
        <v>5446302</v>
      </c>
      <c r="J263">
        <v>1</v>
      </c>
      <c r="K263">
        <v>9000</v>
      </c>
      <c r="L263">
        <f>WEEKNUM(Таблица1[[#This Row],[Дата]],2)</f>
        <v>32</v>
      </c>
    </row>
    <row r="264" spans="1:12" x14ac:dyDescent="0.25">
      <c r="A264" s="2">
        <v>44046</v>
      </c>
      <c r="B264" t="s">
        <v>159</v>
      </c>
      <c r="C264" t="s">
        <v>7</v>
      </c>
      <c r="D264">
        <v>3000</v>
      </c>
      <c r="E264" t="s">
        <v>12</v>
      </c>
      <c r="F264" t="s">
        <v>6</v>
      </c>
      <c r="G264" s="3">
        <v>2116.56</v>
      </c>
      <c r="H264">
        <v>3</v>
      </c>
      <c r="I264">
        <v>5446315</v>
      </c>
      <c r="J264">
        <v>2</v>
      </c>
      <c r="K264">
        <v>12000</v>
      </c>
      <c r="L264">
        <f>WEEKNUM(Таблица1[[#This Row],[Дата]],2)</f>
        <v>32</v>
      </c>
    </row>
    <row r="265" spans="1:12" hidden="1" x14ac:dyDescent="0.25">
      <c r="A265" s="2">
        <v>44046</v>
      </c>
      <c r="B265" t="s">
        <v>151</v>
      </c>
      <c r="C265" t="s">
        <v>5</v>
      </c>
      <c r="D265">
        <v>4200</v>
      </c>
      <c r="E265" t="s">
        <v>12</v>
      </c>
      <c r="F265" t="s">
        <v>6</v>
      </c>
      <c r="G265" s="3">
        <v>3706.8990000000003</v>
      </c>
      <c r="H265">
        <v>13</v>
      </c>
      <c r="I265">
        <v>5446313</v>
      </c>
      <c r="J265">
        <v>1</v>
      </c>
      <c r="K265">
        <v>15000</v>
      </c>
      <c r="L265">
        <f>WEEKNUM(Таблица1[[#This Row],[Дата]],2)</f>
        <v>32</v>
      </c>
    </row>
    <row r="266" spans="1:12" hidden="1" x14ac:dyDescent="0.25">
      <c r="A266" s="2">
        <v>44046</v>
      </c>
      <c r="B266" t="s">
        <v>53</v>
      </c>
      <c r="C266" t="s">
        <v>5</v>
      </c>
      <c r="D266">
        <v>4200</v>
      </c>
      <c r="E266" t="s">
        <v>12</v>
      </c>
      <c r="F266" t="s">
        <v>6</v>
      </c>
      <c r="G266" s="3">
        <v>1217.904</v>
      </c>
      <c r="H266">
        <v>9</v>
      </c>
      <c r="I266">
        <v>5446298</v>
      </c>
      <c r="J266">
        <v>2</v>
      </c>
      <c r="K266">
        <v>15000</v>
      </c>
      <c r="L266">
        <f>WEEKNUM(Таблица1[[#This Row],[Дата]],2)</f>
        <v>32</v>
      </c>
    </row>
    <row r="267" spans="1:12" hidden="1" x14ac:dyDescent="0.25">
      <c r="A267" s="2">
        <v>44046</v>
      </c>
      <c r="B267" t="s">
        <v>45</v>
      </c>
      <c r="C267" t="s">
        <v>5</v>
      </c>
      <c r="D267">
        <v>3200</v>
      </c>
      <c r="E267" t="s">
        <v>12</v>
      </c>
      <c r="F267" t="s">
        <v>6</v>
      </c>
      <c r="G267" s="3">
        <v>1751.25</v>
      </c>
      <c r="H267">
        <v>7</v>
      </c>
      <c r="I267">
        <v>5446295</v>
      </c>
      <c r="J267">
        <v>1</v>
      </c>
      <c r="K267">
        <v>15000</v>
      </c>
      <c r="L267">
        <f>WEEKNUM(Таблица1[[#This Row],[Дата]],2)</f>
        <v>32</v>
      </c>
    </row>
    <row r="268" spans="1:12" hidden="1" x14ac:dyDescent="0.25">
      <c r="A268" s="2">
        <v>44046</v>
      </c>
      <c r="B268" t="s">
        <v>144</v>
      </c>
      <c r="C268" t="s">
        <v>5</v>
      </c>
      <c r="D268">
        <v>4200</v>
      </c>
      <c r="E268" t="s">
        <v>12</v>
      </c>
      <c r="F268" t="s">
        <v>6</v>
      </c>
      <c r="G268" s="3">
        <v>3132.4990000000003</v>
      </c>
      <c r="H268">
        <v>9</v>
      </c>
      <c r="I268">
        <v>5446310</v>
      </c>
      <c r="J268">
        <v>0</v>
      </c>
      <c r="K268">
        <v>15000</v>
      </c>
      <c r="L268">
        <f>WEEKNUM(Таблица1[[#This Row],[Дата]],2)</f>
        <v>32</v>
      </c>
    </row>
    <row r="269" spans="1:12" x14ac:dyDescent="0.25">
      <c r="A269" s="2">
        <v>44046</v>
      </c>
      <c r="B269" t="s">
        <v>55</v>
      </c>
      <c r="C269" t="s">
        <v>7</v>
      </c>
      <c r="D269">
        <v>5000</v>
      </c>
      <c r="E269" t="s">
        <v>12</v>
      </c>
      <c r="F269" t="s">
        <v>6</v>
      </c>
      <c r="G269" s="3">
        <v>2539.6569999999997</v>
      </c>
      <c r="H269">
        <v>3</v>
      </c>
      <c r="I269">
        <v>5446299</v>
      </c>
      <c r="J269">
        <v>1</v>
      </c>
      <c r="K269">
        <v>12000</v>
      </c>
      <c r="L269">
        <f>WEEKNUM(Таблица1[[#This Row],[Дата]],2)</f>
        <v>32</v>
      </c>
    </row>
    <row r="270" spans="1:12" x14ac:dyDescent="0.25">
      <c r="A270" s="2">
        <v>44046</v>
      </c>
      <c r="B270" t="s">
        <v>227</v>
      </c>
      <c r="C270" t="s">
        <v>7</v>
      </c>
      <c r="D270">
        <v>3000</v>
      </c>
      <c r="E270" t="s">
        <v>12</v>
      </c>
      <c r="F270" t="s">
        <v>6</v>
      </c>
      <c r="G270" s="3">
        <v>1526.408002746582</v>
      </c>
      <c r="H270">
        <v>4</v>
      </c>
      <c r="I270">
        <v>5446326</v>
      </c>
      <c r="J270">
        <v>1</v>
      </c>
      <c r="K270">
        <v>10000</v>
      </c>
      <c r="L270">
        <f>WEEKNUM(Таблица1[[#This Row],[Дата]],2)</f>
        <v>32</v>
      </c>
    </row>
    <row r="271" spans="1:12" x14ac:dyDescent="0.25">
      <c r="A271" s="2">
        <v>44046</v>
      </c>
      <c r="B271" t="s">
        <v>167</v>
      </c>
      <c r="C271" t="s">
        <v>7</v>
      </c>
      <c r="D271">
        <v>3000</v>
      </c>
      <c r="E271" t="s">
        <v>12</v>
      </c>
      <c r="F271" t="s">
        <v>6</v>
      </c>
      <c r="G271" s="3">
        <v>2186.915</v>
      </c>
      <c r="H271">
        <v>2</v>
      </c>
      <c r="I271">
        <v>5446317</v>
      </c>
      <c r="J271">
        <v>2</v>
      </c>
      <c r="K271">
        <v>12000</v>
      </c>
      <c r="L271">
        <f>WEEKNUM(Таблица1[[#This Row],[Дата]],2)</f>
        <v>32</v>
      </c>
    </row>
    <row r="272" spans="1:12" x14ac:dyDescent="0.25">
      <c r="A272" s="2">
        <v>44046</v>
      </c>
      <c r="B272" t="s">
        <v>226</v>
      </c>
      <c r="C272" t="s">
        <v>7</v>
      </c>
      <c r="D272">
        <v>3000</v>
      </c>
      <c r="E272" t="s">
        <v>12</v>
      </c>
      <c r="F272" t="s">
        <v>6</v>
      </c>
      <c r="G272" s="3">
        <v>1205.8020000000001</v>
      </c>
      <c r="H272">
        <v>8</v>
      </c>
      <c r="I272">
        <v>5446325</v>
      </c>
      <c r="J272">
        <v>1</v>
      </c>
      <c r="K272">
        <v>10000</v>
      </c>
      <c r="L272">
        <f>WEEKNUM(Таблица1[[#This Row],[Дата]],2)</f>
        <v>32</v>
      </c>
    </row>
    <row r="273" spans="1:12" hidden="1" x14ac:dyDescent="0.25">
      <c r="A273" s="2">
        <v>44046</v>
      </c>
      <c r="B273" t="s">
        <v>147</v>
      </c>
      <c r="C273" t="s">
        <v>5</v>
      </c>
      <c r="D273">
        <v>4200</v>
      </c>
      <c r="E273" t="s">
        <v>12</v>
      </c>
      <c r="F273" t="s">
        <v>6</v>
      </c>
      <c r="G273" s="3">
        <v>2100.038</v>
      </c>
      <c r="H273">
        <v>11</v>
      </c>
      <c r="I273">
        <v>5446311</v>
      </c>
      <c r="J273">
        <v>1</v>
      </c>
      <c r="K273">
        <v>15000</v>
      </c>
      <c r="L273">
        <f>WEEKNUM(Таблица1[[#This Row],[Дата]],2)</f>
        <v>32</v>
      </c>
    </row>
    <row r="274" spans="1:12" hidden="1" x14ac:dyDescent="0.25">
      <c r="A274" s="2">
        <v>44046</v>
      </c>
      <c r="B274" t="s">
        <v>150</v>
      </c>
      <c r="C274" t="s">
        <v>5</v>
      </c>
      <c r="D274">
        <v>4200</v>
      </c>
      <c r="E274" t="s">
        <v>12</v>
      </c>
      <c r="F274" t="s">
        <v>6</v>
      </c>
      <c r="G274" s="3">
        <v>2011.7719999999997</v>
      </c>
      <c r="H274">
        <v>7</v>
      </c>
      <c r="I274">
        <v>5446312</v>
      </c>
      <c r="J274">
        <v>1</v>
      </c>
      <c r="K274">
        <v>15000</v>
      </c>
      <c r="L274">
        <f>WEEKNUM(Таблица1[[#This Row],[Дата]],2)</f>
        <v>32</v>
      </c>
    </row>
    <row r="275" spans="1:12" x14ac:dyDescent="0.25">
      <c r="A275" s="2">
        <v>44046</v>
      </c>
      <c r="B275" t="s">
        <v>162</v>
      </c>
      <c r="C275" t="s">
        <v>7</v>
      </c>
      <c r="D275">
        <v>5000</v>
      </c>
      <c r="E275" t="s">
        <v>12</v>
      </c>
      <c r="F275" t="s">
        <v>6</v>
      </c>
      <c r="G275" s="3">
        <v>2019.152</v>
      </c>
      <c r="H275">
        <v>1</v>
      </c>
      <c r="I275">
        <v>5446316</v>
      </c>
      <c r="J275">
        <v>1</v>
      </c>
      <c r="K275">
        <v>12000</v>
      </c>
      <c r="L275">
        <f>WEEKNUM(Таблица1[[#This Row],[Дата]],2)</f>
        <v>32</v>
      </c>
    </row>
    <row r="276" spans="1:12" x14ac:dyDescent="0.25">
      <c r="A276" s="2">
        <v>44046</v>
      </c>
      <c r="B276" t="s">
        <v>206</v>
      </c>
      <c r="C276" t="s">
        <v>7</v>
      </c>
      <c r="D276">
        <v>3000</v>
      </c>
      <c r="E276" t="s">
        <v>12</v>
      </c>
      <c r="F276" t="s">
        <v>6</v>
      </c>
      <c r="G276" s="3">
        <v>1583.0149999999996</v>
      </c>
      <c r="H276">
        <v>9</v>
      </c>
      <c r="I276">
        <v>5446321</v>
      </c>
      <c r="J276">
        <v>1</v>
      </c>
      <c r="K276">
        <v>10000</v>
      </c>
      <c r="L276">
        <f>WEEKNUM(Таблица1[[#This Row],[Дата]],2)</f>
        <v>32</v>
      </c>
    </row>
    <row r="277" spans="1:12" x14ac:dyDescent="0.25">
      <c r="A277" s="2">
        <v>44046</v>
      </c>
      <c r="B277" t="s">
        <v>183</v>
      </c>
      <c r="C277" t="s">
        <v>7</v>
      </c>
      <c r="D277">
        <v>1500</v>
      </c>
      <c r="E277" t="s">
        <v>12</v>
      </c>
      <c r="F277" t="s">
        <v>6</v>
      </c>
      <c r="G277" s="3">
        <v>951.58199999999988</v>
      </c>
      <c r="H277">
        <v>9</v>
      </c>
      <c r="I277">
        <v>5446319</v>
      </c>
      <c r="J277">
        <v>2</v>
      </c>
      <c r="K277">
        <v>10000</v>
      </c>
      <c r="L277">
        <f>WEEKNUM(Таблица1[[#This Row],[Дата]],2)</f>
        <v>32</v>
      </c>
    </row>
    <row r="278" spans="1:12" x14ac:dyDescent="0.25">
      <c r="A278" s="2">
        <v>44046</v>
      </c>
      <c r="B278" t="s">
        <v>222</v>
      </c>
      <c r="C278" t="s">
        <v>7</v>
      </c>
      <c r="D278">
        <v>20000</v>
      </c>
      <c r="E278" t="s">
        <v>13</v>
      </c>
      <c r="F278" t="s">
        <v>6</v>
      </c>
      <c r="G278" s="3">
        <v>17088.84</v>
      </c>
      <c r="H278">
        <v>1</v>
      </c>
      <c r="I278">
        <v>5446323</v>
      </c>
      <c r="J278">
        <v>1</v>
      </c>
      <c r="K278">
        <v>13000</v>
      </c>
      <c r="L278">
        <f>WEEKNUM(Таблица1[[#This Row],[Дата]],2)</f>
        <v>32</v>
      </c>
    </row>
    <row r="279" spans="1:12" x14ac:dyDescent="0.25">
      <c r="A279" s="2">
        <v>44046</v>
      </c>
      <c r="B279" t="s">
        <v>221</v>
      </c>
      <c r="C279" t="s">
        <v>7</v>
      </c>
      <c r="D279">
        <v>20000</v>
      </c>
      <c r="E279" t="s">
        <v>13</v>
      </c>
      <c r="F279" t="s">
        <v>6</v>
      </c>
      <c r="G279" s="3">
        <v>11479.14</v>
      </c>
      <c r="H279">
        <v>1</v>
      </c>
      <c r="I279">
        <v>5446322</v>
      </c>
      <c r="J279">
        <v>0</v>
      </c>
      <c r="K279">
        <v>13000</v>
      </c>
      <c r="L279">
        <f>WEEKNUM(Таблица1[[#This Row],[Дата]],2)</f>
        <v>32</v>
      </c>
    </row>
    <row r="280" spans="1:12" x14ac:dyDescent="0.25">
      <c r="A280" s="2">
        <v>44046</v>
      </c>
      <c r="B280" t="s">
        <v>194</v>
      </c>
      <c r="C280" t="s">
        <v>7</v>
      </c>
      <c r="D280">
        <v>20000</v>
      </c>
      <c r="E280" t="s">
        <v>13</v>
      </c>
      <c r="F280" t="s">
        <v>6</v>
      </c>
      <c r="G280" s="3">
        <v>8159.6480000000001</v>
      </c>
      <c r="H280">
        <v>1</v>
      </c>
      <c r="I280">
        <v>5446320</v>
      </c>
      <c r="J280">
        <v>2</v>
      </c>
      <c r="K280">
        <v>16000</v>
      </c>
      <c r="L280">
        <f>WEEKNUM(Таблица1[[#This Row],[Дата]],2)</f>
        <v>32</v>
      </c>
    </row>
    <row r="281" spans="1:12" x14ac:dyDescent="0.25">
      <c r="A281" s="2">
        <v>44046</v>
      </c>
      <c r="B281" t="s">
        <v>97</v>
      </c>
      <c r="C281" t="s">
        <v>7</v>
      </c>
      <c r="D281">
        <v>20000</v>
      </c>
      <c r="E281" t="s">
        <v>13</v>
      </c>
      <c r="F281" t="s">
        <v>6</v>
      </c>
      <c r="G281" s="3">
        <v>2306.9399984741212</v>
      </c>
      <c r="H281">
        <v>2</v>
      </c>
      <c r="I281">
        <v>5446304</v>
      </c>
      <c r="J281">
        <v>1</v>
      </c>
      <c r="K281">
        <v>13000</v>
      </c>
      <c r="L281">
        <f>WEEKNUM(Таблица1[[#This Row],[Дата]],2)</f>
        <v>32</v>
      </c>
    </row>
    <row r="282" spans="1:12" x14ac:dyDescent="0.25">
      <c r="A282" s="2">
        <v>44046</v>
      </c>
      <c r="B282" t="s">
        <v>238</v>
      </c>
      <c r="C282" t="s">
        <v>7</v>
      </c>
      <c r="D282">
        <v>20000</v>
      </c>
      <c r="E282" t="s">
        <v>13</v>
      </c>
      <c r="F282" t="s">
        <v>6</v>
      </c>
      <c r="G282" s="3">
        <v>6959.5</v>
      </c>
      <c r="H282">
        <v>1</v>
      </c>
      <c r="I282">
        <v>5446327</v>
      </c>
      <c r="J282">
        <v>1</v>
      </c>
      <c r="K282">
        <v>13000</v>
      </c>
      <c r="L282">
        <f>WEEKNUM(Таблица1[[#This Row],[Дата]],2)</f>
        <v>32</v>
      </c>
    </row>
    <row r="283" spans="1:12" x14ac:dyDescent="0.25">
      <c r="A283" s="2">
        <v>44046</v>
      </c>
      <c r="B283" t="s">
        <v>104</v>
      </c>
      <c r="C283" t="s">
        <v>7</v>
      </c>
      <c r="D283">
        <v>20000</v>
      </c>
      <c r="E283" t="s">
        <v>13</v>
      </c>
      <c r="F283" t="s">
        <v>6</v>
      </c>
      <c r="G283" s="3">
        <v>6930.4559984741209</v>
      </c>
      <c r="H283">
        <v>2</v>
      </c>
      <c r="I283">
        <v>5446305</v>
      </c>
      <c r="J283">
        <v>1</v>
      </c>
      <c r="K283">
        <v>12000</v>
      </c>
      <c r="L283">
        <f>WEEKNUM(Таблица1[[#This Row],[Дата]],2)</f>
        <v>32</v>
      </c>
    </row>
    <row r="284" spans="1:12" x14ac:dyDescent="0.25">
      <c r="A284" s="2">
        <v>44046</v>
      </c>
      <c r="B284" t="s">
        <v>224</v>
      </c>
      <c r="C284" t="s">
        <v>7</v>
      </c>
      <c r="D284">
        <v>20000</v>
      </c>
      <c r="E284" t="s">
        <v>13</v>
      </c>
      <c r="F284" t="s">
        <v>6</v>
      </c>
      <c r="G284" s="3">
        <v>10195.44</v>
      </c>
      <c r="H284">
        <v>1</v>
      </c>
      <c r="I284">
        <v>5447274</v>
      </c>
      <c r="J284">
        <v>1</v>
      </c>
      <c r="K284">
        <v>12000</v>
      </c>
      <c r="L284">
        <f>WEEKNUM(Таблица1[[#This Row],[Дата]],2)</f>
        <v>32</v>
      </c>
    </row>
    <row r="285" spans="1:12" x14ac:dyDescent="0.25">
      <c r="A285" s="2">
        <v>44046</v>
      </c>
      <c r="B285" t="s">
        <v>224</v>
      </c>
      <c r="C285" t="s">
        <v>7</v>
      </c>
      <c r="D285">
        <v>20000</v>
      </c>
      <c r="E285" t="s">
        <v>13</v>
      </c>
      <c r="F285" t="s">
        <v>6</v>
      </c>
      <c r="G285" s="3">
        <v>4331.04</v>
      </c>
      <c r="H285">
        <v>1</v>
      </c>
      <c r="I285">
        <v>5446324</v>
      </c>
      <c r="J285">
        <v>0</v>
      </c>
      <c r="K285">
        <v>10000</v>
      </c>
      <c r="L285">
        <f>WEEKNUM(Таблица1[[#This Row],[Дата]],2)</f>
        <v>32</v>
      </c>
    </row>
    <row r="286" spans="1:12" x14ac:dyDescent="0.25">
      <c r="A286" s="2">
        <v>44046</v>
      </c>
      <c r="B286" t="s">
        <v>245</v>
      </c>
      <c r="C286" t="s">
        <v>7</v>
      </c>
      <c r="D286">
        <v>20000</v>
      </c>
      <c r="E286" t="s">
        <v>13</v>
      </c>
      <c r="F286" t="s">
        <v>6</v>
      </c>
      <c r="G286" s="3">
        <v>9513.9490012207025</v>
      </c>
      <c r="H286">
        <v>2</v>
      </c>
      <c r="I286">
        <v>5446328</v>
      </c>
      <c r="J286">
        <v>2</v>
      </c>
      <c r="K286">
        <v>14000</v>
      </c>
      <c r="L286">
        <f>WEEKNUM(Таблица1[[#This Row],[Дата]],2)</f>
        <v>32</v>
      </c>
    </row>
    <row r="287" spans="1:12" x14ac:dyDescent="0.25">
      <c r="A287" s="2">
        <v>44046</v>
      </c>
      <c r="B287" t="s">
        <v>106</v>
      </c>
      <c r="C287" t="s">
        <v>7</v>
      </c>
      <c r="D287">
        <v>20000</v>
      </c>
      <c r="E287" t="s">
        <v>13</v>
      </c>
      <c r="F287" t="s">
        <v>6</v>
      </c>
      <c r="G287" s="3">
        <v>13449.085999999999</v>
      </c>
      <c r="H287">
        <v>1</v>
      </c>
      <c r="I287">
        <v>5446306</v>
      </c>
      <c r="J287">
        <v>3</v>
      </c>
      <c r="K287">
        <v>19000</v>
      </c>
      <c r="L287">
        <f>WEEKNUM(Таблица1[[#This Row],[Дата]],2)</f>
        <v>32</v>
      </c>
    </row>
    <row r="288" spans="1:12" x14ac:dyDescent="0.25">
      <c r="A288" s="2">
        <v>44046</v>
      </c>
      <c r="B288" t="s">
        <v>193</v>
      </c>
      <c r="C288" t="s">
        <v>7</v>
      </c>
      <c r="D288">
        <v>20000</v>
      </c>
      <c r="E288" t="s">
        <v>13</v>
      </c>
      <c r="F288" t="s">
        <v>6</v>
      </c>
      <c r="G288" s="3">
        <v>3715.693115234375</v>
      </c>
      <c r="H288">
        <v>1</v>
      </c>
      <c r="I288">
        <v>5446102</v>
      </c>
      <c r="J288">
        <v>2</v>
      </c>
      <c r="K288">
        <v>16000</v>
      </c>
      <c r="L288">
        <f>WEEKNUM(Таблица1[[#This Row],[Дата]],2)</f>
        <v>32</v>
      </c>
    </row>
    <row r="289" spans="1:12" x14ac:dyDescent="0.25">
      <c r="A289" s="2">
        <v>44046</v>
      </c>
      <c r="B289" t="s">
        <v>35</v>
      </c>
      <c r="C289" t="s">
        <v>7</v>
      </c>
      <c r="D289">
        <v>20000</v>
      </c>
      <c r="E289" t="s">
        <v>13</v>
      </c>
      <c r="F289" t="s">
        <v>6</v>
      </c>
      <c r="G289" s="3">
        <v>9464.4079999999994</v>
      </c>
      <c r="H289">
        <v>1</v>
      </c>
      <c r="I289">
        <v>5446289</v>
      </c>
      <c r="J289">
        <v>1</v>
      </c>
      <c r="K289">
        <v>13000</v>
      </c>
      <c r="L289">
        <f>WEEKNUM(Таблица1[[#This Row],[Дата]],2)</f>
        <v>32</v>
      </c>
    </row>
    <row r="290" spans="1:12" x14ac:dyDescent="0.25">
      <c r="A290" s="2">
        <v>44046</v>
      </c>
      <c r="B290" t="s">
        <v>59</v>
      </c>
      <c r="C290" t="s">
        <v>7</v>
      </c>
      <c r="D290">
        <v>20000</v>
      </c>
      <c r="E290" t="s">
        <v>13</v>
      </c>
      <c r="F290" t="s">
        <v>6</v>
      </c>
      <c r="G290" s="3">
        <v>13269.736000000001</v>
      </c>
      <c r="H290">
        <v>1</v>
      </c>
      <c r="I290">
        <v>5446300</v>
      </c>
      <c r="J290">
        <v>1</v>
      </c>
      <c r="K290">
        <v>12000</v>
      </c>
      <c r="L290">
        <f>WEEKNUM(Таблица1[[#This Row],[Дата]],2)</f>
        <v>32</v>
      </c>
    </row>
    <row r="291" spans="1:12" x14ac:dyDescent="0.25">
      <c r="A291" s="2">
        <v>44046</v>
      </c>
      <c r="B291" t="s">
        <v>35</v>
      </c>
      <c r="C291" t="s">
        <v>7</v>
      </c>
      <c r="D291">
        <v>20000</v>
      </c>
      <c r="E291" t="s">
        <v>13</v>
      </c>
      <c r="F291" t="s">
        <v>8</v>
      </c>
      <c r="G291" s="3">
        <v>14060.23</v>
      </c>
      <c r="H291">
        <v>1</v>
      </c>
      <c r="I291">
        <v>5447151</v>
      </c>
      <c r="J291">
        <v>0</v>
      </c>
      <c r="K291">
        <v>12000</v>
      </c>
      <c r="L291">
        <f>WEEKNUM(Таблица1[[#This Row],[Дата]],2)</f>
        <v>32</v>
      </c>
    </row>
    <row r="292" spans="1:12" x14ac:dyDescent="0.25">
      <c r="A292" s="2">
        <v>44046</v>
      </c>
      <c r="B292" t="s">
        <v>222</v>
      </c>
      <c r="C292" t="s">
        <v>7</v>
      </c>
      <c r="D292">
        <v>20000</v>
      </c>
      <c r="E292" t="s">
        <v>13</v>
      </c>
      <c r="F292" t="s">
        <v>8</v>
      </c>
      <c r="G292" s="3">
        <v>6493.156005859375</v>
      </c>
      <c r="H292">
        <v>1</v>
      </c>
      <c r="I292">
        <v>5445611</v>
      </c>
      <c r="J292">
        <v>1</v>
      </c>
      <c r="K292">
        <v>13000</v>
      </c>
      <c r="L292">
        <f>WEEKNUM(Таблица1[[#This Row],[Дата]],2)</f>
        <v>32</v>
      </c>
    </row>
    <row r="293" spans="1:12" x14ac:dyDescent="0.25">
      <c r="A293" s="2">
        <v>44046</v>
      </c>
      <c r="B293" t="s">
        <v>122</v>
      </c>
      <c r="C293" t="s">
        <v>7</v>
      </c>
      <c r="D293">
        <v>5000</v>
      </c>
      <c r="E293" t="s">
        <v>12</v>
      </c>
      <c r="F293" t="s">
        <v>6</v>
      </c>
      <c r="G293" s="3">
        <v>3488.6579999999999</v>
      </c>
      <c r="H293">
        <v>1</v>
      </c>
      <c r="I293">
        <v>5446308</v>
      </c>
      <c r="J293">
        <v>4</v>
      </c>
      <c r="K293">
        <v>16000</v>
      </c>
      <c r="L293">
        <f>WEEKNUM(Таблица1[[#This Row],[Дата]],2)</f>
        <v>32</v>
      </c>
    </row>
    <row r="294" spans="1:12" hidden="1" x14ac:dyDescent="0.25">
      <c r="A294" s="2">
        <v>44046</v>
      </c>
      <c r="B294" t="s">
        <v>154</v>
      </c>
      <c r="C294" t="s">
        <v>5</v>
      </c>
      <c r="D294">
        <v>4200</v>
      </c>
      <c r="E294" t="s">
        <v>12</v>
      </c>
      <c r="F294" t="s">
        <v>6</v>
      </c>
      <c r="G294" s="3">
        <v>3644.7249999999999</v>
      </c>
      <c r="H294">
        <v>1</v>
      </c>
      <c r="I294">
        <v>5446314</v>
      </c>
      <c r="J294">
        <v>0</v>
      </c>
      <c r="K294">
        <v>15000</v>
      </c>
      <c r="L294">
        <f>WEEKNUM(Таблица1[[#This Row],[Дата]],2)</f>
        <v>32</v>
      </c>
    </row>
    <row r="295" spans="1:12" hidden="1" x14ac:dyDescent="0.25">
      <c r="A295" s="2">
        <v>44046</v>
      </c>
      <c r="B295" t="s">
        <v>40</v>
      </c>
      <c r="C295" t="s">
        <v>5</v>
      </c>
      <c r="D295">
        <v>3200</v>
      </c>
      <c r="E295" t="s">
        <v>12</v>
      </c>
      <c r="F295" t="s">
        <v>8</v>
      </c>
      <c r="G295" s="3">
        <v>2327.1739999237061</v>
      </c>
      <c r="H295">
        <v>18</v>
      </c>
      <c r="I295">
        <v>5447155</v>
      </c>
      <c r="J295">
        <v>1</v>
      </c>
      <c r="K295">
        <v>15000</v>
      </c>
      <c r="L295">
        <f>WEEKNUM(Таблица1[[#This Row],[Дата]],2)</f>
        <v>32</v>
      </c>
    </row>
    <row r="296" spans="1:12" hidden="1" x14ac:dyDescent="0.25">
      <c r="A296" s="2">
        <v>44046</v>
      </c>
      <c r="B296" t="s">
        <v>44</v>
      </c>
      <c r="C296" t="s">
        <v>5</v>
      </c>
      <c r="D296">
        <v>3200</v>
      </c>
      <c r="E296" t="s">
        <v>12</v>
      </c>
      <c r="F296" t="s">
        <v>8</v>
      </c>
      <c r="G296" s="3">
        <v>2420.7339999999999</v>
      </c>
      <c r="H296">
        <v>22</v>
      </c>
      <c r="I296">
        <v>5447157</v>
      </c>
      <c r="J296">
        <v>1</v>
      </c>
      <c r="K296">
        <v>15000</v>
      </c>
      <c r="L296">
        <f>WEEKNUM(Таблица1[[#This Row],[Дата]],2)</f>
        <v>32</v>
      </c>
    </row>
    <row r="297" spans="1:12" hidden="1" x14ac:dyDescent="0.25">
      <c r="A297" s="2">
        <v>44046</v>
      </c>
      <c r="B297" t="s">
        <v>37</v>
      </c>
      <c r="C297" t="s">
        <v>5</v>
      </c>
      <c r="D297">
        <v>3200</v>
      </c>
      <c r="E297" t="s">
        <v>12</v>
      </c>
      <c r="F297" t="s">
        <v>8</v>
      </c>
      <c r="G297" s="3">
        <v>1959.7260000000001</v>
      </c>
      <c r="H297">
        <v>16</v>
      </c>
      <c r="I297">
        <v>5447152</v>
      </c>
      <c r="J297">
        <v>1</v>
      </c>
      <c r="K297">
        <v>15000</v>
      </c>
      <c r="L297">
        <f>WEEKNUM(Таблица1[[#This Row],[Дата]],2)</f>
        <v>32</v>
      </c>
    </row>
    <row r="298" spans="1:12" hidden="1" x14ac:dyDescent="0.25">
      <c r="A298" s="2">
        <v>44046</v>
      </c>
      <c r="B298" t="s">
        <v>38</v>
      </c>
      <c r="C298" t="s">
        <v>5</v>
      </c>
      <c r="D298">
        <v>3200</v>
      </c>
      <c r="E298" t="s">
        <v>12</v>
      </c>
      <c r="F298" t="s">
        <v>8</v>
      </c>
      <c r="G298" s="3">
        <v>2942.8839995422368</v>
      </c>
      <c r="H298">
        <v>20</v>
      </c>
      <c r="I298">
        <v>5447153</v>
      </c>
      <c r="J298">
        <v>1</v>
      </c>
      <c r="K298">
        <v>15000</v>
      </c>
      <c r="L298">
        <f>WEEKNUM(Таблица1[[#This Row],[Дата]],2)</f>
        <v>32</v>
      </c>
    </row>
    <row r="299" spans="1:12" x14ac:dyDescent="0.25">
      <c r="A299" s="2">
        <v>44046</v>
      </c>
      <c r="B299" t="s">
        <v>92</v>
      </c>
      <c r="C299" t="s">
        <v>7</v>
      </c>
      <c r="D299">
        <v>1500</v>
      </c>
      <c r="E299" t="s">
        <v>12</v>
      </c>
      <c r="F299" t="s">
        <v>8</v>
      </c>
      <c r="G299" s="3">
        <v>539.50700026893605</v>
      </c>
      <c r="H299">
        <v>11</v>
      </c>
      <c r="I299">
        <v>5447179</v>
      </c>
      <c r="J299">
        <v>2</v>
      </c>
      <c r="K299">
        <v>10000</v>
      </c>
      <c r="L299">
        <f>WEEKNUM(Таблица1[[#This Row],[Дата]],2)</f>
        <v>32</v>
      </c>
    </row>
    <row r="300" spans="1:12" x14ac:dyDescent="0.25">
      <c r="A300" s="2">
        <v>44046</v>
      </c>
      <c r="B300" t="s">
        <v>119</v>
      </c>
      <c r="C300" t="s">
        <v>7</v>
      </c>
      <c r="D300">
        <v>3000</v>
      </c>
      <c r="E300" t="s">
        <v>12</v>
      </c>
      <c r="F300" t="s">
        <v>8</v>
      </c>
      <c r="G300" s="3">
        <v>1101.0759999237059</v>
      </c>
      <c r="H300">
        <v>10</v>
      </c>
      <c r="I300">
        <v>5447187</v>
      </c>
      <c r="J300">
        <v>1</v>
      </c>
      <c r="K300">
        <v>11000</v>
      </c>
      <c r="L300">
        <f>WEEKNUM(Таблица1[[#This Row],[Дата]],2)</f>
        <v>32</v>
      </c>
    </row>
    <row r="301" spans="1:12" hidden="1" x14ac:dyDescent="0.25">
      <c r="A301" s="2">
        <v>44046</v>
      </c>
      <c r="B301" t="s">
        <v>65</v>
      </c>
      <c r="C301" t="s">
        <v>5</v>
      </c>
      <c r="D301">
        <v>4200</v>
      </c>
      <c r="E301" t="s">
        <v>12</v>
      </c>
      <c r="F301" t="s">
        <v>8</v>
      </c>
      <c r="G301" s="3">
        <v>1743.6769999999997</v>
      </c>
      <c r="H301">
        <v>19</v>
      </c>
      <c r="I301">
        <v>5447168</v>
      </c>
      <c r="J301">
        <v>1</v>
      </c>
      <c r="K301">
        <v>15000</v>
      </c>
      <c r="L301">
        <f>WEEKNUM(Таблица1[[#This Row],[Дата]],2)</f>
        <v>32</v>
      </c>
    </row>
    <row r="302" spans="1:12" hidden="1" x14ac:dyDescent="0.25">
      <c r="A302" s="2">
        <v>44046</v>
      </c>
      <c r="B302" t="s">
        <v>32</v>
      </c>
      <c r="C302" t="s">
        <v>5</v>
      </c>
      <c r="D302">
        <v>3200</v>
      </c>
      <c r="E302" t="s">
        <v>12</v>
      </c>
      <c r="F302" t="s">
        <v>8</v>
      </c>
      <c r="G302" s="3">
        <v>1698.2609999999995</v>
      </c>
      <c r="H302">
        <v>20</v>
      </c>
      <c r="I302">
        <v>5447149</v>
      </c>
      <c r="J302">
        <v>1</v>
      </c>
      <c r="K302">
        <v>15000</v>
      </c>
      <c r="L302">
        <f>WEEKNUM(Таблица1[[#This Row],[Дата]],2)</f>
        <v>32</v>
      </c>
    </row>
    <row r="303" spans="1:12" hidden="1" x14ac:dyDescent="0.25">
      <c r="A303" s="2">
        <v>44046</v>
      </c>
      <c r="B303" t="s">
        <v>46</v>
      </c>
      <c r="C303" t="s">
        <v>5</v>
      </c>
      <c r="D303">
        <v>3200</v>
      </c>
      <c r="E303" t="s">
        <v>12</v>
      </c>
      <c r="F303" t="s">
        <v>8</v>
      </c>
      <c r="G303" s="3">
        <v>2240.3789998092652</v>
      </c>
      <c r="H303">
        <v>20</v>
      </c>
      <c r="I303">
        <v>5447159</v>
      </c>
      <c r="J303">
        <v>1</v>
      </c>
      <c r="K303">
        <v>15000</v>
      </c>
      <c r="L303">
        <f>WEEKNUM(Таблица1[[#This Row],[Дата]],2)</f>
        <v>32</v>
      </c>
    </row>
    <row r="304" spans="1:12" x14ac:dyDescent="0.25">
      <c r="A304" s="2">
        <v>44046</v>
      </c>
      <c r="B304" t="s">
        <v>58</v>
      </c>
      <c r="C304" t="s">
        <v>7</v>
      </c>
      <c r="D304">
        <v>3000</v>
      </c>
      <c r="E304" t="s">
        <v>12</v>
      </c>
      <c r="F304" t="s">
        <v>8</v>
      </c>
      <c r="G304" s="3">
        <v>1455.8879999999997</v>
      </c>
      <c r="H304">
        <v>15</v>
      </c>
      <c r="I304">
        <v>5447166</v>
      </c>
      <c r="J304">
        <v>1</v>
      </c>
      <c r="K304">
        <v>11000</v>
      </c>
      <c r="L304">
        <f>WEEKNUM(Таблица1[[#This Row],[Дата]],2)</f>
        <v>32</v>
      </c>
    </row>
    <row r="305" spans="1:12" x14ac:dyDescent="0.25">
      <c r="A305" s="2">
        <v>44046</v>
      </c>
      <c r="B305" t="s">
        <v>69</v>
      </c>
      <c r="C305" t="s">
        <v>7</v>
      </c>
      <c r="D305">
        <v>1000</v>
      </c>
      <c r="E305" t="s">
        <v>12</v>
      </c>
      <c r="F305" t="s">
        <v>8</v>
      </c>
      <c r="G305" s="3">
        <v>1127.7309996948243</v>
      </c>
      <c r="H305">
        <v>5</v>
      </c>
      <c r="I305">
        <v>5447169</v>
      </c>
      <c r="J305">
        <v>1</v>
      </c>
      <c r="K305">
        <v>9000</v>
      </c>
      <c r="L305">
        <f>WEEKNUM(Таблица1[[#This Row],[Дата]],2)</f>
        <v>32</v>
      </c>
    </row>
    <row r="306" spans="1:12" hidden="1" x14ac:dyDescent="0.25">
      <c r="A306" s="2">
        <v>44046</v>
      </c>
      <c r="B306" t="s">
        <v>47</v>
      </c>
      <c r="C306" t="s">
        <v>5</v>
      </c>
      <c r="D306">
        <v>3200</v>
      </c>
      <c r="E306" t="s">
        <v>12</v>
      </c>
      <c r="F306" t="s">
        <v>8</v>
      </c>
      <c r="G306" s="3">
        <v>1965.2739999999999</v>
      </c>
      <c r="H306">
        <v>20</v>
      </c>
      <c r="I306">
        <v>5447160</v>
      </c>
      <c r="J306">
        <v>1</v>
      </c>
      <c r="K306">
        <v>15000</v>
      </c>
      <c r="L306">
        <f>WEEKNUM(Таблица1[[#This Row],[Дата]],2)</f>
        <v>32</v>
      </c>
    </row>
    <row r="307" spans="1:12" x14ac:dyDescent="0.25">
      <c r="A307" s="2">
        <v>44046</v>
      </c>
      <c r="B307" t="s">
        <v>212</v>
      </c>
      <c r="C307" t="s">
        <v>7</v>
      </c>
      <c r="D307">
        <v>3000</v>
      </c>
      <c r="E307" t="s">
        <v>12</v>
      </c>
      <c r="F307" t="s">
        <v>8</v>
      </c>
      <c r="G307" s="3">
        <v>1978.3070000000002</v>
      </c>
      <c r="H307">
        <v>16</v>
      </c>
      <c r="I307">
        <v>5447218</v>
      </c>
      <c r="J307">
        <v>3</v>
      </c>
      <c r="K307">
        <v>16000</v>
      </c>
      <c r="L307">
        <f>WEEKNUM(Таблица1[[#This Row],[Дата]],2)</f>
        <v>32</v>
      </c>
    </row>
    <row r="308" spans="1:12" hidden="1" x14ac:dyDescent="0.25">
      <c r="A308" s="2">
        <v>44046</v>
      </c>
      <c r="B308" t="s">
        <v>43</v>
      </c>
      <c r="C308" t="s">
        <v>5</v>
      </c>
      <c r="D308">
        <v>3200</v>
      </c>
      <c r="E308" t="s">
        <v>12</v>
      </c>
      <c r="F308" t="s">
        <v>8</v>
      </c>
      <c r="G308" s="3">
        <v>2833.4360000000001</v>
      </c>
      <c r="H308">
        <v>19</v>
      </c>
      <c r="I308">
        <v>5447156</v>
      </c>
      <c r="J308">
        <v>1</v>
      </c>
      <c r="K308">
        <v>15000</v>
      </c>
      <c r="L308">
        <f>WEEKNUM(Таблица1[[#This Row],[Дата]],2)</f>
        <v>32</v>
      </c>
    </row>
    <row r="309" spans="1:12" x14ac:dyDescent="0.25">
      <c r="A309" s="2">
        <v>44046</v>
      </c>
      <c r="B309" t="s">
        <v>56</v>
      </c>
      <c r="C309" t="s">
        <v>7</v>
      </c>
      <c r="D309">
        <v>3000</v>
      </c>
      <c r="E309" t="s">
        <v>12</v>
      </c>
      <c r="F309" t="s">
        <v>8</v>
      </c>
      <c r="G309" s="3">
        <v>758.1619993133545</v>
      </c>
      <c r="H309">
        <v>12</v>
      </c>
      <c r="I309">
        <v>5447223</v>
      </c>
      <c r="J309">
        <v>1</v>
      </c>
      <c r="K309">
        <v>10000</v>
      </c>
      <c r="L309">
        <f>WEEKNUM(Таблица1[[#This Row],[Дата]],2)</f>
        <v>32</v>
      </c>
    </row>
    <row r="310" spans="1:12" x14ac:dyDescent="0.25">
      <c r="A310" s="2">
        <v>44046</v>
      </c>
      <c r="B310" t="s">
        <v>70</v>
      </c>
      <c r="C310" t="s">
        <v>7</v>
      </c>
      <c r="D310">
        <v>3000</v>
      </c>
      <c r="E310" t="s">
        <v>12</v>
      </c>
      <c r="F310" t="s">
        <v>8</v>
      </c>
      <c r="G310" s="3">
        <v>1197.5090000000002</v>
      </c>
      <c r="H310">
        <v>6</v>
      </c>
      <c r="I310">
        <v>5447170</v>
      </c>
      <c r="J310">
        <v>1</v>
      </c>
      <c r="K310">
        <v>10000</v>
      </c>
      <c r="L310">
        <f>WEEKNUM(Таблица1[[#This Row],[Дата]],2)</f>
        <v>32</v>
      </c>
    </row>
    <row r="311" spans="1:12" x14ac:dyDescent="0.25">
      <c r="A311" s="2">
        <v>44046</v>
      </c>
      <c r="B311" t="s">
        <v>121</v>
      </c>
      <c r="C311" t="s">
        <v>7</v>
      </c>
      <c r="D311">
        <v>3000</v>
      </c>
      <c r="E311" t="s">
        <v>12</v>
      </c>
      <c r="F311" t="s">
        <v>8</v>
      </c>
      <c r="G311" s="3">
        <v>1142.6530000000002</v>
      </c>
      <c r="H311">
        <v>15</v>
      </c>
      <c r="I311">
        <v>5447189</v>
      </c>
      <c r="J311">
        <v>3</v>
      </c>
      <c r="K311">
        <v>15000</v>
      </c>
      <c r="L311">
        <f>WEEKNUM(Таблица1[[#This Row],[Дата]],2)</f>
        <v>32</v>
      </c>
    </row>
    <row r="312" spans="1:12" x14ac:dyDescent="0.25">
      <c r="A312" s="2">
        <v>44046</v>
      </c>
      <c r="B312" t="s">
        <v>115</v>
      </c>
      <c r="C312" t="s">
        <v>7</v>
      </c>
      <c r="D312">
        <v>3000</v>
      </c>
      <c r="E312" t="s">
        <v>12</v>
      </c>
      <c r="F312" t="s">
        <v>8</v>
      </c>
      <c r="G312" s="3">
        <v>2231.2190000000001</v>
      </c>
      <c r="H312">
        <v>14</v>
      </c>
      <c r="I312">
        <v>5447185</v>
      </c>
      <c r="J312">
        <v>2</v>
      </c>
      <c r="K312">
        <v>11000</v>
      </c>
      <c r="L312">
        <f>WEEKNUM(Таблица1[[#This Row],[Дата]],2)</f>
        <v>32</v>
      </c>
    </row>
    <row r="313" spans="1:12" x14ac:dyDescent="0.25">
      <c r="A313" s="2">
        <v>44046</v>
      </c>
      <c r="B313" t="s">
        <v>51</v>
      </c>
      <c r="C313" t="s">
        <v>7</v>
      </c>
      <c r="D313">
        <v>3000</v>
      </c>
      <c r="E313" t="s">
        <v>12</v>
      </c>
      <c r="F313" t="s">
        <v>8</v>
      </c>
      <c r="G313" s="3">
        <v>1337.5340000000001</v>
      </c>
      <c r="H313">
        <v>15</v>
      </c>
      <c r="I313">
        <v>5447162</v>
      </c>
      <c r="J313">
        <v>3</v>
      </c>
      <c r="K313">
        <v>13000</v>
      </c>
      <c r="L313">
        <f>WEEKNUM(Таблица1[[#This Row],[Дата]],2)</f>
        <v>32</v>
      </c>
    </row>
    <row r="314" spans="1:12" x14ac:dyDescent="0.25">
      <c r="A314" s="2">
        <v>44046</v>
      </c>
      <c r="B314" t="s">
        <v>203</v>
      </c>
      <c r="C314" t="s">
        <v>7</v>
      </c>
      <c r="D314">
        <v>3000</v>
      </c>
      <c r="E314" t="s">
        <v>12</v>
      </c>
      <c r="F314" t="s">
        <v>8</v>
      </c>
      <c r="G314" s="3">
        <v>2145.9929999999999</v>
      </c>
      <c r="H314">
        <v>14</v>
      </c>
      <c r="I314">
        <v>5447228</v>
      </c>
      <c r="J314">
        <v>2</v>
      </c>
      <c r="K314">
        <v>13000</v>
      </c>
      <c r="L314">
        <f>WEEKNUM(Таблица1[[#This Row],[Дата]],2)</f>
        <v>32</v>
      </c>
    </row>
    <row r="315" spans="1:12" x14ac:dyDescent="0.25">
      <c r="A315" s="2">
        <v>44046</v>
      </c>
      <c r="B315" t="s">
        <v>164</v>
      </c>
      <c r="C315" t="s">
        <v>7</v>
      </c>
      <c r="D315">
        <v>1500</v>
      </c>
      <c r="E315" t="s">
        <v>12</v>
      </c>
      <c r="F315" t="s">
        <v>8</v>
      </c>
      <c r="G315" s="3">
        <v>1059.6969998664856</v>
      </c>
      <c r="H315">
        <v>14</v>
      </c>
      <c r="I315">
        <v>5447205</v>
      </c>
      <c r="J315">
        <v>2</v>
      </c>
      <c r="K315">
        <v>16000</v>
      </c>
      <c r="L315">
        <f>WEEKNUM(Таблица1[[#This Row],[Дата]],2)</f>
        <v>32</v>
      </c>
    </row>
    <row r="316" spans="1:12" x14ac:dyDescent="0.25">
      <c r="A316" s="2">
        <v>44046</v>
      </c>
      <c r="B316" t="s">
        <v>78</v>
      </c>
      <c r="C316" t="s">
        <v>7</v>
      </c>
      <c r="D316">
        <v>1500</v>
      </c>
      <c r="E316" t="s">
        <v>12</v>
      </c>
      <c r="F316" t="s">
        <v>8</v>
      </c>
      <c r="G316" s="3">
        <v>1248.4219999999998</v>
      </c>
      <c r="H316">
        <v>11</v>
      </c>
      <c r="I316">
        <v>5447173</v>
      </c>
      <c r="J316">
        <v>1</v>
      </c>
      <c r="K316">
        <v>13000</v>
      </c>
      <c r="L316">
        <f>WEEKNUM(Таблица1[[#This Row],[Дата]],2)</f>
        <v>32</v>
      </c>
    </row>
    <row r="317" spans="1:12" x14ac:dyDescent="0.25">
      <c r="A317" s="2">
        <v>44046</v>
      </c>
      <c r="B317" t="s">
        <v>87</v>
      </c>
      <c r="C317" t="s">
        <v>7</v>
      </c>
      <c r="D317">
        <v>1500</v>
      </c>
      <c r="E317" t="s">
        <v>12</v>
      </c>
      <c r="F317" t="s">
        <v>8</v>
      </c>
      <c r="G317" s="3">
        <v>866.23399999999992</v>
      </c>
      <c r="H317">
        <v>10</v>
      </c>
      <c r="I317">
        <v>5447177</v>
      </c>
      <c r="J317">
        <v>3</v>
      </c>
      <c r="K317">
        <v>17000</v>
      </c>
      <c r="L317">
        <f>WEEKNUM(Таблица1[[#This Row],[Дата]],2)</f>
        <v>32</v>
      </c>
    </row>
    <row r="318" spans="1:12" x14ac:dyDescent="0.25">
      <c r="A318" s="2">
        <v>44046</v>
      </c>
      <c r="B318" t="s">
        <v>209</v>
      </c>
      <c r="C318" t="s">
        <v>7</v>
      </c>
      <c r="D318">
        <v>3000</v>
      </c>
      <c r="E318" t="s">
        <v>12</v>
      </c>
      <c r="F318" t="s">
        <v>8</v>
      </c>
      <c r="G318" s="3">
        <v>1564.4069994659424</v>
      </c>
      <c r="H318">
        <v>13</v>
      </c>
      <c r="I318">
        <v>5447216</v>
      </c>
      <c r="J318">
        <v>1</v>
      </c>
      <c r="K318">
        <v>11000</v>
      </c>
      <c r="L318">
        <f>WEEKNUM(Таблица1[[#This Row],[Дата]],2)</f>
        <v>32</v>
      </c>
    </row>
    <row r="319" spans="1:12" x14ac:dyDescent="0.25">
      <c r="A319" s="2">
        <v>44046</v>
      </c>
      <c r="B319" t="s">
        <v>246</v>
      </c>
      <c r="C319" t="s">
        <v>7</v>
      </c>
      <c r="D319">
        <v>1500</v>
      </c>
      <c r="E319" t="s">
        <v>12</v>
      </c>
      <c r="F319" t="s">
        <v>8</v>
      </c>
      <c r="G319" s="3">
        <v>900.57000216674805</v>
      </c>
      <c r="H319">
        <v>14</v>
      </c>
      <c r="I319">
        <v>5447226</v>
      </c>
      <c r="J319">
        <v>1</v>
      </c>
      <c r="K319">
        <v>9000</v>
      </c>
      <c r="L319">
        <f>WEEKNUM(Таблица1[[#This Row],[Дата]],2)</f>
        <v>32</v>
      </c>
    </row>
    <row r="320" spans="1:12" x14ac:dyDescent="0.25">
      <c r="A320" s="2">
        <v>44046</v>
      </c>
      <c r="B320" t="s">
        <v>173</v>
      </c>
      <c r="C320" t="s">
        <v>7</v>
      </c>
      <c r="D320">
        <v>3000</v>
      </c>
      <c r="E320" t="s">
        <v>12</v>
      </c>
      <c r="F320" t="s">
        <v>8</v>
      </c>
      <c r="G320" s="3">
        <v>1264.8859998092651</v>
      </c>
      <c r="H320">
        <v>14</v>
      </c>
      <c r="I320">
        <v>5447209</v>
      </c>
      <c r="J320">
        <v>1</v>
      </c>
      <c r="K320">
        <v>12000</v>
      </c>
      <c r="L320">
        <f>WEEKNUM(Таблица1[[#This Row],[Дата]],2)</f>
        <v>32</v>
      </c>
    </row>
    <row r="321" spans="1:12" x14ac:dyDescent="0.25">
      <c r="A321" s="2">
        <v>44046</v>
      </c>
      <c r="B321" t="s">
        <v>170</v>
      </c>
      <c r="C321" t="s">
        <v>7</v>
      </c>
      <c r="D321">
        <v>3000</v>
      </c>
      <c r="E321" t="s">
        <v>12</v>
      </c>
      <c r="F321" t="s">
        <v>8</v>
      </c>
      <c r="G321" s="3">
        <v>2227.1639999999998</v>
      </c>
      <c r="H321">
        <v>15</v>
      </c>
      <c r="I321">
        <v>5447208</v>
      </c>
      <c r="J321">
        <v>2</v>
      </c>
      <c r="K321">
        <v>14000</v>
      </c>
      <c r="L321">
        <f>WEEKNUM(Таблица1[[#This Row],[Дата]],2)</f>
        <v>32</v>
      </c>
    </row>
    <row r="322" spans="1:12" x14ac:dyDescent="0.25">
      <c r="A322" s="2">
        <v>44046</v>
      </c>
      <c r="B322" t="s">
        <v>168</v>
      </c>
      <c r="C322" t="s">
        <v>7</v>
      </c>
      <c r="D322">
        <v>3000</v>
      </c>
      <c r="E322" t="s">
        <v>12</v>
      </c>
      <c r="F322" t="s">
        <v>8</v>
      </c>
      <c r="G322" s="3">
        <v>2288.6709999999998</v>
      </c>
      <c r="H322">
        <v>12</v>
      </c>
      <c r="I322">
        <v>5447207</v>
      </c>
      <c r="J322">
        <v>1</v>
      </c>
      <c r="K322">
        <v>11000</v>
      </c>
      <c r="L322">
        <f>WEEKNUM(Таблица1[[#This Row],[Дата]],2)</f>
        <v>32</v>
      </c>
    </row>
    <row r="323" spans="1:12" x14ac:dyDescent="0.25">
      <c r="A323" s="2">
        <v>44046</v>
      </c>
      <c r="B323" t="s">
        <v>102</v>
      </c>
      <c r="C323" t="s">
        <v>7</v>
      </c>
      <c r="D323">
        <v>1500</v>
      </c>
      <c r="E323" t="s">
        <v>12</v>
      </c>
      <c r="F323" t="s">
        <v>8</v>
      </c>
      <c r="G323" s="3">
        <v>1338.644</v>
      </c>
      <c r="H323">
        <v>12</v>
      </c>
      <c r="I323">
        <v>5447182</v>
      </c>
      <c r="J323">
        <v>1</v>
      </c>
      <c r="K323">
        <v>14000</v>
      </c>
      <c r="L323">
        <f>WEEKNUM(Таблица1[[#This Row],[Дата]],2)</f>
        <v>32</v>
      </c>
    </row>
    <row r="324" spans="1:12" x14ac:dyDescent="0.25">
      <c r="A324" s="2">
        <v>44046</v>
      </c>
      <c r="B324" t="s">
        <v>112</v>
      </c>
      <c r="C324" t="s">
        <v>7</v>
      </c>
      <c r="D324">
        <v>3000</v>
      </c>
      <c r="E324" t="s">
        <v>12</v>
      </c>
      <c r="F324" t="s">
        <v>8</v>
      </c>
      <c r="G324" s="3">
        <v>1814.9359999999999</v>
      </c>
      <c r="H324">
        <v>15</v>
      </c>
      <c r="I324">
        <v>5447183</v>
      </c>
      <c r="J324">
        <v>2</v>
      </c>
      <c r="K324">
        <v>14000</v>
      </c>
      <c r="L324">
        <f>WEEKNUM(Таблица1[[#This Row],[Дата]],2)</f>
        <v>32</v>
      </c>
    </row>
    <row r="325" spans="1:12" x14ac:dyDescent="0.25">
      <c r="A325" s="2">
        <v>44046</v>
      </c>
      <c r="B325" t="s">
        <v>211</v>
      </c>
      <c r="C325" t="s">
        <v>7</v>
      </c>
      <c r="D325">
        <v>1500</v>
      </c>
      <c r="E325" t="s">
        <v>12</v>
      </c>
      <c r="F325" t="s">
        <v>8</v>
      </c>
      <c r="G325" s="3">
        <v>1019.6980000000002</v>
      </c>
      <c r="H325">
        <v>13</v>
      </c>
      <c r="I325">
        <v>5447217</v>
      </c>
      <c r="J325">
        <v>3</v>
      </c>
      <c r="K325">
        <v>17000</v>
      </c>
      <c r="L325">
        <f>WEEKNUM(Таблица1[[#This Row],[Дата]],2)</f>
        <v>32</v>
      </c>
    </row>
    <row r="326" spans="1:12" x14ac:dyDescent="0.25">
      <c r="A326" s="2">
        <v>44046</v>
      </c>
      <c r="B326" t="s">
        <v>120</v>
      </c>
      <c r="C326" t="s">
        <v>7</v>
      </c>
      <c r="D326">
        <v>3000</v>
      </c>
      <c r="E326" t="s">
        <v>12</v>
      </c>
      <c r="F326" t="s">
        <v>8</v>
      </c>
      <c r="G326" s="3">
        <v>1716.0439998092654</v>
      </c>
      <c r="H326">
        <v>13</v>
      </c>
      <c r="I326">
        <v>5447188</v>
      </c>
      <c r="J326">
        <v>1</v>
      </c>
      <c r="K326">
        <v>11000</v>
      </c>
      <c r="L326">
        <f>WEEKNUM(Таблица1[[#This Row],[Дата]],2)</f>
        <v>32</v>
      </c>
    </row>
    <row r="327" spans="1:12" x14ac:dyDescent="0.25">
      <c r="A327" s="2">
        <v>44046</v>
      </c>
      <c r="B327" t="s">
        <v>218</v>
      </c>
      <c r="C327" t="s">
        <v>7</v>
      </c>
      <c r="D327">
        <v>3000</v>
      </c>
      <c r="E327" t="s">
        <v>12</v>
      </c>
      <c r="F327" t="s">
        <v>8</v>
      </c>
      <c r="G327" s="3">
        <v>2214.4090000000001</v>
      </c>
      <c r="H327">
        <v>14</v>
      </c>
      <c r="I327">
        <v>5447221</v>
      </c>
      <c r="J327">
        <v>1</v>
      </c>
      <c r="K327">
        <v>12000</v>
      </c>
      <c r="L327">
        <f>WEEKNUM(Таблица1[[#This Row],[Дата]],2)</f>
        <v>32</v>
      </c>
    </row>
    <row r="328" spans="1:12" x14ac:dyDescent="0.25">
      <c r="A328" s="2">
        <v>44046</v>
      </c>
      <c r="B328" t="s">
        <v>114</v>
      </c>
      <c r="C328" t="s">
        <v>7</v>
      </c>
      <c r="D328">
        <v>1500</v>
      </c>
      <c r="E328" t="s">
        <v>12</v>
      </c>
      <c r="F328" t="s">
        <v>8</v>
      </c>
      <c r="G328" s="3">
        <v>1284.0649998092651</v>
      </c>
      <c r="H328">
        <v>10</v>
      </c>
      <c r="I328">
        <v>5447184</v>
      </c>
      <c r="J328">
        <v>1</v>
      </c>
      <c r="K328">
        <v>13000</v>
      </c>
      <c r="L328">
        <f>WEEKNUM(Таблица1[[#This Row],[Дата]],2)</f>
        <v>32</v>
      </c>
    </row>
    <row r="329" spans="1:12" x14ac:dyDescent="0.25">
      <c r="A329" s="2">
        <v>44046</v>
      </c>
      <c r="B329" t="s">
        <v>34</v>
      </c>
      <c r="C329" t="s">
        <v>7</v>
      </c>
      <c r="D329">
        <v>1500</v>
      </c>
      <c r="E329" t="s">
        <v>12</v>
      </c>
      <c r="F329" t="s">
        <v>8</v>
      </c>
      <c r="G329" s="3">
        <v>1123.5309999999999</v>
      </c>
      <c r="H329">
        <v>12</v>
      </c>
      <c r="I329">
        <v>5447150</v>
      </c>
      <c r="J329">
        <v>2</v>
      </c>
      <c r="K329">
        <v>10000</v>
      </c>
      <c r="L329">
        <f>WEEKNUM(Таблица1[[#This Row],[Дата]],2)</f>
        <v>32</v>
      </c>
    </row>
    <row r="330" spans="1:12" x14ac:dyDescent="0.25">
      <c r="A330" s="2">
        <v>44046</v>
      </c>
      <c r="B330" t="s">
        <v>141</v>
      </c>
      <c r="C330" t="s">
        <v>7</v>
      </c>
      <c r="D330">
        <v>1500</v>
      </c>
      <c r="E330" t="s">
        <v>12</v>
      </c>
      <c r="F330" t="s">
        <v>8</v>
      </c>
      <c r="G330" s="3">
        <v>1374.1120000000001</v>
      </c>
      <c r="H330">
        <v>14</v>
      </c>
      <c r="I330">
        <v>5447194</v>
      </c>
      <c r="J330">
        <v>1</v>
      </c>
      <c r="K330">
        <v>14000</v>
      </c>
      <c r="L330">
        <f>WEEKNUM(Таблица1[[#This Row],[Дата]],2)</f>
        <v>32</v>
      </c>
    </row>
    <row r="331" spans="1:12" x14ac:dyDescent="0.25">
      <c r="A331" s="2">
        <v>44046</v>
      </c>
      <c r="B331" t="s">
        <v>244</v>
      </c>
      <c r="C331" t="s">
        <v>7</v>
      </c>
      <c r="D331">
        <v>3000</v>
      </c>
      <c r="E331" t="s">
        <v>12</v>
      </c>
      <c r="F331" t="s">
        <v>8</v>
      </c>
      <c r="G331" s="3">
        <v>2476.3620009155275</v>
      </c>
      <c r="H331">
        <v>11</v>
      </c>
      <c r="I331">
        <v>5447225</v>
      </c>
      <c r="J331">
        <v>2</v>
      </c>
      <c r="K331">
        <v>12000</v>
      </c>
      <c r="L331">
        <f>WEEKNUM(Таблица1[[#This Row],[Дата]],2)</f>
        <v>32</v>
      </c>
    </row>
    <row r="332" spans="1:12" x14ac:dyDescent="0.25">
      <c r="A332" s="2">
        <v>44046</v>
      </c>
      <c r="B332" t="s">
        <v>184</v>
      </c>
      <c r="C332" t="s">
        <v>7</v>
      </c>
      <c r="D332">
        <v>3000</v>
      </c>
      <c r="E332" t="s">
        <v>12</v>
      </c>
      <c r="F332" t="s">
        <v>8</v>
      </c>
      <c r="G332" s="3">
        <v>2304.8480001754756</v>
      </c>
      <c r="H332">
        <v>11</v>
      </c>
      <c r="I332">
        <v>5447210</v>
      </c>
      <c r="J332">
        <v>1</v>
      </c>
      <c r="K332">
        <v>10000</v>
      </c>
      <c r="L332">
        <f>WEEKNUM(Таблица1[[#This Row],[Дата]],2)</f>
        <v>32</v>
      </c>
    </row>
    <row r="333" spans="1:12" x14ac:dyDescent="0.25">
      <c r="A333" s="2">
        <v>44046</v>
      </c>
      <c r="B333" t="s">
        <v>204</v>
      </c>
      <c r="C333" t="s">
        <v>7</v>
      </c>
      <c r="D333">
        <v>1500</v>
      </c>
      <c r="E333" t="s">
        <v>12</v>
      </c>
      <c r="F333" t="s">
        <v>8</v>
      </c>
      <c r="G333" s="3">
        <v>1416.729</v>
      </c>
      <c r="H333">
        <v>8</v>
      </c>
      <c r="I333">
        <v>5447214</v>
      </c>
      <c r="J333">
        <v>1</v>
      </c>
      <c r="K333">
        <v>9000</v>
      </c>
      <c r="L333">
        <f>WEEKNUM(Таблица1[[#This Row],[Дата]],2)</f>
        <v>32</v>
      </c>
    </row>
    <row r="334" spans="1:12" x14ac:dyDescent="0.25">
      <c r="A334" s="2">
        <v>44046</v>
      </c>
      <c r="B334" t="s">
        <v>208</v>
      </c>
      <c r="C334" t="s">
        <v>7</v>
      </c>
      <c r="D334">
        <v>3000</v>
      </c>
      <c r="E334" t="s">
        <v>12</v>
      </c>
      <c r="F334" t="s">
        <v>8</v>
      </c>
      <c r="G334" s="3">
        <v>2116.8490000000002</v>
      </c>
      <c r="H334">
        <v>15</v>
      </c>
      <c r="I334">
        <v>5447215</v>
      </c>
      <c r="J334">
        <v>1</v>
      </c>
      <c r="K334">
        <v>11000</v>
      </c>
      <c r="L334">
        <f>WEEKNUM(Таблица1[[#This Row],[Дата]],2)</f>
        <v>32</v>
      </c>
    </row>
    <row r="335" spans="1:12" hidden="1" x14ac:dyDescent="0.25">
      <c r="A335" s="2">
        <v>44046</v>
      </c>
      <c r="B335" t="s">
        <v>151</v>
      </c>
      <c r="C335" t="s">
        <v>5</v>
      </c>
      <c r="D335">
        <v>4200</v>
      </c>
      <c r="E335" t="s">
        <v>12</v>
      </c>
      <c r="F335" t="s">
        <v>8</v>
      </c>
      <c r="G335" s="3">
        <v>2343.0850000000005</v>
      </c>
      <c r="H335">
        <v>23</v>
      </c>
      <c r="I335">
        <v>5447200</v>
      </c>
      <c r="J335">
        <v>2</v>
      </c>
      <c r="K335">
        <v>15000</v>
      </c>
      <c r="L335">
        <f>WEEKNUM(Таблица1[[#This Row],[Дата]],2)</f>
        <v>32</v>
      </c>
    </row>
    <row r="336" spans="1:12" hidden="1" x14ac:dyDescent="0.25">
      <c r="A336" s="2">
        <v>44046</v>
      </c>
      <c r="B336" t="s">
        <v>53</v>
      </c>
      <c r="C336" t="s">
        <v>5</v>
      </c>
      <c r="D336">
        <v>4200</v>
      </c>
      <c r="E336" t="s">
        <v>12</v>
      </c>
      <c r="F336" t="s">
        <v>8</v>
      </c>
      <c r="G336" s="3">
        <v>3261.9279999999999</v>
      </c>
      <c r="H336">
        <v>17</v>
      </c>
      <c r="I336">
        <v>5447163</v>
      </c>
      <c r="J336">
        <v>0</v>
      </c>
      <c r="K336">
        <v>15000</v>
      </c>
      <c r="L336">
        <f>WEEKNUM(Таблица1[[#This Row],[Дата]],2)</f>
        <v>32</v>
      </c>
    </row>
    <row r="337" spans="1:12" hidden="1" x14ac:dyDescent="0.25">
      <c r="A337" s="2">
        <v>44046</v>
      </c>
      <c r="B337" t="s">
        <v>53</v>
      </c>
      <c r="C337" t="s">
        <v>5</v>
      </c>
      <c r="D337">
        <v>4200</v>
      </c>
      <c r="E337" t="s">
        <v>12</v>
      </c>
      <c r="F337" t="s">
        <v>8</v>
      </c>
      <c r="G337" s="3">
        <v>4200</v>
      </c>
      <c r="H337">
        <v>1</v>
      </c>
      <c r="I337">
        <v>53357827</v>
      </c>
      <c r="J337">
        <v>0</v>
      </c>
      <c r="K337">
        <v>15000</v>
      </c>
      <c r="L337">
        <f>WEEKNUM(Таблица1[[#This Row],[Дата]],2)</f>
        <v>32</v>
      </c>
    </row>
    <row r="338" spans="1:12" hidden="1" x14ac:dyDescent="0.25">
      <c r="A338" s="2">
        <v>44046</v>
      </c>
      <c r="B338" t="s">
        <v>45</v>
      </c>
      <c r="C338" t="s">
        <v>5</v>
      </c>
      <c r="D338">
        <v>3200</v>
      </c>
      <c r="E338" t="s">
        <v>12</v>
      </c>
      <c r="F338" t="s">
        <v>8</v>
      </c>
      <c r="G338" s="3">
        <v>2874.5389999237068</v>
      </c>
      <c r="H338">
        <v>20</v>
      </c>
      <c r="I338">
        <v>5447158</v>
      </c>
      <c r="J338">
        <v>1</v>
      </c>
      <c r="K338">
        <v>15000</v>
      </c>
      <c r="L338">
        <f>WEEKNUM(Таблица1[[#This Row],[Дата]],2)</f>
        <v>32</v>
      </c>
    </row>
    <row r="339" spans="1:12" hidden="1" x14ac:dyDescent="0.25">
      <c r="A339" s="2">
        <v>44046</v>
      </c>
      <c r="B339" t="s">
        <v>144</v>
      </c>
      <c r="C339" t="s">
        <v>5</v>
      </c>
      <c r="D339">
        <v>4200</v>
      </c>
      <c r="E339" t="s">
        <v>12</v>
      </c>
      <c r="F339" t="s">
        <v>8</v>
      </c>
      <c r="G339" s="3">
        <v>2562.0200000000004</v>
      </c>
      <c r="H339">
        <v>23</v>
      </c>
      <c r="I339">
        <v>5447196</v>
      </c>
      <c r="J339">
        <v>0</v>
      </c>
      <c r="K339">
        <v>15000</v>
      </c>
      <c r="L339">
        <f>WEEKNUM(Таблица1[[#This Row],[Дата]],2)</f>
        <v>32</v>
      </c>
    </row>
    <row r="340" spans="1:12" x14ac:dyDescent="0.25">
      <c r="A340" s="2">
        <v>44046</v>
      </c>
      <c r="B340" t="s">
        <v>55</v>
      </c>
      <c r="C340" t="s">
        <v>7</v>
      </c>
      <c r="D340">
        <v>5000</v>
      </c>
      <c r="E340" t="s">
        <v>12</v>
      </c>
      <c r="F340" t="s">
        <v>8</v>
      </c>
      <c r="G340" s="3">
        <v>2829.39</v>
      </c>
      <c r="H340">
        <v>1</v>
      </c>
      <c r="I340">
        <v>5447165</v>
      </c>
      <c r="J340">
        <v>1</v>
      </c>
      <c r="K340">
        <v>12000</v>
      </c>
      <c r="L340">
        <f>WEEKNUM(Таблица1[[#This Row],[Дата]],2)</f>
        <v>32</v>
      </c>
    </row>
    <row r="341" spans="1:12" x14ac:dyDescent="0.25">
      <c r="A341" s="2">
        <v>44046</v>
      </c>
      <c r="B341" t="s">
        <v>39</v>
      </c>
      <c r="C341" t="s">
        <v>7</v>
      </c>
      <c r="D341">
        <v>3000</v>
      </c>
      <c r="E341" t="s">
        <v>12</v>
      </c>
      <c r="F341" t="s">
        <v>8</v>
      </c>
      <c r="G341" s="3">
        <v>1978.4179999237056</v>
      </c>
      <c r="H341">
        <v>16</v>
      </c>
      <c r="I341">
        <v>5447154</v>
      </c>
      <c r="J341">
        <v>1</v>
      </c>
      <c r="K341">
        <v>11000</v>
      </c>
      <c r="L341">
        <f>WEEKNUM(Таблица1[[#This Row],[Дата]],2)</f>
        <v>32</v>
      </c>
    </row>
    <row r="342" spans="1:12" x14ac:dyDescent="0.25">
      <c r="A342" s="2">
        <v>44046</v>
      </c>
      <c r="B342" t="s">
        <v>49</v>
      </c>
      <c r="C342" t="s">
        <v>7</v>
      </c>
      <c r="D342">
        <v>3000</v>
      </c>
      <c r="E342" t="s">
        <v>12</v>
      </c>
      <c r="F342" t="s">
        <v>8</v>
      </c>
      <c r="G342" s="3">
        <v>1092.1270000000002</v>
      </c>
      <c r="H342">
        <v>15</v>
      </c>
      <c r="I342">
        <v>5447161</v>
      </c>
      <c r="J342">
        <v>2</v>
      </c>
      <c r="K342">
        <v>12000</v>
      </c>
      <c r="L342">
        <f>WEEKNUM(Таблица1[[#This Row],[Дата]],2)</f>
        <v>32</v>
      </c>
    </row>
    <row r="343" spans="1:12" x14ac:dyDescent="0.25">
      <c r="A343" s="2">
        <v>44046</v>
      </c>
      <c r="B343" t="s">
        <v>125</v>
      </c>
      <c r="C343" t="s">
        <v>7</v>
      </c>
      <c r="D343">
        <v>3000</v>
      </c>
      <c r="E343" t="s">
        <v>12</v>
      </c>
      <c r="F343" t="s">
        <v>8</v>
      </c>
      <c r="G343" s="3">
        <v>1638.4329983215332</v>
      </c>
      <c r="H343">
        <v>15</v>
      </c>
      <c r="I343">
        <v>5447190</v>
      </c>
      <c r="J343">
        <v>2</v>
      </c>
      <c r="K343">
        <v>12000</v>
      </c>
      <c r="L343">
        <f>WEEKNUM(Таблица1[[#This Row],[Дата]],2)</f>
        <v>32</v>
      </c>
    </row>
    <row r="344" spans="1:12" x14ac:dyDescent="0.25">
      <c r="A344" s="2">
        <v>44046</v>
      </c>
      <c r="B344" t="s">
        <v>145</v>
      </c>
      <c r="C344" t="s">
        <v>7</v>
      </c>
      <c r="D344">
        <v>3000</v>
      </c>
      <c r="E344" t="s">
        <v>12</v>
      </c>
      <c r="F344" t="s">
        <v>8</v>
      </c>
      <c r="G344" s="3">
        <v>1077.1789999999999</v>
      </c>
      <c r="H344">
        <v>15</v>
      </c>
      <c r="I344">
        <v>5447197</v>
      </c>
      <c r="J344">
        <v>2</v>
      </c>
      <c r="K344">
        <v>14000</v>
      </c>
      <c r="L344">
        <f>WEEKNUM(Таблица1[[#This Row],[Дата]],2)</f>
        <v>32</v>
      </c>
    </row>
    <row r="345" spans="1:12" x14ac:dyDescent="0.25">
      <c r="A345" s="2">
        <v>44046</v>
      </c>
      <c r="B345" t="s">
        <v>101</v>
      </c>
      <c r="C345" t="s">
        <v>7</v>
      </c>
      <c r="D345">
        <v>1500</v>
      </c>
      <c r="E345" t="s">
        <v>12</v>
      </c>
      <c r="F345" t="s">
        <v>8</v>
      </c>
      <c r="G345" s="3">
        <v>779.50000000000011</v>
      </c>
      <c r="H345">
        <v>15</v>
      </c>
      <c r="I345">
        <v>5447181</v>
      </c>
      <c r="J345">
        <v>2</v>
      </c>
      <c r="K345">
        <v>10000</v>
      </c>
      <c r="L345">
        <f>WEEKNUM(Таблица1[[#This Row],[Дата]],2)</f>
        <v>32</v>
      </c>
    </row>
    <row r="346" spans="1:12" x14ac:dyDescent="0.25">
      <c r="A346" s="2">
        <v>44046</v>
      </c>
      <c r="B346" t="s">
        <v>169</v>
      </c>
      <c r="C346" t="s">
        <v>7</v>
      </c>
      <c r="D346">
        <v>3000</v>
      </c>
      <c r="E346" t="s">
        <v>12</v>
      </c>
      <c r="F346" t="s">
        <v>8</v>
      </c>
      <c r="G346" s="3">
        <v>1212.7349999999999</v>
      </c>
      <c r="H346">
        <v>11</v>
      </c>
      <c r="I346">
        <v>5447204</v>
      </c>
      <c r="J346">
        <v>1</v>
      </c>
      <c r="K346">
        <v>10000</v>
      </c>
      <c r="L346">
        <f>WEEKNUM(Таблица1[[#This Row],[Дата]],2)</f>
        <v>32</v>
      </c>
    </row>
    <row r="347" spans="1:12" x14ac:dyDescent="0.25">
      <c r="A347" s="2">
        <v>44046</v>
      </c>
      <c r="B347" t="s">
        <v>130</v>
      </c>
      <c r="C347" t="s">
        <v>7</v>
      </c>
      <c r="D347">
        <v>3000</v>
      </c>
      <c r="E347" t="s">
        <v>12</v>
      </c>
      <c r="F347" t="s">
        <v>8</v>
      </c>
      <c r="G347" s="3">
        <v>1756.8119999999997</v>
      </c>
      <c r="H347">
        <v>10</v>
      </c>
      <c r="I347">
        <v>5447192</v>
      </c>
      <c r="J347">
        <v>1</v>
      </c>
      <c r="K347">
        <v>10000</v>
      </c>
      <c r="L347">
        <f>WEEKNUM(Таблица1[[#This Row],[Дата]],2)</f>
        <v>32</v>
      </c>
    </row>
    <row r="348" spans="1:12" x14ac:dyDescent="0.25">
      <c r="A348" s="2">
        <v>44046</v>
      </c>
      <c r="B348" t="s">
        <v>165</v>
      </c>
      <c r="C348" t="s">
        <v>7</v>
      </c>
      <c r="D348">
        <v>5000</v>
      </c>
      <c r="E348" t="s">
        <v>12</v>
      </c>
      <c r="F348" t="s">
        <v>8</v>
      </c>
      <c r="G348" s="3">
        <v>1323.645</v>
      </c>
      <c r="H348">
        <v>14</v>
      </c>
      <c r="I348">
        <v>5447206</v>
      </c>
      <c r="J348">
        <v>3</v>
      </c>
      <c r="K348">
        <v>18000</v>
      </c>
      <c r="L348">
        <f>WEEKNUM(Таблица1[[#This Row],[Дата]],2)</f>
        <v>32</v>
      </c>
    </row>
    <row r="349" spans="1:12" x14ac:dyDescent="0.25">
      <c r="A349" s="2">
        <v>44046</v>
      </c>
      <c r="B349" t="s">
        <v>133</v>
      </c>
      <c r="C349" t="s">
        <v>7</v>
      </c>
      <c r="D349">
        <v>3000</v>
      </c>
      <c r="E349" t="s">
        <v>12</v>
      </c>
      <c r="F349" t="s">
        <v>8</v>
      </c>
      <c r="G349" s="3">
        <v>1390.0850000762939</v>
      </c>
      <c r="H349">
        <v>14</v>
      </c>
      <c r="I349">
        <v>5447193</v>
      </c>
      <c r="J349">
        <v>2</v>
      </c>
      <c r="K349">
        <v>11000</v>
      </c>
      <c r="L349">
        <f>WEEKNUM(Таблица1[[#This Row],[Дата]],2)</f>
        <v>32</v>
      </c>
    </row>
    <row r="350" spans="1:12" x14ac:dyDescent="0.25">
      <c r="A350" s="2">
        <v>44046</v>
      </c>
      <c r="B350" t="s">
        <v>96</v>
      </c>
      <c r="C350" t="s">
        <v>7</v>
      </c>
      <c r="D350">
        <v>3000</v>
      </c>
      <c r="E350" t="s">
        <v>12</v>
      </c>
      <c r="F350" t="s">
        <v>8</v>
      </c>
      <c r="G350" s="3">
        <v>1097.9159999999999</v>
      </c>
      <c r="H350">
        <v>15</v>
      </c>
      <c r="I350">
        <v>5447180</v>
      </c>
      <c r="J350">
        <v>4</v>
      </c>
      <c r="K350">
        <v>17000</v>
      </c>
      <c r="L350">
        <f>WEEKNUM(Таблица1[[#This Row],[Дата]],2)</f>
        <v>32</v>
      </c>
    </row>
    <row r="351" spans="1:12" x14ac:dyDescent="0.25">
      <c r="A351" s="2">
        <v>44046</v>
      </c>
      <c r="B351" t="s">
        <v>116</v>
      </c>
      <c r="C351" t="s">
        <v>7</v>
      </c>
      <c r="D351">
        <v>3000</v>
      </c>
      <c r="E351" t="s">
        <v>12</v>
      </c>
      <c r="F351" t="s">
        <v>8</v>
      </c>
      <c r="G351" s="3">
        <v>1440.6569999999999</v>
      </c>
      <c r="H351">
        <v>15</v>
      </c>
      <c r="I351">
        <v>5447186</v>
      </c>
      <c r="J351">
        <v>2</v>
      </c>
      <c r="K351">
        <v>12000</v>
      </c>
      <c r="L351">
        <f>WEEKNUM(Таблица1[[#This Row],[Дата]],2)</f>
        <v>32</v>
      </c>
    </row>
    <row r="352" spans="1:12" x14ac:dyDescent="0.25">
      <c r="A352" s="2">
        <v>44046</v>
      </c>
      <c r="B352" t="s">
        <v>64</v>
      </c>
      <c r="C352" t="s">
        <v>7</v>
      </c>
      <c r="D352">
        <v>1500</v>
      </c>
      <c r="E352" t="s">
        <v>12</v>
      </c>
      <c r="F352" t="s">
        <v>8</v>
      </c>
      <c r="G352" s="3">
        <v>1076.634</v>
      </c>
      <c r="H352">
        <v>13</v>
      </c>
      <c r="I352">
        <v>5447167</v>
      </c>
      <c r="J352">
        <v>3</v>
      </c>
      <c r="K352">
        <v>17000</v>
      </c>
      <c r="L352">
        <f>WEEKNUM(Таблица1[[#This Row],[Дата]],2)</f>
        <v>32</v>
      </c>
    </row>
    <row r="353" spans="1:12" x14ac:dyDescent="0.25">
      <c r="A353" s="2">
        <v>44046</v>
      </c>
      <c r="B353" t="s">
        <v>73</v>
      </c>
      <c r="C353" t="s">
        <v>7</v>
      </c>
      <c r="D353">
        <v>1500</v>
      </c>
      <c r="E353" t="s">
        <v>12</v>
      </c>
      <c r="F353" t="s">
        <v>8</v>
      </c>
      <c r="G353" s="3">
        <v>1059.2459999999999</v>
      </c>
      <c r="H353">
        <v>15</v>
      </c>
      <c r="I353">
        <v>5447172</v>
      </c>
      <c r="J353">
        <v>2</v>
      </c>
      <c r="K353">
        <v>16000</v>
      </c>
      <c r="L353">
        <f>WEEKNUM(Таблица1[[#This Row],[Дата]],2)</f>
        <v>32</v>
      </c>
    </row>
    <row r="354" spans="1:12" x14ac:dyDescent="0.25">
      <c r="A354" s="2">
        <v>44046</v>
      </c>
      <c r="B354" t="s">
        <v>128</v>
      </c>
      <c r="C354" t="s">
        <v>7</v>
      </c>
      <c r="D354">
        <v>1500</v>
      </c>
      <c r="E354" t="s">
        <v>12</v>
      </c>
      <c r="F354" t="s">
        <v>8</v>
      </c>
      <c r="G354" s="3">
        <v>997.68200000000002</v>
      </c>
      <c r="H354">
        <v>7</v>
      </c>
      <c r="I354">
        <v>5447191</v>
      </c>
      <c r="J354">
        <v>0</v>
      </c>
      <c r="K354">
        <v>8000</v>
      </c>
      <c r="L354">
        <f>WEEKNUM(Таблица1[[#This Row],[Дата]],2)</f>
        <v>32</v>
      </c>
    </row>
    <row r="355" spans="1:12" x14ac:dyDescent="0.25">
      <c r="A355" s="2">
        <v>44046</v>
      </c>
      <c r="B355" t="s">
        <v>72</v>
      </c>
      <c r="C355" t="s">
        <v>7</v>
      </c>
      <c r="D355">
        <v>1500</v>
      </c>
      <c r="E355" t="s">
        <v>12</v>
      </c>
      <c r="F355" t="s">
        <v>8</v>
      </c>
      <c r="G355" s="3">
        <v>1129.8420000000001</v>
      </c>
      <c r="H355">
        <v>12</v>
      </c>
      <c r="I355">
        <v>5447171</v>
      </c>
      <c r="J355">
        <v>1</v>
      </c>
      <c r="K355">
        <v>14000</v>
      </c>
      <c r="L355">
        <f>WEEKNUM(Таблица1[[#This Row],[Дата]],2)</f>
        <v>32</v>
      </c>
    </row>
    <row r="356" spans="1:12" x14ac:dyDescent="0.25">
      <c r="A356" s="2">
        <v>44046</v>
      </c>
      <c r="B356" t="s">
        <v>201</v>
      </c>
      <c r="C356" t="s">
        <v>7</v>
      </c>
      <c r="D356">
        <v>1500</v>
      </c>
      <c r="E356" t="s">
        <v>12</v>
      </c>
      <c r="F356" t="s">
        <v>8</v>
      </c>
      <c r="G356" s="3">
        <v>1385.38202519989</v>
      </c>
      <c r="H356">
        <v>13</v>
      </c>
      <c r="I356">
        <v>5447213</v>
      </c>
      <c r="J356">
        <v>1</v>
      </c>
      <c r="K356">
        <v>14000</v>
      </c>
      <c r="L356">
        <f>WEEKNUM(Таблица1[[#This Row],[Дата]],2)</f>
        <v>32</v>
      </c>
    </row>
    <row r="357" spans="1:12" x14ac:dyDescent="0.25">
      <c r="A357" s="2">
        <v>44046</v>
      </c>
      <c r="B357" t="s">
        <v>21</v>
      </c>
      <c r="C357" t="s">
        <v>7</v>
      </c>
      <c r="D357">
        <v>1000</v>
      </c>
      <c r="E357" t="s">
        <v>12</v>
      </c>
      <c r="F357" t="s">
        <v>8</v>
      </c>
      <c r="G357" s="3">
        <v>916.55100074577331</v>
      </c>
      <c r="H357">
        <v>10</v>
      </c>
      <c r="I357">
        <v>5447115</v>
      </c>
      <c r="J357">
        <v>1</v>
      </c>
      <c r="K357">
        <v>13000</v>
      </c>
      <c r="L357">
        <f>WEEKNUM(Таблица1[[#This Row],[Дата]],2)</f>
        <v>32</v>
      </c>
    </row>
    <row r="358" spans="1:12" x14ac:dyDescent="0.25">
      <c r="A358" s="2">
        <v>44046</v>
      </c>
      <c r="B358" t="s">
        <v>217</v>
      </c>
      <c r="C358" t="s">
        <v>7</v>
      </c>
      <c r="D358">
        <v>1500</v>
      </c>
      <c r="E358" t="s">
        <v>12</v>
      </c>
      <c r="F358" t="s">
        <v>8</v>
      </c>
      <c r="G358" s="3">
        <v>1326.4079999999999</v>
      </c>
      <c r="H358">
        <v>12</v>
      </c>
      <c r="I358">
        <v>5447220</v>
      </c>
      <c r="J358">
        <v>1</v>
      </c>
      <c r="K358">
        <v>10000</v>
      </c>
      <c r="L358">
        <f>WEEKNUM(Таблица1[[#This Row],[Дата]],2)</f>
        <v>32</v>
      </c>
    </row>
    <row r="359" spans="1:12" x14ac:dyDescent="0.25">
      <c r="A359" s="2">
        <v>44046</v>
      </c>
      <c r="B359" t="s">
        <v>241</v>
      </c>
      <c r="C359" t="s">
        <v>7</v>
      </c>
      <c r="D359">
        <v>1500</v>
      </c>
      <c r="E359" t="s">
        <v>12</v>
      </c>
      <c r="F359" t="s">
        <v>8</v>
      </c>
      <c r="G359" s="3">
        <v>1390.0210003814698</v>
      </c>
      <c r="H359">
        <v>14</v>
      </c>
      <c r="I359">
        <v>5447224</v>
      </c>
      <c r="J359">
        <v>2</v>
      </c>
      <c r="K359">
        <v>11000</v>
      </c>
      <c r="L359">
        <f>WEEKNUM(Таблица1[[#This Row],[Дата]],2)</f>
        <v>32</v>
      </c>
    </row>
    <row r="360" spans="1:12" hidden="1" x14ac:dyDescent="0.25">
      <c r="A360" s="2">
        <v>44046</v>
      </c>
      <c r="B360" t="s">
        <v>147</v>
      </c>
      <c r="C360" t="s">
        <v>5</v>
      </c>
      <c r="D360">
        <v>4200</v>
      </c>
      <c r="E360" t="s">
        <v>12</v>
      </c>
      <c r="F360" t="s">
        <v>8</v>
      </c>
      <c r="G360" s="3">
        <v>2599.8000000000002</v>
      </c>
      <c r="H360">
        <v>20</v>
      </c>
      <c r="I360">
        <v>5447198</v>
      </c>
      <c r="J360">
        <v>1</v>
      </c>
      <c r="K360">
        <v>15000</v>
      </c>
      <c r="L360">
        <f>WEEKNUM(Таблица1[[#This Row],[Дата]],2)</f>
        <v>32</v>
      </c>
    </row>
    <row r="361" spans="1:12" x14ac:dyDescent="0.25">
      <c r="A361" s="2">
        <v>44046</v>
      </c>
      <c r="B361" t="s">
        <v>186</v>
      </c>
      <c r="C361" t="s">
        <v>7</v>
      </c>
      <c r="D361">
        <v>3000</v>
      </c>
      <c r="E361" t="s">
        <v>12</v>
      </c>
      <c r="F361" t="s">
        <v>8</v>
      </c>
      <c r="G361" s="3">
        <v>2139.261</v>
      </c>
      <c r="H361">
        <v>8</v>
      </c>
      <c r="I361">
        <v>5447211</v>
      </c>
      <c r="J361">
        <v>1</v>
      </c>
      <c r="K361">
        <v>10000</v>
      </c>
      <c r="L361">
        <f>WEEKNUM(Таблица1[[#This Row],[Дата]],2)</f>
        <v>32</v>
      </c>
    </row>
    <row r="362" spans="1:12" hidden="1" x14ac:dyDescent="0.25">
      <c r="A362" s="2">
        <v>44046</v>
      </c>
      <c r="B362" t="s">
        <v>150</v>
      </c>
      <c r="C362" t="s">
        <v>5</v>
      </c>
      <c r="D362">
        <v>4200</v>
      </c>
      <c r="E362" t="s">
        <v>12</v>
      </c>
      <c r="F362" t="s">
        <v>8</v>
      </c>
      <c r="G362" s="3">
        <v>2554.6459999999997</v>
      </c>
      <c r="H362">
        <v>16</v>
      </c>
      <c r="I362">
        <v>5447199</v>
      </c>
      <c r="J362">
        <v>1</v>
      </c>
      <c r="K362">
        <v>15000</v>
      </c>
      <c r="L362">
        <f>WEEKNUM(Таблица1[[#This Row],[Дата]],2)</f>
        <v>32</v>
      </c>
    </row>
    <row r="363" spans="1:12" hidden="1" x14ac:dyDescent="0.25">
      <c r="A363" s="2">
        <v>44046</v>
      </c>
      <c r="B363" t="s">
        <v>154</v>
      </c>
      <c r="C363" t="s">
        <v>5</v>
      </c>
      <c r="D363">
        <v>4200</v>
      </c>
      <c r="E363" t="s">
        <v>12</v>
      </c>
      <c r="F363" t="s">
        <v>8</v>
      </c>
      <c r="G363" s="3">
        <v>1760.1359999999997</v>
      </c>
      <c r="H363">
        <v>15</v>
      </c>
      <c r="I363">
        <v>5447201</v>
      </c>
      <c r="J363">
        <v>1</v>
      </c>
      <c r="K363">
        <v>15000</v>
      </c>
      <c r="L363">
        <f>WEEKNUM(Таблица1[[#This Row],[Дата]],2)</f>
        <v>32</v>
      </c>
    </row>
    <row r="364" spans="1:12" x14ac:dyDescent="0.25">
      <c r="A364" s="2">
        <v>44046</v>
      </c>
      <c r="B364" t="s">
        <v>157</v>
      </c>
      <c r="C364" t="s">
        <v>7</v>
      </c>
      <c r="D364">
        <v>3000</v>
      </c>
      <c r="E364" t="s">
        <v>12</v>
      </c>
      <c r="F364" t="s">
        <v>8</v>
      </c>
      <c r="G364" s="3">
        <v>2350.114</v>
      </c>
      <c r="H364">
        <v>16</v>
      </c>
      <c r="I364">
        <v>5447202</v>
      </c>
      <c r="J364">
        <v>1</v>
      </c>
      <c r="K364">
        <v>11000</v>
      </c>
      <c r="L364">
        <f>WEEKNUM(Таблица1[[#This Row],[Дата]],2)</f>
        <v>32</v>
      </c>
    </row>
    <row r="365" spans="1:12" x14ac:dyDescent="0.25">
      <c r="A365" s="2">
        <v>44046</v>
      </c>
      <c r="B365" t="s">
        <v>237</v>
      </c>
      <c r="C365" t="s">
        <v>7</v>
      </c>
      <c r="D365">
        <v>3000</v>
      </c>
      <c r="E365" t="s">
        <v>12</v>
      </c>
      <c r="F365" t="s">
        <v>8</v>
      </c>
      <c r="G365" s="3">
        <v>1818.943</v>
      </c>
      <c r="H365">
        <v>15</v>
      </c>
      <c r="I365">
        <v>5447222</v>
      </c>
      <c r="J365">
        <v>1</v>
      </c>
      <c r="K365">
        <v>11000</v>
      </c>
      <c r="L365">
        <f>WEEKNUM(Таблица1[[#This Row],[Дата]],2)</f>
        <v>32</v>
      </c>
    </row>
    <row r="366" spans="1:12" x14ac:dyDescent="0.25">
      <c r="A366" s="2">
        <v>44046</v>
      </c>
      <c r="B366" t="s">
        <v>197</v>
      </c>
      <c r="C366" t="s">
        <v>7</v>
      </c>
      <c r="D366">
        <v>1500</v>
      </c>
      <c r="E366" t="s">
        <v>12</v>
      </c>
      <c r="F366" t="s">
        <v>8</v>
      </c>
      <c r="G366" s="3">
        <v>1215.52</v>
      </c>
      <c r="H366">
        <v>17</v>
      </c>
      <c r="I366">
        <v>5447212</v>
      </c>
      <c r="J366">
        <v>4</v>
      </c>
      <c r="K366">
        <v>14000</v>
      </c>
      <c r="L366">
        <f>WEEKNUM(Таблица1[[#This Row],[Дата]],2)</f>
        <v>32</v>
      </c>
    </row>
    <row r="367" spans="1:12" x14ac:dyDescent="0.25">
      <c r="A367" s="2">
        <v>44046</v>
      </c>
      <c r="B367" t="s">
        <v>158</v>
      </c>
      <c r="C367" t="s">
        <v>7</v>
      </c>
      <c r="D367">
        <v>3000</v>
      </c>
      <c r="E367" t="s">
        <v>12</v>
      </c>
      <c r="F367" t="s">
        <v>8</v>
      </c>
      <c r="G367" s="3">
        <v>2526.7850000000003</v>
      </c>
      <c r="H367">
        <v>15</v>
      </c>
      <c r="I367">
        <v>5447203</v>
      </c>
      <c r="J367">
        <v>2</v>
      </c>
      <c r="K367">
        <v>12000</v>
      </c>
      <c r="L367">
        <f>WEEKNUM(Таблица1[[#This Row],[Дата]],2)</f>
        <v>32</v>
      </c>
    </row>
    <row r="368" spans="1:12" x14ac:dyDescent="0.25">
      <c r="A368" s="2">
        <v>44046</v>
      </c>
      <c r="B368" t="s">
        <v>215</v>
      </c>
      <c r="C368" t="s">
        <v>7</v>
      </c>
      <c r="D368">
        <v>3000</v>
      </c>
      <c r="E368" t="s">
        <v>12</v>
      </c>
      <c r="F368" t="s">
        <v>8</v>
      </c>
      <c r="G368" s="3">
        <v>2349.672</v>
      </c>
      <c r="H368">
        <v>12</v>
      </c>
      <c r="I368">
        <v>5447229</v>
      </c>
      <c r="J368">
        <v>1</v>
      </c>
      <c r="K368">
        <v>11000</v>
      </c>
      <c r="L368">
        <f>WEEKNUM(Таблица1[[#This Row],[Дата]],2)</f>
        <v>32</v>
      </c>
    </row>
    <row r="369" spans="1:12" x14ac:dyDescent="0.25">
      <c r="A369" s="2">
        <v>44046</v>
      </c>
      <c r="B369" t="s">
        <v>95</v>
      </c>
      <c r="C369" t="s">
        <v>7</v>
      </c>
      <c r="D369">
        <v>3000</v>
      </c>
      <c r="E369" t="s">
        <v>12</v>
      </c>
      <c r="F369" t="s">
        <v>8</v>
      </c>
      <c r="G369" s="3">
        <v>2163.0479999999998</v>
      </c>
      <c r="H369">
        <v>8</v>
      </c>
      <c r="I369">
        <v>5447227</v>
      </c>
      <c r="J369">
        <v>1</v>
      </c>
      <c r="K369">
        <v>11000</v>
      </c>
      <c r="L369">
        <f>WEEKNUM(Таблица1[[#This Row],[Дата]],2)</f>
        <v>32</v>
      </c>
    </row>
    <row r="370" spans="1:12" x14ac:dyDescent="0.25">
      <c r="A370" s="2">
        <v>44046</v>
      </c>
      <c r="B370" t="s">
        <v>41</v>
      </c>
      <c r="C370" t="s">
        <v>7</v>
      </c>
      <c r="D370">
        <v>3000</v>
      </c>
      <c r="E370" t="s">
        <v>12</v>
      </c>
      <c r="F370" t="s">
        <v>8</v>
      </c>
      <c r="G370" s="3">
        <v>1827.0039999999999</v>
      </c>
      <c r="H370">
        <v>14</v>
      </c>
      <c r="I370">
        <v>5447148</v>
      </c>
      <c r="J370">
        <v>1</v>
      </c>
      <c r="K370">
        <v>12000</v>
      </c>
      <c r="L370">
        <f>WEEKNUM(Таблица1[[#This Row],[Дата]],2)</f>
        <v>32</v>
      </c>
    </row>
    <row r="371" spans="1:12" x14ac:dyDescent="0.25">
      <c r="A371" s="2">
        <v>44046</v>
      </c>
      <c r="B371" t="s">
        <v>213</v>
      </c>
      <c r="C371" t="s">
        <v>7</v>
      </c>
      <c r="D371">
        <v>1000</v>
      </c>
      <c r="E371" t="s">
        <v>12</v>
      </c>
      <c r="F371" t="s">
        <v>8</v>
      </c>
      <c r="G371" s="3">
        <v>211.79400100135803</v>
      </c>
      <c r="H371">
        <v>12</v>
      </c>
      <c r="I371">
        <v>5447219</v>
      </c>
      <c r="J371">
        <v>1</v>
      </c>
      <c r="K371">
        <v>9000</v>
      </c>
      <c r="L371">
        <f>WEEKNUM(Таблица1[[#This Row],[Дата]],2)</f>
        <v>32</v>
      </c>
    </row>
    <row r="372" spans="1:12" x14ac:dyDescent="0.25">
      <c r="A372" s="2">
        <v>44046</v>
      </c>
      <c r="B372" t="s">
        <v>15</v>
      </c>
      <c r="C372" t="s">
        <v>7</v>
      </c>
      <c r="D372">
        <v>3000</v>
      </c>
      <c r="E372" t="s">
        <v>12</v>
      </c>
      <c r="F372" t="s">
        <v>8</v>
      </c>
      <c r="G372" s="3">
        <v>1348.3909999999998</v>
      </c>
      <c r="H372">
        <v>15</v>
      </c>
      <c r="I372">
        <v>5447113</v>
      </c>
      <c r="J372">
        <v>2</v>
      </c>
      <c r="K372">
        <v>18000</v>
      </c>
      <c r="L372">
        <f>WEEKNUM(Таблица1[[#This Row],[Дата]],2)</f>
        <v>32</v>
      </c>
    </row>
    <row r="373" spans="1:12" x14ac:dyDescent="0.25">
      <c r="A373" s="2">
        <v>44046</v>
      </c>
      <c r="B373" t="s">
        <v>79</v>
      </c>
      <c r="C373" t="s">
        <v>7</v>
      </c>
      <c r="D373">
        <v>1500</v>
      </c>
      <c r="E373" t="s">
        <v>12</v>
      </c>
      <c r="F373" t="s">
        <v>8</v>
      </c>
      <c r="G373" s="3">
        <v>1295.713</v>
      </c>
      <c r="H373">
        <v>10</v>
      </c>
      <c r="I373">
        <v>5447174</v>
      </c>
      <c r="J373">
        <v>1</v>
      </c>
      <c r="K373">
        <v>13000</v>
      </c>
      <c r="L373">
        <f>WEEKNUM(Таблица1[[#This Row],[Дата]],2)</f>
        <v>32</v>
      </c>
    </row>
    <row r="374" spans="1:12" x14ac:dyDescent="0.25">
      <c r="A374" s="2">
        <v>44046</v>
      </c>
      <c r="B374" t="s">
        <v>143</v>
      </c>
      <c r="C374" t="s">
        <v>7</v>
      </c>
      <c r="D374">
        <v>1500</v>
      </c>
      <c r="E374" t="s">
        <v>12</v>
      </c>
      <c r="F374" t="s">
        <v>8</v>
      </c>
      <c r="G374" s="3">
        <v>1210.5449996185303</v>
      </c>
      <c r="H374">
        <v>15</v>
      </c>
      <c r="I374">
        <v>5447195</v>
      </c>
      <c r="J374">
        <v>1</v>
      </c>
      <c r="K374">
        <v>15000</v>
      </c>
      <c r="L374">
        <f>WEEKNUM(Таблица1[[#This Row],[Дата]],2)</f>
        <v>32</v>
      </c>
    </row>
    <row r="375" spans="1:12" x14ac:dyDescent="0.25">
      <c r="A375" s="2">
        <v>44046</v>
      </c>
      <c r="B375" t="s">
        <v>80</v>
      </c>
      <c r="C375" t="s">
        <v>7</v>
      </c>
      <c r="D375">
        <v>1500</v>
      </c>
      <c r="E375" t="s">
        <v>12</v>
      </c>
      <c r="F375" t="s">
        <v>8</v>
      </c>
      <c r="G375" s="3">
        <v>1094.0740000000001</v>
      </c>
      <c r="H375">
        <v>13</v>
      </c>
      <c r="I375">
        <v>5447175</v>
      </c>
      <c r="J375">
        <v>2</v>
      </c>
      <c r="K375">
        <v>15000</v>
      </c>
      <c r="L375">
        <f>WEEKNUM(Таблица1[[#This Row],[Дата]],2)</f>
        <v>32</v>
      </c>
    </row>
    <row r="376" spans="1:12" x14ac:dyDescent="0.25">
      <c r="A376" s="2">
        <v>44046</v>
      </c>
      <c r="B376" t="s">
        <v>16</v>
      </c>
      <c r="C376" t="s">
        <v>7</v>
      </c>
      <c r="D376">
        <v>1000</v>
      </c>
      <c r="E376" t="s">
        <v>12</v>
      </c>
      <c r="F376" t="s">
        <v>8</v>
      </c>
      <c r="G376" s="3">
        <v>938.28800000000012</v>
      </c>
      <c r="H376">
        <v>12</v>
      </c>
      <c r="I376">
        <v>5447114</v>
      </c>
      <c r="J376">
        <v>1</v>
      </c>
      <c r="K376">
        <v>13000</v>
      </c>
      <c r="L376">
        <f>WEEKNUM(Таблица1[[#This Row],[Дата]],2)</f>
        <v>32</v>
      </c>
    </row>
    <row r="377" spans="1:12" x14ac:dyDescent="0.25">
      <c r="A377" s="2">
        <v>44046</v>
      </c>
      <c r="B377" t="s">
        <v>27</v>
      </c>
      <c r="C377" t="s">
        <v>7</v>
      </c>
      <c r="D377">
        <v>1000</v>
      </c>
      <c r="E377" t="s">
        <v>12</v>
      </c>
      <c r="F377" t="s">
        <v>8</v>
      </c>
      <c r="G377" s="3">
        <v>697.43799980926519</v>
      </c>
      <c r="H377">
        <v>14</v>
      </c>
      <c r="I377">
        <v>5447147</v>
      </c>
      <c r="J377">
        <v>1</v>
      </c>
      <c r="K377">
        <v>13000</v>
      </c>
      <c r="L377">
        <f>WEEKNUM(Таблица1[[#This Row],[Дата]],2)</f>
        <v>32</v>
      </c>
    </row>
    <row r="378" spans="1:12" x14ac:dyDescent="0.25">
      <c r="A378" s="2">
        <v>44046</v>
      </c>
      <c r="B378" t="s">
        <v>23</v>
      </c>
      <c r="C378" t="s">
        <v>7</v>
      </c>
      <c r="D378">
        <v>1000</v>
      </c>
      <c r="E378" t="s">
        <v>12</v>
      </c>
      <c r="F378" t="s">
        <v>8</v>
      </c>
      <c r="G378" s="3">
        <v>643.75899897003183</v>
      </c>
      <c r="H378">
        <v>9</v>
      </c>
      <c r="I378">
        <v>5447116</v>
      </c>
      <c r="J378">
        <v>1</v>
      </c>
      <c r="K378">
        <v>13000</v>
      </c>
      <c r="L378">
        <f>WEEKNUM(Таблица1[[#This Row],[Дата]],2)</f>
        <v>32</v>
      </c>
    </row>
    <row r="379" spans="1:12" x14ac:dyDescent="0.25">
      <c r="A379" s="2">
        <v>44046</v>
      </c>
      <c r="B379" t="s">
        <v>89</v>
      </c>
      <c r="C379" t="s">
        <v>7</v>
      </c>
      <c r="D379">
        <v>3000</v>
      </c>
      <c r="E379" t="s">
        <v>12</v>
      </c>
      <c r="F379" t="s">
        <v>8</v>
      </c>
      <c r="G379" s="3">
        <v>2283.4730000476834</v>
      </c>
      <c r="H379">
        <v>10</v>
      </c>
      <c r="I379">
        <v>5447178</v>
      </c>
      <c r="J379">
        <v>1</v>
      </c>
      <c r="K379">
        <v>10000</v>
      </c>
      <c r="L379">
        <f>WEEKNUM(Таблица1[[#This Row],[Дата]],2)</f>
        <v>32</v>
      </c>
    </row>
    <row r="380" spans="1:12" x14ac:dyDescent="0.25">
      <c r="A380" s="2">
        <v>44046</v>
      </c>
      <c r="B380" t="s">
        <v>54</v>
      </c>
      <c r="C380" t="s">
        <v>7</v>
      </c>
      <c r="D380">
        <v>3000</v>
      </c>
      <c r="E380" t="s">
        <v>12</v>
      </c>
      <c r="F380" t="s">
        <v>8</v>
      </c>
      <c r="G380" s="3">
        <v>2302.5180244140624</v>
      </c>
      <c r="H380">
        <v>6</v>
      </c>
      <c r="I380">
        <v>5447164</v>
      </c>
      <c r="J380">
        <v>1</v>
      </c>
      <c r="K380">
        <v>12000</v>
      </c>
      <c r="L380">
        <f>WEEKNUM(Таблица1[[#This Row],[Дата]],2)</f>
        <v>32</v>
      </c>
    </row>
    <row r="381" spans="1:12" x14ac:dyDescent="0.25">
      <c r="A381" s="2">
        <v>44046</v>
      </c>
      <c r="B381" t="s">
        <v>82</v>
      </c>
      <c r="C381" t="s">
        <v>7</v>
      </c>
      <c r="D381">
        <v>3000</v>
      </c>
      <c r="E381" t="s">
        <v>12</v>
      </c>
      <c r="F381" t="s">
        <v>8</v>
      </c>
      <c r="G381" s="3">
        <v>2595.937967111588</v>
      </c>
      <c r="H381">
        <v>14</v>
      </c>
      <c r="I381">
        <v>5447176</v>
      </c>
      <c r="J381">
        <v>2</v>
      </c>
      <c r="K381">
        <v>13000</v>
      </c>
      <c r="L381">
        <f>WEEKNUM(Таблица1[[#This Row],[Дата]],2)</f>
        <v>32</v>
      </c>
    </row>
    <row r="382" spans="1:12" hidden="1" x14ac:dyDescent="0.25">
      <c r="A382" s="2">
        <v>44047</v>
      </c>
      <c r="B382" t="s">
        <v>63</v>
      </c>
      <c r="C382" t="s">
        <v>5</v>
      </c>
      <c r="D382">
        <v>4200</v>
      </c>
      <c r="E382" t="s">
        <v>12</v>
      </c>
      <c r="F382" t="s">
        <v>6</v>
      </c>
      <c r="G382" s="3">
        <v>3854.4459999999999</v>
      </c>
      <c r="H382">
        <v>3</v>
      </c>
      <c r="I382">
        <v>5448580</v>
      </c>
      <c r="J382">
        <v>1</v>
      </c>
      <c r="K382">
        <v>15000</v>
      </c>
      <c r="L382">
        <f>WEEKNUM(Таблица1[[#This Row],[Дата]],2)</f>
        <v>32</v>
      </c>
    </row>
    <row r="383" spans="1:12" hidden="1" x14ac:dyDescent="0.25">
      <c r="A383" s="2">
        <v>44047</v>
      </c>
      <c r="B383" t="s">
        <v>40</v>
      </c>
      <c r="C383" t="s">
        <v>5</v>
      </c>
      <c r="D383">
        <v>3200</v>
      </c>
      <c r="E383" t="s">
        <v>12</v>
      </c>
      <c r="F383" t="s">
        <v>6</v>
      </c>
      <c r="G383" s="3">
        <v>2100.1260000000002</v>
      </c>
      <c r="H383">
        <v>9</v>
      </c>
      <c r="I383">
        <v>5448492</v>
      </c>
      <c r="J383">
        <v>1</v>
      </c>
      <c r="K383">
        <v>15000</v>
      </c>
      <c r="L383">
        <f>WEEKNUM(Таблица1[[#This Row],[Дата]],2)</f>
        <v>32</v>
      </c>
    </row>
    <row r="384" spans="1:12" hidden="1" x14ac:dyDescent="0.25">
      <c r="A384" s="2">
        <v>44047</v>
      </c>
      <c r="B384" t="s">
        <v>44</v>
      </c>
      <c r="C384" t="s">
        <v>5</v>
      </c>
      <c r="D384">
        <v>3200</v>
      </c>
      <c r="E384" t="s">
        <v>12</v>
      </c>
      <c r="F384" t="s">
        <v>6</v>
      </c>
      <c r="G384" s="3">
        <v>2375.1440000000002</v>
      </c>
      <c r="H384">
        <v>11</v>
      </c>
      <c r="I384">
        <v>5448494</v>
      </c>
      <c r="J384">
        <v>1</v>
      </c>
      <c r="K384">
        <v>15000</v>
      </c>
      <c r="L384">
        <f>WEEKNUM(Таблица1[[#This Row],[Дата]],2)</f>
        <v>32</v>
      </c>
    </row>
    <row r="385" spans="1:12" hidden="1" x14ac:dyDescent="0.25">
      <c r="A385" s="2">
        <v>44047</v>
      </c>
      <c r="B385" t="s">
        <v>44</v>
      </c>
      <c r="C385" t="s">
        <v>5</v>
      </c>
      <c r="D385">
        <v>3200</v>
      </c>
      <c r="E385" t="s">
        <v>12</v>
      </c>
      <c r="F385" t="s">
        <v>6</v>
      </c>
      <c r="G385" s="3">
        <v>3200</v>
      </c>
      <c r="H385">
        <v>1</v>
      </c>
      <c r="I385">
        <v>53371137</v>
      </c>
      <c r="J385">
        <v>1</v>
      </c>
      <c r="K385">
        <v>15000</v>
      </c>
      <c r="L385">
        <f>WEEKNUM(Таблица1[[#This Row],[Дата]],2)</f>
        <v>32</v>
      </c>
    </row>
    <row r="386" spans="1:12" hidden="1" x14ac:dyDescent="0.25">
      <c r="A386" s="2">
        <v>44047</v>
      </c>
      <c r="B386" t="s">
        <v>37</v>
      </c>
      <c r="C386" t="s">
        <v>5</v>
      </c>
      <c r="D386">
        <v>3200</v>
      </c>
      <c r="E386" t="s">
        <v>12</v>
      </c>
      <c r="F386" t="s">
        <v>6</v>
      </c>
      <c r="G386" s="3">
        <v>2755.8200000009538</v>
      </c>
      <c r="H386">
        <v>7</v>
      </c>
      <c r="I386">
        <v>5448490</v>
      </c>
      <c r="J386">
        <v>1</v>
      </c>
      <c r="K386">
        <v>15000</v>
      </c>
      <c r="L386">
        <f>WEEKNUM(Таблица1[[#This Row],[Дата]],2)</f>
        <v>32</v>
      </c>
    </row>
    <row r="387" spans="1:12" hidden="1" x14ac:dyDescent="0.25">
      <c r="A387" s="2">
        <v>44047</v>
      </c>
      <c r="B387" t="s">
        <v>38</v>
      </c>
      <c r="C387" t="s">
        <v>5</v>
      </c>
      <c r="D387">
        <v>3200</v>
      </c>
      <c r="E387" t="s">
        <v>12</v>
      </c>
      <c r="F387" t="s">
        <v>6</v>
      </c>
      <c r="G387" s="3">
        <v>2851.5699999999997</v>
      </c>
      <c r="H387">
        <v>6</v>
      </c>
      <c r="I387">
        <v>5448491</v>
      </c>
      <c r="J387">
        <v>1</v>
      </c>
      <c r="K387">
        <v>15000</v>
      </c>
      <c r="L387">
        <f>WEEKNUM(Таблица1[[#This Row],[Дата]],2)</f>
        <v>32</v>
      </c>
    </row>
    <row r="388" spans="1:12" hidden="1" x14ac:dyDescent="0.25">
      <c r="A388" s="2">
        <v>44047</v>
      </c>
      <c r="B388" t="s">
        <v>38</v>
      </c>
      <c r="C388" t="s">
        <v>5</v>
      </c>
      <c r="D388">
        <v>3200</v>
      </c>
      <c r="E388" t="s">
        <v>12</v>
      </c>
      <c r="F388" t="s">
        <v>6</v>
      </c>
      <c r="G388" s="3">
        <v>2500.3750610351563</v>
      </c>
      <c r="H388">
        <v>2</v>
      </c>
      <c r="I388">
        <v>53371107</v>
      </c>
      <c r="J388">
        <v>1</v>
      </c>
      <c r="K388">
        <v>15000</v>
      </c>
      <c r="L388">
        <f>WEEKNUM(Таблица1[[#This Row],[Дата]],2)</f>
        <v>32</v>
      </c>
    </row>
    <row r="389" spans="1:12" hidden="1" x14ac:dyDescent="0.25">
      <c r="A389" s="2">
        <v>44047</v>
      </c>
      <c r="B389" t="s">
        <v>65</v>
      </c>
      <c r="C389" t="s">
        <v>5</v>
      </c>
      <c r="D389">
        <v>4200</v>
      </c>
      <c r="E389" t="s">
        <v>12</v>
      </c>
      <c r="F389" t="s">
        <v>6</v>
      </c>
      <c r="G389" s="3">
        <v>1814.537</v>
      </c>
      <c r="H389">
        <v>7</v>
      </c>
      <c r="I389">
        <v>5448581</v>
      </c>
      <c r="J389">
        <v>1</v>
      </c>
      <c r="K389">
        <v>15000</v>
      </c>
      <c r="L389">
        <f>WEEKNUM(Таблица1[[#This Row],[Дата]],2)</f>
        <v>32</v>
      </c>
    </row>
    <row r="390" spans="1:12" hidden="1" x14ac:dyDescent="0.25">
      <c r="A390" s="2">
        <v>44047</v>
      </c>
      <c r="B390" t="s">
        <v>32</v>
      </c>
      <c r="C390" t="s">
        <v>5</v>
      </c>
      <c r="D390">
        <v>3200</v>
      </c>
      <c r="E390" t="s">
        <v>12</v>
      </c>
      <c r="F390" t="s">
        <v>6</v>
      </c>
      <c r="G390" s="3">
        <v>2908.9900000000002</v>
      </c>
      <c r="H390">
        <v>10</v>
      </c>
      <c r="I390">
        <v>5448489</v>
      </c>
      <c r="J390">
        <v>2</v>
      </c>
      <c r="K390">
        <v>15000</v>
      </c>
      <c r="L390">
        <f>WEEKNUM(Таблица1[[#This Row],[Дата]],2)</f>
        <v>32</v>
      </c>
    </row>
    <row r="391" spans="1:12" hidden="1" x14ac:dyDescent="0.25">
      <c r="A391" s="2">
        <v>44047</v>
      </c>
      <c r="B391" t="s">
        <v>46</v>
      </c>
      <c r="C391" t="s">
        <v>5</v>
      </c>
      <c r="D391">
        <v>3200</v>
      </c>
      <c r="E391" t="s">
        <v>12</v>
      </c>
      <c r="F391" t="s">
        <v>6</v>
      </c>
      <c r="G391" s="3">
        <v>1919.9959999999999</v>
      </c>
      <c r="H391">
        <v>9</v>
      </c>
      <c r="I391">
        <v>5448495</v>
      </c>
      <c r="J391">
        <v>1</v>
      </c>
      <c r="K391">
        <v>15000</v>
      </c>
      <c r="L391">
        <f>WEEKNUM(Таблица1[[#This Row],[Дата]],2)</f>
        <v>32</v>
      </c>
    </row>
    <row r="392" spans="1:12" x14ac:dyDescent="0.25">
      <c r="A392" s="2">
        <v>44047</v>
      </c>
      <c r="B392" t="s">
        <v>142</v>
      </c>
      <c r="C392" t="s">
        <v>7</v>
      </c>
      <c r="D392">
        <v>3000</v>
      </c>
      <c r="E392" t="s">
        <v>12</v>
      </c>
      <c r="F392" t="s">
        <v>6</v>
      </c>
      <c r="G392" s="3">
        <v>468.404</v>
      </c>
      <c r="H392">
        <v>4</v>
      </c>
      <c r="I392">
        <v>5448592</v>
      </c>
      <c r="J392">
        <v>2</v>
      </c>
      <c r="K392">
        <v>12000</v>
      </c>
      <c r="L392">
        <f>WEEKNUM(Таблица1[[#This Row],[Дата]],2)</f>
        <v>32</v>
      </c>
    </row>
    <row r="393" spans="1:12" hidden="1" x14ac:dyDescent="0.25">
      <c r="A393" s="2">
        <v>44047</v>
      </c>
      <c r="B393" t="s">
        <v>47</v>
      </c>
      <c r="C393" t="s">
        <v>5</v>
      </c>
      <c r="D393">
        <v>3200</v>
      </c>
      <c r="E393" t="s">
        <v>12</v>
      </c>
      <c r="F393" t="s">
        <v>6</v>
      </c>
      <c r="G393" s="3">
        <v>2447.8009999999999</v>
      </c>
      <c r="H393">
        <v>13</v>
      </c>
      <c r="I393">
        <v>5448496</v>
      </c>
      <c r="J393">
        <v>1</v>
      </c>
      <c r="K393">
        <v>15000</v>
      </c>
      <c r="L393">
        <f>WEEKNUM(Таблица1[[#This Row],[Дата]],2)</f>
        <v>32</v>
      </c>
    </row>
    <row r="394" spans="1:12" hidden="1" x14ac:dyDescent="0.25">
      <c r="A394" s="2">
        <v>44047</v>
      </c>
      <c r="B394" t="s">
        <v>43</v>
      </c>
      <c r="C394" t="s">
        <v>5</v>
      </c>
      <c r="D394">
        <v>3200</v>
      </c>
      <c r="E394" t="s">
        <v>12</v>
      </c>
      <c r="F394" t="s">
        <v>6</v>
      </c>
      <c r="G394" s="3">
        <v>2082.826</v>
      </c>
      <c r="H394">
        <v>11</v>
      </c>
      <c r="I394">
        <v>5448493</v>
      </c>
      <c r="J394">
        <v>1</v>
      </c>
      <c r="K394">
        <v>15000</v>
      </c>
      <c r="L394">
        <f>WEEKNUM(Таблица1[[#This Row],[Дата]],2)</f>
        <v>32</v>
      </c>
    </row>
    <row r="395" spans="1:12" x14ac:dyDescent="0.25">
      <c r="A395" s="2">
        <v>44047</v>
      </c>
      <c r="B395" t="s">
        <v>70</v>
      </c>
      <c r="C395" t="s">
        <v>7</v>
      </c>
      <c r="D395">
        <v>3000</v>
      </c>
      <c r="E395" t="s">
        <v>12</v>
      </c>
      <c r="F395" t="s">
        <v>6</v>
      </c>
      <c r="G395" s="3">
        <v>1943.7140000000002</v>
      </c>
      <c r="H395">
        <v>6</v>
      </c>
      <c r="I395">
        <v>5448582</v>
      </c>
      <c r="J395">
        <v>1</v>
      </c>
      <c r="K395">
        <v>10000</v>
      </c>
      <c r="L395">
        <f>WEEKNUM(Таблица1[[#This Row],[Дата]],2)</f>
        <v>32</v>
      </c>
    </row>
    <row r="396" spans="1:12" x14ac:dyDescent="0.25">
      <c r="A396" s="2">
        <v>44047</v>
      </c>
      <c r="B396" t="s">
        <v>107</v>
      </c>
      <c r="C396" t="s">
        <v>7</v>
      </c>
      <c r="D396">
        <v>3000</v>
      </c>
      <c r="E396" t="s">
        <v>12</v>
      </c>
      <c r="F396" t="s">
        <v>6</v>
      </c>
      <c r="G396" s="3">
        <v>2251.576</v>
      </c>
      <c r="H396">
        <v>5</v>
      </c>
      <c r="I396">
        <v>5448588</v>
      </c>
      <c r="J396">
        <v>1</v>
      </c>
      <c r="K396">
        <v>10000</v>
      </c>
      <c r="L396">
        <f>WEEKNUM(Таблица1[[#This Row],[Дата]],2)</f>
        <v>32</v>
      </c>
    </row>
    <row r="397" spans="1:12" x14ac:dyDescent="0.25">
      <c r="A397" s="2">
        <v>44047</v>
      </c>
      <c r="B397" t="s">
        <v>91</v>
      </c>
      <c r="C397" t="s">
        <v>7</v>
      </c>
      <c r="D397">
        <v>3000</v>
      </c>
      <c r="E397" t="s">
        <v>12</v>
      </c>
      <c r="F397" t="s">
        <v>6</v>
      </c>
      <c r="G397" s="3">
        <v>1643.499</v>
      </c>
      <c r="H397">
        <v>5</v>
      </c>
      <c r="I397">
        <v>5448584</v>
      </c>
      <c r="J397">
        <v>1</v>
      </c>
      <c r="K397">
        <v>10000</v>
      </c>
      <c r="L397">
        <f>WEEKNUM(Таблица1[[#This Row],[Дата]],2)</f>
        <v>32</v>
      </c>
    </row>
    <row r="398" spans="1:12" x14ac:dyDescent="0.25">
      <c r="A398" s="2">
        <v>44047</v>
      </c>
      <c r="B398" t="s">
        <v>113</v>
      </c>
      <c r="C398" t="s">
        <v>7</v>
      </c>
      <c r="D398">
        <v>1500</v>
      </c>
      <c r="E398" t="s">
        <v>12</v>
      </c>
      <c r="F398" t="s">
        <v>6</v>
      </c>
      <c r="G398" s="3">
        <v>1453.942</v>
      </c>
      <c r="H398">
        <v>7</v>
      </c>
      <c r="I398">
        <v>5448589</v>
      </c>
      <c r="J398">
        <v>0</v>
      </c>
      <c r="K398">
        <v>8000</v>
      </c>
      <c r="L398">
        <f>WEEKNUM(Таблица1[[#This Row],[Дата]],2)</f>
        <v>32</v>
      </c>
    </row>
    <row r="399" spans="1:12" x14ac:dyDescent="0.25">
      <c r="A399" s="2">
        <v>44047</v>
      </c>
      <c r="B399" t="s">
        <v>179</v>
      </c>
      <c r="C399" t="s">
        <v>7</v>
      </c>
      <c r="D399">
        <v>1500</v>
      </c>
      <c r="E399" t="s">
        <v>12</v>
      </c>
      <c r="F399" t="s">
        <v>6</v>
      </c>
      <c r="G399" s="3">
        <v>1347.73</v>
      </c>
      <c r="H399">
        <v>5</v>
      </c>
      <c r="I399">
        <v>5448602</v>
      </c>
      <c r="J399">
        <v>1</v>
      </c>
      <c r="K399">
        <v>9000</v>
      </c>
      <c r="L399">
        <f>WEEKNUM(Таблица1[[#This Row],[Дата]],2)</f>
        <v>32</v>
      </c>
    </row>
    <row r="400" spans="1:12" x14ac:dyDescent="0.25">
      <c r="A400" s="2">
        <v>44047</v>
      </c>
      <c r="B400" t="s">
        <v>159</v>
      </c>
      <c r="C400" t="s">
        <v>7</v>
      </c>
      <c r="D400">
        <v>3000</v>
      </c>
      <c r="E400" t="s">
        <v>12</v>
      </c>
      <c r="F400" t="s">
        <v>6</v>
      </c>
      <c r="G400" s="3">
        <v>1627.7660077362061</v>
      </c>
      <c r="H400">
        <v>4</v>
      </c>
      <c r="I400">
        <v>5448598</v>
      </c>
      <c r="J400">
        <v>1</v>
      </c>
      <c r="K400">
        <v>10000</v>
      </c>
      <c r="L400">
        <f>WEEKNUM(Таблица1[[#This Row],[Дата]],2)</f>
        <v>32</v>
      </c>
    </row>
    <row r="401" spans="1:12" hidden="1" x14ac:dyDescent="0.25">
      <c r="A401" s="2">
        <v>44047</v>
      </c>
      <c r="B401" t="s">
        <v>151</v>
      </c>
      <c r="C401" t="s">
        <v>5</v>
      </c>
      <c r="D401">
        <v>4200</v>
      </c>
      <c r="E401" t="s">
        <v>12</v>
      </c>
      <c r="F401" t="s">
        <v>6</v>
      </c>
      <c r="G401" s="3">
        <v>1546.7339999999999</v>
      </c>
      <c r="H401">
        <v>8</v>
      </c>
      <c r="I401">
        <v>5448596</v>
      </c>
      <c r="J401">
        <v>1</v>
      </c>
      <c r="K401">
        <v>15000</v>
      </c>
      <c r="L401">
        <f>WEEKNUM(Таблица1[[#This Row],[Дата]],2)</f>
        <v>32</v>
      </c>
    </row>
    <row r="402" spans="1:12" hidden="1" x14ac:dyDescent="0.25">
      <c r="A402" s="2">
        <v>44047</v>
      </c>
      <c r="B402" t="s">
        <v>53</v>
      </c>
      <c r="C402" t="s">
        <v>5</v>
      </c>
      <c r="D402">
        <v>4200</v>
      </c>
      <c r="E402" t="s">
        <v>12</v>
      </c>
      <c r="F402" t="s">
        <v>6</v>
      </c>
      <c r="G402" s="3">
        <v>3524.538</v>
      </c>
      <c r="H402">
        <v>8</v>
      </c>
      <c r="I402">
        <v>5448578</v>
      </c>
      <c r="J402">
        <v>1</v>
      </c>
      <c r="K402">
        <v>15000</v>
      </c>
      <c r="L402">
        <f>WEEKNUM(Таблица1[[#This Row],[Дата]],2)</f>
        <v>32</v>
      </c>
    </row>
    <row r="403" spans="1:12" hidden="1" x14ac:dyDescent="0.25">
      <c r="A403" s="2">
        <v>44047</v>
      </c>
      <c r="B403" t="s">
        <v>144</v>
      </c>
      <c r="C403" t="s">
        <v>5</v>
      </c>
      <c r="D403">
        <v>4200</v>
      </c>
      <c r="E403" t="s">
        <v>12</v>
      </c>
      <c r="F403" t="s">
        <v>6</v>
      </c>
      <c r="G403" s="3">
        <v>2355.8149999999996</v>
      </c>
      <c r="H403">
        <v>5</v>
      </c>
      <c r="I403">
        <v>5448593</v>
      </c>
      <c r="J403">
        <v>1</v>
      </c>
      <c r="K403">
        <v>15000</v>
      </c>
      <c r="L403">
        <f>WEEKNUM(Таблица1[[#This Row],[Дата]],2)</f>
        <v>32</v>
      </c>
    </row>
    <row r="404" spans="1:12" x14ac:dyDescent="0.25">
      <c r="A404" s="2">
        <v>44047</v>
      </c>
      <c r="B404" t="s">
        <v>55</v>
      </c>
      <c r="C404" t="s">
        <v>7</v>
      </c>
      <c r="D404">
        <v>5000</v>
      </c>
      <c r="E404" t="s">
        <v>12</v>
      </c>
      <c r="F404" t="s">
        <v>6</v>
      </c>
      <c r="G404" s="3">
        <v>2805.2980000000002</v>
      </c>
      <c r="H404">
        <v>4</v>
      </c>
      <c r="I404">
        <v>5448579</v>
      </c>
      <c r="J404">
        <v>1</v>
      </c>
      <c r="K404">
        <v>12000</v>
      </c>
      <c r="L404">
        <f>WEEKNUM(Таблица1[[#This Row],[Дата]],2)</f>
        <v>32</v>
      </c>
    </row>
    <row r="405" spans="1:12" x14ac:dyDescent="0.25">
      <c r="A405" s="2">
        <v>44047</v>
      </c>
      <c r="B405" t="s">
        <v>227</v>
      </c>
      <c r="C405" t="s">
        <v>7</v>
      </c>
      <c r="D405">
        <v>3000</v>
      </c>
      <c r="E405" t="s">
        <v>12</v>
      </c>
      <c r="F405" t="s">
        <v>6</v>
      </c>
      <c r="G405" s="3">
        <v>1732.2750122070311</v>
      </c>
      <c r="H405">
        <v>2</v>
      </c>
      <c r="I405">
        <v>5448612</v>
      </c>
      <c r="J405">
        <v>2</v>
      </c>
      <c r="K405">
        <v>12000</v>
      </c>
      <c r="L405">
        <f>WEEKNUM(Таблица1[[#This Row],[Дата]],2)</f>
        <v>32</v>
      </c>
    </row>
    <row r="406" spans="1:12" x14ac:dyDescent="0.25">
      <c r="A406" s="2">
        <v>44047</v>
      </c>
      <c r="B406" t="s">
        <v>226</v>
      </c>
      <c r="C406" t="s">
        <v>7</v>
      </c>
      <c r="D406">
        <v>3000</v>
      </c>
      <c r="E406" t="s">
        <v>12</v>
      </c>
      <c r="F406" t="s">
        <v>6</v>
      </c>
      <c r="G406" s="3">
        <v>1026.3209999999999</v>
      </c>
      <c r="H406">
        <v>4</v>
      </c>
      <c r="I406">
        <v>5448611</v>
      </c>
      <c r="J406">
        <v>1</v>
      </c>
      <c r="K406">
        <v>10000</v>
      </c>
      <c r="L406">
        <f>WEEKNUM(Таблица1[[#This Row],[Дата]],2)</f>
        <v>32</v>
      </c>
    </row>
    <row r="407" spans="1:12" hidden="1" x14ac:dyDescent="0.25">
      <c r="A407" s="2">
        <v>44047</v>
      </c>
      <c r="B407" t="s">
        <v>147</v>
      </c>
      <c r="C407" t="s">
        <v>5</v>
      </c>
      <c r="D407">
        <v>4200</v>
      </c>
      <c r="E407" t="s">
        <v>12</v>
      </c>
      <c r="F407" t="s">
        <v>6</v>
      </c>
      <c r="G407" s="3">
        <v>2931.498</v>
      </c>
      <c r="H407">
        <v>8</v>
      </c>
      <c r="I407">
        <v>5448594</v>
      </c>
      <c r="J407">
        <v>1</v>
      </c>
      <c r="K407">
        <v>15000</v>
      </c>
      <c r="L407">
        <f>WEEKNUM(Таблица1[[#This Row],[Дата]],2)</f>
        <v>32</v>
      </c>
    </row>
    <row r="408" spans="1:12" x14ac:dyDescent="0.25">
      <c r="A408" s="2">
        <v>44047</v>
      </c>
      <c r="B408" t="s">
        <v>206</v>
      </c>
      <c r="C408" t="s">
        <v>7</v>
      </c>
      <c r="D408">
        <v>3000</v>
      </c>
      <c r="E408" t="s">
        <v>12</v>
      </c>
      <c r="F408" t="s">
        <v>6</v>
      </c>
      <c r="G408" s="3">
        <v>2020.1290000000001</v>
      </c>
      <c r="H408">
        <v>2</v>
      </c>
      <c r="I408">
        <v>5448606</v>
      </c>
      <c r="J408">
        <v>1</v>
      </c>
      <c r="K408">
        <v>10000</v>
      </c>
      <c r="L408">
        <f>WEEKNUM(Таблица1[[#This Row],[Дата]],2)</f>
        <v>32</v>
      </c>
    </row>
    <row r="409" spans="1:12" x14ac:dyDescent="0.25">
      <c r="A409" s="2">
        <v>44047</v>
      </c>
      <c r="B409" t="s">
        <v>162</v>
      </c>
      <c r="C409" t="s">
        <v>7</v>
      </c>
      <c r="D409">
        <v>10000</v>
      </c>
      <c r="E409" t="s">
        <v>13</v>
      </c>
      <c r="F409" t="s">
        <v>6</v>
      </c>
      <c r="G409" s="3">
        <v>5821.0949999999993</v>
      </c>
      <c r="H409">
        <v>1</v>
      </c>
      <c r="I409">
        <v>5448600</v>
      </c>
      <c r="J409">
        <v>2</v>
      </c>
      <c r="K409">
        <v>13000</v>
      </c>
      <c r="L409">
        <f>WEEKNUM(Таблица1[[#This Row],[Дата]],2)</f>
        <v>32</v>
      </c>
    </row>
    <row r="410" spans="1:12" x14ac:dyDescent="0.25">
      <c r="A410" s="2">
        <v>44047</v>
      </c>
      <c r="B410" t="s">
        <v>183</v>
      </c>
      <c r="C410" t="s">
        <v>7</v>
      </c>
      <c r="D410">
        <v>1500</v>
      </c>
      <c r="E410" t="s">
        <v>12</v>
      </c>
      <c r="F410" t="s">
        <v>6</v>
      </c>
      <c r="G410" s="3">
        <v>917.31999999999994</v>
      </c>
      <c r="H410">
        <v>5</v>
      </c>
      <c r="I410">
        <v>5448603</v>
      </c>
      <c r="J410">
        <v>1</v>
      </c>
      <c r="K410">
        <v>9000</v>
      </c>
      <c r="L410">
        <f>WEEKNUM(Таблица1[[#This Row],[Дата]],2)</f>
        <v>32</v>
      </c>
    </row>
    <row r="411" spans="1:12" hidden="1" x14ac:dyDescent="0.25">
      <c r="A411" s="2">
        <v>44047</v>
      </c>
      <c r="B411" t="s">
        <v>153</v>
      </c>
      <c r="C411" t="s">
        <v>5</v>
      </c>
      <c r="D411">
        <v>4200</v>
      </c>
      <c r="E411" t="s">
        <v>12</v>
      </c>
      <c r="F411" t="s">
        <v>6</v>
      </c>
      <c r="G411" s="3">
        <v>1100.1020000000001</v>
      </c>
      <c r="H411">
        <v>9</v>
      </c>
      <c r="I411">
        <v>5448595</v>
      </c>
      <c r="J411">
        <v>2</v>
      </c>
      <c r="K411">
        <v>15000</v>
      </c>
      <c r="L411">
        <f>WEEKNUM(Таблица1[[#This Row],[Дата]],2)</f>
        <v>32</v>
      </c>
    </row>
    <row r="412" spans="1:12" x14ac:dyDescent="0.25">
      <c r="A412" s="2">
        <v>44047</v>
      </c>
      <c r="B412" t="s">
        <v>196</v>
      </c>
      <c r="C412" t="s">
        <v>7</v>
      </c>
      <c r="D412">
        <v>20000</v>
      </c>
      <c r="E412" t="s">
        <v>13</v>
      </c>
      <c r="F412" t="s">
        <v>6</v>
      </c>
      <c r="G412" s="3">
        <v>5485.0159999999996</v>
      </c>
      <c r="H412">
        <v>1</v>
      </c>
      <c r="I412">
        <v>5448608</v>
      </c>
      <c r="J412">
        <v>1</v>
      </c>
      <c r="K412">
        <v>13000</v>
      </c>
      <c r="L412">
        <f>WEEKNUM(Таблица1[[#This Row],[Дата]],2)</f>
        <v>32</v>
      </c>
    </row>
    <row r="413" spans="1:12" x14ac:dyDescent="0.25">
      <c r="A413" s="2">
        <v>44047</v>
      </c>
      <c r="B413" t="s">
        <v>122</v>
      </c>
      <c r="C413" t="s">
        <v>7</v>
      </c>
      <c r="D413">
        <v>5000</v>
      </c>
      <c r="E413" t="s">
        <v>12</v>
      </c>
      <c r="F413" t="s">
        <v>6</v>
      </c>
      <c r="G413" s="3">
        <v>3565.6030000000001</v>
      </c>
      <c r="H413">
        <v>1</v>
      </c>
      <c r="I413">
        <v>5448590</v>
      </c>
      <c r="J413">
        <v>4</v>
      </c>
      <c r="K413">
        <v>16000</v>
      </c>
      <c r="L413">
        <f>WEEKNUM(Таблица1[[#This Row],[Дата]],2)</f>
        <v>32</v>
      </c>
    </row>
    <row r="414" spans="1:12" x14ac:dyDescent="0.25">
      <c r="A414" s="2">
        <v>44047</v>
      </c>
      <c r="B414" t="s">
        <v>222</v>
      </c>
      <c r="C414" t="s">
        <v>7</v>
      </c>
      <c r="D414">
        <v>20000</v>
      </c>
      <c r="E414" t="s">
        <v>13</v>
      </c>
      <c r="F414" t="s">
        <v>6</v>
      </c>
      <c r="G414" s="3">
        <v>14759.52</v>
      </c>
      <c r="H414">
        <v>1</v>
      </c>
      <c r="I414">
        <v>5448609</v>
      </c>
      <c r="J414">
        <v>0</v>
      </c>
      <c r="K414">
        <v>13000</v>
      </c>
      <c r="L414">
        <f>WEEKNUM(Таблица1[[#This Row],[Дата]],2)</f>
        <v>32</v>
      </c>
    </row>
    <row r="415" spans="1:12" x14ac:dyDescent="0.25">
      <c r="A415" s="2">
        <v>44047</v>
      </c>
      <c r="B415" t="s">
        <v>221</v>
      </c>
      <c r="C415" t="s">
        <v>7</v>
      </c>
      <c r="D415">
        <v>20000</v>
      </c>
      <c r="E415" t="s">
        <v>13</v>
      </c>
      <c r="F415" t="s">
        <v>6</v>
      </c>
      <c r="G415" s="3">
        <v>8988.18</v>
      </c>
      <c r="H415">
        <v>1</v>
      </c>
      <c r="I415">
        <v>5448605</v>
      </c>
      <c r="J415">
        <v>1</v>
      </c>
      <c r="K415">
        <v>13000</v>
      </c>
      <c r="L415">
        <f>WEEKNUM(Таблица1[[#This Row],[Дата]],2)</f>
        <v>32</v>
      </c>
    </row>
    <row r="416" spans="1:12" x14ac:dyDescent="0.25">
      <c r="A416" s="2">
        <v>44047</v>
      </c>
      <c r="B416" t="s">
        <v>161</v>
      </c>
      <c r="C416" t="s">
        <v>7</v>
      </c>
      <c r="D416">
        <v>20000</v>
      </c>
      <c r="E416" t="s">
        <v>13</v>
      </c>
      <c r="F416" t="s">
        <v>6</v>
      </c>
      <c r="G416" s="3">
        <v>11567.816000000001</v>
      </c>
      <c r="H416">
        <v>1</v>
      </c>
      <c r="I416">
        <v>5448599</v>
      </c>
      <c r="J416">
        <v>1</v>
      </c>
      <c r="K416">
        <v>12000</v>
      </c>
      <c r="L416">
        <f>WEEKNUM(Таблица1[[#This Row],[Дата]],2)</f>
        <v>32</v>
      </c>
    </row>
    <row r="417" spans="1:12" x14ac:dyDescent="0.25">
      <c r="A417" s="2">
        <v>44047</v>
      </c>
      <c r="B417" t="s">
        <v>194</v>
      </c>
      <c r="C417" t="s">
        <v>7</v>
      </c>
      <c r="D417">
        <v>20000</v>
      </c>
      <c r="E417" t="s">
        <v>13</v>
      </c>
      <c r="F417" t="s">
        <v>6</v>
      </c>
      <c r="G417" s="3">
        <v>13991.982</v>
      </c>
      <c r="H417">
        <v>1</v>
      </c>
      <c r="I417">
        <v>5448604</v>
      </c>
      <c r="J417">
        <v>2</v>
      </c>
      <c r="K417">
        <v>16000</v>
      </c>
      <c r="L417">
        <f>WEEKNUM(Таблица1[[#This Row],[Дата]],2)</f>
        <v>32</v>
      </c>
    </row>
    <row r="418" spans="1:12" x14ac:dyDescent="0.25">
      <c r="A418" s="2">
        <v>44047</v>
      </c>
      <c r="B418" t="s">
        <v>76</v>
      </c>
      <c r="C418" t="s">
        <v>7</v>
      </c>
      <c r="D418">
        <v>20000</v>
      </c>
      <c r="E418" t="s">
        <v>13</v>
      </c>
      <c r="F418" t="s">
        <v>6</v>
      </c>
      <c r="G418" s="3">
        <v>7276.0920000000006</v>
      </c>
      <c r="H418">
        <v>1</v>
      </c>
      <c r="I418">
        <v>5448583</v>
      </c>
      <c r="J418">
        <v>1</v>
      </c>
      <c r="K418">
        <v>13000</v>
      </c>
      <c r="L418">
        <f>WEEKNUM(Таблица1[[#This Row],[Дата]],2)</f>
        <v>32</v>
      </c>
    </row>
    <row r="419" spans="1:12" x14ac:dyDescent="0.25">
      <c r="A419" s="2">
        <v>44047</v>
      </c>
      <c r="B419" t="s">
        <v>97</v>
      </c>
      <c r="C419" t="s">
        <v>7</v>
      </c>
      <c r="D419">
        <v>20000</v>
      </c>
      <c r="E419" t="s">
        <v>13</v>
      </c>
      <c r="F419" t="s">
        <v>6</v>
      </c>
      <c r="G419" s="3">
        <v>16615.419999999998</v>
      </c>
      <c r="H419">
        <v>1</v>
      </c>
      <c r="I419">
        <v>5448585</v>
      </c>
      <c r="J419">
        <v>1</v>
      </c>
      <c r="K419">
        <v>13000</v>
      </c>
      <c r="L419">
        <f>WEEKNUM(Таблица1[[#This Row],[Дата]],2)</f>
        <v>32</v>
      </c>
    </row>
    <row r="420" spans="1:12" x14ac:dyDescent="0.25">
      <c r="A420" s="2">
        <v>44047</v>
      </c>
      <c r="B420" t="s">
        <v>238</v>
      </c>
      <c r="C420" t="s">
        <v>7</v>
      </c>
      <c r="D420">
        <v>20000</v>
      </c>
      <c r="E420" t="s">
        <v>13</v>
      </c>
      <c r="F420" t="s">
        <v>6</v>
      </c>
      <c r="G420" s="3">
        <v>10932.869999999999</v>
      </c>
      <c r="H420">
        <v>1</v>
      </c>
      <c r="I420">
        <v>5448613</v>
      </c>
      <c r="J420">
        <v>1</v>
      </c>
      <c r="K420">
        <v>13000</v>
      </c>
      <c r="L420">
        <f>WEEKNUM(Таблица1[[#This Row],[Дата]],2)</f>
        <v>32</v>
      </c>
    </row>
    <row r="421" spans="1:12" x14ac:dyDescent="0.25">
      <c r="A421" s="2">
        <v>44047</v>
      </c>
      <c r="B421" t="s">
        <v>104</v>
      </c>
      <c r="C421" t="s">
        <v>7</v>
      </c>
      <c r="D421">
        <v>20000</v>
      </c>
      <c r="E421" t="s">
        <v>13</v>
      </c>
      <c r="F421" t="s">
        <v>6</v>
      </c>
      <c r="G421" s="3">
        <v>7023.6940000000004</v>
      </c>
      <c r="H421">
        <v>1</v>
      </c>
      <c r="I421">
        <v>5448586</v>
      </c>
      <c r="J421">
        <v>1</v>
      </c>
      <c r="K421">
        <v>12000</v>
      </c>
      <c r="L421">
        <f>WEEKNUM(Таблица1[[#This Row],[Дата]],2)</f>
        <v>32</v>
      </c>
    </row>
    <row r="422" spans="1:12" x14ac:dyDescent="0.25">
      <c r="A422" s="2">
        <v>44047</v>
      </c>
      <c r="B422" t="s">
        <v>224</v>
      </c>
      <c r="C422" t="s">
        <v>7</v>
      </c>
      <c r="D422">
        <v>20000</v>
      </c>
      <c r="E422" t="s">
        <v>13</v>
      </c>
      <c r="F422" t="s">
        <v>6</v>
      </c>
      <c r="G422" s="3">
        <v>17727.03</v>
      </c>
      <c r="H422">
        <v>1</v>
      </c>
      <c r="I422">
        <v>5448610</v>
      </c>
      <c r="J422">
        <v>1</v>
      </c>
      <c r="K422">
        <v>12000</v>
      </c>
      <c r="L422">
        <f>WEEKNUM(Таблица1[[#This Row],[Дата]],2)</f>
        <v>32</v>
      </c>
    </row>
    <row r="423" spans="1:12" x14ac:dyDescent="0.25">
      <c r="A423" s="2">
        <v>44047</v>
      </c>
      <c r="B423" t="s">
        <v>106</v>
      </c>
      <c r="C423" t="s">
        <v>7</v>
      </c>
      <c r="D423">
        <v>20000</v>
      </c>
      <c r="E423" t="s">
        <v>13</v>
      </c>
      <c r="F423" t="s">
        <v>6</v>
      </c>
      <c r="G423" s="3">
        <v>12819.415999999999</v>
      </c>
      <c r="H423">
        <v>1</v>
      </c>
      <c r="I423">
        <v>5448587</v>
      </c>
      <c r="J423">
        <v>3</v>
      </c>
      <c r="K423">
        <v>19000</v>
      </c>
      <c r="L423">
        <f>WEEKNUM(Таблица1[[#This Row],[Дата]],2)</f>
        <v>32</v>
      </c>
    </row>
    <row r="424" spans="1:12" x14ac:dyDescent="0.25">
      <c r="A424" s="2">
        <v>44047</v>
      </c>
      <c r="B424" t="s">
        <v>106</v>
      </c>
      <c r="C424" t="s">
        <v>7</v>
      </c>
      <c r="D424">
        <v>20000</v>
      </c>
      <c r="E424" t="s">
        <v>13</v>
      </c>
      <c r="F424" t="s">
        <v>6</v>
      </c>
      <c r="G424" s="3">
        <v>5485.9139999999998</v>
      </c>
      <c r="H424">
        <v>1</v>
      </c>
      <c r="I424">
        <v>5448488</v>
      </c>
      <c r="J424">
        <v>3</v>
      </c>
      <c r="K424">
        <v>19000</v>
      </c>
      <c r="L424">
        <f>WEEKNUM(Таблица1[[#This Row],[Дата]],2)</f>
        <v>32</v>
      </c>
    </row>
    <row r="425" spans="1:12" x14ac:dyDescent="0.25">
      <c r="A425" s="2">
        <v>44047</v>
      </c>
      <c r="B425" t="s">
        <v>139</v>
      </c>
      <c r="C425" t="s">
        <v>7</v>
      </c>
      <c r="D425">
        <v>5000</v>
      </c>
      <c r="E425" t="s">
        <v>12</v>
      </c>
      <c r="F425" t="s">
        <v>6</v>
      </c>
      <c r="G425" s="3">
        <v>641.11599999999999</v>
      </c>
      <c r="H425">
        <v>3</v>
      </c>
      <c r="I425">
        <v>5448591</v>
      </c>
      <c r="J425">
        <v>4</v>
      </c>
      <c r="K425">
        <v>16000</v>
      </c>
      <c r="L425">
        <f>WEEKNUM(Таблица1[[#This Row],[Дата]],2)</f>
        <v>32</v>
      </c>
    </row>
    <row r="426" spans="1:12" x14ac:dyDescent="0.25">
      <c r="A426" s="2">
        <v>44047</v>
      </c>
      <c r="B426" t="s">
        <v>52</v>
      </c>
      <c r="C426" t="s">
        <v>7</v>
      </c>
      <c r="D426">
        <v>20000</v>
      </c>
      <c r="E426" t="s">
        <v>13</v>
      </c>
      <c r="F426" t="s">
        <v>6</v>
      </c>
      <c r="G426" s="3">
        <v>14137.254000000001</v>
      </c>
      <c r="H426">
        <v>1</v>
      </c>
      <c r="I426">
        <v>5448577</v>
      </c>
      <c r="J426">
        <v>3</v>
      </c>
      <c r="K426">
        <v>19000</v>
      </c>
      <c r="L426">
        <f>WEEKNUM(Таблица1[[#This Row],[Дата]],2)</f>
        <v>32</v>
      </c>
    </row>
    <row r="427" spans="1:12" x14ac:dyDescent="0.25">
      <c r="A427" s="2">
        <v>44047</v>
      </c>
      <c r="B427" t="s">
        <v>193</v>
      </c>
      <c r="C427" t="s">
        <v>7</v>
      </c>
      <c r="D427">
        <v>20000</v>
      </c>
      <c r="E427" t="s">
        <v>13</v>
      </c>
      <c r="F427" t="s">
        <v>6</v>
      </c>
      <c r="G427" s="3">
        <v>8226.5986328125</v>
      </c>
      <c r="H427">
        <v>1</v>
      </c>
      <c r="I427">
        <v>5448487</v>
      </c>
      <c r="J427">
        <v>2</v>
      </c>
      <c r="K427">
        <v>16000</v>
      </c>
      <c r="L427">
        <f>WEEKNUM(Таблица1[[#This Row],[Дата]],2)</f>
        <v>32</v>
      </c>
    </row>
    <row r="428" spans="1:12" x14ac:dyDescent="0.25">
      <c r="A428" s="2">
        <v>44047</v>
      </c>
      <c r="B428" t="s">
        <v>243</v>
      </c>
      <c r="C428" t="s">
        <v>7</v>
      </c>
      <c r="D428">
        <v>20000</v>
      </c>
      <c r="E428" t="s">
        <v>13</v>
      </c>
      <c r="F428" t="s">
        <v>6</v>
      </c>
      <c r="G428" s="3">
        <v>18823.583999999999</v>
      </c>
      <c r="H428">
        <v>1</v>
      </c>
      <c r="I428">
        <v>5448614</v>
      </c>
      <c r="J428">
        <v>2</v>
      </c>
      <c r="K428">
        <v>16000</v>
      </c>
      <c r="L428">
        <f>WEEKNUM(Таблица1[[#This Row],[Дата]],2)</f>
        <v>32</v>
      </c>
    </row>
    <row r="429" spans="1:12" hidden="1" x14ac:dyDescent="0.25">
      <c r="A429" s="2">
        <v>44047</v>
      </c>
      <c r="B429" t="s">
        <v>154</v>
      </c>
      <c r="C429" t="s">
        <v>5</v>
      </c>
      <c r="D429">
        <v>4200</v>
      </c>
      <c r="E429" t="s">
        <v>12</v>
      </c>
      <c r="F429" t="s">
        <v>6</v>
      </c>
      <c r="G429" s="3">
        <v>3129.25</v>
      </c>
      <c r="H429">
        <v>1</v>
      </c>
      <c r="I429">
        <v>5448597</v>
      </c>
      <c r="J429">
        <v>0</v>
      </c>
      <c r="K429">
        <v>15000</v>
      </c>
      <c r="L429">
        <f>WEEKNUM(Таблица1[[#This Row],[Дата]],2)</f>
        <v>32</v>
      </c>
    </row>
    <row r="430" spans="1:12" x14ac:dyDescent="0.25">
      <c r="A430" s="2">
        <v>44047</v>
      </c>
      <c r="B430" t="s">
        <v>224</v>
      </c>
      <c r="C430" t="s">
        <v>7</v>
      </c>
      <c r="D430">
        <v>20000</v>
      </c>
      <c r="E430" t="s">
        <v>13</v>
      </c>
      <c r="F430" t="s">
        <v>6</v>
      </c>
      <c r="G430" s="3">
        <v>3551.8009999999999</v>
      </c>
      <c r="H430">
        <v>1</v>
      </c>
      <c r="I430">
        <v>5448607</v>
      </c>
      <c r="J430">
        <v>2</v>
      </c>
      <c r="K430">
        <v>15000</v>
      </c>
      <c r="L430">
        <f>WEEKNUM(Таблица1[[#This Row],[Дата]],2)</f>
        <v>32</v>
      </c>
    </row>
    <row r="431" spans="1:12" hidden="1" x14ac:dyDescent="0.25">
      <c r="A431" s="2">
        <v>44047</v>
      </c>
      <c r="B431" t="s">
        <v>40</v>
      </c>
      <c r="C431" t="s">
        <v>5</v>
      </c>
      <c r="D431">
        <v>3200</v>
      </c>
      <c r="E431" t="s">
        <v>12</v>
      </c>
      <c r="F431" t="s">
        <v>8</v>
      </c>
      <c r="G431" s="3">
        <v>2154.5459999999998</v>
      </c>
      <c r="H431">
        <v>19</v>
      </c>
      <c r="I431">
        <v>5451005</v>
      </c>
      <c r="J431">
        <v>1</v>
      </c>
      <c r="K431">
        <v>15000</v>
      </c>
      <c r="L431">
        <f>WEEKNUM(Таблица1[[#This Row],[Дата]],2)</f>
        <v>32</v>
      </c>
    </row>
    <row r="432" spans="1:12" hidden="1" x14ac:dyDescent="0.25">
      <c r="A432" s="2">
        <v>44047</v>
      </c>
      <c r="B432" t="s">
        <v>44</v>
      </c>
      <c r="C432" t="s">
        <v>5</v>
      </c>
      <c r="D432">
        <v>3200</v>
      </c>
      <c r="E432" t="s">
        <v>12</v>
      </c>
      <c r="F432" t="s">
        <v>8</v>
      </c>
      <c r="G432" s="3">
        <v>2185.7670003051758</v>
      </c>
      <c r="H432">
        <v>20</v>
      </c>
      <c r="I432">
        <v>5451009</v>
      </c>
      <c r="J432">
        <v>1</v>
      </c>
      <c r="K432">
        <v>15000</v>
      </c>
      <c r="L432">
        <f>WEEKNUM(Таблица1[[#This Row],[Дата]],2)</f>
        <v>32</v>
      </c>
    </row>
    <row r="433" spans="1:12" hidden="1" x14ac:dyDescent="0.25">
      <c r="A433" s="2">
        <v>44047</v>
      </c>
      <c r="B433" t="s">
        <v>37</v>
      </c>
      <c r="C433" t="s">
        <v>5</v>
      </c>
      <c r="D433">
        <v>3200</v>
      </c>
      <c r="E433" t="s">
        <v>12</v>
      </c>
      <c r="F433" t="s">
        <v>8</v>
      </c>
      <c r="G433" s="3">
        <v>2616.9839999999995</v>
      </c>
      <c r="H433">
        <v>18</v>
      </c>
      <c r="I433">
        <v>5450999</v>
      </c>
      <c r="J433">
        <v>1</v>
      </c>
      <c r="K433">
        <v>15000</v>
      </c>
      <c r="L433">
        <f>WEEKNUM(Таблица1[[#This Row],[Дата]],2)</f>
        <v>32</v>
      </c>
    </row>
    <row r="434" spans="1:12" hidden="1" x14ac:dyDescent="0.25">
      <c r="A434" s="2">
        <v>44047</v>
      </c>
      <c r="B434" t="s">
        <v>38</v>
      </c>
      <c r="C434" t="s">
        <v>5</v>
      </c>
      <c r="D434">
        <v>3200</v>
      </c>
      <c r="E434" t="s">
        <v>12</v>
      </c>
      <c r="F434" t="s">
        <v>8</v>
      </c>
      <c r="G434" s="3">
        <v>2566.78699961853</v>
      </c>
      <c r="H434">
        <v>19</v>
      </c>
      <c r="I434">
        <v>5451001</v>
      </c>
      <c r="J434">
        <v>1</v>
      </c>
      <c r="K434">
        <v>15000</v>
      </c>
      <c r="L434">
        <f>WEEKNUM(Таблица1[[#This Row],[Дата]],2)</f>
        <v>32</v>
      </c>
    </row>
    <row r="435" spans="1:12" x14ac:dyDescent="0.25">
      <c r="A435" s="2">
        <v>44047</v>
      </c>
      <c r="B435" t="s">
        <v>92</v>
      </c>
      <c r="C435" t="s">
        <v>7</v>
      </c>
      <c r="D435">
        <v>1500</v>
      </c>
      <c r="E435" t="s">
        <v>12</v>
      </c>
      <c r="F435" t="s">
        <v>8</v>
      </c>
      <c r="G435" s="3">
        <v>1314.5910000000001</v>
      </c>
      <c r="H435">
        <v>13</v>
      </c>
      <c r="I435">
        <v>5451055</v>
      </c>
      <c r="J435">
        <v>1</v>
      </c>
      <c r="K435">
        <v>9000</v>
      </c>
      <c r="L435">
        <f>WEEKNUM(Таблица1[[#This Row],[Дата]],2)</f>
        <v>32</v>
      </c>
    </row>
    <row r="436" spans="1:12" x14ac:dyDescent="0.25">
      <c r="A436" s="2">
        <v>44047</v>
      </c>
      <c r="B436" t="s">
        <v>119</v>
      </c>
      <c r="C436" t="s">
        <v>7</v>
      </c>
      <c r="D436">
        <v>3000</v>
      </c>
      <c r="E436" t="s">
        <v>12</v>
      </c>
      <c r="F436" t="s">
        <v>8</v>
      </c>
      <c r="G436" s="3">
        <v>1929.1189998092652</v>
      </c>
      <c r="H436">
        <v>14</v>
      </c>
      <c r="I436">
        <v>5451073</v>
      </c>
      <c r="J436">
        <v>1</v>
      </c>
      <c r="K436">
        <v>12000</v>
      </c>
      <c r="L436">
        <f>WEEKNUM(Таблица1[[#This Row],[Дата]],2)</f>
        <v>32</v>
      </c>
    </row>
    <row r="437" spans="1:12" hidden="1" x14ac:dyDescent="0.25">
      <c r="A437" s="2">
        <v>44047</v>
      </c>
      <c r="B437" t="s">
        <v>65</v>
      </c>
      <c r="C437" t="s">
        <v>5</v>
      </c>
      <c r="D437">
        <v>4200</v>
      </c>
      <c r="E437" t="s">
        <v>12</v>
      </c>
      <c r="F437" t="s">
        <v>8</v>
      </c>
      <c r="G437" s="3">
        <v>2175.616</v>
      </c>
      <c r="H437">
        <v>19</v>
      </c>
      <c r="I437">
        <v>5451033</v>
      </c>
      <c r="J437">
        <v>1</v>
      </c>
      <c r="K437">
        <v>15000</v>
      </c>
      <c r="L437">
        <f>WEEKNUM(Таблица1[[#This Row],[Дата]],2)</f>
        <v>32</v>
      </c>
    </row>
    <row r="438" spans="1:12" hidden="1" x14ac:dyDescent="0.25">
      <c r="A438" s="2">
        <v>44047</v>
      </c>
      <c r="B438" t="s">
        <v>32</v>
      </c>
      <c r="C438" t="s">
        <v>5</v>
      </c>
      <c r="D438">
        <v>3200</v>
      </c>
      <c r="E438" t="s">
        <v>12</v>
      </c>
      <c r="F438" t="s">
        <v>8</v>
      </c>
      <c r="G438" s="3">
        <v>1559.2270000801084</v>
      </c>
      <c r="H438">
        <v>20</v>
      </c>
      <c r="I438">
        <v>5450876</v>
      </c>
      <c r="J438">
        <v>1</v>
      </c>
      <c r="K438">
        <v>15000</v>
      </c>
      <c r="L438">
        <f>WEEKNUM(Таблица1[[#This Row],[Дата]],2)</f>
        <v>32</v>
      </c>
    </row>
    <row r="439" spans="1:12" hidden="1" x14ac:dyDescent="0.25">
      <c r="A439" s="2">
        <v>44047</v>
      </c>
      <c r="B439" t="s">
        <v>46</v>
      </c>
      <c r="C439" t="s">
        <v>5</v>
      </c>
      <c r="D439">
        <v>3200</v>
      </c>
      <c r="E439" t="s">
        <v>12</v>
      </c>
      <c r="F439" t="s">
        <v>8</v>
      </c>
      <c r="G439" s="3">
        <v>1973.6740005340578</v>
      </c>
      <c r="H439">
        <v>19</v>
      </c>
      <c r="I439">
        <v>5451013</v>
      </c>
      <c r="J439">
        <v>1</v>
      </c>
      <c r="K439">
        <v>15000</v>
      </c>
      <c r="L439">
        <f>WEEKNUM(Таблица1[[#This Row],[Дата]],2)</f>
        <v>32</v>
      </c>
    </row>
    <row r="440" spans="1:12" x14ac:dyDescent="0.25">
      <c r="A440" s="2">
        <v>44047</v>
      </c>
      <c r="B440" t="s">
        <v>58</v>
      </c>
      <c r="C440" t="s">
        <v>7</v>
      </c>
      <c r="D440">
        <v>3000</v>
      </c>
      <c r="E440" t="s">
        <v>12</v>
      </c>
      <c r="F440" t="s">
        <v>8</v>
      </c>
      <c r="G440" s="3">
        <v>1410.693</v>
      </c>
      <c r="H440">
        <v>14</v>
      </c>
      <c r="I440">
        <v>5451029</v>
      </c>
      <c r="J440">
        <v>1</v>
      </c>
      <c r="K440">
        <v>10000</v>
      </c>
      <c r="L440">
        <f>WEEKNUM(Таблица1[[#This Row],[Дата]],2)</f>
        <v>32</v>
      </c>
    </row>
    <row r="441" spans="1:12" hidden="1" x14ac:dyDescent="0.25">
      <c r="A441" s="2">
        <v>44047</v>
      </c>
      <c r="B441" t="s">
        <v>47</v>
      </c>
      <c r="C441" t="s">
        <v>5</v>
      </c>
      <c r="D441">
        <v>3200</v>
      </c>
      <c r="E441" t="s">
        <v>12</v>
      </c>
      <c r="F441" t="s">
        <v>8</v>
      </c>
      <c r="G441" s="3">
        <v>2559.136</v>
      </c>
      <c r="H441">
        <v>19</v>
      </c>
      <c r="I441">
        <v>5451016</v>
      </c>
      <c r="J441">
        <v>1</v>
      </c>
      <c r="K441">
        <v>15000</v>
      </c>
      <c r="L441">
        <f>WEEKNUM(Таблица1[[#This Row],[Дата]],2)</f>
        <v>32</v>
      </c>
    </row>
    <row r="442" spans="1:12" x14ac:dyDescent="0.25">
      <c r="A442" s="2">
        <v>44047</v>
      </c>
      <c r="B442" t="s">
        <v>212</v>
      </c>
      <c r="C442" t="s">
        <v>7</v>
      </c>
      <c r="D442">
        <v>3000</v>
      </c>
      <c r="E442" t="s">
        <v>12</v>
      </c>
      <c r="F442" t="s">
        <v>8</v>
      </c>
      <c r="G442" s="3">
        <v>1714.1750003051757</v>
      </c>
      <c r="H442">
        <v>15</v>
      </c>
      <c r="I442">
        <v>5451109</v>
      </c>
      <c r="J442">
        <v>3</v>
      </c>
      <c r="K442">
        <v>15000</v>
      </c>
      <c r="L442">
        <f>WEEKNUM(Таблица1[[#This Row],[Дата]],2)</f>
        <v>32</v>
      </c>
    </row>
    <row r="443" spans="1:12" hidden="1" x14ac:dyDescent="0.25">
      <c r="A443" s="2">
        <v>44047</v>
      </c>
      <c r="B443" t="s">
        <v>43</v>
      </c>
      <c r="C443" t="s">
        <v>5</v>
      </c>
      <c r="D443">
        <v>3200</v>
      </c>
      <c r="E443" t="s">
        <v>12</v>
      </c>
      <c r="F443" t="s">
        <v>8</v>
      </c>
      <c r="G443" s="3">
        <v>2638.632000305176</v>
      </c>
      <c r="H443">
        <v>20</v>
      </c>
      <c r="I443">
        <v>5451007</v>
      </c>
      <c r="J443">
        <v>1</v>
      </c>
      <c r="K443">
        <v>15000</v>
      </c>
      <c r="L443">
        <f>WEEKNUM(Таблица1[[#This Row],[Дата]],2)</f>
        <v>32</v>
      </c>
    </row>
    <row r="444" spans="1:12" x14ac:dyDescent="0.25">
      <c r="A444" s="2">
        <v>44047</v>
      </c>
      <c r="B444" t="s">
        <v>56</v>
      </c>
      <c r="C444" t="s">
        <v>7</v>
      </c>
      <c r="D444">
        <v>3000</v>
      </c>
      <c r="E444" t="s">
        <v>12</v>
      </c>
      <c r="F444" t="s">
        <v>8</v>
      </c>
      <c r="G444" s="3">
        <v>1084.6740002441406</v>
      </c>
      <c r="H444">
        <v>12</v>
      </c>
      <c r="I444">
        <v>5451027</v>
      </c>
      <c r="J444">
        <v>0</v>
      </c>
      <c r="K444">
        <v>9000</v>
      </c>
      <c r="L444">
        <f>WEEKNUM(Таблица1[[#This Row],[Дата]],2)</f>
        <v>32</v>
      </c>
    </row>
    <row r="445" spans="1:12" x14ac:dyDescent="0.25">
      <c r="A445" s="2">
        <v>44047</v>
      </c>
      <c r="B445" t="s">
        <v>70</v>
      </c>
      <c r="C445" t="s">
        <v>7</v>
      </c>
      <c r="D445">
        <v>3000</v>
      </c>
      <c r="E445" t="s">
        <v>12</v>
      </c>
      <c r="F445" t="s">
        <v>8</v>
      </c>
      <c r="G445" s="3">
        <v>1893.7939999999999</v>
      </c>
      <c r="H445">
        <v>6</v>
      </c>
      <c r="I445">
        <v>5451034</v>
      </c>
      <c r="J445">
        <v>1</v>
      </c>
      <c r="K445">
        <v>10000</v>
      </c>
      <c r="L445">
        <f>WEEKNUM(Таблица1[[#This Row],[Дата]],2)</f>
        <v>32</v>
      </c>
    </row>
    <row r="446" spans="1:12" x14ac:dyDescent="0.25">
      <c r="A446" s="2">
        <v>44047</v>
      </c>
      <c r="B446" t="s">
        <v>97</v>
      </c>
      <c r="C446" t="s">
        <v>7</v>
      </c>
      <c r="D446">
        <v>20000</v>
      </c>
      <c r="E446" t="s">
        <v>13</v>
      </c>
      <c r="F446" t="s">
        <v>8</v>
      </c>
      <c r="G446" s="3">
        <v>2714.08</v>
      </c>
      <c r="H446">
        <v>1</v>
      </c>
      <c r="I446">
        <v>5451058</v>
      </c>
      <c r="J446">
        <v>2</v>
      </c>
      <c r="K446">
        <v>16000</v>
      </c>
      <c r="L446">
        <f>WEEKNUM(Таблица1[[#This Row],[Дата]],2)</f>
        <v>32</v>
      </c>
    </row>
    <row r="447" spans="1:12" x14ac:dyDescent="0.25">
      <c r="A447" s="2">
        <v>44047</v>
      </c>
      <c r="B447" t="s">
        <v>121</v>
      </c>
      <c r="C447" t="s">
        <v>7</v>
      </c>
      <c r="D447">
        <v>3000</v>
      </c>
      <c r="E447" t="s">
        <v>12</v>
      </c>
      <c r="F447" t="s">
        <v>8</v>
      </c>
      <c r="G447" s="3">
        <v>1051.7189999999998</v>
      </c>
      <c r="H447">
        <v>14</v>
      </c>
      <c r="I447">
        <v>5451075</v>
      </c>
      <c r="J447">
        <v>3</v>
      </c>
      <c r="K447">
        <v>15000</v>
      </c>
      <c r="L447">
        <f>WEEKNUM(Таблица1[[#This Row],[Дата]],2)</f>
        <v>32</v>
      </c>
    </row>
    <row r="448" spans="1:12" x14ac:dyDescent="0.25">
      <c r="A448" s="2">
        <v>44047</v>
      </c>
      <c r="B448" t="s">
        <v>115</v>
      </c>
      <c r="C448" t="s">
        <v>7</v>
      </c>
      <c r="D448">
        <v>3000</v>
      </c>
      <c r="E448" t="s">
        <v>12</v>
      </c>
      <c r="F448" t="s">
        <v>8</v>
      </c>
      <c r="G448" s="3">
        <v>1785.38</v>
      </c>
      <c r="H448">
        <v>12</v>
      </c>
      <c r="I448">
        <v>5451070</v>
      </c>
      <c r="J448">
        <v>2</v>
      </c>
      <c r="K448">
        <v>11000</v>
      </c>
      <c r="L448">
        <f>WEEKNUM(Таблица1[[#This Row],[Дата]],2)</f>
        <v>32</v>
      </c>
    </row>
    <row r="449" spans="1:12" x14ac:dyDescent="0.25">
      <c r="A449" s="2">
        <v>44047</v>
      </c>
      <c r="B449" t="s">
        <v>51</v>
      </c>
      <c r="C449" t="s">
        <v>7</v>
      </c>
      <c r="D449">
        <v>3000</v>
      </c>
      <c r="E449" t="s">
        <v>12</v>
      </c>
      <c r="F449" t="s">
        <v>8</v>
      </c>
      <c r="G449" s="3">
        <v>1523.9829999999997</v>
      </c>
      <c r="H449">
        <v>12</v>
      </c>
      <c r="I449">
        <v>5451022</v>
      </c>
      <c r="J449">
        <v>3</v>
      </c>
      <c r="K449">
        <v>12000</v>
      </c>
      <c r="L449">
        <f>WEEKNUM(Таблица1[[#This Row],[Дата]],2)</f>
        <v>32</v>
      </c>
    </row>
    <row r="450" spans="1:12" x14ac:dyDescent="0.25">
      <c r="A450" s="2">
        <v>44047</v>
      </c>
      <c r="B450" t="s">
        <v>203</v>
      </c>
      <c r="C450" t="s">
        <v>7</v>
      </c>
      <c r="D450">
        <v>3000</v>
      </c>
      <c r="E450" t="s">
        <v>12</v>
      </c>
      <c r="F450" t="s">
        <v>8</v>
      </c>
      <c r="G450" s="3">
        <v>1459.8050004196166</v>
      </c>
      <c r="H450">
        <v>11</v>
      </c>
      <c r="I450">
        <v>5451121</v>
      </c>
      <c r="J450">
        <v>1</v>
      </c>
      <c r="K450">
        <v>11000</v>
      </c>
      <c r="L450">
        <f>WEEKNUM(Таблица1[[#This Row],[Дата]],2)</f>
        <v>32</v>
      </c>
    </row>
    <row r="451" spans="1:12" x14ac:dyDescent="0.25">
      <c r="A451" s="2">
        <v>44047</v>
      </c>
      <c r="B451" t="s">
        <v>78</v>
      </c>
      <c r="C451" t="s">
        <v>7</v>
      </c>
      <c r="D451">
        <v>1500</v>
      </c>
      <c r="E451" t="s">
        <v>12</v>
      </c>
      <c r="F451" t="s">
        <v>8</v>
      </c>
      <c r="G451" s="3">
        <v>1188.0049999999999</v>
      </c>
      <c r="H451">
        <v>10</v>
      </c>
      <c r="I451">
        <v>5451040</v>
      </c>
      <c r="J451">
        <v>1</v>
      </c>
      <c r="K451">
        <v>13000</v>
      </c>
      <c r="L451">
        <f>WEEKNUM(Таблица1[[#This Row],[Дата]],2)</f>
        <v>32</v>
      </c>
    </row>
    <row r="452" spans="1:12" x14ac:dyDescent="0.25">
      <c r="A452" s="2">
        <v>44047</v>
      </c>
      <c r="B452" t="s">
        <v>87</v>
      </c>
      <c r="C452" t="s">
        <v>7</v>
      </c>
      <c r="D452">
        <v>1500</v>
      </c>
      <c r="E452" t="s">
        <v>12</v>
      </c>
      <c r="F452" t="s">
        <v>8</v>
      </c>
      <c r="G452" s="3">
        <v>889.10900000000004</v>
      </c>
      <c r="H452">
        <v>14</v>
      </c>
      <c r="I452">
        <v>5451049</v>
      </c>
      <c r="J452">
        <v>3</v>
      </c>
      <c r="K452">
        <v>18000</v>
      </c>
      <c r="L452">
        <f>WEEKNUM(Таблица1[[#This Row],[Дата]],2)</f>
        <v>32</v>
      </c>
    </row>
    <row r="453" spans="1:12" x14ac:dyDescent="0.25">
      <c r="A453" s="2">
        <v>44047</v>
      </c>
      <c r="B453" t="s">
        <v>205</v>
      </c>
      <c r="C453" t="s">
        <v>7</v>
      </c>
      <c r="D453">
        <v>1500</v>
      </c>
      <c r="E453" t="s">
        <v>12</v>
      </c>
      <c r="F453" t="s">
        <v>8</v>
      </c>
      <c r="G453" s="3">
        <v>784.79700000000003</v>
      </c>
      <c r="H453">
        <v>8</v>
      </c>
      <c r="I453">
        <v>5451105</v>
      </c>
      <c r="J453">
        <v>2</v>
      </c>
      <c r="K453">
        <v>10000</v>
      </c>
      <c r="L453">
        <f>WEEKNUM(Таблица1[[#This Row],[Дата]],2)</f>
        <v>32</v>
      </c>
    </row>
    <row r="454" spans="1:12" x14ac:dyDescent="0.25">
      <c r="A454" s="2">
        <v>44047</v>
      </c>
      <c r="B454" t="s">
        <v>209</v>
      </c>
      <c r="C454" t="s">
        <v>7</v>
      </c>
      <c r="D454">
        <v>3000</v>
      </c>
      <c r="E454" t="s">
        <v>12</v>
      </c>
      <c r="F454" t="s">
        <v>8</v>
      </c>
      <c r="G454" s="3">
        <v>2163.625</v>
      </c>
      <c r="H454">
        <v>12</v>
      </c>
      <c r="I454">
        <v>5451107</v>
      </c>
      <c r="J454">
        <v>1</v>
      </c>
      <c r="K454">
        <v>10000</v>
      </c>
      <c r="L454">
        <f>WEEKNUM(Таблица1[[#This Row],[Дата]],2)</f>
        <v>32</v>
      </c>
    </row>
    <row r="455" spans="1:12" x14ac:dyDescent="0.25">
      <c r="A455" s="2">
        <v>44047</v>
      </c>
      <c r="B455" t="s">
        <v>246</v>
      </c>
      <c r="C455" t="s">
        <v>7</v>
      </c>
      <c r="D455">
        <v>1500</v>
      </c>
      <c r="E455" t="s">
        <v>12</v>
      </c>
      <c r="F455" t="s">
        <v>8</v>
      </c>
      <c r="G455" s="3">
        <v>1227.5409999523165</v>
      </c>
      <c r="H455">
        <v>13</v>
      </c>
      <c r="I455">
        <v>5451118</v>
      </c>
      <c r="J455">
        <v>1</v>
      </c>
      <c r="K455">
        <v>9000</v>
      </c>
      <c r="L455">
        <f>WEEKNUM(Таблица1[[#This Row],[Дата]],2)</f>
        <v>32</v>
      </c>
    </row>
    <row r="456" spans="1:12" x14ac:dyDescent="0.25">
      <c r="A456" s="2">
        <v>44047</v>
      </c>
      <c r="B456" t="s">
        <v>173</v>
      </c>
      <c r="C456" t="s">
        <v>7</v>
      </c>
      <c r="D456">
        <v>3000</v>
      </c>
      <c r="E456" t="s">
        <v>12</v>
      </c>
      <c r="F456" t="s">
        <v>8</v>
      </c>
      <c r="G456" s="3">
        <v>2399.4910001144408</v>
      </c>
      <c r="H456">
        <v>7</v>
      </c>
      <c r="I456">
        <v>5451098</v>
      </c>
      <c r="J456">
        <v>1</v>
      </c>
      <c r="K456">
        <v>11000</v>
      </c>
      <c r="L456">
        <f>WEEKNUM(Таблица1[[#This Row],[Дата]],2)</f>
        <v>32</v>
      </c>
    </row>
    <row r="457" spans="1:12" x14ac:dyDescent="0.25">
      <c r="A457" s="2">
        <v>44047</v>
      </c>
      <c r="B457" t="s">
        <v>85</v>
      </c>
      <c r="C457" t="s">
        <v>7</v>
      </c>
      <c r="D457">
        <v>3000</v>
      </c>
      <c r="E457" t="s">
        <v>12</v>
      </c>
      <c r="F457" t="s">
        <v>8</v>
      </c>
      <c r="G457" s="3">
        <v>1922.8379999523163</v>
      </c>
      <c r="H457">
        <v>15</v>
      </c>
      <c r="I457">
        <v>5451047</v>
      </c>
      <c r="J457">
        <v>1</v>
      </c>
      <c r="K457">
        <v>11000</v>
      </c>
      <c r="L457">
        <f>WEEKNUM(Таблица1[[#This Row],[Дата]],2)</f>
        <v>32</v>
      </c>
    </row>
    <row r="458" spans="1:12" x14ac:dyDescent="0.25">
      <c r="A458" s="2">
        <v>44047</v>
      </c>
      <c r="B458" t="s">
        <v>170</v>
      </c>
      <c r="C458" t="s">
        <v>7</v>
      </c>
      <c r="D458">
        <v>3000</v>
      </c>
      <c r="E458" t="s">
        <v>12</v>
      </c>
      <c r="F458" t="s">
        <v>8</v>
      </c>
      <c r="G458" s="3">
        <v>1349.0050000000001</v>
      </c>
      <c r="H458">
        <v>13</v>
      </c>
      <c r="I458">
        <v>5451097</v>
      </c>
      <c r="J458">
        <v>2</v>
      </c>
      <c r="K458">
        <v>13000</v>
      </c>
      <c r="L458">
        <f>WEEKNUM(Таблица1[[#This Row],[Дата]],2)</f>
        <v>32</v>
      </c>
    </row>
    <row r="459" spans="1:12" x14ac:dyDescent="0.25">
      <c r="A459" s="2">
        <v>44047</v>
      </c>
      <c r="B459" t="s">
        <v>168</v>
      </c>
      <c r="C459" t="s">
        <v>7</v>
      </c>
      <c r="D459">
        <v>3000</v>
      </c>
      <c r="E459" t="s">
        <v>12</v>
      </c>
      <c r="F459" t="s">
        <v>8</v>
      </c>
      <c r="G459" s="3">
        <v>1517.36</v>
      </c>
      <c r="H459">
        <v>13</v>
      </c>
      <c r="I459">
        <v>5451095</v>
      </c>
      <c r="J459">
        <v>1</v>
      </c>
      <c r="K459">
        <v>11000</v>
      </c>
      <c r="L459">
        <f>WEEKNUM(Таблица1[[#This Row],[Дата]],2)</f>
        <v>32</v>
      </c>
    </row>
    <row r="460" spans="1:12" x14ac:dyDescent="0.25">
      <c r="A460" s="2">
        <v>44047</v>
      </c>
      <c r="B460" t="s">
        <v>102</v>
      </c>
      <c r="C460" t="s">
        <v>7</v>
      </c>
      <c r="D460">
        <v>1500</v>
      </c>
      <c r="E460" t="s">
        <v>12</v>
      </c>
      <c r="F460" t="s">
        <v>8</v>
      </c>
      <c r="G460" s="3">
        <v>1195.9230025177001</v>
      </c>
      <c r="H460">
        <v>14</v>
      </c>
      <c r="I460">
        <v>5451063</v>
      </c>
      <c r="J460">
        <v>1</v>
      </c>
      <c r="K460">
        <v>14000</v>
      </c>
      <c r="L460">
        <f>WEEKNUM(Таблица1[[#This Row],[Дата]],2)</f>
        <v>32</v>
      </c>
    </row>
    <row r="461" spans="1:12" x14ac:dyDescent="0.25">
      <c r="A461" s="2">
        <v>44047</v>
      </c>
      <c r="B461" t="s">
        <v>112</v>
      </c>
      <c r="C461" t="s">
        <v>7</v>
      </c>
      <c r="D461">
        <v>3000</v>
      </c>
      <c r="E461" t="s">
        <v>12</v>
      </c>
      <c r="F461" t="s">
        <v>8</v>
      </c>
      <c r="G461" s="3">
        <v>1508.712</v>
      </c>
      <c r="H461">
        <v>14</v>
      </c>
      <c r="I461">
        <v>5451066</v>
      </c>
      <c r="J461">
        <v>2</v>
      </c>
      <c r="K461">
        <v>13000</v>
      </c>
      <c r="L461">
        <f>WEEKNUM(Таблица1[[#This Row],[Дата]],2)</f>
        <v>32</v>
      </c>
    </row>
    <row r="462" spans="1:12" x14ac:dyDescent="0.25">
      <c r="A462" s="2">
        <v>44047</v>
      </c>
      <c r="B462" t="s">
        <v>132</v>
      </c>
      <c r="C462" t="s">
        <v>7</v>
      </c>
      <c r="D462">
        <v>3000</v>
      </c>
      <c r="E462" t="s">
        <v>12</v>
      </c>
      <c r="F462" t="s">
        <v>8</v>
      </c>
      <c r="G462" s="3">
        <v>1165.0960000000002</v>
      </c>
      <c r="H462">
        <v>15</v>
      </c>
      <c r="I462">
        <v>5451082</v>
      </c>
      <c r="J462">
        <v>2</v>
      </c>
      <c r="K462">
        <v>14000</v>
      </c>
      <c r="L462">
        <f>WEEKNUM(Таблица1[[#This Row],[Дата]],2)</f>
        <v>32</v>
      </c>
    </row>
    <row r="463" spans="1:12" x14ac:dyDescent="0.25">
      <c r="A463" s="2">
        <v>44047</v>
      </c>
      <c r="B463" t="s">
        <v>120</v>
      </c>
      <c r="C463" t="s">
        <v>7</v>
      </c>
      <c r="D463">
        <v>3000</v>
      </c>
      <c r="E463" t="s">
        <v>12</v>
      </c>
      <c r="F463" t="s">
        <v>8</v>
      </c>
      <c r="G463" s="3">
        <v>1303.095</v>
      </c>
      <c r="H463">
        <v>14</v>
      </c>
      <c r="I463">
        <v>5451085</v>
      </c>
      <c r="J463">
        <v>1</v>
      </c>
      <c r="K463">
        <v>12000</v>
      </c>
      <c r="L463">
        <f>WEEKNUM(Таблица1[[#This Row],[Дата]],2)</f>
        <v>32</v>
      </c>
    </row>
    <row r="464" spans="1:12" x14ac:dyDescent="0.25">
      <c r="A464" s="2">
        <v>44047</v>
      </c>
      <c r="B464" t="s">
        <v>218</v>
      </c>
      <c r="C464" t="s">
        <v>7</v>
      </c>
      <c r="D464">
        <v>3000</v>
      </c>
      <c r="E464" t="s">
        <v>12</v>
      </c>
      <c r="F464" t="s">
        <v>8</v>
      </c>
      <c r="G464" s="3">
        <v>1753.1890003051756</v>
      </c>
      <c r="H464">
        <v>14</v>
      </c>
      <c r="I464">
        <v>5451112</v>
      </c>
      <c r="J464">
        <v>1</v>
      </c>
      <c r="K464">
        <v>12000</v>
      </c>
      <c r="L464">
        <f>WEEKNUM(Таблица1[[#This Row],[Дата]],2)</f>
        <v>32</v>
      </c>
    </row>
    <row r="465" spans="1:12" x14ac:dyDescent="0.25">
      <c r="A465" s="2">
        <v>44047</v>
      </c>
      <c r="B465" t="s">
        <v>114</v>
      </c>
      <c r="C465" t="s">
        <v>7</v>
      </c>
      <c r="D465">
        <v>1500</v>
      </c>
      <c r="E465" t="s">
        <v>12</v>
      </c>
      <c r="F465" t="s">
        <v>8</v>
      </c>
      <c r="G465" s="3">
        <v>1289.3</v>
      </c>
      <c r="H465">
        <v>12</v>
      </c>
      <c r="I465">
        <v>5451068</v>
      </c>
      <c r="J465">
        <v>1</v>
      </c>
      <c r="K465">
        <v>14000</v>
      </c>
      <c r="L465">
        <f>WEEKNUM(Таблица1[[#This Row],[Дата]],2)</f>
        <v>32</v>
      </c>
    </row>
    <row r="466" spans="1:12" x14ac:dyDescent="0.25">
      <c r="A466" s="2">
        <v>44047</v>
      </c>
      <c r="B466" t="s">
        <v>34</v>
      </c>
      <c r="C466" t="s">
        <v>7</v>
      </c>
      <c r="D466">
        <v>1500</v>
      </c>
      <c r="E466" t="s">
        <v>12</v>
      </c>
      <c r="F466" t="s">
        <v>8</v>
      </c>
      <c r="G466" s="3">
        <v>1168.2949999999998</v>
      </c>
      <c r="H466">
        <v>10</v>
      </c>
      <c r="I466">
        <v>5450997</v>
      </c>
      <c r="J466">
        <v>2</v>
      </c>
      <c r="K466">
        <v>10000</v>
      </c>
      <c r="L466">
        <f>WEEKNUM(Таблица1[[#This Row],[Дата]],2)</f>
        <v>32</v>
      </c>
    </row>
    <row r="467" spans="1:12" x14ac:dyDescent="0.25">
      <c r="A467" s="2">
        <v>44047</v>
      </c>
      <c r="B467" t="s">
        <v>228</v>
      </c>
      <c r="C467" t="s">
        <v>7</v>
      </c>
      <c r="D467">
        <v>1500</v>
      </c>
      <c r="E467" t="s">
        <v>12</v>
      </c>
      <c r="F467" t="s">
        <v>8</v>
      </c>
      <c r="G467" s="3">
        <v>816.9609999999999</v>
      </c>
      <c r="H467">
        <v>11</v>
      </c>
      <c r="I467">
        <v>5451113</v>
      </c>
      <c r="J467">
        <v>2</v>
      </c>
      <c r="K467">
        <v>14000</v>
      </c>
      <c r="L467">
        <f>WEEKNUM(Таблица1[[#This Row],[Дата]],2)</f>
        <v>32</v>
      </c>
    </row>
    <row r="468" spans="1:12" x14ac:dyDescent="0.25">
      <c r="A468" s="2">
        <v>44047</v>
      </c>
      <c r="B468" t="s">
        <v>244</v>
      </c>
      <c r="C468" t="s">
        <v>7</v>
      </c>
      <c r="D468">
        <v>3000</v>
      </c>
      <c r="E468" t="s">
        <v>12</v>
      </c>
      <c r="F468" t="s">
        <v>8</v>
      </c>
      <c r="G468" s="3">
        <v>1922.8150000000001</v>
      </c>
      <c r="H468">
        <v>11</v>
      </c>
      <c r="I468">
        <v>5451117</v>
      </c>
      <c r="J468">
        <v>1</v>
      </c>
      <c r="K468">
        <v>11000</v>
      </c>
      <c r="L468">
        <f>WEEKNUM(Таблица1[[#This Row],[Дата]],2)</f>
        <v>32</v>
      </c>
    </row>
    <row r="469" spans="1:12" x14ac:dyDescent="0.25">
      <c r="A469" s="2">
        <v>44047</v>
      </c>
      <c r="B469" t="s">
        <v>204</v>
      </c>
      <c r="C469" t="s">
        <v>7</v>
      </c>
      <c r="D469">
        <v>1500</v>
      </c>
      <c r="E469" t="s">
        <v>12</v>
      </c>
      <c r="F469" t="s">
        <v>8</v>
      </c>
      <c r="G469" s="3">
        <v>1409.192000305176</v>
      </c>
      <c r="H469">
        <v>13</v>
      </c>
      <c r="I469">
        <v>5451104</v>
      </c>
      <c r="J469">
        <v>1</v>
      </c>
      <c r="K469">
        <v>9000</v>
      </c>
      <c r="L469">
        <f>WEEKNUM(Таблица1[[#This Row],[Дата]],2)</f>
        <v>32</v>
      </c>
    </row>
    <row r="470" spans="1:12" x14ac:dyDescent="0.25">
      <c r="A470" s="2">
        <v>44047</v>
      </c>
      <c r="B470" t="s">
        <v>208</v>
      </c>
      <c r="C470" t="s">
        <v>7</v>
      </c>
      <c r="D470">
        <v>3000</v>
      </c>
      <c r="E470" t="s">
        <v>12</v>
      </c>
      <c r="F470" t="s">
        <v>8</v>
      </c>
      <c r="G470" s="3">
        <v>977.71699559783929</v>
      </c>
      <c r="H470">
        <v>12</v>
      </c>
      <c r="I470">
        <v>5451106</v>
      </c>
      <c r="J470">
        <v>1</v>
      </c>
      <c r="K470">
        <v>10000</v>
      </c>
      <c r="L470">
        <f>WEEKNUM(Таблица1[[#This Row],[Дата]],2)</f>
        <v>32</v>
      </c>
    </row>
    <row r="471" spans="1:12" hidden="1" x14ac:dyDescent="0.25">
      <c r="A471" s="2">
        <v>44047</v>
      </c>
      <c r="B471" t="s">
        <v>151</v>
      </c>
      <c r="C471" t="s">
        <v>5</v>
      </c>
      <c r="D471">
        <v>4200</v>
      </c>
      <c r="E471" t="s">
        <v>12</v>
      </c>
      <c r="F471" t="s">
        <v>8</v>
      </c>
      <c r="G471" s="3">
        <v>1845.3979999999999</v>
      </c>
      <c r="H471">
        <v>23</v>
      </c>
      <c r="I471">
        <v>5451089</v>
      </c>
      <c r="J471">
        <v>2</v>
      </c>
      <c r="K471">
        <v>15000</v>
      </c>
      <c r="L471">
        <f>WEEKNUM(Таблица1[[#This Row],[Дата]],2)</f>
        <v>32</v>
      </c>
    </row>
    <row r="472" spans="1:12" hidden="1" x14ac:dyDescent="0.25">
      <c r="A472" s="2">
        <v>44047</v>
      </c>
      <c r="B472" t="s">
        <v>45</v>
      </c>
      <c r="C472" t="s">
        <v>5</v>
      </c>
      <c r="D472">
        <v>3200</v>
      </c>
      <c r="E472" t="s">
        <v>12</v>
      </c>
      <c r="F472" t="s">
        <v>8</v>
      </c>
      <c r="G472" s="3">
        <v>977.45699992370623</v>
      </c>
      <c r="H472">
        <v>12</v>
      </c>
      <c r="I472">
        <v>5451012</v>
      </c>
      <c r="J472">
        <v>1</v>
      </c>
      <c r="K472">
        <v>15000</v>
      </c>
      <c r="L472">
        <f>WEEKNUM(Таблица1[[#This Row],[Дата]],2)</f>
        <v>32</v>
      </c>
    </row>
    <row r="473" spans="1:12" hidden="1" x14ac:dyDescent="0.25">
      <c r="A473" s="2">
        <v>44047</v>
      </c>
      <c r="B473" t="s">
        <v>144</v>
      </c>
      <c r="C473" t="s">
        <v>5</v>
      </c>
      <c r="D473">
        <v>4200</v>
      </c>
      <c r="E473" t="s">
        <v>12</v>
      </c>
      <c r="F473" t="s">
        <v>8</v>
      </c>
      <c r="G473" s="3">
        <v>1732.8050001144406</v>
      </c>
      <c r="H473">
        <v>22</v>
      </c>
      <c r="I473">
        <v>5451086</v>
      </c>
      <c r="J473">
        <v>1</v>
      </c>
      <c r="K473">
        <v>15000</v>
      </c>
      <c r="L473">
        <f>WEEKNUM(Таблица1[[#This Row],[Дата]],2)</f>
        <v>32</v>
      </c>
    </row>
    <row r="474" spans="1:12" x14ac:dyDescent="0.25">
      <c r="A474" s="2">
        <v>44047</v>
      </c>
      <c r="B474" t="s">
        <v>39</v>
      </c>
      <c r="C474" t="s">
        <v>7</v>
      </c>
      <c r="D474">
        <v>3000</v>
      </c>
      <c r="E474" t="s">
        <v>12</v>
      </c>
      <c r="F474" t="s">
        <v>8</v>
      </c>
      <c r="G474" s="3">
        <v>2301.1749998092646</v>
      </c>
      <c r="H474">
        <v>13</v>
      </c>
      <c r="I474">
        <v>5451003</v>
      </c>
      <c r="J474">
        <v>1</v>
      </c>
      <c r="K474">
        <v>10000</v>
      </c>
      <c r="L474">
        <f>WEEKNUM(Таблица1[[#This Row],[Дата]],2)</f>
        <v>32</v>
      </c>
    </row>
    <row r="475" spans="1:12" x14ac:dyDescent="0.25">
      <c r="A475" s="2">
        <v>44047</v>
      </c>
      <c r="B475" t="s">
        <v>49</v>
      </c>
      <c r="C475" t="s">
        <v>7</v>
      </c>
      <c r="D475">
        <v>3000</v>
      </c>
      <c r="E475" t="s">
        <v>12</v>
      </c>
      <c r="F475" t="s">
        <v>8</v>
      </c>
      <c r="G475" s="3">
        <v>822.654</v>
      </c>
      <c r="H475">
        <v>11</v>
      </c>
      <c r="I475">
        <v>5451020</v>
      </c>
      <c r="J475">
        <v>2</v>
      </c>
      <c r="K475">
        <v>11000</v>
      </c>
      <c r="L475">
        <f>WEEKNUM(Таблица1[[#This Row],[Дата]],2)</f>
        <v>32</v>
      </c>
    </row>
    <row r="476" spans="1:12" x14ac:dyDescent="0.25">
      <c r="A476" s="2">
        <v>44047</v>
      </c>
      <c r="B476" t="s">
        <v>67</v>
      </c>
      <c r="C476" t="s">
        <v>7</v>
      </c>
      <c r="D476">
        <v>3000</v>
      </c>
      <c r="E476" t="s">
        <v>12</v>
      </c>
      <c r="F476" t="s">
        <v>8</v>
      </c>
      <c r="G476" s="3">
        <v>1036.7170000000001</v>
      </c>
      <c r="H476">
        <v>10</v>
      </c>
      <c r="I476">
        <v>5451108</v>
      </c>
      <c r="J476">
        <v>3</v>
      </c>
      <c r="K476">
        <v>13000</v>
      </c>
      <c r="L476">
        <f>WEEKNUM(Таблица1[[#This Row],[Дата]],2)</f>
        <v>32</v>
      </c>
    </row>
    <row r="477" spans="1:12" x14ac:dyDescent="0.25">
      <c r="A477" s="2">
        <v>44047</v>
      </c>
      <c r="B477" t="s">
        <v>125</v>
      </c>
      <c r="C477" t="s">
        <v>7</v>
      </c>
      <c r="D477">
        <v>3000</v>
      </c>
      <c r="E477" t="s">
        <v>12</v>
      </c>
      <c r="F477" t="s">
        <v>8</v>
      </c>
      <c r="G477" s="3">
        <v>867.45599999999979</v>
      </c>
      <c r="H477">
        <v>13</v>
      </c>
      <c r="I477">
        <v>5451079</v>
      </c>
      <c r="J477">
        <v>1</v>
      </c>
      <c r="K477">
        <v>10000</v>
      </c>
      <c r="L477">
        <f>WEEKNUM(Таблица1[[#This Row],[Дата]],2)</f>
        <v>32</v>
      </c>
    </row>
    <row r="478" spans="1:12" x14ac:dyDescent="0.25">
      <c r="A478" s="2">
        <v>44047</v>
      </c>
      <c r="B478" t="s">
        <v>145</v>
      </c>
      <c r="C478" t="s">
        <v>7</v>
      </c>
      <c r="D478">
        <v>3000</v>
      </c>
      <c r="E478" t="s">
        <v>12</v>
      </c>
      <c r="F478" t="s">
        <v>8</v>
      </c>
      <c r="G478" s="3">
        <v>925.89200000000005</v>
      </c>
      <c r="H478">
        <v>13</v>
      </c>
      <c r="I478">
        <v>5451087</v>
      </c>
      <c r="J478">
        <v>3</v>
      </c>
      <c r="K478">
        <v>14000</v>
      </c>
      <c r="L478">
        <f>WEEKNUM(Таблица1[[#This Row],[Дата]],2)</f>
        <v>32</v>
      </c>
    </row>
    <row r="479" spans="1:12" x14ac:dyDescent="0.25">
      <c r="A479" s="2">
        <v>44047</v>
      </c>
      <c r="B479" t="s">
        <v>101</v>
      </c>
      <c r="C479" t="s">
        <v>7</v>
      </c>
      <c r="D479">
        <v>1500</v>
      </c>
      <c r="E479" t="s">
        <v>12</v>
      </c>
      <c r="F479" t="s">
        <v>8</v>
      </c>
      <c r="G479" s="3">
        <v>1324.159001335144</v>
      </c>
      <c r="H479">
        <v>13</v>
      </c>
      <c r="I479">
        <v>5451061</v>
      </c>
      <c r="J479">
        <v>1</v>
      </c>
      <c r="K479">
        <v>9000</v>
      </c>
      <c r="L479">
        <f>WEEKNUM(Таблица1[[#This Row],[Дата]],2)</f>
        <v>32</v>
      </c>
    </row>
    <row r="480" spans="1:12" x14ac:dyDescent="0.25">
      <c r="A480" s="2">
        <v>44047</v>
      </c>
      <c r="B480" t="s">
        <v>169</v>
      </c>
      <c r="C480" t="s">
        <v>7</v>
      </c>
      <c r="D480">
        <v>3000</v>
      </c>
      <c r="E480" t="s">
        <v>12</v>
      </c>
      <c r="F480" t="s">
        <v>8</v>
      </c>
      <c r="G480" s="3">
        <v>928.89300000000003</v>
      </c>
      <c r="H480">
        <v>12</v>
      </c>
      <c r="I480">
        <v>5451096</v>
      </c>
      <c r="J480">
        <v>2</v>
      </c>
      <c r="K480">
        <v>12000</v>
      </c>
      <c r="L480">
        <f>WEEKNUM(Таблица1[[#This Row],[Дата]],2)</f>
        <v>32</v>
      </c>
    </row>
    <row r="481" spans="1:12" x14ac:dyDescent="0.25">
      <c r="A481" s="2">
        <v>44047</v>
      </c>
      <c r="B481" t="s">
        <v>130</v>
      </c>
      <c r="C481" t="s">
        <v>7</v>
      </c>
      <c r="D481">
        <v>3000</v>
      </c>
      <c r="E481" t="s">
        <v>12</v>
      </c>
      <c r="F481" t="s">
        <v>8</v>
      </c>
      <c r="G481" s="3">
        <v>2021.0530003337858</v>
      </c>
      <c r="H481">
        <v>8</v>
      </c>
      <c r="I481">
        <v>5451081</v>
      </c>
      <c r="J481">
        <v>1</v>
      </c>
      <c r="K481">
        <v>10000</v>
      </c>
      <c r="L481">
        <f>WEEKNUM(Таблица1[[#This Row],[Дата]],2)</f>
        <v>32</v>
      </c>
    </row>
    <row r="482" spans="1:12" x14ac:dyDescent="0.25">
      <c r="A482" s="2">
        <v>44047</v>
      </c>
      <c r="B482" t="s">
        <v>165</v>
      </c>
      <c r="C482" t="s">
        <v>7</v>
      </c>
      <c r="D482">
        <v>5000</v>
      </c>
      <c r="E482" t="s">
        <v>12</v>
      </c>
      <c r="F482" t="s">
        <v>8</v>
      </c>
      <c r="G482" s="3">
        <v>948.38800000000003</v>
      </c>
      <c r="H482">
        <v>15</v>
      </c>
      <c r="I482">
        <v>5451094</v>
      </c>
      <c r="J482">
        <v>3</v>
      </c>
      <c r="K482">
        <v>19000</v>
      </c>
      <c r="L482">
        <f>WEEKNUM(Таблица1[[#This Row],[Дата]],2)</f>
        <v>32</v>
      </c>
    </row>
    <row r="483" spans="1:12" x14ac:dyDescent="0.25">
      <c r="A483" s="2">
        <v>44047</v>
      </c>
      <c r="B483" t="s">
        <v>111</v>
      </c>
      <c r="C483" t="s">
        <v>7</v>
      </c>
      <c r="D483">
        <v>1500</v>
      </c>
      <c r="E483" t="s">
        <v>12</v>
      </c>
      <c r="F483" t="s">
        <v>8</v>
      </c>
      <c r="G483" s="3">
        <v>1167.3519838809966</v>
      </c>
      <c r="H483">
        <v>8</v>
      </c>
      <c r="I483">
        <v>5451065</v>
      </c>
      <c r="J483">
        <v>2</v>
      </c>
      <c r="K483">
        <v>13000</v>
      </c>
      <c r="L483">
        <f>WEEKNUM(Таблица1[[#This Row],[Дата]],2)</f>
        <v>32</v>
      </c>
    </row>
    <row r="484" spans="1:12" x14ac:dyDescent="0.25">
      <c r="A484" s="2">
        <v>44047</v>
      </c>
      <c r="B484" t="s">
        <v>133</v>
      </c>
      <c r="C484" t="s">
        <v>7</v>
      </c>
      <c r="D484">
        <v>3000</v>
      </c>
      <c r="E484" t="s">
        <v>12</v>
      </c>
      <c r="F484" t="s">
        <v>8</v>
      </c>
      <c r="G484" s="3">
        <v>1441.0809994277952</v>
      </c>
      <c r="H484">
        <v>12</v>
      </c>
      <c r="I484">
        <v>5451083</v>
      </c>
      <c r="J484">
        <v>2</v>
      </c>
      <c r="K484">
        <v>11000</v>
      </c>
      <c r="L484">
        <f>WEEKNUM(Таблица1[[#This Row],[Дата]],2)</f>
        <v>32</v>
      </c>
    </row>
    <row r="485" spans="1:12" x14ac:dyDescent="0.25">
      <c r="A485" s="2">
        <v>44047</v>
      </c>
      <c r="B485" t="s">
        <v>96</v>
      </c>
      <c r="C485" t="s">
        <v>7</v>
      </c>
      <c r="D485">
        <v>3000</v>
      </c>
      <c r="E485" t="s">
        <v>12</v>
      </c>
      <c r="F485" t="s">
        <v>8</v>
      </c>
      <c r="G485" s="3">
        <v>1816.848</v>
      </c>
      <c r="H485">
        <v>8</v>
      </c>
      <c r="I485">
        <v>5451057</v>
      </c>
      <c r="J485">
        <v>1</v>
      </c>
      <c r="K485">
        <v>10000</v>
      </c>
      <c r="L485">
        <f>WEEKNUM(Таблица1[[#This Row],[Дата]],2)</f>
        <v>32</v>
      </c>
    </row>
    <row r="486" spans="1:12" x14ac:dyDescent="0.25">
      <c r="A486" s="2">
        <v>44047</v>
      </c>
      <c r="B486" t="s">
        <v>116</v>
      </c>
      <c r="C486" t="s">
        <v>7</v>
      </c>
      <c r="D486">
        <v>3000</v>
      </c>
      <c r="E486" t="s">
        <v>12</v>
      </c>
      <c r="F486" t="s">
        <v>8</v>
      </c>
      <c r="G486" s="3">
        <v>1389.1949999999997</v>
      </c>
      <c r="H486">
        <v>13</v>
      </c>
      <c r="I486">
        <v>5451072</v>
      </c>
      <c r="J486">
        <v>2</v>
      </c>
      <c r="K486">
        <v>11000</v>
      </c>
      <c r="L486">
        <f>WEEKNUM(Таблица1[[#This Row],[Дата]],2)</f>
        <v>32</v>
      </c>
    </row>
    <row r="487" spans="1:12" x14ac:dyDescent="0.25">
      <c r="A487" s="2">
        <v>44047</v>
      </c>
      <c r="B487" t="s">
        <v>98</v>
      </c>
      <c r="C487" t="s">
        <v>7</v>
      </c>
      <c r="D487">
        <v>1500</v>
      </c>
      <c r="E487" t="s">
        <v>12</v>
      </c>
      <c r="F487" t="s">
        <v>8</v>
      </c>
      <c r="G487" s="3">
        <v>1186.626999809265</v>
      </c>
      <c r="H487">
        <v>13</v>
      </c>
      <c r="I487">
        <v>5451059</v>
      </c>
      <c r="J487">
        <v>1</v>
      </c>
      <c r="K487">
        <v>14000</v>
      </c>
      <c r="L487">
        <f>WEEKNUM(Таблица1[[#This Row],[Дата]],2)</f>
        <v>32</v>
      </c>
    </row>
    <row r="488" spans="1:12" x14ac:dyDescent="0.25">
      <c r="A488" s="2">
        <v>44047</v>
      </c>
      <c r="B488" t="s">
        <v>64</v>
      </c>
      <c r="C488" t="s">
        <v>7</v>
      </c>
      <c r="D488">
        <v>1500</v>
      </c>
      <c r="E488" t="s">
        <v>12</v>
      </c>
      <c r="F488" t="s">
        <v>8</v>
      </c>
      <c r="G488" s="3">
        <v>775.26499999999987</v>
      </c>
      <c r="H488">
        <v>12</v>
      </c>
      <c r="I488">
        <v>5451031</v>
      </c>
      <c r="J488">
        <v>3</v>
      </c>
      <c r="K488">
        <v>17000</v>
      </c>
      <c r="L488">
        <f>WEEKNUM(Таблица1[[#This Row],[Дата]],2)</f>
        <v>32</v>
      </c>
    </row>
    <row r="489" spans="1:12" x14ac:dyDescent="0.25">
      <c r="A489" s="2">
        <v>44047</v>
      </c>
      <c r="B489" t="s">
        <v>137</v>
      </c>
      <c r="C489" t="s">
        <v>7</v>
      </c>
      <c r="D489">
        <v>1500</v>
      </c>
      <c r="E489" t="s">
        <v>12</v>
      </c>
      <c r="F489" t="s">
        <v>8</v>
      </c>
      <c r="G489" s="3">
        <v>908.32200000000012</v>
      </c>
      <c r="H489">
        <v>10</v>
      </c>
      <c r="I489">
        <v>5451084</v>
      </c>
      <c r="J489">
        <v>3</v>
      </c>
      <c r="K489">
        <v>16000</v>
      </c>
      <c r="L489">
        <f>WEEKNUM(Таблица1[[#This Row],[Дата]],2)</f>
        <v>32</v>
      </c>
    </row>
    <row r="490" spans="1:12" x14ac:dyDescent="0.25">
      <c r="A490" s="2">
        <v>44047</v>
      </c>
      <c r="B490" t="s">
        <v>73</v>
      </c>
      <c r="C490" t="s">
        <v>7</v>
      </c>
      <c r="D490">
        <v>1500</v>
      </c>
      <c r="E490" t="s">
        <v>12</v>
      </c>
      <c r="F490" t="s">
        <v>8</v>
      </c>
      <c r="G490" s="3">
        <v>1193.864</v>
      </c>
      <c r="H490">
        <v>14</v>
      </c>
      <c r="I490">
        <v>5451038</v>
      </c>
      <c r="J490">
        <v>1</v>
      </c>
      <c r="K490">
        <v>14000</v>
      </c>
      <c r="L490">
        <f>WEEKNUM(Таблица1[[#This Row],[Дата]],2)</f>
        <v>32</v>
      </c>
    </row>
    <row r="491" spans="1:12" x14ac:dyDescent="0.25">
      <c r="A491" s="2">
        <v>44047</v>
      </c>
      <c r="B491" t="s">
        <v>128</v>
      </c>
      <c r="C491" t="s">
        <v>7</v>
      </c>
      <c r="D491">
        <v>1500</v>
      </c>
      <c r="E491" t="s">
        <v>12</v>
      </c>
      <c r="F491" t="s">
        <v>8</v>
      </c>
      <c r="G491" s="3">
        <v>1294.6840000000002</v>
      </c>
      <c r="H491">
        <v>13</v>
      </c>
      <c r="I491">
        <v>5451080</v>
      </c>
      <c r="J491">
        <v>1</v>
      </c>
      <c r="K491">
        <v>9000</v>
      </c>
      <c r="L491">
        <f>WEEKNUM(Таблица1[[#This Row],[Дата]],2)</f>
        <v>32</v>
      </c>
    </row>
    <row r="492" spans="1:12" x14ac:dyDescent="0.25">
      <c r="A492" s="2">
        <v>44047</v>
      </c>
      <c r="B492" t="s">
        <v>72</v>
      </c>
      <c r="C492" t="s">
        <v>7</v>
      </c>
      <c r="D492">
        <v>1500</v>
      </c>
      <c r="E492" t="s">
        <v>12</v>
      </c>
      <c r="F492" t="s">
        <v>8</v>
      </c>
      <c r="G492" s="3">
        <v>1292.5899996948242</v>
      </c>
      <c r="H492">
        <v>7</v>
      </c>
      <c r="I492">
        <v>5451036</v>
      </c>
      <c r="J492">
        <v>1</v>
      </c>
      <c r="K492">
        <v>11000</v>
      </c>
      <c r="L492">
        <f>WEEKNUM(Таблица1[[#This Row],[Дата]],2)</f>
        <v>32</v>
      </c>
    </row>
    <row r="493" spans="1:12" x14ac:dyDescent="0.25">
      <c r="A493" s="2">
        <v>44047</v>
      </c>
      <c r="B493" t="s">
        <v>22</v>
      </c>
      <c r="C493" t="s">
        <v>7</v>
      </c>
      <c r="D493">
        <v>1000</v>
      </c>
      <c r="E493" t="s">
        <v>12</v>
      </c>
      <c r="F493" t="s">
        <v>8</v>
      </c>
      <c r="G493" s="3">
        <v>766.90100000000007</v>
      </c>
      <c r="H493">
        <v>9</v>
      </c>
      <c r="I493">
        <v>5450871</v>
      </c>
      <c r="J493">
        <v>1</v>
      </c>
      <c r="K493">
        <v>13000</v>
      </c>
      <c r="L493">
        <f>WEEKNUM(Таблица1[[#This Row],[Дата]],2)</f>
        <v>32</v>
      </c>
    </row>
    <row r="494" spans="1:12" x14ac:dyDescent="0.25">
      <c r="A494" s="2">
        <v>44047</v>
      </c>
      <c r="B494" t="s">
        <v>201</v>
      </c>
      <c r="C494" t="s">
        <v>7</v>
      </c>
      <c r="D494">
        <v>1500</v>
      </c>
      <c r="E494" t="s">
        <v>12</v>
      </c>
      <c r="F494" t="s">
        <v>8</v>
      </c>
      <c r="G494" s="3">
        <v>1058.5060000000001</v>
      </c>
      <c r="H494">
        <v>11</v>
      </c>
      <c r="I494">
        <v>5451103</v>
      </c>
      <c r="J494">
        <v>2</v>
      </c>
      <c r="K494">
        <v>14000</v>
      </c>
      <c r="L494">
        <f>WEEKNUM(Таблица1[[#This Row],[Дата]],2)</f>
        <v>32</v>
      </c>
    </row>
    <row r="495" spans="1:12" x14ac:dyDescent="0.25">
      <c r="A495" s="2">
        <v>44047</v>
      </c>
      <c r="B495" t="s">
        <v>217</v>
      </c>
      <c r="C495" t="s">
        <v>7</v>
      </c>
      <c r="D495">
        <v>1500</v>
      </c>
      <c r="E495" t="s">
        <v>12</v>
      </c>
      <c r="F495" t="s">
        <v>8</v>
      </c>
      <c r="G495" s="3">
        <v>1189.7259999046323</v>
      </c>
      <c r="H495">
        <v>12</v>
      </c>
      <c r="I495">
        <v>5451111</v>
      </c>
      <c r="J495">
        <v>1</v>
      </c>
      <c r="K495">
        <v>10000</v>
      </c>
      <c r="L495">
        <f>WEEKNUM(Таблица1[[#This Row],[Дата]],2)</f>
        <v>32</v>
      </c>
    </row>
    <row r="496" spans="1:12" x14ac:dyDescent="0.25">
      <c r="A496" s="2">
        <v>44047</v>
      </c>
      <c r="B496" t="s">
        <v>241</v>
      </c>
      <c r="C496" t="s">
        <v>7</v>
      </c>
      <c r="D496">
        <v>1500</v>
      </c>
      <c r="E496" t="s">
        <v>12</v>
      </c>
      <c r="F496" t="s">
        <v>8</v>
      </c>
      <c r="G496" s="3">
        <v>1332.2659999999998</v>
      </c>
      <c r="H496">
        <v>13</v>
      </c>
      <c r="I496">
        <v>5451116</v>
      </c>
      <c r="J496">
        <v>1</v>
      </c>
      <c r="K496">
        <v>10000</v>
      </c>
      <c r="L496">
        <f>WEEKNUM(Таблица1[[#This Row],[Дата]],2)</f>
        <v>32</v>
      </c>
    </row>
    <row r="497" spans="1:12" hidden="1" x14ac:dyDescent="0.25">
      <c r="A497" s="2">
        <v>44047</v>
      </c>
      <c r="B497" t="s">
        <v>147</v>
      </c>
      <c r="C497" t="s">
        <v>5</v>
      </c>
      <c r="D497">
        <v>4200</v>
      </c>
      <c r="E497" t="s">
        <v>12</v>
      </c>
      <c r="F497" t="s">
        <v>8</v>
      </c>
      <c r="G497" s="3">
        <v>3103.3209999999995</v>
      </c>
      <c r="H497">
        <v>20</v>
      </c>
      <c r="I497">
        <v>5451088</v>
      </c>
      <c r="J497">
        <v>1</v>
      </c>
      <c r="K497">
        <v>15000</v>
      </c>
      <c r="L497">
        <f>WEEKNUM(Таблица1[[#This Row],[Дата]],2)</f>
        <v>32</v>
      </c>
    </row>
    <row r="498" spans="1:12" x14ac:dyDescent="0.25">
      <c r="A498" s="2">
        <v>44047</v>
      </c>
      <c r="B498" t="s">
        <v>189</v>
      </c>
      <c r="C498" t="s">
        <v>7</v>
      </c>
      <c r="D498">
        <v>5000</v>
      </c>
      <c r="E498" t="s">
        <v>12</v>
      </c>
      <c r="F498" t="s">
        <v>8</v>
      </c>
      <c r="G498" s="3">
        <v>1892.9719999999998</v>
      </c>
      <c r="H498">
        <v>11</v>
      </c>
      <c r="I498">
        <v>5451100</v>
      </c>
      <c r="J498">
        <v>1</v>
      </c>
      <c r="K498">
        <v>13000</v>
      </c>
      <c r="L498">
        <f>WEEKNUM(Таблица1[[#This Row],[Дата]],2)</f>
        <v>32</v>
      </c>
    </row>
    <row r="499" spans="1:12" x14ac:dyDescent="0.25">
      <c r="A499" s="2">
        <v>44047</v>
      </c>
      <c r="B499" t="s">
        <v>186</v>
      </c>
      <c r="C499" t="s">
        <v>7</v>
      </c>
      <c r="D499">
        <v>3000</v>
      </c>
      <c r="E499" t="s">
        <v>12</v>
      </c>
      <c r="F499" t="s">
        <v>8</v>
      </c>
      <c r="G499" s="3">
        <v>1271.3269990234376</v>
      </c>
      <c r="H499">
        <v>12</v>
      </c>
      <c r="I499">
        <v>5451099</v>
      </c>
      <c r="J499">
        <v>0</v>
      </c>
      <c r="K499">
        <v>9000</v>
      </c>
      <c r="L499">
        <f>WEEKNUM(Таблица1[[#This Row],[Дата]],2)</f>
        <v>32</v>
      </c>
    </row>
    <row r="500" spans="1:12" hidden="1" x14ac:dyDescent="0.25">
      <c r="A500" s="2">
        <v>44047</v>
      </c>
      <c r="B500" t="s">
        <v>154</v>
      </c>
      <c r="C500" t="s">
        <v>5</v>
      </c>
      <c r="D500">
        <v>4200</v>
      </c>
      <c r="E500" t="s">
        <v>12</v>
      </c>
      <c r="F500" t="s">
        <v>8</v>
      </c>
      <c r="G500" s="3">
        <v>2104.5329999999999</v>
      </c>
      <c r="H500">
        <v>17</v>
      </c>
      <c r="I500">
        <v>5451091</v>
      </c>
      <c r="J500">
        <v>1</v>
      </c>
      <c r="K500">
        <v>15000</v>
      </c>
      <c r="L500">
        <f>WEEKNUM(Таблица1[[#This Row],[Дата]],2)</f>
        <v>32</v>
      </c>
    </row>
    <row r="501" spans="1:12" x14ac:dyDescent="0.25">
      <c r="A501" s="2">
        <v>44047</v>
      </c>
      <c r="B501" t="s">
        <v>157</v>
      </c>
      <c r="C501" t="s">
        <v>7</v>
      </c>
      <c r="D501">
        <v>3000</v>
      </c>
      <c r="E501" t="s">
        <v>12</v>
      </c>
      <c r="F501" t="s">
        <v>8</v>
      </c>
      <c r="G501" s="3">
        <v>1568.2790000762939</v>
      </c>
      <c r="H501">
        <v>13</v>
      </c>
      <c r="I501">
        <v>5451092</v>
      </c>
      <c r="J501">
        <v>1</v>
      </c>
      <c r="K501">
        <v>10000</v>
      </c>
      <c r="L501">
        <f>WEEKNUM(Таблица1[[#This Row],[Дата]],2)</f>
        <v>32</v>
      </c>
    </row>
    <row r="502" spans="1:12" x14ac:dyDescent="0.25">
      <c r="A502" s="2">
        <v>44047</v>
      </c>
      <c r="B502" t="s">
        <v>197</v>
      </c>
      <c r="C502" t="s">
        <v>7</v>
      </c>
      <c r="D502">
        <v>1500</v>
      </c>
      <c r="E502" t="s">
        <v>12</v>
      </c>
      <c r="F502" t="s">
        <v>8</v>
      </c>
      <c r="G502" s="3">
        <v>968.16000000000008</v>
      </c>
      <c r="H502">
        <v>13</v>
      </c>
      <c r="I502">
        <v>5451101</v>
      </c>
      <c r="J502">
        <v>2</v>
      </c>
      <c r="K502">
        <v>10000</v>
      </c>
      <c r="L502">
        <f>WEEKNUM(Таблица1[[#This Row],[Дата]],2)</f>
        <v>32</v>
      </c>
    </row>
    <row r="503" spans="1:12" x14ac:dyDescent="0.25">
      <c r="A503" s="2">
        <v>44047</v>
      </c>
      <c r="B503" t="s">
        <v>124</v>
      </c>
      <c r="C503" t="s">
        <v>7</v>
      </c>
      <c r="D503">
        <v>3000</v>
      </c>
      <c r="E503" t="s">
        <v>12</v>
      </c>
      <c r="F503" t="s">
        <v>8</v>
      </c>
      <c r="G503" s="3">
        <v>2729.5129999999999</v>
      </c>
      <c r="H503">
        <v>8</v>
      </c>
      <c r="I503">
        <v>5451077</v>
      </c>
      <c r="J503">
        <v>2</v>
      </c>
      <c r="K503">
        <v>11000</v>
      </c>
      <c r="L503">
        <f>WEEKNUM(Таблица1[[#This Row],[Дата]],2)</f>
        <v>32</v>
      </c>
    </row>
    <row r="504" spans="1:12" x14ac:dyDescent="0.25">
      <c r="A504" s="2">
        <v>44047</v>
      </c>
      <c r="B504" t="s">
        <v>95</v>
      </c>
      <c r="C504" t="s">
        <v>7</v>
      </c>
      <c r="D504">
        <v>3000</v>
      </c>
      <c r="E504" t="s">
        <v>12</v>
      </c>
      <c r="F504" t="s">
        <v>8</v>
      </c>
      <c r="G504" s="3">
        <v>1971.1959999999999</v>
      </c>
      <c r="H504">
        <v>12</v>
      </c>
      <c r="I504">
        <v>5451119</v>
      </c>
      <c r="J504">
        <v>1</v>
      </c>
      <c r="K504">
        <v>11000</v>
      </c>
      <c r="L504">
        <f>WEEKNUM(Таблица1[[#This Row],[Дата]],2)</f>
        <v>32</v>
      </c>
    </row>
    <row r="505" spans="1:12" x14ac:dyDescent="0.25">
      <c r="A505" s="2">
        <v>44047</v>
      </c>
      <c r="B505" t="s">
        <v>41</v>
      </c>
      <c r="C505" t="s">
        <v>7</v>
      </c>
      <c r="D505">
        <v>3000</v>
      </c>
      <c r="E505" t="s">
        <v>12</v>
      </c>
      <c r="F505" t="s">
        <v>8</v>
      </c>
      <c r="G505" s="3">
        <v>1840.299</v>
      </c>
      <c r="H505">
        <v>12</v>
      </c>
      <c r="I505">
        <v>5450874</v>
      </c>
      <c r="J505">
        <v>1</v>
      </c>
      <c r="K505">
        <v>11000</v>
      </c>
      <c r="L505">
        <f>WEEKNUM(Таблица1[[#This Row],[Дата]],2)</f>
        <v>32</v>
      </c>
    </row>
    <row r="506" spans="1:12" x14ac:dyDescent="0.25">
      <c r="A506" s="2">
        <v>44047</v>
      </c>
      <c r="B506" t="s">
        <v>215</v>
      </c>
      <c r="C506" t="s">
        <v>7</v>
      </c>
      <c r="D506">
        <v>3000</v>
      </c>
      <c r="E506" t="s">
        <v>12</v>
      </c>
      <c r="F506" t="s">
        <v>8</v>
      </c>
      <c r="G506" s="3">
        <v>1704.3849999999998</v>
      </c>
      <c r="H506">
        <v>12</v>
      </c>
      <c r="I506">
        <v>5451122</v>
      </c>
      <c r="J506">
        <v>2</v>
      </c>
      <c r="K506">
        <v>12000</v>
      </c>
      <c r="L506">
        <f>WEEKNUM(Таблица1[[#This Row],[Дата]],2)</f>
        <v>32</v>
      </c>
    </row>
    <row r="507" spans="1:12" x14ac:dyDescent="0.25">
      <c r="A507" s="2">
        <v>44047</v>
      </c>
      <c r="B507" t="s">
        <v>158</v>
      </c>
      <c r="C507" t="s">
        <v>7</v>
      </c>
      <c r="D507">
        <v>3000</v>
      </c>
      <c r="E507" t="s">
        <v>12</v>
      </c>
      <c r="F507" t="s">
        <v>8</v>
      </c>
      <c r="G507" s="3">
        <v>1444.7950000000001</v>
      </c>
      <c r="H507">
        <v>13</v>
      </c>
      <c r="I507">
        <v>5451093</v>
      </c>
      <c r="J507">
        <v>2</v>
      </c>
      <c r="K507">
        <v>11000</v>
      </c>
      <c r="L507">
        <f>WEEKNUM(Таблица1[[#This Row],[Дата]],2)</f>
        <v>32</v>
      </c>
    </row>
    <row r="508" spans="1:12" x14ac:dyDescent="0.25">
      <c r="A508" s="2">
        <v>44047</v>
      </c>
      <c r="B508" t="s">
        <v>213</v>
      </c>
      <c r="C508" t="s">
        <v>7</v>
      </c>
      <c r="D508">
        <v>1000</v>
      </c>
      <c r="E508" t="s">
        <v>12</v>
      </c>
      <c r="F508" t="s">
        <v>8</v>
      </c>
      <c r="G508" s="3">
        <v>732.38099923706056</v>
      </c>
      <c r="H508">
        <v>12</v>
      </c>
      <c r="I508">
        <v>5451110</v>
      </c>
      <c r="J508">
        <v>1</v>
      </c>
      <c r="K508">
        <v>9000</v>
      </c>
      <c r="L508">
        <f>WEEKNUM(Таблица1[[#This Row],[Дата]],2)</f>
        <v>32</v>
      </c>
    </row>
    <row r="509" spans="1:12" x14ac:dyDescent="0.25">
      <c r="A509" s="2">
        <v>44047</v>
      </c>
      <c r="B509" t="s">
        <v>81</v>
      </c>
      <c r="C509" t="s">
        <v>7</v>
      </c>
      <c r="D509">
        <v>3000</v>
      </c>
      <c r="E509" t="s">
        <v>12</v>
      </c>
      <c r="F509" t="s">
        <v>8</v>
      </c>
      <c r="G509" s="3">
        <v>1107.1399999999996</v>
      </c>
      <c r="H509">
        <v>15</v>
      </c>
      <c r="I509">
        <v>5451043</v>
      </c>
      <c r="J509">
        <v>3</v>
      </c>
      <c r="K509">
        <v>16000</v>
      </c>
      <c r="L509">
        <f>WEEKNUM(Таблица1[[#This Row],[Дата]],2)</f>
        <v>32</v>
      </c>
    </row>
    <row r="510" spans="1:12" x14ac:dyDescent="0.25">
      <c r="A510" s="2">
        <v>44047</v>
      </c>
      <c r="B510" t="s">
        <v>200</v>
      </c>
      <c r="C510" t="s">
        <v>7</v>
      </c>
      <c r="D510">
        <v>3000</v>
      </c>
      <c r="E510" t="s">
        <v>12</v>
      </c>
      <c r="F510" t="s">
        <v>8</v>
      </c>
      <c r="G510" s="3">
        <v>2317.558</v>
      </c>
      <c r="H510">
        <v>9</v>
      </c>
      <c r="I510">
        <v>5451102</v>
      </c>
      <c r="J510">
        <v>1</v>
      </c>
      <c r="K510">
        <v>10000</v>
      </c>
      <c r="L510">
        <f>WEEKNUM(Таблица1[[#This Row],[Дата]],2)</f>
        <v>32</v>
      </c>
    </row>
    <row r="511" spans="1:12" x14ac:dyDescent="0.25">
      <c r="A511" s="2">
        <v>44047</v>
      </c>
      <c r="B511" t="s">
        <v>237</v>
      </c>
      <c r="C511" t="s">
        <v>7</v>
      </c>
      <c r="D511">
        <v>3000</v>
      </c>
      <c r="E511" t="s">
        <v>12</v>
      </c>
      <c r="F511" t="s">
        <v>8</v>
      </c>
      <c r="G511" s="3">
        <v>1642.9880075683589</v>
      </c>
      <c r="H511">
        <v>13</v>
      </c>
      <c r="I511">
        <v>5451114</v>
      </c>
      <c r="J511">
        <v>2</v>
      </c>
      <c r="K511">
        <v>11000</v>
      </c>
      <c r="L511">
        <f>WEEKNUM(Таблица1[[#This Row],[Дата]],2)</f>
        <v>32</v>
      </c>
    </row>
    <row r="512" spans="1:12" x14ac:dyDescent="0.25">
      <c r="A512" s="2">
        <v>44047</v>
      </c>
      <c r="B512" t="s">
        <v>89</v>
      </c>
      <c r="C512" t="s">
        <v>7</v>
      </c>
      <c r="D512">
        <v>3000</v>
      </c>
      <c r="E512" t="s">
        <v>12</v>
      </c>
      <c r="F512" t="s">
        <v>8</v>
      </c>
      <c r="G512" s="3">
        <v>1344.240000114441</v>
      </c>
      <c r="H512">
        <v>12</v>
      </c>
      <c r="I512">
        <v>5451052</v>
      </c>
      <c r="J512">
        <v>1</v>
      </c>
      <c r="K512">
        <v>10000</v>
      </c>
      <c r="L512">
        <f>WEEKNUM(Таблица1[[#This Row],[Дата]],2)</f>
        <v>32</v>
      </c>
    </row>
    <row r="513" spans="1:12" x14ac:dyDescent="0.25">
      <c r="A513" s="2">
        <v>44047</v>
      </c>
      <c r="B513" t="s">
        <v>80</v>
      </c>
      <c r="C513" t="s">
        <v>7</v>
      </c>
      <c r="D513">
        <v>1500</v>
      </c>
      <c r="E513" t="s">
        <v>12</v>
      </c>
      <c r="F513" t="s">
        <v>8</v>
      </c>
      <c r="G513" s="3">
        <v>838.92899999999997</v>
      </c>
      <c r="H513">
        <v>12</v>
      </c>
      <c r="I513">
        <v>5451041</v>
      </c>
      <c r="J513">
        <v>3</v>
      </c>
      <c r="K513">
        <v>17000</v>
      </c>
      <c r="L513">
        <f>WEEKNUM(Таблица1[[#This Row],[Дата]],2)</f>
        <v>32</v>
      </c>
    </row>
    <row r="514" spans="1:12" x14ac:dyDescent="0.25">
      <c r="A514" s="2">
        <v>44047</v>
      </c>
      <c r="B514" t="s">
        <v>27</v>
      </c>
      <c r="C514" t="s">
        <v>7</v>
      </c>
      <c r="D514">
        <v>1000</v>
      </c>
      <c r="E514" t="s">
        <v>12</v>
      </c>
      <c r="F514" t="s">
        <v>8</v>
      </c>
      <c r="G514" s="3">
        <v>931.12</v>
      </c>
      <c r="H514">
        <v>8</v>
      </c>
      <c r="I514">
        <v>5450873</v>
      </c>
      <c r="J514">
        <v>1</v>
      </c>
      <c r="K514">
        <v>13000</v>
      </c>
      <c r="L514">
        <f>WEEKNUM(Таблица1[[#This Row],[Дата]],2)</f>
        <v>32</v>
      </c>
    </row>
    <row r="515" spans="1:12" x14ac:dyDescent="0.25">
      <c r="A515" s="2">
        <v>44047</v>
      </c>
      <c r="B515" t="s">
        <v>239</v>
      </c>
      <c r="C515" t="s">
        <v>7</v>
      </c>
      <c r="D515">
        <v>1000</v>
      </c>
      <c r="E515" t="s">
        <v>12</v>
      </c>
      <c r="F515" t="s">
        <v>8</v>
      </c>
      <c r="G515" s="3">
        <v>761.21100030517573</v>
      </c>
      <c r="H515">
        <v>11</v>
      </c>
      <c r="I515">
        <v>5451115</v>
      </c>
      <c r="J515">
        <v>1</v>
      </c>
      <c r="K515">
        <v>13000</v>
      </c>
      <c r="L515">
        <f>WEEKNUM(Таблица1[[#This Row],[Дата]],2)</f>
        <v>32</v>
      </c>
    </row>
    <row r="516" spans="1:12" x14ac:dyDescent="0.25">
      <c r="A516" s="2">
        <v>44047</v>
      </c>
      <c r="B516" t="s">
        <v>23</v>
      </c>
      <c r="C516" t="s">
        <v>7</v>
      </c>
      <c r="D516">
        <v>1000</v>
      </c>
      <c r="E516" t="s">
        <v>12</v>
      </c>
      <c r="F516" t="s">
        <v>8</v>
      </c>
      <c r="G516" s="3">
        <v>111.25400013351441</v>
      </c>
      <c r="H516">
        <v>10</v>
      </c>
      <c r="I516">
        <v>5450872</v>
      </c>
      <c r="J516">
        <v>1</v>
      </c>
      <c r="K516">
        <v>13000</v>
      </c>
      <c r="L516">
        <f>WEEKNUM(Таблица1[[#This Row],[Дата]],2)</f>
        <v>32</v>
      </c>
    </row>
    <row r="517" spans="1:12" x14ac:dyDescent="0.25">
      <c r="A517" s="2">
        <v>44047</v>
      </c>
      <c r="B517" t="s">
        <v>90</v>
      </c>
      <c r="C517" t="s">
        <v>7</v>
      </c>
      <c r="D517">
        <v>3000</v>
      </c>
      <c r="E517" t="s">
        <v>12</v>
      </c>
      <c r="F517" t="s">
        <v>8</v>
      </c>
      <c r="G517" s="3">
        <v>2091.3289999237063</v>
      </c>
      <c r="H517">
        <v>13</v>
      </c>
      <c r="I517">
        <v>5451053</v>
      </c>
      <c r="J517">
        <v>1</v>
      </c>
      <c r="K517">
        <v>11000</v>
      </c>
      <c r="L517">
        <f>WEEKNUM(Таблица1[[#This Row],[Дата]],2)</f>
        <v>32</v>
      </c>
    </row>
    <row r="518" spans="1:12" x14ac:dyDescent="0.25">
      <c r="A518" s="2">
        <v>44047</v>
      </c>
      <c r="B518" t="s">
        <v>84</v>
      </c>
      <c r="C518" t="s">
        <v>7</v>
      </c>
      <c r="D518">
        <v>3000</v>
      </c>
      <c r="E518" t="s">
        <v>12</v>
      </c>
      <c r="F518" t="s">
        <v>8</v>
      </c>
      <c r="G518" s="3">
        <v>1520.5289998092651</v>
      </c>
      <c r="H518">
        <v>12</v>
      </c>
      <c r="I518">
        <v>5451045</v>
      </c>
      <c r="J518">
        <v>1</v>
      </c>
      <c r="K518">
        <v>10000</v>
      </c>
      <c r="L518">
        <f>WEEKNUM(Таблица1[[#This Row],[Дата]],2)</f>
        <v>32</v>
      </c>
    </row>
    <row r="519" spans="1:12" hidden="1" x14ac:dyDescent="0.25">
      <c r="A519" s="2">
        <v>44047</v>
      </c>
      <c r="B519" t="s">
        <v>153</v>
      </c>
      <c r="C519" t="s">
        <v>5</v>
      </c>
      <c r="D519">
        <v>4200</v>
      </c>
      <c r="E519" t="s">
        <v>12</v>
      </c>
      <c r="F519" t="s">
        <v>8</v>
      </c>
      <c r="G519" s="3">
        <v>1165.0720003051758</v>
      </c>
      <c r="H519">
        <v>16</v>
      </c>
      <c r="I519">
        <v>5451025</v>
      </c>
      <c r="J519">
        <v>0</v>
      </c>
      <c r="K519">
        <v>15000</v>
      </c>
      <c r="L519">
        <f>WEEKNUM(Таблица1[[#This Row],[Дата]],2)</f>
        <v>32</v>
      </c>
    </row>
    <row r="520" spans="1:12" hidden="1" x14ac:dyDescent="0.25">
      <c r="A520" s="2">
        <v>44047</v>
      </c>
      <c r="B520" t="s">
        <v>153</v>
      </c>
      <c r="C520" t="s">
        <v>5</v>
      </c>
      <c r="D520">
        <v>4200</v>
      </c>
      <c r="E520" t="s">
        <v>12</v>
      </c>
      <c r="F520" t="s">
        <v>8</v>
      </c>
      <c r="G520" s="3">
        <v>4100</v>
      </c>
      <c r="H520">
        <v>1</v>
      </c>
      <c r="I520">
        <v>53396447</v>
      </c>
      <c r="J520">
        <v>0</v>
      </c>
      <c r="K520">
        <v>15000</v>
      </c>
      <c r="L520">
        <f>WEEKNUM(Таблица1[[#This Row],[Дата]],2)</f>
        <v>32</v>
      </c>
    </row>
    <row r="521" spans="1:12" hidden="1" x14ac:dyDescent="0.25">
      <c r="A521" s="2">
        <v>44047</v>
      </c>
      <c r="B521" t="s">
        <v>153</v>
      </c>
      <c r="C521" t="s">
        <v>5</v>
      </c>
      <c r="D521">
        <v>4200</v>
      </c>
      <c r="E521" t="s">
        <v>12</v>
      </c>
      <c r="F521" t="s">
        <v>8</v>
      </c>
      <c r="G521" s="3">
        <v>4100</v>
      </c>
      <c r="H521">
        <v>1</v>
      </c>
      <c r="I521">
        <v>53396448</v>
      </c>
      <c r="J521">
        <v>0</v>
      </c>
      <c r="K521">
        <v>15000</v>
      </c>
      <c r="L521">
        <f>WEEKNUM(Таблица1[[#This Row],[Дата]],2)</f>
        <v>32</v>
      </c>
    </row>
    <row r="522" spans="1:12" hidden="1" x14ac:dyDescent="0.25">
      <c r="A522" s="2">
        <v>44047</v>
      </c>
      <c r="B522" t="s">
        <v>153</v>
      </c>
      <c r="C522" t="s">
        <v>5</v>
      </c>
      <c r="D522">
        <v>4200</v>
      </c>
      <c r="E522" t="s">
        <v>12</v>
      </c>
      <c r="F522" t="s">
        <v>8</v>
      </c>
      <c r="G522" s="3">
        <v>4100</v>
      </c>
      <c r="H522">
        <v>1</v>
      </c>
      <c r="I522">
        <v>53396449</v>
      </c>
      <c r="J522">
        <v>0</v>
      </c>
      <c r="K522">
        <v>15000</v>
      </c>
      <c r="L522">
        <f>WEEKNUM(Таблица1[[#This Row],[Дата]],2)</f>
        <v>32</v>
      </c>
    </row>
    <row r="523" spans="1:12" hidden="1" x14ac:dyDescent="0.25">
      <c r="A523" s="2">
        <v>44047</v>
      </c>
      <c r="B523" t="s">
        <v>153</v>
      </c>
      <c r="C523" t="s">
        <v>5</v>
      </c>
      <c r="D523">
        <v>4200</v>
      </c>
      <c r="E523" t="s">
        <v>12</v>
      </c>
      <c r="F523" t="s">
        <v>8</v>
      </c>
      <c r="G523" s="3">
        <v>4100</v>
      </c>
      <c r="H523">
        <v>1</v>
      </c>
      <c r="I523">
        <v>53396450</v>
      </c>
      <c r="J523">
        <v>0</v>
      </c>
      <c r="K523">
        <v>15000</v>
      </c>
      <c r="L523">
        <f>WEEKNUM(Таблица1[[#This Row],[Дата]],2)</f>
        <v>32</v>
      </c>
    </row>
    <row r="524" spans="1:12" hidden="1" x14ac:dyDescent="0.25">
      <c r="A524" s="2">
        <v>44047</v>
      </c>
      <c r="B524" t="s">
        <v>62</v>
      </c>
      <c r="C524" t="s">
        <v>5</v>
      </c>
      <c r="D524">
        <v>4200</v>
      </c>
      <c r="E524" t="s">
        <v>12</v>
      </c>
      <c r="F524" t="s">
        <v>8</v>
      </c>
      <c r="G524" s="3">
        <v>2144.7899999999995</v>
      </c>
      <c r="H524">
        <v>15</v>
      </c>
      <c r="I524">
        <v>5451090</v>
      </c>
      <c r="J524">
        <v>1</v>
      </c>
      <c r="K524">
        <v>15000</v>
      </c>
      <c r="L524">
        <f>WEEKNUM(Таблица1[[#This Row],[Дата]],2)</f>
        <v>32</v>
      </c>
    </row>
    <row r="525" spans="1:12" hidden="1" x14ac:dyDescent="0.25">
      <c r="A525" s="2">
        <v>44048</v>
      </c>
      <c r="B525" t="s">
        <v>40</v>
      </c>
      <c r="C525" t="s">
        <v>5</v>
      </c>
      <c r="D525">
        <v>3200</v>
      </c>
      <c r="E525" t="s">
        <v>12</v>
      </c>
      <c r="F525" t="s">
        <v>6</v>
      </c>
      <c r="G525" s="3">
        <v>2344.8009999999999</v>
      </c>
      <c r="H525">
        <v>3</v>
      </c>
      <c r="I525">
        <v>5451629</v>
      </c>
      <c r="J525">
        <v>2</v>
      </c>
      <c r="K525">
        <v>15000</v>
      </c>
      <c r="L525">
        <f>WEEKNUM(Таблица1[[#This Row],[Дата]],2)</f>
        <v>32</v>
      </c>
    </row>
    <row r="526" spans="1:12" hidden="1" x14ac:dyDescent="0.25">
      <c r="A526" s="2">
        <v>44048</v>
      </c>
      <c r="B526" t="s">
        <v>44</v>
      </c>
      <c r="C526" t="s">
        <v>5</v>
      </c>
      <c r="D526">
        <v>3200</v>
      </c>
      <c r="E526" t="s">
        <v>12</v>
      </c>
      <c r="F526" t="s">
        <v>6</v>
      </c>
      <c r="G526" s="3">
        <v>1017.6499999999999</v>
      </c>
      <c r="H526">
        <v>7</v>
      </c>
      <c r="I526">
        <v>5451632</v>
      </c>
      <c r="J526">
        <v>1</v>
      </c>
      <c r="K526">
        <v>15000</v>
      </c>
      <c r="L526">
        <f>WEEKNUM(Таблица1[[#This Row],[Дата]],2)</f>
        <v>32</v>
      </c>
    </row>
    <row r="527" spans="1:12" hidden="1" x14ac:dyDescent="0.25">
      <c r="A527" s="2">
        <v>44048</v>
      </c>
      <c r="B527" t="s">
        <v>44</v>
      </c>
      <c r="C527" t="s">
        <v>5</v>
      </c>
      <c r="D527">
        <v>3200</v>
      </c>
      <c r="E527" t="s">
        <v>12</v>
      </c>
      <c r="F527" t="s">
        <v>6</v>
      </c>
      <c r="G527" s="3">
        <v>2700</v>
      </c>
      <c r="H527">
        <v>1</v>
      </c>
      <c r="I527">
        <v>53402517</v>
      </c>
      <c r="J527">
        <v>1</v>
      </c>
      <c r="K527">
        <v>15000</v>
      </c>
      <c r="L527">
        <f>WEEKNUM(Таблица1[[#This Row],[Дата]],2)</f>
        <v>32</v>
      </c>
    </row>
    <row r="528" spans="1:12" hidden="1" x14ac:dyDescent="0.25">
      <c r="A528" s="2">
        <v>44048</v>
      </c>
      <c r="B528" t="s">
        <v>62</v>
      </c>
      <c r="C528" t="s">
        <v>5</v>
      </c>
      <c r="D528">
        <v>4200</v>
      </c>
      <c r="E528" t="s">
        <v>12</v>
      </c>
      <c r="F528" t="s">
        <v>6</v>
      </c>
      <c r="G528" s="3">
        <v>1335.5150000000001</v>
      </c>
      <c r="H528">
        <v>3</v>
      </c>
      <c r="I528">
        <v>5451638</v>
      </c>
      <c r="J528">
        <v>1</v>
      </c>
      <c r="K528">
        <v>15000</v>
      </c>
      <c r="L528">
        <f>WEEKNUM(Таблица1[[#This Row],[Дата]],2)</f>
        <v>32</v>
      </c>
    </row>
    <row r="529" spans="1:12" hidden="1" x14ac:dyDescent="0.25">
      <c r="A529" s="2">
        <v>44048</v>
      </c>
      <c r="B529" t="s">
        <v>37</v>
      </c>
      <c r="C529" t="s">
        <v>5</v>
      </c>
      <c r="D529">
        <v>3200</v>
      </c>
      <c r="E529" t="s">
        <v>12</v>
      </c>
      <c r="F529" t="s">
        <v>6</v>
      </c>
      <c r="G529" s="3">
        <v>1833.8880000009538</v>
      </c>
      <c r="H529">
        <v>9</v>
      </c>
      <c r="I529">
        <v>5451627</v>
      </c>
      <c r="J529">
        <v>1</v>
      </c>
      <c r="K529">
        <v>15000</v>
      </c>
      <c r="L529">
        <f>WEEKNUM(Таблица1[[#This Row],[Дата]],2)</f>
        <v>32</v>
      </c>
    </row>
    <row r="530" spans="1:12" hidden="1" x14ac:dyDescent="0.25">
      <c r="A530" s="2">
        <v>44048</v>
      </c>
      <c r="B530" t="s">
        <v>38</v>
      </c>
      <c r="C530" t="s">
        <v>5</v>
      </c>
      <c r="D530">
        <v>3200</v>
      </c>
      <c r="E530" t="s">
        <v>12</v>
      </c>
      <c r="F530" t="s">
        <v>6</v>
      </c>
      <c r="G530" s="3">
        <v>1910.6280000000002</v>
      </c>
      <c r="H530">
        <v>10</v>
      </c>
      <c r="I530">
        <v>5451628</v>
      </c>
      <c r="J530">
        <v>1</v>
      </c>
      <c r="K530">
        <v>15000</v>
      </c>
      <c r="L530">
        <f>WEEKNUM(Таблица1[[#This Row],[Дата]],2)</f>
        <v>32</v>
      </c>
    </row>
    <row r="531" spans="1:12" hidden="1" x14ac:dyDescent="0.25">
      <c r="A531" s="2">
        <v>44048</v>
      </c>
      <c r="B531" t="s">
        <v>38</v>
      </c>
      <c r="C531" t="s">
        <v>5</v>
      </c>
      <c r="D531">
        <v>3200</v>
      </c>
      <c r="E531" t="s">
        <v>12</v>
      </c>
      <c r="F531" t="s">
        <v>6</v>
      </c>
      <c r="G531" s="3">
        <v>2700</v>
      </c>
      <c r="H531">
        <v>1</v>
      </c>
      <c r="I531">
        <v>53402477</v>
      </c>
      <c r="J531">
        <v>1</v>
      </c>
      <c r="K531">
        <v>15000</v>
      </c>
      <c r="L531">
        <f>WEEKNUM(Таблица1[[#This Row],[Дата]],2)</f>
        <v>32</v>
      </c>
    </row>
    <row r="532" spans="1:12" hidden="1" x14ac:dyDescent="0.25">
      <c r="A532" s="2">
        <v>44048</v>
      </c>
      <c r="B532" t="s">
        <v>65</v>
      </c>
      <c r="C532" t="s">
        <v>5</v>
      </c>
      <c r="D532">
        <v>4200</v>
      </c>
      <c r="E532" t="s">
        <v>12</v>
      </c>
      <c r="F532" t="s">
        <v>6</v>
      </c>
      <c r="G532" s="3">
        <v>2172.3109999999997</v>
      </c>
      <c r="H532">
        <v>8</v>
      </c>
      <c r="I532">
        <v>5451640</v>
      </c>
      <c r="J532">
        <v>1</v>
      </c>
      <c r="K532">
        <v>15000</v>
      </c>
      <c r="L532">
        <f>WEEKNUM(Таблица1[[#This Row],[Дата]],2)</f>
        <v>32</v>
      </c>
    </row>
    <row r="533" spans="1:12" hidden="1" x14ac:dyDescent="0.25">
      <c r="A533" s="2">
        <v>44048</v>
      </c>
      <c r="B533" t="s">
        <v>32</v>
      </c>
      <c r="C533" t="s">
        <v>5</v>
      </c>
      <c r="D533">
        <v>3200</v>
      </c>
      <c r="E533" t="s">
        <v>12</v>
      </c>
      <c r="F533" t="s">
        <v>6</v>
      </c>
      <c r="G533" s="3">
        <v>2095</v>
      </c>
      <c r="H533">
        <v>11</v>
      </c>
      <c r="I533">
        <v>5451616</v>
      </c>
      <c r="J533">
        <v>2</v>
      </c>
      <c r="K533">
        <v>15000</v>
      </c>
      <c r="L533">
        <f>WEEKNUM(Таблица1[[#This Row],[Дата]],2)</f>
        <v>32</v>
      </c>
    </row>
    <row r="534" spans="1:12" hidden="1" x14ac:dyDescent="0.25">
      <c r="A534" s="2">
        <v>44048</v>
      </c>
      <c r="B534" t="s">
        <v>46</v>
      </c>
      <c r="C534" t="s">
        <v>5</v>
      </c>
      <c r="D534">
        <v>3200</v>
      </c>
      <c r="E534" t="s">
        <v>12</v>
      </c>
      <c r="F534" t="s">
        <v>6</v>
      </c>
      <c r="G534" s="3">
        <v>2889.5790000000002</v>
      </c>
      <c r="H534">
        <v>12</v>
      </c>
      <c r="I534">
        <v>5451633</v>
      </c>
      <c r="J534">
        <v>1</v>
      </c>
      <c r="K534">
        <v>15000</v>
      </c>
      <c r="L534">
        <f>WEEKNUM(Таблица1[[#This Row],[Дата]],2)</f>
        <v>32</v>
      </c>
    </row>
    <row r="535" spans="1:12" hidden="1" x14ac:dyDescent="0.25">
      <c r="A535" s="2">
        <v>44048</v>
      </c>
      <c r="B535" t="s">
        <v>47</v>
      </c>
      <c r="C535" t="s">
        <v>5</v>
      </c>
      <c r="D535">
        <v>3200</v>
      </c>
      <c r="E535" t="s">
        <v>12</v>
      </c>
      <c r="F535" t="s">
        <v>6</v>
      </c>
      <c r="G535" s="3">
        <v>2058.0450000019077</v>
      </c>
      <c r="H535">
        <v>5</v>
      </c>
      <c r="I535">
        <v>5451634</v>
      </c>
      <c r="J535">
        <v>1</v>
      </c>
      <c r="K535">
        <v>15000</v>
      </c>
      <c r="L535">
        <f>WEEKNUM(Таблица1[[#This Row],[Дата]],2)</f>
        <v>32</v>
      </c>
    </row>
    <row r="536" spans="1:12" hidden="1" x14ac:dyDescent="0.25">
      <c r="A536" s="2">
        <v>44048</v>
      </c>
      <c r="B536" t="s">
        <v>43</v>
      </c>
      <c r="C536" t="s">
        <v>5</v>
      </c>
      <c r="D536">
        <v>3200</v>
      </c>
      <c r="E536" t="s">
        <v>12</v>
      </c>
      <c r="F536" t="s">
        <v>6</v>
      </c>
      <c r="G536" s="3">
        <v>1544.7399999065397</v>
      </c>
      <c r="H536">
        <v>10</v>
      </c>
      <c r="I536">
        <v>5451631</v>
      </c>
      <c r="J536">
        <v>1</v>
      </c>
      <c r="K536">
        <v>15000</v>
      </c>
      <c r="L536">
        <f>WEEKNUM(Таблица1[[#This Row],[Дата]],2)</f>
        <v>32</v>
      </c>
    </row>
    <row r="537" spans="1:12" x14ac:dyDescent="0.25">
      <c r="A537" s="2">
        <v>44048</v>
      </c>
      <c r="B537" t="s">
        <v>70</v>
      </c>
      <c r="C537" t="s">
        <v>7</v>
      </c>
      <c r="D537">
        <v>3000</v>
      </c>
      <c r="E537" t="s">
        <v>12</v>
      </c>
      <c r="F537" t="s">
        <v>6</v>
      </c>
      <c r="G537" s="3">
        <v>1915.5470000000003</v>
      </c>
      <c r="H537">
        <v>6</v>
      </c>
      <c r="I537">
        <v>5451641</v>
      </c>
      <c r="J537">
        <v>0</v>
      </c>
      <c r="K537">
        <v>9000</v>
      </c>
      <c r="L537">
        <f>WEEKNUM(Таблица1[[#This Row],[Дата]],2)</f>
        <v>32</v>
      </c>
    </row>
    <row r="538" spans="1:12" x14ac:dyDescent="0.25">
      <c r="A538" s="2">
        <v>44048</v>
      </c>
      <c r="B538" t="s">
        <v>107</v>
      </c>
      <c r="C538" t="s">
        <v>7</v>
      </c>
      <c r="D538">
        <v>3000</v>
      </c>
      <c r="E538" t="s">
        <v>12</v>
      </c>
      <c r="F538" t="s">
        <v>6</v>
      </c>
      <c r="G538" s="3">
        <v>958.56200000000001</v>
      </c>
      <c r="H538">
        <v>2</v>
      </c>
      <c r="I538">
        <v>5451647</v>
      </c>
      <c r="J538">
        <v>1</v>
      </c>
      <c r="K538">
        <v>10000</v>
      </c>
      <c r="L538">
        <f>WEEKNUM(Таблица1[[#This Row],[Дата]],2)</f>
        <v>32</v>
      </c>
    </row>
    <row r="539" spans="1:12" x14ac:dyDescent="0.25">
      <c r="A539" s="2">
        <v>44048</v>
      </c>
      <c r="B539" t="s">
        <v>91</v>
      </c>
      <c r="C539" t="s">
        <v>7</v>
      </c>
      <c r="D539">
        <v>3000</v>
      </c>
      <c r="E539" t="s">
        <v>12</v>
      </c>
      <c r="F539" t="s">
        <v>6</v>
      </c>
      <c r="G539" s="3">
        <v>1148.98</v>
      </c>
      <c r="H539">
        <v>3</v>
      </c>
      <c r="I539">
        <v>5451643</v>
      </c>
      <c r="J539">
        <v>1</v>
      </c>
      <c r="K539">
        <v>10000</v>
      </c>
      <c r="L539">
        <f>WEEKNUM(Таблица1[[#This Row],[Дата]],2)</f>
        <v>32</v>
      </c>
    </row>
    <row r="540" spans="1:12" x14ac:dyDescent="0.25">
      <c r="A540" s="2">
        <v>44048</v>
      </c>
      <c r="B540" t="s">
        <v>113</v>
      </c>
      <c r="C540" t="s">
        <v>7</v>
      </c>
      <c r="D540">
        <v>1500</v>
      </c>
      <c r="E540" t="s">
        <v>12</v>
      </c>
      <c r="F540" t="s">
        <v>6</v>
      </c>
      <c r="G540" s="3">
        <v>951.01899999999989</v>
      </c>
      <c r="H540">
        <v>5</v>
      </c>
      <c r="I540">
        <v>5451648</v>
      </c>
      <c r="J540">
        <v>1</v>
      </c>
      <c r="K540">
        <v>9000</v>
      </c>
      <c r="L540">
        <f>WEEKNUM(Таблица1[[#This Row],[Дата]],2)</f>
        <v>32</v>
      </c>
    </row>
    <row r="541" spans="1:12" x14ac:dyDescent="0.25">
      <c r="A541" s="2">
        <v>44048</v>
      </c>
      <c r="B541" t="s">
        <v>179</v>
      </c>
      <c r="C541" t="s">
        <v>7</v>
      </c>
      <c r="D541">
        <v>1500</v>
      </c>
      <c r="E541" t="s">
        <v>12</v>
      </c>
      <c r="F541" t="s">
        <v>6</v>
      </c>
      <c r="G541" s="3">
        <v>1135.5930000000001</v>
      </c>
      <c r="H541">
        <v>4</v>
      </c>
      <c r="I541">
        <v>5451659</v>
      </c>
      <c r="J541">
        <v>1</v>
      </c>
      <c r="K541">
        <v>9000</v>
      </c>
      <c r="L541">
        <f>WEEKNUM(Таблица1[[#This Row],[Дата]],2)</f>
        <v>32</v>
      </c>
    </row>
    <row r="542" spans="1:12" x14ac:dyDescent="0.25">
      <c r="A542" s="2">
        <v>44048</v>
      </c>
      <c r="B542" t="s">
        <v>83</v>
      </c>
      <c r="C542" t="s">
        <v>7</v>
      </c>
      <c r="D542">
        <v>1500</v>
      </c>
      <c r="E542" t="s">
        <v>12</v>
      </c>
      <c r="F542" t="s">
        <v>6</v>
      </c>
      <c r="G542" s="3">
        <v>882.58500000000004</v>
      </c>
      <c r="H542">
        <v>7</v>
      </c>
      <c r="I542">
        <v>5451642</v>
      </c>
      <c r="J542">
        <v>2</v>
      </c>
      <c r="K542">
        <v>10000</v>
      </c>
      <c r="L542">
        <f>WEEKNUM(Таблица1[[#This Row],[Дата]],2)</f>
        <v>32</v>
      </c>
    </row>
    <row r="543" spans="1:12" x14ac:dyDescent="0.25">
      <c r="A543" s="2">
        <v>44048</v>
      </c>
      <c r="B543" t="s">
        <v>159</v>
      </c>
      <c r="C543" t="s">
        <v>7</v>
      </c>
      <c r="D543">
        <v>3000</v>
      </c>
      <c r="E543" t="s">
        <v>12</v>
      </c>
      <c r="F543" t="s">
        <v>6</v>
      </c>
      <c r="G543" s="3">
        <v>2088.9560000000001</v>
      </c>
      <c r="H543">
        <v>7</v>
      </c>
      <c r="I543">
        <v>5451655</v>
      </c>
      <c r="J543">
        <v>1</v>
      </c>
      <c r="K543">
        <v>10000</v>
      </c>
      <c r="L543">
        <f>WEEKNUM(Таблица1[[#This Row],[Дата]],2)</f>
        <v>32</v>
      </c>
    </row>
    <row r="544" spans="1:12" hidden="1" x14ac:dyDescent="0.25">
      <c r="A544" s="2">
        <v>44048</v>
      </c>
      <c r="B544" t="s">
        <v>151</v>
      </c>
      <c r="C544" t="s">
        <v>5</v>
      </c>
      <c r="D544">
        <v>4200</v>
      </c>
      <c r="E544" t="s">
        <v>12</v>
      </c>
      <c r="F544" t="s">
        <v>6</v>
      </c>
      <c r="G544" s="3">
        <v>2037.0929999999998</v>
      </c>
      <c r="H544">
        <v>8</v>
      </c>
      <c r="I544">
        <v>5451651</v>
      </c>
      <c r="J544">
        <v>1</v>
      </c>
      <c r="K544">
        <v>15000</v>
      </c>
      <c r="L544">
        <f>WEEKNUM(Таблица1[[#This Row],[Дата]],2)</f>
        <v>32</v>
      </c>
    </row>
    <row r="545" spans="1:12" hidden="1" x14ac:dyDescent="0.25">
      <c r="A545" s="2">
        <v>44048</v>
      </c>
      <c r="B545" t="s">
        <v>53</v>
      </c>
      <c r="C545" t="s">
        <v>5</v>
      </c>
      <c r="D545">
        <v>4200</v>
      </c>
      <c r="E545" t="s">
        <v>12</v>
      </c>
      <c r="F545" t="s">
        <v>6</v>
      </c>
      <c r="G545" s="3">
        <v>1737.8910000000001</v>
      </c>
      <c r="H545">
        <v>6</v>
      </c>
      <c r="I545">
        <v>5451635</v>
      </c>
      <c r="J545">
        <v>1</v>
      </c>
      <c r="K545">
        <v>15000</v>
      </c>
      <c r="L545">
        <f>WEEKNUM(Таблица1[[#This Row],[Дата]],2)</f>
        <v>32</v>
      </c>
    </row>
    <row r="546" spans="1:12" x14ac:dyDescent="0.25">
      <c r="A546" s="2">
        <v>44048</v>
      </c>
      <c r="B546" t="s">
        <v>55</v>
      </c>
      <c r="C546" t="s">
        <v>7</v>
      </c>
      <c r="D546">
        <v>5000</v>
      </c>
      <c r="E546" t="s">
        <v>12</v>
      </c>
      <c r="F546" t="s">
        <v>6</v>
      </c>
      <c r="G546" s="3">
        <v>2439.6559999999999</v>
      </c>
      <c r="H546">
        <v>2</v>
      </c>
      <c r="I546">
        <v>5451636</v>
      </c>
      <c r="J546">
        <v>1</v>
      </c>
      <c r="K546">
        <v>12000</v>
      </c>
      <c r="L546">
        <f>WEEKNUM(Таблица1[[#This Row],[Дата]],2)</f>
        <v>32</v>
      </c>
    </row>
    <row r="547" spans="1:12" x14ac:dyDescent="0.25">
      <c r="A547" s="2">
        <v>44048</v>
      </c>
      <c r="B547" t="s">
        <v>167</v>
      </c>
      <c r="C547" t="s">
        <v>7</v>
      </c>
      <c r="D547">
        <v>3000</v>
      </c>
      <c r="E547" t="s">
        <v>12</v>
      </c>
      <c r="F547" t="s">
        <v>6</v>
      </c>
      <c r="G547" s="3">
        <v>2278.3759999999997</v>
      </c>
      <c r="H547">
        <v>5</v>
      </c>
      <c r="I547">
        <v>5451658</v>
      </c>
      <c r="J547">
        <v>1</v>
      </c>
      <c r="K547">
        <v>10000</v>
      </c>
      <c r="L547">
        <f>WEEKNUM(Таблица1[[#This Row],[Дата]],2)</f>
        <v>32</v>
      </c>
    </row>
    <row r="548" spans="1:12" x14ac:dyDescent="0.25">
      <c r="A548" s="2">
        <v>44048</v>
      </c>
      <c r="B548" t="s">
        <v>226</v>
      </c>
      <c r="C548" t="s">
        <v>7</v>
      </c>
      <c r="D548">
        <v>3000</v>
      </c>
      <c r="E548" t="s">
        <v>12</v>
      </c>
      <c r="F548" t="s">
        <v>6</v>
      </c>
      <c r="G548" s="3">
        <v>1257.6959999999999</v>
      </c>
      <c r="H548">
        <v>7</v>
      </c>
      <c r="I548">
        <v>5451668</v>
      </c>
      <c r="J548">
        <v>1</v>
      </c>
      <c r="K548">
        <v>10000</v>
      </c>
      <c r="L548">
        <f>WEEKNUM(Таблица1[[#This Row],[Дата]],2)</f>
        <v>32</v>
      </c>
    </row>
    <row r="549" spans="1:12" hidden="1" x14ac:dyDescent="0.25">
      <c r="A549" s="2">
        <v>44048</v>
      </c>
      <c r="B549" t="s">
        <v>42</v>
      </c>
      <c r="C549" t="s">
        <v>5</v>
      </c>
      <c r="D549">
        <v>3200</v>
      </c>
      <c r="E549" t="s">
        <v>12</v>
      </c>
      <c r="F549" t="s">
        <v>6</v>
      </c>
      <c r="G549" s="3">
        <v>1608.1050000000002</v>
      </c>
      <c r="H549">
        <v>6</v>
      </c>
      <c r="I549">
        <v>5451630</v>
      </c>
      <c r="J549">
        <v>1</v>
      </c>
      <c r="K549">
        <v>15000</v>
      </c>
      <c r="L549">
        <f>WEEKNUM(Таблица1[[#This Row],[Дата]],2)</f>
        <v>32</v>
      </c>
    </row>
    <row r="550" spans="1:12" hidden="1" x14ac:dyDescent="0.25">
      <c r="A550" s="2">
        <v>44048</v>
      </c>
      <c r="B550" t="s">
        <v>42</v>
      </c>
      <c r="C550" t="s">
        <v>5</v>
      </c>
      <c r="D550">
        <v>3200</v>
      </c>
      <c r="E550" t="s">
        <v>12</v>
      </c>
      <c r="F550" t="s">
        <v>6</v>
      </c>
      <c r="G550" s="3">
        <v>2795.1048889160156</v>
      </c>
      <c r="H550">
        <v>2</v>
      </c>
      <c r="I550">
        <v>53402497</v>
      </c>
      <c r="J550">
        <v>1</v>
      </c>
      <c r="K550">
        <v>15000</v>
      </c>
      <c r="L550">
        <f>WEEKNUM(Таблица1[[#This Row],[Дата]],2)</f>
        <v>32</v>
      </c>
    </row>
    <row r="551" spans="1:12" hidden="1" x14ac:dyDescent="0.25">
      <c r="A551" s="2">
        <v>44048</v>
      </c>
      <c r="B551" t="s">
        <v>153</v>
      </c>
      <c r="C551" t="s">
        <v>5</v>
      </c>
      <c r="D551">
        <v>4200</v>
      </c>
      <c r="E551" t="s">
        <v>12</v>
      </c>
      <c r="F551" t="s">
        <v>6</v>
      </c>
      <c r="G551" s="3">
        <v>1533.7250000000001</v>
      </c>
      <c r="H551">
        <v>8</v>
      </c>
      <c r="I551">
        <v>5451652</v>
      </c>
      <c r="J551">
        <v>2</v>
      </c>
      <c r="K551">
        <v>15000</v>
      </c>
      <c r="L551">
        <f>WEEKNUM(Таблица1[[#This Row],[Дата]],2)</f>
        <v>32</v>
      </c>
    </row>
    <row r="552" spans="1:12" hidden="1" x14ac:dyDescent="0.25">
      <c r="A552" s="2">
        <v>44048</v>
      </c>
      <c r="B552" t="s">
        <v>154</v>
      </c>
      <c r="C552" t="s">
        <v>5</v>
      </c>
      <c r="D552">
        <v>4200</v>
      </c>
      <c r="E552" t="s">
        <v>12</v>
      </c>
      <c r="F552" t="s">
        <v>6</v>
      </c>
      <c r="G552" s="3">
        <v>1506.4330000863074</v>
      </c>
      <c r="H552">
        <v>10</v>
      </c>
      <c r="I552">
        <v>5451653</v>
      </c>
      <c r="J552">
        <v>1</v>
      </c>
      <c r="K552">
        <v>15000</v>
      </c>
      <c r="L552">
        <f>WEEKNUM(Таблица1[[#This Row],[Дата]],2)</f>
        <v>32</v>
      </c>
    </row>
    <row r="553" spans="1:12" x14ac:dyDescent="0.25">
      <c r="A553" s="2">
        <v>44048</v>
      </c>
      <c r="B553" t="s">
        <v>162</v>
      </c>
      <c r="C553" t="s">
        <v>7</v>
      </c>
      <c r="D553">
        <v>5000</v>
      </c>
      <c r="E553" t="s">
        <v>12</v>
      </c>
      <c r="F553" t="s">
        <v>6</v>
      </c>
      <c r="G553" s="3">
        <v>3503.3139999999999</v>
      </c>
      <c r="H553">
        <v>1</v>
      </c>
      <c r="I553">
        <v>5451657</v>
      </c>
      <c r="J553">
        <v>1</v>
      </c>
      <c r="K553">
        <v>12000</v>
      </c>
      <c r="L553">
        <f>WEEKNUM(Таблица1[[#This Row],[Дата]],2)</f>
        <v>32</v>
      </c>
    </row>
    <row r="554" spans="1:12" x14ac:dyDescent="0.25">
      <c r="A554" s="2">
        <v>44048</v>
      </c>
      <c r="B554" t="s">
        <v>206</v>
      </c>
      <c r="C554" t="s">
        <v>7</v>
      </c>
      <c r="D554">
        <v>3000</v>
      </c>
      <c r="E554" t="s">
        <v>12</v>
      </c>
      <c r="F554" t="s">
        <v>6</v>
      </c>
      <c r="G554" s="3">
        <v>1290.4370000000001</v>
      </c>
      <c r="H554">
        <v>7</v>
      </c>
      <c r="I554">
        <v>5451665</v>
      </c>
      <c r="J554">
        <v>2</v>
      </c>
      <c r="K554">
        <v>12000</v>
      </c>
      <c r="L554">
        <f>WEEKNUM(Таблица1[[#This Row],[Дата]],2)</f>
        <v>32</v>
      </c>
    </row>
    <row r="555" spans="1:12" x14ac:dyDescent="0.25">
      <c r="A555" s="2">
        <v>44048</v>
      </c>
      <c r="B555" t="s">
        <v>183</v>
      </c>
      <c r="C555" t="s">
        <v>7</v>
      </c>
      <c r="D555">
        <v>1500</v>
      </c>
      <c r="E555" t="s">
        <v>12</v>
      </c>
      <c r="F555" t="s">
        <v>6</v>
      </c>
      <c r="G555" s="3">
        <v>1283.0899999999999</v>
      </c>
      <c r="H555">
        <v>5</v>
      </c>
      <c r="I555">
        <v>5451660</v>
      </c>
      <c r="J555">
        <v>2</v>
      </c>
      <c r="K555">
        <v>10000</v>
      </c>
      <c r="L555">
        <f>WEEKNUM(Таблица1[[#This Row],[Дата]],2)</f>
        <v>32</v>
      </c>
    </row>
    <row r="556" spans="1:12" hidden="1" x14ac:dyDescent="0.25">
      <c r="A556" s="2">
        <v>44048</v>
      </c>
      <c r="B556" t="s">
        <v>66</v>
      </c>
      <c r="C556" t="s">
        <v>5</v>
      </c>
      <c r="D556">
        <v>4200</v>
      </c>
      <c r="E556" t="s">
        <v>12</v>
      </c>
      <c r="F556" t="s">
        <v>6</v>
      </c>
      <c r="G556" s="3">
        <v>1649.204</v>
      </c>
      <c r="H556">
        <v>8</v>
      </c>
      <c r="I556">
        <v>5451639</v>
      </c>
      <c r="J556">
        <v>1</v>
      </c>
      <c r="K556">
        <v>15000</v>
      </c>
      <c r="L556">
        <f>WEEKNUM(Таблица1[[#This Row],[Дата]],2)</f>
        <v>32</v>
      </c>
    </row>
    <row r="557" spans="1:12" x14ac:dyDescent="0.25">
      <c r="A557" s="2">
        <v>44048</v>
      </c>
      <c r="B557" t="s">
        <v>196</v>
      </c>
      <c r="C557" t="s">
        <v>7</v>
      </c>
      <c r="D557">
        <v>20000</v>
      </c>
      <c r="E557" t="s">
        <v>13</v>
      </c>
      <c r="F557" t="s">
        <v>6</v>
      </c>
      <c r="G557" s="3">
        <v>14311.92</v>
      </c>
      <c r="H557">
        <v>1</v>
      </c>
      <c r="I557">
        <v>5451664</v>
      </c>
      <c r="J557">
        <v>0</v>
      </c>
      <c r="K557">
        <v>13000</v>
      </c>
      <c r="L557">
        <f>WEEKNUM(Таблица1[[#This Row],[Дата]],2)</f>
        <v>32</v>
      </c>
    </row>
    <row r="558" spans="1:12" x14ac:dyDescent="0.25">
      <c r="A558" s="2">
        <v>44048</v>
      </c>
      <c r="B558" t="s">
        <v>222</v>
      </c>
      <c r="C558" t="s">
        <v>7</v>
      </c>
      <c r="D558">
        <v>20000</v>
      </c>
      <c r="E558" t="s">
        <v>13</v>
      </c>
      <c r="F558" t="s">
        <v>6</v>
      </c>
      <c r="G558" s="3">
        <v>16875.041991699218</v>
      </c>
      <c r="H558">
        <v>2</v>
      </c>
      <c r="I558">
        <v>5451669</v>
      </c>
      <c r="J558">
        <v>1</v>
      </c>
      <c r="K558">
        <v>13000</v>
      </c>
      <c r="L558">
        <f>WEEKNUM(Таблица1[[#This Row],[Дата]],2)</f>
        <v>32</v>
      </c>
    </row>
    <row r="559" spans="1:12" x14ac:dyDescent="0.25">
      <c r="A559" s="2">
        <v>44048</v>
      </c>
      <c r="B559" t="s">
        <v>221</v>
      </c>
      <c r="C559" t="s">
        <v>7</v>
      </c>
      <c r="D559">
        <v>20000</v>
      </c>
      <c r="E559" t="s">
        <v>13</v>
      </c>
      <c r="F559" t="s">
        <v>6</v>
      </c>
      <c r="G559" s="3">
        <v>13364.58</v>
      </c>
      <c r="H559">
        <v>1</v>
      </c>
      <c r="I559">
        <v>5451667</v>
      </c>
      <c r="J559">
        <v>1</v>
      </c>
      <c r="K559">
        <v>13000</v>
      </c>
      <c r="L559">
        <f>WEEKNUM(Таблица1[[#This Row],[Дата]],2)</f>
        <v>32</v>
      </c>
    </row>
    <row r="560" spans="1:12" x14ac:dyDescent="0.25">
      <c r="A560" s="2">
        <v>44048</v>
      </c>
      <c r="B560" t="s">
        <v>221</v>
      </c>
      <c r="C560" t="s">
        <v>7</v>
      </c>
      <c r="D560">
        <v>20000</v>
      </c>
      <c r="E560" t="s">
        <v>13</v>
      </c>
      <c r="F560" t="s">
        <v>6</v>
      </c>
      <c r="G560" s="3">
        <v>10138.348</v>
      </c>
      <c r="H560">
        <v>1</v>
      </c>
      <c r="I560">
        <v>5451666</v>
      </c>
      <c r="J560">
        <v>1</v>
      </c>
      <c r="K560">
        <v>13000</v>
      </c>
      <c r="L560">
        <f>WEEKNUM(Таблица1[[#This Row],[Дата]],2)</f>
        <v>32</v>
      </c>
    </row>
    <row r="561" spans="1:12" x14ac:dyDescent="0.25">
      <c r="A561" s="2">
        <v>44048</v>
      </c>
      <c r="B561" t="s">
        <v>161</v>
      </c>
      <c r="C561" t="s">
        <v>7</v>
      </c>
      <c r="D561">
        <v>20000</v>
      </c>
      <c r="E561" t="s">
        <v>13</v>
      </c>
      <c r="F561" t="s">
        <v>6</v>
      </c>
      <c r="G561" s="3">
        <v>7771.3950000000004</v>
      </c>
      <c r="H561">
        <v>1</v>
      </c>
      <c r="I561">
        <v>5451656</v>
      </c>
      <c r="J561">
        <v>2</v>
      </c>
      <c r="K561">
        <v>15000</v>
      </c>
      <c r="L561">
        <f>WEEKNUM(Таблица1[[#This Row],[Дата]],2)</f>
        <v>32</v>
      </c>
    </row>
    <row r="562" spans="1:12" x14ac:dyDescent="0.25">
      <c r="A562" s="2">
        <v>44048</v>
      </c>
      <c r="B562" t="s">
        <v>194</v>
      </c>
      <c r="C562" t="s">
        <v>7</v>
      </c>
      <c r="D562">
        <v>20000</v>
      </c>
      <c r="E562" t="s">
        <v>13</v>
      </c>
      <c r="F562" t="s">
        <v>6</v>
      </c>
      <c r="G562" s="3">
        <v>11842.402</v>
      </c>
      <c r="H562">
        <v>1</v>
      </c>
      <c r="I562">
        <v>5451662</v>
      </c>
      <c r="J562">
        <v>2</v>
      </c>
      <c r="K562">
        <v>16000</v>
      </c>
      <c r="L562">
        <f>WEEKNUM(Таблица1[[#This Row],[Дата]],2)</f>
        <v>32</v>
      </c>
    </row>
    <row r="563" spans="1:12" x14ac:dyDescent="0.25">
      <c r="A563" s="2">
        <v>44048</v>
      </c>
      <c r="B563" t="s">
        <v>97</v>
      </c>
      <c r="C563" t="s">
        <v>7</v>
      </c>
      <c r="D563">
        <v>20000</v>
      </c>
      <c r="E563" t="s">
        <v>13</v>
      </c>
      <c r="F563" t="s">
        <v>6</v>
      </c>
      <c r="G563" s="3">
        <v>4069.9490000000005</v>
      </c>
      <c r="H563">
        <v>1</v>
      </c>
      <c r="I563">
        <v>5451644</v>
      </c>
      <c r="J563">
        <v>2</v>
      </c>
      <c r="K563">
        <v>16000</v>
      </c>
      <c r="L563">
        <f>WEEKNUM(Таблица1[[#This Row],[Дата]],2)</f>
        <v>32</v>
      </c>
    </row>
    <row r="564" spans="1:12" x14ac:dyDescent="0.25">
      <c r="A564" s="2">
        <v>44048</v>
      </c>
      <c r="B564" t="s">
        <v>104</v>
      </c>
      <c r="C564" t="s">
        <v>7</v>
      </c>
      <c r="D564">
        <v>20000</v>
      </c>
      <c r="E564" t="s">
        <v>13</v>
      </c>
      <c r="F564" t="s">
        <v>6</v>
      </c>
      <c r="G564" s="3">
        <v>8605.7579999999998</v>
      </c>
      <c r="H564">
        <v>1</v>
      </c>
      <c r="I564">
        <v>5451645</v>
      </c>
      <c r="J564">
        <v>1</v>
      </c>
      <c r="K564">
        <v>12000</v>
      </c>
      <c r="L564">
        <f>WEEKNUM(Таблица1[[#This Row],[Дата]],2)</f>
        <v>32</v>
      </c>
    </row>
    <row r="565" spans="1:12" x14ac:dyDescent="0.25">
      <c r="A565" s="2">
        <v>44048</v>
      </c>
      <c r="B565" t="s">
        <v>106</v>
      </c>
      <c r="C565" t="s">
        <v>7</v>
      </c>
      <c r="D565">
        <v>20000</v>
      </c>
      <c r="E565" t="s">
        <v>13</v>
      </c>
      <c r="F565" t="s">
        <v>6</v>
      </c>
      <c r="G565" s="3">
        <v>13899.8</v>
      </c>
      <c r="H565">
        <v>1</v>
      </c>
      <c r="I565">
        <v>5451646</v>
      </c>
      <c r="J565">
        <v>3</v>
      </c>
      <c r="K565">
        <v>19000</v>
      </c>
      <c r="L565">
        <f>WEEKNUM(Таблица1[[#This Row],[Дата]],2)</f>
        <v>32</v>
      </c>
    </row>
    <row r="566" spans="1:12" x14ac:dyDescent="0.25">
      <c r="A566" s="2">
        <v>44048</v>
      </c>
      <c r="B566" t="s">
        <v>195</v>
      </c>
      <c r="C566" t="s">
        <v>7</v>
      </c>
      <c r="D566">
        <v>20000</v>
      </c>
      <c r="E566" t="s">
        <v>13</v>
      </c>
      <c r="F566" t="s">
        <v>6</v>
      </c>
      <c r="G566" s="3">
        <v>8387.6320000000014</v>
      </c>
      <c r="H566">
        <v>1</v>
      </c>
      <c r="I566">
        <v>5451663</v>
      </c>
      <c r="J566">
        <v>1</v>
      </c>
      <c r="K566">
        <v>13000</v>
      </c>
      <c r="L566">
        <f>WEEKNUM(Таблица1[[#This Row],[Дата]],2)</f>
        <v>32</v>
      </c>
    </row>
    <row r="567" spans="1:12" x14ac:dyDescent="0.25">
      <c r="A567" s="2">
        <v>44048</v>
      </c>
      <c r="B567" t="s">
        <v>59</v>
      </c>
      <c r="C567" t="s">
        <v>7</v>
      </c>
      <c r="D567">
        <v>20000</v>
      </c>
      <c r="E567" t="s">
        <v>13</v>
      </c>
      <c r="F567" t="s">
        <v>6</v>
      </c>
      <c r="G567" s="3">
        <v>15378.12</v>
      </c>
      <c r="H567">
        <v>1</v>
      </c>
      <c r="I567">
        <v>5451637</v>
      </c>
      <c r="J567">
        <v>1</v>
      </c>
      <c r="K567">
        <v>12000</v>
      </c>
      <c r="L567">
        <f>WEEKNUM(Таблица1[[#This Row],[Дата]],2)</f>
        <v>32</v>
      </c>
    </row>
    <row r="568" spans="1:12" x14ac:dyDescent="0.25">
      <c r="A568" s="2">
        <v>44048</v>
      </c>
      <c r="B568" t="s">
        <v>187</v>
      </c>
      <c r="C568" t="s">
        <v>7</v>
      </c>
      <c r="D568">
        <v>20000</v>
      </c>
      <c r="E568" t="s">
        <v>13</v>
      </c>
      <c r="F568" t="s">
        <v>6</v>
      </c>
      <c r="G568" s="3">
        <v>11055.565999999999</v>
      </c>
      <c r="H568">
        <v>1</v>
      </c>
      <c r="I568">
        <v>5451661</v>
      </c>
      <c r="J568">
        <v>1</v>
      </c>
      <c r="K568">
        <v>12000</v>
      </c>
      <c r="L568">
        <f>WEEKNUM(Таблица1[[#This Row],[Дата]],2)</f>
        <v>32</v>
      </c>
    </row>
    <row r="569" spans="1:12" x14ac:dyDescent="0.25">
      <c r="A569" s="2">
        <v>44048</v>
      </c>
      <c r="B569" t="s">
        <v>156</v>
      </c>
      <c r="C569" t="s">
        <v>7</v>
      </c>
      <c r="D569">
        <v>20000</v>
      </c>
      <c r="E569" t="s">
        <v>13</v>
      </c>
      <c r="F569" t="s">
        <v>6</v>
      </c>
      <c r="G569" s="3">
        <v>10023.552</v>
      </c>
      <c r="H569">
        <v>1</v>
      </c>
      <c r="I569">
        <v>5451654</v>
      </c>
      <c r="J569">
        <v>3</v>
      </c>
      <c r="K569">
        <v>19000</v>
      </c>
      <c r="L569">
        <f>WEEKNUM(Таблица1[[#This Row],[Дата]],2)</f>
        <v>32</v>
      </c>
    </row>
    <row r="570" spans="1:12" x14ac:dyDescent="0.25">
      <c r="A570" s="2">
        <v>44048</v>
      </c>
      <c r="B570" t="s">
        <v>243</v>
      </c>
      <c r="C570" t="s">
        <v>7</v>
      </c>
      <c r="D570">
        <v>20000</v>
      </c>
      <c r="E570" t="s">
        <v>13</v>
      </c>
      <c r="F570" t="s">
        <v>6</v>
      </c>
      <c r="G570" s="3">
        <v>18813.876</v>
      </c>
      <c r="H570">
        <v>1</v>
      </c>
      <c r="I570">
        <v>5451670</v>
      </c>
      <c r="J570">
        <v>2</v>
      </c>
      <c r="K570">
        <v>16000</v>
      </c>
      <c r="L570">
        <f>WEEKNUM(Таблица1[[#This Row],[Дата]],2)</f>
        <v>32</v>
      </c>
    </row>
    <row r="571" spans="1:12" x14ac:dyDescent="0.25">
      <c r="A571" s="2">
        <v>44048</v>
      </c>
      <c r="B571" t="s">
        <v>193</v>
      </c>
      <c r="C571" t="s">
        <v>7</v>
      </c>
      <c r="D571">
        <v>20000</v>
      </c>
      <c r="E571" t="s">
        <v>13</v>
      </c>
      <c r="F571" t="s">
        <v>6</v>
      </c>
      <c r="G571" s="3">
        <v>10000</v>
      </c>
      <c r="H571">
        <v>1</v>
      </c>
      <c r="I571">
        <v>5451448</v>
      </c>
      <c r="J571">
        <v>2</v>
      </c>
      <c r="K571">
        <v>16000</v>
      </c>
      <c r="L571">
        <f>WEEKNUM(Таблица1[[#This Row],[Дата]],2)</f>
        <v>32</v>
      </c>
    </row>
    <row r="572" spans="1:12" x14ac:dyDescent="0.25">
      <c r="A572" s="2">
        <v>44048</v>
      </c>
      <c r="B572" t="s">
        <v>196</v>
      </c>
      <c r="C572" t="s">
        <v>7</v>
      </c>
      <c r="D572">
        <v>20000</v>
      </c>
      <c r="E572" t="s">
        <v>13</v>
      </c>
      <c r="F572" t="s">
        <v>8</v>
      </c>
      <c r="G572" s="3">
        <v>6738.8410000000003</v>
      </c>
      <c r="H572">
        <v>1</v>
      </c>
      <c r="I572">
        <v>5452609</v>
      </c>
      <c r="J572">
        <v>0</v>
      </c>
      <c r="K572">
        <v>13000</v>
      </c>
      <c r="L572">
        <f>WEEKNUM(Таблица1[[#This Row],[Дата]],2)</f>
        <v>32</v>
      </c>
    </row>
    <row r="573" spans="1:12" x14ac:dyDescent="0.25">
      <c r="A573" s="2">
        <v>44048</v>
      </c>
      <c r="B573" t="s">
        <v>222</v>
      </c>
      <c r="C573" t="s">
        <v>7</v>
      </c>
      <c r="D573">
        <v>20000</v>
      </c>
      <c r="E573" t="s">
        <v>13</v>
      </c>
      <c r="F573" t="s">
        <v>8</v>
      </c>
      <c r="G573" s="3">
        <v>5946.7998046875</v>
      </c>
      <c r="H573">
        <v>1</v>
      </c>
      <c r="I573">
        <v>5452621</v>
      </c>
      <c r="J573">
        <v>0</v>
      </c>
      <c r="K573">
        <v>13000</v>
      </c>
      <c r="L573">
        <f>WEEKNUM(Таблица1[[#This Row],[Дата]],2)</f>
        <v>32</v>
      </c>
    </row>
    <row r="574" spans="1:12" x14ac:dyDescent="0.25">
      <c r="A574" s="2">
        <v>44048</v>
      </c>
      <c r="B574" t="s">
        <v>122</v>
      </c>
      <c r="C574" t="s">
        <v>7</v>
      </c>
      <c r="D574">
        <v>5000</v>
      </c>
      <c r="E574" t="s">
        <v>12</v>
      </c>
      <c r="F574" t="s">
        <v>6</v>
      </c>
      <c r="G574" s="3">
        <v>3388.9229999999998</v>
      </c>
      <c r="H574">
        <v>1</v>
      </c>
      <c r="I574">
        <v>5451649</v>
      </c>
      <c r="J574">
        <v>4</v>
      </c>
      <c r="K574">
        <v>16000</v>
      </c>
      <c r="L574">
        <f>WEEKNUM(Таблица1[[#This Row],[Дата]],2)</f>
        <v>32</v>
      </c>
    </row>
    <row r="575" spans="1:12" hidden="1" x14ac:dyDescent="0.25">
      <c r="A575" s="2">
        <v>44048</v>
      </c>
      <c r="B575" t="s">
        <v>147</v>
      </c>
      <c r="C575" t="s">
        <v>5</v>
      </c>
      <c r="D575">
        <v>4200</v>
      </c>
      <c r="E575" t="s">
        <v>12</v>
      </c>
      <c r="F575" t="s">
        <v>6</v>
      </c>
      <c r="G575" s="3">
        <v>2846.95</v>
      </c>
      <c r="H575">
        <v>1</v>
      </c>
      <c r="I575">
        <v>5451650</v>
      </c>
      <c r="J575">
        <v>0</v>
      </c>
      <c r="K575">
        <v>15000</v>
      </c>
      <c r="L575">
        <f>WEEKNUM(Таблица1[[#This Row],[Дата]],2)</f>
        <v>32</v>
      </c>
    </row>
    <row r="576" spans="1:12" hidden="1" x14ac:dyDescent="0.25">
      <c r="A576" s="2">
        <v>44048</v>
      </c>
      <c r="B576" t="s">
        <v>63</v>
      </c>
      <c r="C576" t="s">
        <v>5</v>
      </c>
      <c r="D576">
        <v>4200</v>
      </c>
      <c r="E576" t="s">
        <v>12</v>
      </c>
      <c r="F576" t="s">
        <v>8</v>
      </c>
      <c r="G576" s="3">
        <v>2163.2399999237059</v>
      </c>
      <c r="H576">
        <v>18</v>
      </c>
      <c r="I576">
        <v>5452563</v>
      </c>
      <c r="J576">
        <v>0</v>
      </c>
      <c r="K576">
        <v>15000</v>
      </c>
      <c r="L576">
        <f>WEEKNUM(Таблица1[[#This Row],[Дата]],2)</f>
        <v>32</v>
      </c>
    </row>
    <row r="577" spans="1:12" hidden="1" x14ac:dyDescent="0.25">
      <c r="A577" s="2">
        <v>44048</v>
      </c>
      <c r="B577" t="s">
        <v>40</v>
      </c>
      <c r="C577" t="s">
        <v>5</v>
      </c>
      <c r="D577">
        <v>3200</v>
      </c>
      <c r="E577" t="s">
        <v>12</v>
      </c>
      <c r="F577" t="s">
        <v>8</v>
      </c>
      <c r="G577" s="3">
        <v>2543.087</v>
      </c>
      <c r="H577">
        <v>18</v>
      </c>
      <c r="I577">
        <v>5452550</v>
      </c>
      <c r="J577">
        <v>1</v>
      </c>
      <c r="K577">
        <v>15000</v>
      </c>
      <c r="L577">
        <f>WEEKNUM(Таблица1[[#This Row],[Дата]],2)</f>
        <v>32</v>
      </c>
    </row>
    <row r="578" spans="1:12" hidden="1" x14ac:dyDescent="0.25">
      <c r="A578" s="2">
        <v>44048</v>
      </c>
      <c r="B578" t="s">
        <v>44</v>
      </c>
      <c r="C578" t="s">
        <v>5</v>
      </c>
      <c r="D578">
        <v>3200</v>
      </c>
      <c r="E578" t="s">
        <v>12</v>
      </c>
      <c r="F578" t="s">
        <v>8</v>
      </c>
      <c r="G578" s="3">
        <v>2576.567</v>
      </c>
      <c r="H578">
        <v>23</v>
      </c>
      <c r="I578">
        <v>5452553</v>
      </c>
      <c r="J578">
        <v>1</v>
      </c>
      <c r="K578">
        <v>15000</v>
      </c>
      <c r="L578">
        <f>WEEKNUM(Таблица1[[#This Row],[Дата]],2)</f>
        <v>32</v>
      </c>
    </row>
    <row r="579" spans="1:12" hidden="1" x14ac:dyDescent="0.25">
      <c r="A579" s="2">
        <v>44048</v>
      </c>
      <c r="B579" t="s">
        <v>37</v>
      </c>
      <c r="C579" t="s">
        <v>5</v>
      </c>
      <c r="D579">
        <v>3200</v>
      </c>
      <c r="E579" t="s">
        <v>12</v>
      </c>
      <c r="F579" t="s">
        <v>8</v>
      </c>
      <c r="G579" s="3">
        <v>2008.9520001602173</v>
      </c>
      <c r="H579">
        <v>18</v>
      </c>
      <c r="I579">
        <v>5452547</v>
      </c>
      <c r="J579">
        <v>1</v>
      </c>
      <c r="K579">
        <v>15000</v>
      </c>
      <c r="L579">
        <f>WEEKNUM(Таблица1[[#This Row],[Дата]],2)</f>
        <v>32</v>
      </c>
    </row>
    <row r="580" spans="1:12" hidden="1" x14ac:dyDescent="0.25">
      <c r="A580" s="2">
        <v>44048</v>
      </c>
      <c r="B580" t="s">
        <v>38</v>
      </c>
      <c r="C580" t="s">
        <v>5</v>
      </c>
      <c r="D580">
        <v>3200</v>
      </c>
      <c r="E580" t="s">
        <v>12</v>
      </c>
      <c r="F580" t="s">
        <v>8</v>
      </c>
      <c r="G580" s="3">
        <v>2487.6459999999997</v>
      </c>
      <c r="H580">
        <v>18</v>
      </c>
      <c r="I580">
        <v>5452548</v>
      </c>
      <c r="J580">
        <v>1</v>
      </c>
      <c r="K580">
        <v>15000</v>
      </c>
      <c r="L580">
        <f>WEEKNUM(Таблица1[[#This Row],[Дата]],2)</f>
        <v>32</v>
      </c>
    </row>
    <row r="581" spans="1:12" x14ac:dyDescent="0.25">
      <c r="A581" s="2">
        <v>44048</v>
      </c>
      <c r="B581" t="s">
        <v>92</v>
      </c>
      <c r="C581" t="s">
        <v>7</v>
      </c>
      <c r="D581">
        <v>1500</v>
      </c>
      <c r="E581" t="s">
        <v>12</v>
      </c>
      <c r="F581" t="s">
        <v>8</v>
      </c>
      <c r="G581" s="3">
        <v>521.46599682617193</v>
      </c>
      <c r="H581">
        <v>5</v>
      </c>
      <c r="I581">
        <v>5452577</v>
      </c>
      <c r="J581">
        <v>2</v>
      </c>
      <c r="K581">
        <v>10000</v>
      </c>
      <c r="L581">
        <f>WEEKNUM(Таблица1[[#This Row],[Дата]],2)</f>
        <v>32</v>
      </c>
    </row>
    <row r="582" spans="1:12" x14ac:dyDescent="0.25">
      <c r="A582" s="2">
        <v>44048</v>
      </c>
      <c r="B582" t="s">
        <v>119</v>
      </c>
      <c r="C582" t="s">
        <v>7</v>
      </c>
      <c r="D582">
        <v>3000</v>
      </c>
      <c r="E582" t="s">
        <v>12</v>
      </c>
      <c r="F582" t="s">
        <v>8</v>
      </c>
      <c r="G582" s="3">
        <v>1557.301999809265</v>
      </c>
      <c r="H582">
        <v>9</v>
      </c>
      <c r="I582">
        <v>5452691</v>
      </c>
      <c r="J582">
        <v>1</v>
      </c>
      <c r="K582">
        <v>11000</v>
      </c>
      <c r="L582">
        <f>WEEKNUM(Таблица1[[#This Row],[Дата]],2)</f>
        <v>32</v>
      </c>
    </row>
    <row r="583" spans="1:12" hidden="1" x14ac:dyDescent="0.25">
      <c r="A583" s="2">
        <v>44048</v>
      </c>
      <c r="B583" t="s">
        <v>65</v>
      </c>
      <c r="C583" t="s">
        <v>5</v>
      </c>
      <c r="D583">
        <v>4200</v>
      </c>
      <c r="E583" t="s">
        <v>12</v>
      </c>
      <c r="F583" t="s">
        <v>8</v>
      </c>
      <c r="G583" s="3">
        <v>2888.9870000000005</v>
      </c>
      <c r="H583">
        <v>19</v>
      </c>
      <c r="I583">
        <v>5452565</v>
      </c>
      <c r="J583">
        <v>1</v>
      </c>
      <c r="K583">
        <v>15000</v>
      </c>
      <c r="L583">
        <f>WEEKNUM(Таблица1[[#This Row],[Дата]],2)</f>
        <v>32</v>
      </c>
    </row>
    <row r="584" spans="1:12" hidden="1" x14ac:dyDescent="0.25">
      <c r="A584" s="2">
        <v>44048</v>
      </c>
      <c r="B584" t="s">
        <v>32</v>
      </c>
      <c r="C584" t="s">
        <v>5</v>
      </c>
      <c r="D584">
        <v>3200</v>
      </c>
      <c r="E584" t="s">
        <v>12</v>
      </c>
      <c r="F584" t="s">
        <v>8</v>
      </c>
      <c r="G584" s="3">
        <v>2215.9690000000001</v>
      </c>
      <c r="H584">
        <v>18</v>
      </c>
      <c r="I584">
        <v>5452445</v>
      </c>
      <c r="J584">
        <v>1</v>
      </c>
      <c r="K584">
        <v>15000</v>
      </c>
      <c r="L584">
        <f>WEEKNUM(Таблица1[[#This Row],[Дата]],2)</f>
        <v>32</v>
      </c>
    </row>
    <row r="585" spans="1:12" x14ac:dyDescent="0.25">
      <c r="A585" s="2">
        <v>44048</v>
      </c>
      <c r="B585" t="s">
        <v>58</v>
      </c>
      <c r="C585" t="s">
        <v>7</v>
      </c>
      <c r="D585">
        <v>3000</v>
      </c>
      <c r="E585" t="s">
        <v>12</v>
      </c>
      <c r="F585" t="s">
        <v>8</v>
      </c>
      <c r="G585" s="3">
        <v>1622.2129999999997</v>
      </c>
      <c r="H585">
        <v>14</v>
      </c>
      <c r="I585">
        <v>5452562</v>
      </c>
      <c r="J585">
        <v>2</v>
      </c>
      <c r="K585">
        <v>11000</v>
      </c>
      <c r="L585">
        <f>WEEKNUM(Таблица1[[#This Row],[Дата]],2)</f>
        <v>32</v>
      </c>
    </row>
    <row r="586" spans="1:12" x14ac:dyDescent="0.25">
      <c r="A586" s="2">
        <v>44048</v>
      </c>
      <c r="B586" t="s">
        <v>69</v>
      </c>
      <c r="C586" t="s">
        <v>7</v>
      </c>
      <c r="D586">
        <v>1000</v>
      </c>
      <c r="E586" t="s">
        <v>12</v>
      </c>
      <c r="F586" t="s">
        <v>8</v>
      </c>
      <c r="G586" s="3">
        <v>832.9380000000001</v>
      </c>
      <c r="H586">
        <v>4</v>
      </c>
      <c r="I586">
        <v>5452566</v>
      </c>
      <c r="J586">
        <v>1</v>
      </c>
      <c r="K586">
        <v>9000</v>
      </c>
      <c r="L586">
        <f>WEEKNUM(Таблица1[[#This Row],[Дата]],2)</f>
        <v>32</v>
      </c>
    </row>
    <row r="587" spans="1:12" hidden="1" x14ac:dyDescent="0.25">
      <c r="A587" s="2">
        <v>44048</v>
      </c>
      <c r="B587" t="s">
        <v>47</v>
      </c>
      <c r="C587" t="s">
        <v>5</v>
      </c>
      <c r="D587">
        <v>3200</v>
      </c>
      <c r="E587" t="s">
        <v>12</v>
      </c>
      <c r="F587" t="s">
        <v>8</v>
      </c>
      <c r="G587" s="3">
        <v>1532.5139999999999</v>
      </c>
      <c r="H587">
        <v>18</v>
      </c>
      <c r="I587">
        <v>5452555</v>
      </c>
      <c r="J587">
        <v>1</v>
      </c>
      <c r="K587">
        <v>15000</v>
      </c>
      <c r="L587">
        <f>WEEKNUM(Таблица1[[#This Row],[Дата]],2)</f>
        <v>32</v>
      </c>
    </row>
    <row r="588" spans="1:12" hidden="1" x14ac:dyDescent="0.25">
      <c r="A588" s="2">
        <v>44048</v>
      </c>
      <c r="B588" t="s">
        <v>43</v>
      </c>
      <c r="C588" t="s">
        <v>5</v>
      </c>
      <c r="D588">
        <v>3200</v>
      </c>
      <c r="E588" t="s">
        <v>12</v>
      </c>
      <c r="F588" t="s">
        <v>8</v>
      </c>
      <c r="G588" s="3">
        <v>1908.694</v>
      </c>
      <c r="H588">
        <v>14</v>
      </c>
      <c r="I588">
        <v>5452554</v>
      </c>
      <c r="J588">
        <v>1</v>
      </c>
      <c r="K588">
        <v>15000</v>
      </c>
      <c r="L588">
        <f>WEEKNUM(Таблица1[[#This Row],[Дата]],2)</f>
        <v>32</v>
      </c>
    </row>
    <row r="589" spans="1:12" x14ac:dyDescent="0.25">
      <c r="A589" s="2">
        <v>44048</v>
      </c>
      <c r="B589" t="s">
        <v>121</v>
      </c>
      <c r="C589" t="s">
        <v>7</v>
      </c>
      <c r="D589">
        <v>3000</v>
      </c>
      <c r="E589" t="s">
        <v>12</v>
      </c>
      <c r="F589" t="s">
        <v>8</v>
      </c>
      <c r="G589" s="3">
        <v>1401.6979999999999</v>
      </c>
      <c r="H589">
        <v>14</v>
      </c>
      <c r="I589">
        <v>5452587</v>
      </c>
      <c r="J589">
        <v>3</v>
      </c>
      <c r="K589">
        <v>15000</v>
      </c>
      <c r="L589">
        <f>WEEKNUM(Таблица1[[#This Row],[Дата]],2)</f>
        <v>32</v>
      </c>
    </row>
    <row r="590" spans="1:12" x14ac:dyDescent="0.25">
      <c r="A590" s="2">
        <v>44048</v>
      </c>
      <c r="B590" t="s">
        <v>115</v>
      </c>
      <c r="C590" t="s">
        <v>7</v>
      </c>
      <c r="D590">
        <v>3000</v>
      </c>
      <c r="E590" t="s">
        <v>12</v>
      </c>
      <c r="F590" t="s">
        <v>8</v>
      </c>
      <c r="G590" s="3">
        <v>1142.349999809265</v>
      </c>
      <c r="H590">
        <v>12</v>
      </c>
      <c r="I590">
        <v>5452584</v>
      </c>
      <c r="J590">
        <v>1</v>
      </c>
      <c r="K590">
        <v>10000</v>
      </c>
      <c r="L590">
        <f>WEEKNUM(Таблица1[[#This Row],[Дата]],2)</f>
        <v>32</v>
      </c>
    </row>
    <row r="591" spans="1:12" x14ac:dyDescent="0.25">
      <c r="A591" s="2">
        <v>44048</v>
      </c>
      <c r="B591" t="s">
        <v>51</v>
      </c>
      <c r="C591" t="s">
        <v>7</v>
      </c>
      <c r="D591">
        <v>3000</v>
      </c>
      <c r="E591" t="s">
        <v>12</v>
      </c>
      <c r="F591" t="s">
        <v>8</v>
      </c>
      <c r="G591" s="3">
        <v>1284.67</v>
      </c>
      <c r="H591">
        <v>11</v>
      </c>
      <c r="I591">
        <v>5452557</v>
      </c>
      <c r="J591">
        <v>2</v>
      </c>
      <c r="K591">
        <v>11000</v>
      </c>
      <c r="L591">
        <f>WEEKNUM(Таблица1[[#This Row],[Дата]],2)</f>
        <v>32</v>
      </c>
    </row>
    <row r="592" spans="1:12" x14ac:dyDescent="0.25">
      <c r="A592" s="2">
        <v>44048</v>
      </c>
      <c r="B592" t="s">
        <v>78</v>
      </c>
      <c r="C592" t="s">
        <v>7</v>
      </c>
      <c r="D592">
        <v>1500</v>
      </c>
      <c r="E592" t="s">
        <v>12</v>
      </c>
      <c r="F592" t="s">
        <v>8</v>
      </c>
      <c r="G592" s="3">
        <v>1304.415</v>
      </c>
      <c r="H592">
        <v>4</v>
      </c>
      <c r="I592">
        <v>5452569</v>
      </c>
      <c r="J592">
        <v>1</v>
      </c>
      <c r="K592">
        <v>11000</v>
      </c>
      <c r="L592">
        <f>WEEKNUM(Таблица1[[#This Row],[Дата]],2)</f>
        <v>32</v>
      </c>
    </row>
    <row r="593" spans="1:12" x14ac:dyDescent="0.25">
      <c r="A593" s="2">
        <v>44048</v>
      </c>
      <c r="B593" t="s">
        <v>138</v>
      </c>
      <c r="C593" t="s">
        <v>7</v>
      </c>
      <c r="D593">
        <v>5000</v>
      </c>
      <c r="E593" t="s">
        <v>12</v>
      </c>
      <c r="F593" t="s">
        <v>8</v>
      </c>
      <c r="G593" s="3">
        <v>1663.5169999999998</v>
      </c>
      <c r="H593">
        <v>20</v>
      </c>
      <c r="I593">
        <v>5452594</v>
      </c>
      <c r="J593">
        <v>4</v>
      </c>
      <c r="K593">
        <v>25000</v>
      </c>
      <c r="L593">
        <f>WEEKNUM(Таблица1[[#This Row],[Дата]],2)</f>
        <v>32</v>
      </c>
    </row>
    <row r="594" spans="1:12" x14ac:dyDescent="0.25">
      <c r="A594" s="2">
        <v>44048</v>
      </c>
      <c r="B594" t="s">
        <v>205</v>
      </c>
      <c r="C594" t="s">
        <v>7</v>
      </c>
      <c r="D594">
        <v>1500</v>
      </c>
      <c r="E594" t="s">
        <v>12</v>
      </c>
      <c r="F594" t="s">
        <v>8</v>
      </c>
      <c r="G594" s="3">
        <v>789.85600000000011</v>
      </c>
      <c r="H594">
        <v>12</v>
      </c>
      <c r="I594">
        <v>5452614</v>
      </c>
      <c r="J594">
        <v>4</v>
      </c>
      <c r="K594">
        <v>13000</v>
      </c>
      <c r="L594">
        <f>WEEKNUM(Таблица1[[#This Row],[Дата]],2)</f>
        <v>32</v>
      </c>
    </row>
    <row r="595" spans="1:12" x14ac:dyDescent="0.25">
      <c r="A595" s="2">
        <v>44048</v>
      </c>
      <c r="B595" t="s">
        <v>209</v>
      </c>
      <c r="C595" t="s">
        <v>7</v>
      </c>
      <c r="D595">
        <v>3000</v>
      </c>
      <c r="E595" t="s">
        <v>12</v>
      </c>
      <c r="F595" t="s">
        <v>8</v>
      </c>
      <c r="G595" s="3">
        <v>1809.481</v>
      </c>
      <c r="H595">
        <v>15</v>
      </c>
      <c r="I595">
        <v>5452617</v>
      </c>
      <c r="J595">
        <v>1</v>
      </c>
      <c r="K595">
        <v>13000</v>
      </c>
      <c r="L595">
        <f>WEEKNUM(Таблица1[[#This Row],[Дата]],2)</f>
        <v>32</v>
      </c>
    </row>
    <row r="596" spans="1:12" x14ac:dyDescent="0.25">
      <c r="A596" s="2">
        <v>44048</v>
      </c>
      <c r="B596" t="s">
        <v>246</v>
      </c>
      <c r="C596" t="s">
        <v>7</v>
      </c>
      <c r="D596">
        <v>1500</v>
      </c>
      <c r="E596" t="s">
        <v>12</v>
      </c>
      <c r="F596" t="s">
        <v>8</v>
      </c>
      <c r="G596" s="3">
        <v>1315.5060015258789</v>
      </c>
      <c r="H596">
        <v>15</v>
      </c>
      <c r="I596">
        <v>5452627</v>
      </c>
      <c r="J596">
        <v>1</v>
      </c>
      <c r="K596">
        <v>9000</v>
      </c>
      <c r="L596">
        <f>WEEKNUM(Таблица1[[#This Row],[Дата]],2)</f>
        <v>32</v>
      </c>
    </row>
    <row r="597" spans="1:12" x14ac:dyDescent="0.25">
      <c r="A597" s="2">
        <v>44048</v>
      </c>
      <c r="B597" t="s">
        <v>173</v>
      </c>
      <c r="C597" t="s">
        <v>7</v>
      </c>
      <c r="D597">
        <v>3000</v>
      </c>
      <c r="E597" t="s">
        <v>12</v>
      </c>
      <c r="F597" t="s">
        <v>8</v>
      </c>
      <c r="G597" s="3">
        <v>1473.7060000000001</v>
      </c>
      <c r="H597">
        <v>12</v>
      </c>
      <c r="I597">
        <v>5452552</v>
      </c>
      <c r="J597">
        <v>1</v>
      </c>
      <c r="K597">
        <v>11000</v>
      </c>
      <c r="L597">
        <f>WEEKNUM(Таблица1[[#This Row],[Дата]],2)</f>
        <v>32</v>
      </c>
    </row>
    <row r="598" spans="1:12" x14ac:dyDescent="0.25">
      <c r="A598" s="2">
        <v>44048</v>
      </c>
      <c r="B598" t="s">
        <v>85</v>
      </c>
      <c r="C598" t="s">
        <v>7</v>
      </c>
      <c r="D598">
        <v>3000</v>
      </c>
      <c r="E598" t="s">
        <v>12</v>
      </c>
      <c r="F598" t="s">
        <v>8</v>
      </c>
      <c r="G598" s="3">
        <v>1858.8050000000003</v>
      </c>
      <c r="H598">
        <v>13</v>
      </c>
      <c r="I598">
        <v>5452574</v>
      </c>
      <c r="J598">
        <v>1</v>
      </c>
      <c r="K598">
        <v>10000</v>
      </c>
      <c r="L598">
        <f>WEEKNUM(Таблица1[[#This Row],[Дата]],2)</f>
        <v>32</v>
      </c>
    </row>
    <row r="599" spans="1:12" x14ac:dyDescent="0.25">
      <c r="A599" s="2">
        <v>44048</v>
      </c>
      <c r="B599" t="s">
        <v>168</v>
      </c>
      <c r="C599" t="s">
        <v>7</v>
      </c>
      <c r="D599">
        <v>3000</v>
      </c>
      <c r="E599" t="s">
        <v>12</v>
      </c>
      <c r="F599" t="s">
        <v>8</v>
      </c>
      <c r="G599" s="3">
        <v>1411.768</v>
      </c>
      <c r="H599">
        <v>13</v>
      </c>
      <c r="I599">
        <v>5452603</v>
      </c>
      <c r="J599">
        <v>1</v>
      </c>
      <c r="K599">
        <v>11000</v>
      </c>
      <c r="L599">
        <f>WEEKNUM(Таблица1[[#This Row],[Дата]],2)</f>
        <v>32</v>
      </c>
    </row>
    <row r="600" spans="1:12" x14ac:dyDescent="0.25">
      <c r="A600" s="2">
        <v>44048</v>
      </c>
      <c r="B600" t="s">
        <v>102</v>
      </c>
      <c r="C600" t="s">
        <v>7</v>
      </c>
      <c r="D600">
        <v>1500</v>
      </c>
      <c r="E600" t="s">
        <v>12</v>
      </c>
      <c r="F600" t="s">
        <v>8</v>
      </c>
      <c r="G600" s="3">
        <v>1409.3240000000001</v>
      </c>
      <c r="H600">
        <v>11</v>
      </c>
      <c r="I600">
        <v>5452580</v>
      </c>
      <c r="J600">
        <v>1</v>
      </c>
      <c r="K600">
        <v>13000</v>
      </c>
      <c r="L600">
        <f>WEEKNUM(Таблица1[[#This Row],[Дата]],2)</f>
        <v>32</v>
      </c>
    </row>
    <row r="601" spans="1:12" x14ac:dyDescent="0.25">
      <c r="A601" s="2">
        <v>44048</v>
      </c>
      <c r="B601" t="s">
        <v>112</v>
      </c>
      <c r="C601" t="s">
        <v>7</v>
      </c>
      <c r="D601">
        <v>3000</v>
      </c>
      <c r="E601" t="s">
        <v>12</v>
      </c>
      <c r="F601" t="s">
        <v>8</v>
      </c>
      <c r="G601" s="3">
        <v>2584.3960000000002</v>
      </c>
      <c r="H601">
        <v>12</v>
      </c>
      <c r="I601">
        <v>5452582</v>
      </c>
      <c r="J601">
        <v>3</v>
      </c>
      <c r="K601">
        <v>13000</v>
      </c>
      <c r="L601">
        <f>WEEKNUM(Таблица1[[#This Row],[Дата]],2)</f>
        <v>32</v>
      </c>
    </row>
    <row r="602" spans="1:12" x14ac:dyDescent="0.25">
      <c r="A602" s="2">
        <v>44048</v>
      </c>
      <c r="B602" t="s">
        <v>132</v>
      </c>
      <c r="C602" t="s">
        <v>7</v>
      </c>
      <c r="D602">
        <v>3000</v>
      </c>
      <c r="E602" t="s">
        <v>12</v>
      </c>
      <c r="F602" t="s">
        <v>8</v>
      </c>
      <c r="G602" s="3">
        <v>1415.3269999999998</v>
      </c>
      <c r="H602">
        <v>17</v>
      </c>
      <c r="I602">
        <v>5452591</v>
      </c>
      <c r="J602">
        <v>3</v>
      </c>
      <c r="K602">
        <v>17000</v>
      </c>
      <c r="L602">
        <f>WEEKNUM(Таблица1[[#This Row],[Дата]],2)</f>
        <v>32</v>
      </c>
    </row>
    <row r="603" spans="1:12" x14ac:dyDescent="0.25">
      <c r="A603" s="2">
        <v>44048</v>
      </c>
      <c r="B603" t="s">
        <v>120</v>
      </c>
      <c r="C603" t="s">
        <v>7</v>
      </c>
      <c r="D603">
        <v>3000</v>
      </c>
      <c r="E603" t="s">
        <v>12</v>
      </c>
      <c r="F603" t="s">
        <v>8</v>
      </c>
      <c r="G603" s="3">
        <v>2532.498</v>
      </c>
      <c r="H603">
        <v>15</v>
      </c>
      <c r="I603">
        <v>5452586</v>
      </c>
      <c r="J603">
        <v>2</v>
      </c>
      <c r="K603">
        <v>14000</v>
      </c>
      <c r="L603">
        <f>WEEKNUM(Таблица1[[#This Row],[Дата]],2)</f>
        <v>32</v>
      </c>
    </row>
    <row r="604" spans="1:12" x14ac:dyDescent="0.25">
      <c r="A604" s="2">
        <v>44048</v>
      </c>
      <c r="B604" t="s">
        <v>218</v>
      </c>
      <c r="C604" t="s">
        <v>7</v>
      </c>
      <c r="D604">
        <v>3000</v>
      </c>
      <c r="E604" t="s">
        <v>12</v>
      </c>
      <c r="F604" t="s">
        <v>8</v>
      </c>
      <c r="G604" s="3">
        <v>2429.9420000000005</v>
      </c>
      <c r="H604">
        <v>13</v>
      </c>
      <c r="I604">
        <v>5452620</v>
      </c>
      <c r="J604">
        <v>1</v>
      </c>
      <c r="K604">
        <v>11000</v>
      </c>
      <c r="L604">
        <f>WEEKNUM(Таблица1[[#This Row],[Дата]],2)</f>
        <v>32</v>
      </c>
    </row>
    <row r="605" spans="1:12" x14ac:dyDescent="0.25">
      <c r="A605" s="2">
        <v>44048</v>
      </c>
      <c r="B605" t="s">
        <v>114</v>
      </c>
      <c r="C605" t="s">
        <v>7</v>
      </c>
      <c r="D605">
        <v>1500</v>
      </c>
      <c r="E605" t="s">
        <v>12</v>
      </c>
      <c r="F605" t="s">
        <v>8</v>
      </c>
      <c r="G605" s="3">
        <v>1382.9560000000001</v>
      </c>
      <c r="H605">
        <v>9</v>
      </c>
      <c r="I605">
        <v>5452583</v>
      </c>
      <c r="J605">
        <v>1</v>
      </c>
      <c r="K605">
        <v>12000</v>
      </c>
      <c r="L605">
        <f>WEEKNUM(Таблица1[[#This Row],[Дата]],2)</f>
        <v>32</v>
      </c>
    </row>
    <row r="606" spans="1:12" x14ac:dyDescent="0.25">
      <c r="A606" s="2">
        <v>44048</v>
      </c>
      <c r="B606" t="s">
        <v>34</v>
      </c>
      <c r="C606" t="s">
        <v>7</v>
      </c>
      <c r="D606">
        <v>1500</v>
      </c>
      <c r="E606" t="s">
        <v>12</v>
      </c>
      <c r="F606" t="s">
        <v>8</v>
      </c>
      <c r="G606" s="3">
        <v>1264.3670000000002</v>
      </c>
      <c r="H606">
        <v>13</v>
      </c>
      <c r="I606">
        <v>5452446</v>
      </c>
      <c r="J606">
        <v>2</v>
      </c>
      <c r="K606">
        <v>10000</v>
      </c>
      <c r="L606">
        <f>WEEKNUM(Таблица1[[#This Row],[Дата]],2)</f>
        <v>32</v>
      </c>
    </row>
    <row r="607" spans="1:12" x14ac:dyDescent="0.25">
      <c r="A607" s="2">
        <v>44048</v>
      </c>
      <c r="B607" t="s">
        <v>141</v>
      </c>
      <c r="C607" t="s">
        <v>7</v>
      </c>
      <c r="D607">
        <v>1500</v>
      </c>
      <c r="E607" t="s">
        <v>12</v>
      </c>
      <c r="F607" t="s">
        <v>8</v>
      </c>
      <c r="G607" s="3">
        <v>906.88800000000003</v>
      </c>
      <c r="H607">
        <v>8</v>
      </c>
      <c r="I607">
        <v>5452596</v>
      </c>
      <c r="J607">
        <v>1</v>
      </c>
      <c r="K607">
        <v>12000</v>
      </c>
      <c r="L607">
        <f>WEEKNUM(Таблица1[[#This Row],[Дата]],2)</f>
        <v>32</v>
      </c>
    </row>
    <row r="608" spans="1:12" x14ac:dyDescent="0.25">
      <c r="A608" s="2">
        <v>44048</v>
      </c>
      <c r="B608" t="s">
        <v>228</v>
      </c>
      <c r="C608" t="s">
        <v>7</v>
      </c>
      <c r="D608">
        <v>1500</v>
      </c>
      <c r="E608" t="s">
        <v>12</v>
      </c>
      <c r="F608" t="s">
        <v>8</v>
      </c>
      <c r="G608" s="3">
        <v>1324.8979999999999</v>
      </c>
      <c r="H608">
        <v>10</v>
      </c>
      <c r="I608">
        <v>5452622</v>
      </c>
      <c r="J608">
        <v>1</v>
      </c>
      <c r="K608">
        <v>13000</v>
      </c>
      <c r="L608">
        <f>WEEKNUM(Таблица1[[#This Row],[Дата]],2)</f>
        <v>32</v>
      </c>
    </row>
    <row r="609" spans="1:12" x14ac:dyDescent="0.25">
      <c r="A609" s="2">
        <v>44048</v>
      </c>
      <c r="B609" t="s">
        <v>244</v>
      </c>
      <c r="C609" t="s">
        <v>7</v>
      </c>
      <c r="D609">
        <v>3000</v>
      </c>
      <c r="E609" t="s">
        <v>12</v>
      </c>
      <c r="F609" t="s">
        <v>8</v>
      </c>
      <c r="G609" s="3">
        <v>1920.1380000000001</v>
      </c>
      <c r="H609">
        <v>13</v>
      </c>
      <c r="I609">
        <v>5452626</v>
      </c>
      <c r="J609">
        <v>2</v>
      </c>
      <c r="K609">
        <v>13000</v>
      </c>
      <c r="L609">
        <f>WEEKNUM(Таблица1[[#This Row],[Дата]],2)</f>
        <v>32</v>
      </c>
    </row>
    <row r="610" spans="1:12" x14ac:dyDescent="0.25">
      <c r="A610" s="2">
        <v>44048</v>
      </c>
      <c r="B610" t="s">
        <v>184</v>
      </c>
      <c r="C610" t="s">
        <v>7</v>
      </c>
      <c r="D610">
        <v>3000</v>
      </c>
      <c r="E610" t="s">
        <v>12</v>
      </c>
      <c r="F610" t="s">
        <v>8</v>
      </c>
      <c r="G610" s="3">
        <v>2036.3950000000002</v>
      </c>
      <c r="H610">
        <v>10</v>
      </c>
      <c r="I610">
        <v>5452606</v>
      </c>
      <c r="J610">
        <v>2</v>
      </c>
      <c r="K610">
        <v>12000</v>
      </c>
      <c r="L610">
        <f>WEEKNUM(Таблица1[[#This Row],[Дата]],2)</f>
        <v>32</v>
      </c>
    </row>
    <row r="611" spans="1:12" x14ac:dyDescent="0.25">
      <c r="A611" s="2">
        <v>44048</v>
      </c>
      <c r="B611" t="s">
        <v>140</v>
      </c>
      <c r="C611" t="s">
        <v>7</v>
      </c>
      <c r="D611">
        <v>1500</v>
      </c>
      <c r="E611" t="s">
        <v>12</v>
      </c>
      <c r="F611" t="s">
        <v>8</v>
      </c>
      <c r="G611" s="3">
        <v>1316.6979999999999</v>
      </c>
      <c r="H611">
        <v>11</v>
      </c>
      <c r="I611">
        <v>5452595</v>
      </c>
      <c r="J611">
        <v>2</v>
      </c>
      <c r="K611">
        <v>14000</v>
      </c>
      <c r="L611">
        <f>WEEKNUM(Таблица1[[#This Row],[Дата]],2)</f>
        <v>32</v>
      </c>
    </row>
    <row r="612" spans="1:12" x14ac:dyDescent="0.25">
      <c r="A612" s="2">
        <v>44048</v>
      </c>
      <c r="B612" t="s">
        <v>204</v>
      </c>
      <c r="C612" t="s">
        <v>7</v>
      </c>
      <c r="D612">
        <v>3000</v>
      </c>
      <c r="E612" t="s">
        <v>12</v>
      </c>
      <c r="F612" t="s">
        <v>8</v>
      </c>
      <c r="G612" s="3">
        <v>1694.86</v>
      </c>
      <c r="H612">
        <v>11</v>
      </c>
      <c r="I612">
        <v>5452613</v>
      </c>
      <c r="J612">
        <v>1</v>
      </c>
      <c r="K612">
        <v>10000</v>
      </c>
      <c r="L612">
        <f>WEEKNUM(Таблица1[[#This Row],[Дата]],2)</f>
        <v>32</v>
      </c>
    </row>
    <row r="613" spans="1:12" x14ac:dyDescent="0.25">
      <c r="A613" s="2">
        <v>44048</v>
      </c>
      <c r="B613" t="s">
        <v>208</v>
      </c>
      <c r="C613" t="s">
        <v>7</v>
      </c>
      <c r="D613">
        <v>3000</v>
      </c>
      <c r="E613" t="s">
        <v>12</v>
      </c>
      <c r="F613" t="s">
        <v>8</v>
      </c>
      <c r="G613" s="3">
        <v>1747.9719999999998</v>
      </c>
      <c r="H613">
        <v>16</v>
      </c>
      <c r="I613">
        <v>5452616</v>
      </c>
      <c r="J613">
        <v>1</v>
      </c>
      <c r="K613">
        <v>11000</v>
      </c>
      <c r="L613">
        <f>WEEKNUM(Таблица1[[#This Row],[Дата]],2)</f>
        <v>32</v>
      </c>
    </row>
    <row r="614" spans="1:12" hidden="1" x14ac:dyDescent="0.25">
      <c r="A614" s="2">
        <v>44048</v>
      </c>
      <c r="B614" t="s">
        <v>151</v>
      </c>
      <c r="C614" t="s">
        <v>5</v>
      </c>
      <c r="D614">
        <v>4200</v>
      </c>
      <c r="E614" t="s">
        <v>12</v>
      </c>
      <c r="F614" t="s">
        <v>8</v>
      </c>
      <c r="G614" s="3">
        <v>1180.5790000000002</v>
      </c>
      <c r="H614">
        <v>13</v>
      </c>
      <c r="I614">
        <v>5452600</v>
      </c>
      <c r="J614">
        <v>1</v>
      </c>
      <c r="K614">
        <v>15000</v>
      </c>
      <c r="L614">
        <f>WEEKNUM(Таблица1[[#This Row],[Дата]],2)</f>
        <v>32</v>
      </c>
    </row>
    <row r="615" spans="1:12" x14ac:dyDescent="0.25">
      <c r="A615" s="2">
        <v>44048</v>
      </c>
      <c r="B615" t="s">
        <v>55</v>
      </c>
      <c r="C615" t="s">
        <v>7</v>
      </c>
      <c r="D615">
        <v>5000</v>
      </c>
      <c r="E615" t="s">
        <v>12</v>
      </c>
      <c r="F615" t="s">
        <v>8</v>
      </c>
      <c r="G615" s="3">
        <v>3151.4250000000002</v>
      </c>
      <c r="H615">
        <v>4</v>
      </c>
      <c r="I615">
        <v>5452560</v>
      </c>
      <c r="J615">
        <v>0</v>
      </c>
      <c r="K615">
        <v>11000</v>
      </c>
      <c r="L615">
        <f>WEEKNUM(Таблица1[[#This Row],[Дата]],2)</f>
        <v>32</v>
      </c>
    </row>
    <row r="616" spans="1:12" x14ac:dyDescent="0.25">
      <c r="A616" s="2">
        <v>44048</v>
      </c>
      <c r="B616" t="s">
        <v>39</v>
      </c>
      <c r="C616" t="s">
        <v>7</v>
      </c>
      <c r="D616">
        <v>3000</v>
      </c>
      <c r="E616" t="s">
        <v>12</v>
      </c>
      <c r="F616" t="s">
        <v>8</v>
      </c>
      <c r="G616" s="3">
        <v>2529.607</v>
      </c>
      <c r="H616">
        <v>14</v>
      </c>
      <c r="I616">
        <v>5452549</v>
      </c>
      <c r="J616">
        <v>1</v>
      </c>
      <c r="K616">
        <v>10000</v>
      </c>
      <c r="L616">
        <f>WEEKNUM(Таблица1[[#This Row],[Дата]],2)</f>
        <v>32</v>
      </c>
    </row>
    <row r="617" spans="1:12" x14ac:dyDescent="0.25">
      <c r="A617" s="2">
        <v>44048</v>
      </c>
      <c r="B617" t="s">
        <v>49</v>
      </c>
      <c r="C617" t="s">
        <v>7</v>
      </c>
      <c r="D617">
        <v>3000</v>
      </c>
      <c r="E617" t="s">
        <v>12</v>
      </c>
      <c r="F617" t="s">
        <v>8</v>
      </c>
      <c r="G617" s="3">
        <v>1158.5250000000001</v>
      </c>
      <c r="H617">
        <v>15</v>
      </c>
      <c r="I617">
        <v>5452556</v>
      </c>
      <c r="J617">
        <v>2</v>
      </c>
      <c r="K617">
        <v>12000</v>
      </c>
      <c r="L617">
        <f>WEEKNUM(Таблица1[[#This Row],[Дата]],2)</f>
        <v>32</v>
      </c>
    </row>
    <row r="618" spans="1:12" x14ac:dyDescent="0.25">
      <c r="A618" s="2">
        <v>44048</v>
      </c>
      <c r="B618" t="s">
        <v>172</v>
      </c>
      <c r="C618" t="s">
        <v>7</v>
      </c>
      <c r="D618">
        <v>1500</v>
      </c>
      <c r="E618" t="s">
        <v>12</v>
      </c>
      <c r="F618" t="s">
        <v>8</v>
      </c>
      <c r="G618" s="3">
        <v>1138.163</v>
      </c>
      <c r="H618">
        <v>8</v>
      </c>
      <c r="I618">
        <v>5452604</v>
      </c>
      <c r="J618">
        <v>1</v>
      </c>
      <c r="K618">
        <v>12000</v>
      </c>
      <c r="L618">
        <f>WEEKNUM(Таблица1[[#This Row],[Дата]],2)</f>
        <v>32</v>
      </c>
    </row>
    <row r="619" spans="1:12" x14ac:dyDescent="0.25">
      <c r="A619" s="2">
        <v>44048</v>
      </c>
      <c r="B619" t="s">
        <v>125</v>
      </c>
      <c r="C619" t="s">
        <v>7</v>
      </c>
      <c r="D619">
        <v>3000</v>
      </c>
      <c r="E619" t="s">
        <v>12</v>
      </c>
      <c r="F619" t="s">
        <v>8</v>
      </c>
      <c r="G619" s="3">
        <v>2276.3579999999997</v>
      </c>
      <c r="H619">
        <v>15</v>
      </c>
      <c r="I619">
        <v>5452588</v>
      </c>
      <c r="J619">
        <v>2</v>
      </c>
      <c r="K619">
        <v>12000</v>
      </c>
      <c r="L619">
        <f>WEEKNUM(Таблица1[[#This Row],[Дата]],2)</f>
        <v>32</v>
      </c>
    </row>
    <row r="620" spans="1:12" x14ac:dyDescent="0.25">
      <c r="A620" s="2">
        <v>44048</v>
      </c>
      <c r="B620" t="s">
        <v>174</v>
      </c>
      <c r="C620" t="s">
        <v>7</v>
      </c>
      <c r="D620">
        <v>5000</v>
      </c>
      <c r="E620" t="s">
        <v>12</v>
      </c>
      <c r="F620" t="s">
        <v>8</v>
      </c>
      <c r="G620" s="3">
        <v>1760.3880000000001</v>
      </c>
      <c r="H620">
        <v>14</v>
      </c>
      <c r="I620">
        <v>5452605</v>
      </c>
      <c r="J620">
        <v>3</v>
      </c>
      <c r="K620">
        <v>18000</v>
      </c>
      <c r="L620">
        <f>WEEKNUM(Таблица1[[#This Row],[Дата]],2)</f>
        <v>32</v>
      </c>
    </row>
    <row r="621" spans="1:12" x14ac:dyDescent="0.25">
      <c r="A621" s="2">
        <v>44048</v>
      </c>
      <c r="B621" t="s">
        <v>145</v>
      </c>
      <c r="C621" t="s">
        <v>7</v>
      </c>
      <c r="D621">
        <v>3000</v>
      </c>
      <c r="E621" t="s">
        <v>12</v>
      </c>
      <c r="F621" t="s">
        <v>8</v>
      </c>
      <c r="G621" s="3">
        <v>2038.8499999999997</v>
      </c>
      <c r="H621">
        <v>18</v>
      </c>
      <c r="I621">
        <v>5452597</v>
      </c>
      <c r="J621">
        <v>3</v>
      </c>
      <c r="K621">
        <v>18000</v>
      </c>
      <c r="L621">
        <f>WEEKNUM(Таблица1[[#This Row],[Дата]],2)</f>
        <v>32</v>
      </c>
    </row>
    <row r="622" spans="1:12" x14ac:dyDescent="0.25">
      <c r="A622" s="2">
        <v>44048</v>
      </c>
      <c r="B622" t="s">
        <v>101</v>
      </c>
      <c r="C622" t="s">
        <v>7</v>
      </c>
      <c r="D622">
        <v>3000</v>
      </c>
      <c r="E622" t="s">
        <v>12</v>
      </c>
      <c r="F622" t="s">
        <v>8</v>
      </c>
      <c r="G622" s="3">
        <v>2347.67099961853</v>
      </c>
      <c r="H622">
        <v>13</v>
      </c>
      <c r="I622">
        <v>5452561</v>
      </c>
      <c r="J622">
        <v>1</v>
      </c>
      <c r="K622">
        <v>11000</v>
      </c>
      <c r="L622">
        <f>WEEKNUM(Таблица1[[#This Row],[Дата]],2)</f>
        <v>32</v>
      </c>
    </row>
    <row r="623" spans="1:12" x14ac:dyDescent="0.25">
      <c r="A623" s="2">
        <v>44048</v>
      </c>
      <c r="B623" t="s">
        <v>130</v>
      </c>
      <c r="C623" t="s">
        <v>7</v>
      </c>
      <c r="D623">
        <v>3000</v>
      </c>
      <c r="E623" t="s">
        <v>12</v>
      </c>
      <c r="F623" t="s">
        <v>8</v>
      </c>
      <c r="G623" s="3">
        <v>1585.7890000000002</v>
      </c>
      <c r="H623">
        <v>12</v>
      </c>
      <c r="I623">
        <v>5452590</v>
      </c>
      <c r="J623">
        <v>2</v>
      </c>
      <c r="K623">
        <v>12000</v>
      </c>
      <c r="L623">
        <f>WEEKNUM(Таблица1[[#This Row],[Дата]],2)</f>
        <v>32</v>
      </c>
    </row>
    <row r="624" spans="1:12" x14ac:dyDescent="0.25">
      <c r="A624" s="2">
        <v>44048</v>
      </c>
      <c r="B624" t="s">
        <v>111</v>
      </c>
      <c r="C624" t="s">
        <v>7</v>
      </c>
      <c r="D624">
        <v>1500</v>
      </c>
      <c r="E624" t="s">
        <v>12</v>
      </c>
      <c r="F624" t="s">
        <v>8</v>
      </c>
      <c r="G624" s="3">
        <v>140.39699962711336</v>
      </c>
      <c r="H624">
        <v>6</v>
      </c>
      <c r="I624">
        <v>5452581</v>
      </c>
      <c r="J624">
        <v>2</v>
      </c>
      <c r="K624">
        <v>12000</v>
      </c>
      <c r="L624">
        <f>WEEKNUM(Таблица1[[#This Row],[Дата]],2)</f>
        <v>32</v>
      </c>
    </row>
    <row r="625" spans="1:12" x14ac:dyDescent="0.25">
      <c r="A625" s="2">
        <v>44048</v>
      </c>
      <c r="B625" t="s">
        <v>133</v>
      </c>
      <c r="C625" t="s">
        <v>7</v>
      </c>
      <c r="D625">
        <v>3000</v>
      </c>
      <c r="E625" t="s">
        <v>12</v>
      </c>
      <c r="F625" t="s">
        <v>8</v>
      </c>
      <c r="G625" s="3">
        <v>1737.864</v>
      </c>
      <c r="H625">
        <v>13</v>
      </c>
      <c r="I625">
        <v>5452592</v>
      </c>
      <c r="J625">
        <v>2</v>
      </c>
      <c r="K625">
        <v>11000</v>
      </c>
      <c r="L625">
        <f>WEEKNUM(Таблица1[[#This Row],[Дата]],2)</f>
        <v>32</v>
      </c>
    </row>
    <row r="626" spans="1:12" x14ac:dyDescent="0.25">
      <c r="A626" s="2">
        <v>44048</v>
      </c>
      <c r="B626" t="s">
        <v>96</v>
      </c>
      <c r="C626" t="s">
        <v>7</v>
      </c>
      <c r="D626">
        <v>3000</v>
      </c>
      <c r="E626" t="s">
        <v>12</v>
      </c>
      <c r="F626" t="s">
        <v>8</v>
      </c>
      <c r="G626" s="3">
        <v>2248.0740000000001</v>
      </c>
      <c r="H626">
        <v>16</v>
      </c>
      <c r="I626">
        <v>5452578</v>
      </c>
      <c r="J626">
        <v>2</v>
      </c>
      <c r="K626">
        <v>15000</v>
      </c>
      <c r="L626">
        <f>WEEKNUM(Таблица1[[#This Row],[Дата]],2)</f>
        <v>32</v>
      </c>
    </row>
    <row r="627" spans="1:12" x14ac:dyDescent="0.25">
      <c r="A627" s="2">
        <v>44048</v>
      </c>
      <c r="B627" t="s">
        <v>116</v>
      </c>
      <c r="C627" t="s">
        <v>7</v>
      </c>
      <c r="D627">
        <v>3000</v>
      </c>
      <c r="E627" t="s">
        <v>12</v>
      </c>
      <c r="F627" t="s">
        <v>8</v>
      </c>
      <c r="G627" s="3">
        <v>1620.0250000000001</v>
      </c>
      <c r="H627">
        <v>15</v>
      </c>
      <c r="I627">
        <v>5452585</v>
      </c>
      <c r="J627">
        <v>2</v>
      </c>
      <c r="K627">
        <v>12000</v>
      </c>
      <c r="L627">
        <f>WEEKNUM(Таблица1[[#This Row],[Дата]],2)</f>
        <v>32</v>
      </c>
    </row>
    <row r="628" spans="1:12" x14ac:dyDescent="0.25">
      <c r="A628" s="2">
        <v>44048</v>
      </c>
      <c r="B628" t="s">
        <v>98</v>
      </c>
      <c r="C628" t="s">
        <v>7</v>
      </c>
      <c r="D628">
        <v>1500</v>
      </c>
      <c r="E628" t="s">
        <v>12</v>
      </c>
      <c r="F628" t="s">
        <v>8</v>
      </c>
      <c r="G628" s="3">
        <v>1327.829</v>
      </c>
      <c r="H628">
        <v>15</v>
      </c>
      <c r="I628">
        <v>5452579</v>
      </c>
      <c r="J628">
        <v>2</v>
      </c>
      <c r="K628">
        <v>16000</v>
      </c>
      <c r="L628">
        <f>WEEKNUM(Таблица1[[#This Row],[Дата]],2)</f>
        <v>32</v>
      </c>
    </row>
    <row r="629" spans="1:12" x14ac:dyDescent="0.25">
      <c r="A629" s="2">
        <v>44048</v>
      </c>
      <c r="B629" t="s">
        <v>64</v>
      </c>
      <c r="C629" t="s">
        <v>7</v>
      </c>
      <c r="D629">
        <v>1500</v>
      </c>
      <c r="E629" t="s">
        <v>12</v>
      </c>
      <c r="F629" t="s">
        <v>8</v>
      </c>
      <c r="G629" s="3">
        <v>1349.328</v>
      </c>
      <c r="H629">
        <v>11</v>
      </c>
      <c r="I629">
        <v>5452564</v>
      </c>
      <c r="J629">
        <v>1</v>
      </c>
      <c r="K629">
        <v>13000</v>
      </c>
      <c r="L629">
        <f>WEEKNUM(Таблица1[[#This Row],[Дата]],2)</f>
        <v>32</v>
      </c>
    </row>
    <row r="630" spans="1:12" x14ac:dyDescent="0.25">
      <c r="A630" s="2">
        <v>44048</v>
      </c>
      <c r="B630" t="s">
        <v>137</v>
      </c>
      <c r="C630" t="s">
        <v>7</v>
      </c>
      <c r="D630">
        <v>1500</v>
      </c>
      <c r="E630" t="s">
        <v>12</v>
      </c>
      <c r="F630" t="s">
        <v>8</v>
      </c>
      <c r="G630" s="3">
        <v>1353.6269999999997</v>
      </c>
      <c r="H630">
        <v>11</v>
      </c>
      <c r="I630">
        <v>5452593</v>
      </c>
      <c r="J630">
        <v>1</v>
      </c>
      <c r="K630">
        <v>13000</v>
      </c>
      <c r="L630">
        <f>WEEKNUM(Таблица1[[#This Row],[Дата]],2)</f>
        <v>32</v>
      </c>
    </row>
    <row r="631" spans="1:12" x14ac:dyDescent="0.25">
      <c r="A631" s="2">
        <v>44048</v>
      </c>
      <c r="B631" t="s">
        <v>73</v>
      </c>
      <c r="C631" t="s">
        <v>7</v>
      </c>
      <c r="D631">
        <v>1500</v>
      </c>
      <c r="E631" t="s">
        <v>12</v>
      </c>
      <c r="F631" t="s">
        <v>8</v>
      </c>
      <c r="G631" s="3">
        <v>1292.7940000000001</v>
      </c>
      <c r="H631">
        <v>10</v>
      </c>
      <c r="I631">
        <v>5452568</v>
      </c>
      <c r="J631">
        <v>1</v>
      </c>
      <c r="K631">
        <v>13000</v>
      </c>
      <c r="L631">
        <f>WEEKNUM(Таблица1[[#This Row],[Дата]],2)</f>
        <v>32</v>
      </c>
    </row>
    <row r="632" spans="1:12" x14ac:dyDescent="0.25">
      <c r="A632" s="2">
        <v>44048</v>
      </c>
      <c r="B632" t="s">
        <v>128</v>
      </c>
      <c r="C632" t="s">
        <v>7</v>
      </c>
      <c r="D632">
        <v>1500</v>
      </c>
      <c r="E632" t="s">
        <v>12</v>
      </c>
      <c r="F632" t="s">
        <v>8</v>
      </c>
      <c r="G632" s="3">
        <v>1306.2369999999999</v>
      </c>
      <c r="H632">
        <v>8</v>
      </c>
      <c r="I632">
        <v>5452589</v>
      </c>
      <c r="J632">
        <v>1</v>
      </c>
      <c r="K632">
        <v>9000</v>
      </c>
      <c r="L632">
        <f>WEEKNUM(Таблица1[[#This Row],[Дата]],2)</f>
        <v>32</v>
      </c>
    </row>
    <row r="633" spans="1:12" x14ac:dyDescent="0.25">
      <c r="A633" s="2">
        <v>44048</v>
      </c>
      <c r="B633" t="s">
        <v>72</v>
      </c>
      <c r="C633" t="s">
        <v>7</v>
      </c>
      <c r="D633">
        <v>1500</v>
      </c>
      <c r="E633" t="s">
        <v>12</v>
      </c>
      <c r="F633" t="s">
        <v>8</v>
      </c>
      <c r="G633" s="3">
        <v>975.13800000000015</v>
      </c>
      <c r="H633">
        <v>10</v>
      </c>
      <c r="I633">
        <v>5452567</v>
      </c>
      <c r="J633">
        <v>1</v>
      </c>
      <c r="K633">
        <v>13000</v>
      </c>
      <c r="L633">
        <f>WEEKNUM(Таблица1[[#This Row],[Дата]],2)</f>
        <v>32</v>
      </c>
    </row>
    <row r="634" spans="1:12" x14ac:dyDescent="0.25">
      <c r="A634" s="2">
        <v>44048</v>
      </c>
      <c r="B634" t="s">
        <v>22</v>
      </c>
      <c r="C634" t="s">
        <v>7</v>
      </c>
      <c r="D634">
        <v>1000</v>
      </c>
      <c r="E634" t="s">
        <v>12</v>
      </c>
      <c r="F634" t="s">
        <v>8</v>
      </c>
      <c r="G634" s="3">
        <v>364.65900011444091</v>
      </c>
      <c r="H634">
        <v>5</v>
      </c>
      <c r="I634">
        <v>5452442</v>
      </c>
      <c r="J634">
        <v>1</v>
      </c>
      <c r="K634">
        <v>13000</v>
      </c>
      <c r="L634">
        <f>WEEKNUM(Таблица1[[#This Row],[Дата]],2)</f>
        <v>32</v>
      </c>
    </row>
    <row r="635" spans="1:12" x14ac:dyDescent="0.25">
      <c r="A635" s="2">
        <v>44048</v>
      </c>
      <c r="B635" t="s">
        <v>201</v>
      </c>
      <c r="C635" t="s">
        <v>7</v>
      </c>
      <c r="D635">
        <v>1500</v>
      </c>
      <c r="E635" t="s">
        <v>12</v>
      </c>
      <c r="F635" t="s">
        <v>8</v>
      </c>
      <c r="G635" s="3">
        <v>1395.425</v>
      </c>
      <c r="H635">
        <v>7</v>
      </c>
      <c r="I635">
        <v>5452612</v>
      </c>
      <c r="J635">
        <v>2</v>
      </c>
      <c r="K635">
        <v>12000</v>
      </c>
      <c r="L635">
        <f>WEEKNUM(Таблица1[[#This Row],[Дата]],2)</f>
        <v>32</v>
      </c>
    </row>
    <row r="636" spans="1:12" x14ac:dyDescent="0.25">
      <c r="A636" s="2">
        <v>44048</v>
      </c>
      <c r="B636" t="s">
        <v>217</v>
      </c>
      <c r="C636" t="s">
        <v>7</v>
      </c>
      <c r="D636">
        <v>1500</v>
      </c>
      <c r="E636" t="s">
        <v>12</v>
      </c>
      <c r="F636" t="s">
        <v>8</v>
      </c>
      <c r="G636" s="3">
        <v>865.60800000000006</v>
      </c>
      <c r="H636">
        <v>6</v>
      </c>
      <c r="I636">
        <v>5452619</v>
      </c>
      <c r="J636">
        <v>1</v>
      </c>
      <c r="K636">
        <v>10000</v>
      </c>
      <c r="L636">
        <f>WEEKNUM(Таблица1[[#This Row],[Дата]],2)</f>
        <v>32</v>
      </c>
    </row>
    <row r="637" spans="1:12" x14ac:dyDescent="0.25">
      <c r="A637" s="2">
        <v>44048</v>
      </c>
      <c r="B637" t="s">
        <v>230</v>
      </c>
      <c r="C637" t="s">
        <v>7</v>
      </c>
      <c r="D637">
        <v>5000</v>
      </c>
      <c r="E637" t="s">
        <v>12</v>
      </c>
      <c r="F637" t="s">
        <v>8</v>
      </c>
      <c r="G637" s="3">
        <v>2989.4490000000005</v>
      </c>
      <c r="H637">
        <v>12</v>
      </c>
      <c r="I637">
        <v>5452623</v>
      </c>
      <c r="J637">
        <v>1</v>
      </c>
      <c r="K637">
        <v>15000</v>
      </c>
      <c r="L637">
        <f>WEEKNUM(Таблица1[[#This Row],[Дата]],2)</f>
        <v>32</v>
      </c>
    </row>
    <row r="638" spans="1:12" hidden="1" x14ac:dyDescent="0.25">
      <c r="A638" s="2">
        <v>44048</v>
      </c>
      <c r="B638" t="s">
        <v>147</v>
      </c>
      <c r="C638" t="s">
        <v>5</v>
      </c>
      <c r="D638">
        <v>4200</v>
      </c>
      <c r="E638" t="s">
        <v>12</v>
      </c>
      <c r="F638" t="s">
        <v>8</v>
      </c>
      <c r="G638" s="3">
        <v>2155.3309999999997</v>
      </c>
      <c r="H638">
        <v>18</v>
      </c>
      <c r="I638">
        <v>5452598</v>
      </c>
      <c r="J638">
        <v>0</v>
      </c>
      <c r="K638">
        <v>15000</v>
      </c>
      <c r="L638">
        <f>WEEKNUM(Таблица1[[#This Row],[Дата]],2)</f>
        <v>32</v>
      </c>
    </row>
    <row r="639" spans="1:12" x14ac:dyDescent="0.25">
      <c r="A639" s="2">
        <v>44048</v>
      </c>
      <c r="B639" t="s">
        <v>189</v>
      </c>
      <c r="C639" t="s">
        <v>7</v>
      </c>
      <c r="D639">
        <v>5000</v>
      </c>
      <c r="E639" t="s">
        <v>12</v>
      </c>
      <c r="F639" t="s">
        <v>8</v>
      </c>
      <c r="G639" s="3">
        <v>1698.1519999999998</v>
      </c>
      <c r="H639">
        <v>16</v>
      </c>
      <c r="I639">
        <v>5452608</v>
      </c>
      <c r="J639">
        <v>1</v>
      </c>
      <c r="K639">
        <v>19000</v>
      </c>
      <c r="L639">
        <f>WEEKNUM(Таблица1[[#This Row],[Дата]],2)</f>
        <v>32</v>
      </c>
    </row>
    <row r="640" spans="1:12" x14ac:dyDescent="0.25">
      <c r="A640" s="2">
        <v>44048</v>
      </c>
      <c r="B640" t="s">
        <v>186</v>
      </c>
      <c r="C640" t="s">
        <v>7</v>
      </c>
      <c r="D640">
        <v>3000</v>
      </c>
      <c r="E640" t="s">
        <v>12</v>
      </c>
      <c r="F640" t="s">
        <v>8</v>
      </c>
      <c r="G640" s="3">
        <v>2475.9859999999999</v>
      </c>
      <c r="H640">
        <v>11</v>
      </c>
      <c r="I640">
        <v>5452607</v>
      </c>
      <c r="J640">
        <v>1</v>
      </c>
      <c r="K640">
        <v>10000</v>
      </c>
      <c r="L640">
        <f>WEEKNUM(Таблица1[[#This Row],[Дата]],2)</f>
        <v>32</v>
      </c>
    </row>
    <row r="641" spans="1:12" hidden="1" x14ac:dyDescent="0.25">
      <c r="A641" s="2">
        <v>44048</v>
      </c>
      <c r="B641" t="s">
        <v>42</v>
      </c>
      <c r="C641" t="s">
        <v>5</v>
      </c>
      <c r="D641">
        <v>3200</v>
      </c>
      <c r="E641" t="s">
        <v>12</v>
      </c>
      <c r="F641" t="s">
        <v>8</v>
      </c>
      <c r="G641" s="3">
        <v>2236.5190000000002</v>
      </c>
      <c r="H641">
        <v>20</v>
      </c>
      <c r="I641">
        <v>5452551</v>
      </c>
      <c r="J641">
        <v>1</v>
      </c>
      <c r="K641">
        <v>15000</v>
      </c>
      <c r="L641">
        <f>WEEKNUM(Таблица1[[#This Row],[Дата]],2)</f>
        <v>32</v>
      </c>
    </row>
    <row r="642" spans="1:12" x14ac:dyDescent="0.25">
      <c r="A642" s="2">
        <v>44048</v>
      </c>
      <c r="B642" t="s">
        <v>206</v>
      </c>
      <c r="C642" t="s">
        <v>7</v>
      </c>
      <c r="D642">
        <v>3000</v>
      </c>
      <c r="E642" t="s">
        <v>12</v>
      </c>
      <c r="F642" t="s">
        <v>8</v>
      </c>
      <c r="G642" s="3">
        <v>913.89699999999993</v>
      </c>
      <c r="H642">
        <v>9</v>
      </c>
      <c r="I642">
        <v>5452615</v>
      </c>
      <c r="J642">
        <v>1</v>
      </c>
      <c r="K642">
        <v>10000</v>
      </c>
      <c r="L642">
        <f>WEEKNUM(Таблица1[[#This Row],[Дата]],2)</f>
        <v>32</v>
      </c>
    </row>
    <row r="643" spans="1:12" x14ac:dyDescent="0.25">
      <c r="A643" s="2">
        <v>44048</v>
      </c>
      <c r="B643" t="s">
        <v>157</v>
      </c>
      <c r="C643" t="s">
        <v>7</v>
      </c>
      <c r="D643">
        <v>3000</v>
      </c>
      <c r="E643" t="s">
        <v>12</v>
      </c>
      <c r="F643" t="s">
        <v>8</v>
      </c>
      <c r="G643" s="3">
        <v>2268.4549999999999</v>
      </c>
      <c r="H643">
        <v>15</v>
      </c>
      <c r="I643">
        <v>5452601</v>
      </c>
      <c r="J643">
        <v>1</v>
      </c>
      <c r="K643">
        <v>11000</v>
      </c>
      <c r="L643">
        <f>WEEKNUM(Таблица1[[#This Row],[Дата]],2)</f>
        <v>32</v>
      </c>
    </row>
    <row r="644" spans="1:12" x14ac:dyDescent="0.25">
      <c r="A644" s="2">
        <v>44048</v>
      </c>
      <c r="B644" t="s">
        <v>237</v>
      </c>
      <c r="C644" t="s">
        <v>7</v>
      </c>
      <c r="D644">
        <v>3000</v>
      </c>
      <c r="E644" t="s">
        <v>12</v>
      </c>
      <c r="F644" t="s">
        <v>8</v>
      </c>
      <c r="G644" s="3">
        <v>1188.4850000000001</v>
      </c>
      <c r="H644">
        <v>8</v>
      </c>
      <c r="I644">
        <v>5452624</v>
      </c>
      <c r="J644">
        <v>1</v>
      </c>
      <c r="K644">
        <v>10000</v>
      </c>
      <c r="L644">
        <f>WEEKNUM(Таблица1[[#This Row],[Дата]],2)</f>
        <v>32</v>
      </c>
    </row>
    <row r="645" spans="1:12" x14ac:dyDescent="0.25">
      <c r="A645" s="2">
        <v>44048</v>
      </c>
      <c r="B645" t="s">
        <v>200</v>
      </c>
      <c r="C645" t="s">
        <v>7</v>
      </c>
      <c r="D645">
        <v>3000</v>
      </c>
      <c r="E645" t="s">
        <v>12</v>
      </c>
      <c r="F645" t="s">
        <v>8</v>
      </c>
      <c r="G645" s="3">
        <v>1719.6840000000002</v>
      </c>
      <c r="H645">
        <v>13</v>
      </c>
      <c r="I645">
        <v>5452611</v>
      </c>
      <c r="J645">
        <v>2</v>
      </c>
      <c r="K645">
        <v>11000</v>
      </c>
      <c r="L645">
        <f>WEEKNUM(Таблица1[[#This Row],[Дата]],2)</f>
        <v>32</v>
      </c>
    </row>
    <row r="646" spans="1:12" x14ac:dyDescent="0.25">
      <c r="A646" s="2">
        <v>44048</v>
      </c>
      <c r="B646" t="s">
        <v>197</v>
      </c>
      <c r="C646" t="s">
        <v>7</v>
      </c>
      <c r="D646">
        <v>1500</v>
      </c>
      <c r="E646" t="s">
        <v>12</v>
      </c>
      <c r="F646" t="s">
        <v>8</v>
      </c>
      <c r="G646" s="3">
        <v>973.59799999999996</v>
      </c>
      <c r="H646">
        <v>9</v>
      </c>
      <c r="I646">
        <v>5452610</v>
      </c>
      <c r="J646">
        <v>4</v>
      </c>
      <c r="K646">
        <v>13000</v>
      </c>
      <c r="L646">
        <f>WEEKNUM(Таблица1[[#This Row],[Дата]],2)</f>
        <v>32</v>
      </c>
    </row>
    <row r="647" spans="1:12" x14ac:dyDescent="0.25">
      <c r="A647" s="2">
        <v>44048</v>
      </c>
      <c r="B647" t="s">
        <v>95</v>
      </c>
      <c r="C647" t="s">
        <v>7</v>
      </c>
      <c r="D647">
        <v>3000</v>
      </c>
      <c r="E647" t="s">
        <v>12</v>
      </c>
      <c r="F647" t="s">
        <v>8</v>
      </c>
      <c r="G647" s="3">
        <v>1565.856</v>
      </c>
      <c r="H647">
        <v>1</v>
      </c>
      <c r="I647">
        <v>5452546</v>
      </c>
      <c r="J647">
        <v>1</v>
      </c>
      <c r="K647">
        <v>11000</v>
      </c>
      <c r="L647">
        <f>WEEKNUM(Таблица1[[#This Row],[Дата]],2)</f>
        <v>32</v>
      </c>
    </row>
    <row r="648" spans="1:12" x14ac:dyDescent="0.25">
      <c r="A648" s="2">
        <v>44048</v>
      </c>
      <c r="B648" t="s">
        <v>215</v>
      </c>
      <c r="C648" t="s">
        <v>7</v>
      </c>
      <c r="D648">
        <v>3000</v>
      </c>
      <c r="E648" t="s">
        <v>12</v>
      </c>
      <c r="F648" t="s">
        <v>8</v>
      </c>
      <c r="G648" s="3">
        <v>1767.5090000000002</v>
      </c>
      <c r="H648">
        <v>11</v>
      </c>
      <c r="I648">
        <v>5452628</v>
      </c>
      <c r="J648">
        <v>1</v>
      </c>
      <c r="K648">
        <v>11000</v>
      </c>
      <c r="L648">
        <f>WEEKNUM(Таблица1[[#This Row],[Дата]],2)</f>
        <v>32</v>
      </c>
    </row>
    <row r="649" spans="1:12" x14ac:dyDescent="0.25">
      <c r="A649" s="2">
        <v>44048</v>
      </c>
      <c r="B649" t="s">
        <v>158</v>
      </c>
      <c r="C649" t="s">
        <v>7</v>
      </c>
      <c r="D649">
        <v>3000</v>
      </c>
      <c r="E649" t="s">
        <v>12</v>
      </c>
      <c r="F649" t="s">
        <v>8</v>
      </c>
      <c r="G649" s="3">
        <v>840.71199999999999</v>
      </c>
      <c r="H649">
        <v>8</v>
      </c>
      <c r="I649">
        <v>5452602</v>
      </c>
      <c r="J649">
        <v>2</v>
      </c>
      <c r="K649">
        <v>11000</v>
      </c>
      <c r="L649">
        <f>WEEKNUM(Таблица1[[#This Row],[Дата]],2)</f>
        <v>32</v>
      </c>
    </row>
    <row r="650" spans="1:12" x14ac:dyDescent="0.25">
      <c r="A650" s="2">
        <v>44048</v>
      </c>
      <c r="B650" t="s">
        <v>213</v>
      </c>
      <c r="C650" t="s">
        <v>7</v>
      </c>
      <c r="D650">
        <v>1000</v>
      </c>
      <c r="E650" t="s">
        <v>12</v>
      </c>
      <c r="F650" t="s">
        <v>8</v>
      </c>
      <c r="G650" s="3">
        <v>567.83800506591797</v>
      </c>
      <c r="H650">
        <v>9</v>
      </c>
      <c r="I650">
        <v>5452618</v>
      </c>
      <c r="J650">
        <v>1</v>
      </c>
      <c r="K650">
        <v>9000</v>
      </c>
      <c r="L650">
        <f>WEEKNUM(Таблица1[[#This Row],[Дата]],2)</f>
        <v>32</v>
      </c>
    </row>
    <row r="651" spans="1:12" x14ac:dyDescent="0.25">
      <c r="A651" s="2">
        <v>44048</v>
      </c>
      <c r="B651" t="s">
        <v>81</v>
      </c>
      <c r="C651" t="s">
        <v>7</v>
      </c>
      <c r="D651">
        <v>3000</v>
      </c>
      <c r="E651" t="s">
        <v>12</v>
      </c>
      <c r="F651" t="s">
        <v>8</v>
      </c>
      <c r="G651" s="3">
        <v>1608.0710000000001</v>
      </c>
      <c r="H651">
        <v>13</v>
      </c>
      <c r="I651">
        <v>5452571</v>
      </c>
      <c r="J651">
        <v>3</v>
      </c>
      <c r="K651">
        <v>14000</v>
      </c>
      <c r="L651">
        <f>WEEKNUM(Таблица1[[#This Row],[Дата]],2)</f>
        <v>32</v>
      </c>
    </row>
    <row r="652" spans="1:12" x14ac:dyDescent="0.25">
      <c r="A652" s="2">
        <v>44048</v>
      </c>
      <c r="B652" t="s">
        <v>84</v>
      </c>
      <c r="C652" t="s">
        <v>7</v>
      </c>
      <c r="D652">
        <v>3000</v>
      </c>
      <c r="E652" t="s">
        <v>12</v>
      </c>
      <c r="F652" t="s">
        <v>8</v>
      </c>
      <c r="G652" s="3">
        <v>1806.1659999999999</v>
      </c>
      <c r="H652">
        <v>15</v>
      </c>
      <c r="I652">
        <v>5452573</v>
      </c>
      <c r="J652">
        <v>1</v>
      </c>
      <c r="K652">
        <v>13000</v>
      </c>
      <c r="L652">
        <f>WEEKNUM(Таблица1[[#This Row],[Дата]],2)</f>
        <v>32</v>
      </c>
    </row>
    <row r="653" spans="1:12" x14ac:dyDescent="0.25">
      <c r="A653" s="2">
        <v>44048</v>
      </c>
      <c r="B653" t="s">
        <v>82</v>
      </c>
      <c r="C653" t="s">
        <v>7</v>
      </c>
      <c r="D653">
        <v>3000</v>
      </c>
      <c r="E653" t="s">
        <v>12</v>
      </c>
      <c r="F653" t="s">
        <v>8</v>
      </c>
      <c r="G653" s="3">
        <v>1686.5419998111724</v>
      </c>
      <c r="H653">
        <v>13</v>
      </c>
      <c r="I653">
        <v>5452572</v>
      </c>
      <c r="J653">
        <v>2</v>
      </c>
      <c r="K653">
        <v>13000</v>
      </c>
      <c r="L653">
        <f>WEEKNUM(Таблица1[[#This Row],[Дата]],2)</f>
        <v>32</v>
      </c>
    </row>
    <row r="654" spans="1:12" x14ac:dyDescent="0.25">
      <c r="A654" s="2">
        <v>44048</v>
      </c>
      <c r="B654" t="s">
        <v>54</v>
      </c>
      <c r="C654" t="s">
        <v>7</v>
      </c>
      <c r="D654">
        <v>3000</v>
      </c>
      <c r="E654" t="s">
        <v>12</v>
      </c>
      <c r="F654" t="s">
        <v>8</v>
      </c>
      <c r="G654" s="3">
        <v>1540.5399999237059</v>
      </c>
      <c r="H654">
        <v>10</v>
      </c>
      <c r="I654">
        <v>5452559</v>
      </c>
      <c r="J654">
        <v>1</v>
      </c>
      <c r="K654">
        <v>14000</v>
      </c>
      <c r="L654">
        <f>WEEKNUM(Таблица1[[#This Row],[Дата]],2)</f>
        <v>32</v>
      </c>
    </row>
    <row r="655" spans="1:12" x14ac:dyDescent="0.25">
      <c r="A655" s="2">
        <v>44048</v>
      </c>
      <c r="B655" t="s">
        <v>79</v>
      </c>
      <c r="C655" t="s">
        <v>7</v>
      </c>
      <c r="D655">
        <v>1500</v>
      </c>
      <c r="E655" t="s">
        <v>12</v>
      </c>
      <c r="F655" t="s">
        <v>8</v>
      </c>
      <c r="G655" s="3">
        <v>1059.8050000000001</v>
      </c>
      <c r="H655">
        <v>8</v>
      </c>
      <c r="I655">
        <v>5452570</v>
      </c>
      <c r="J655">
        <v>1</v>
      </c>
      <c r="K655">
        <v>12000</v>
      </c>
      <c r="L655">
        <f>WEEKNUM(Таблица1[[#This Row],[Дата]],2)</f>
        <v>32</v>
      </c>
    </row>
    <row r="656" spans="1:12" x14ac:dyDescent="0.25">
      <c r="A656" s="2">
        <v>44048</v>
      </c>
      <c r="B656" t="s">
        <v>16</v>
      </c>
      <c r="C656" t="s">
        <v>7</v>
      </c>
      <c r="D656">
        <v>1000</v>
      </c>
      <c r="E656" t="s">
        <v>12</v>
      </c>
      <c r="F656" t="s">
        <v>8</v>
      </c>
      <c r="G656" s="3">
        <v>775.30100000000004</v>
      </c>
      <c r="H656">
        <v>8</v>
      </c>
      <c r="I656">
        <v>5452441</v>
      </c>
      <c r="J656">
        <v>1</v>
      </c>
      <c r="K656">
        <v>13000</v>
      </c>
      <c r="L656">
        <f>WEEKNUM(Таблица1[[#This Row],[Дата]],2)</f>
        <v>32</v>
      </c>
    </row>
    <row r="657" spans="1:12" x14ac:dyDescent="0.25">
      <c r="A657" s="2">
        <v>44048</v>
      </c>
      <c r="B657" t="s">
        <v>23</v>
      </c>
      <c r="C657" t="s">
        <v>7</v>
      </c>
      <c r="D657">
        <v>1000</v>
      </c>
      <c r="E657" t="s">
        <v>12</v>
      </c>
      <c r="F657" t="s">
        <v>8</v>
      </c>
      <c r="G657" s="3">
        <v>730.73700024414063</v>
      </c>
      <c r="H657">
        <v>8</v>
      </c>
      <c r="I657">
        <v>5452443</v>
      </c>
      <c r="J657">
        <v>3</v>
      </c>
      <c r="K657">
        <v>19000</v>
      </c>
      <c r="L657">
        <f>WEEKNUM(Таблица1[[#This Row],[Дата]],2)</f>
        <v>32</v>
      </c>
    </row>
    <row r="658" spans="1:12" x14ac:dyDescent="0.25">
      <c r="A658" s="2">
        <v>44048</v>
      </c>
      <c r="B658" t="s">
        <v>239</v>
      </c>
      <c r="C658" t="s">
        <v>7</v>
      </c>
      <c r="D658">
        <v>1000</v>
      </c>
      <c r="E658" t="s">
        <v>12</v>
      </c>
      <c r="F658" t="s">
        <v>8</v>
      </c>
      <c r="G658" s="3">
        <v>474.63599932861325</v>
      </c>
      <c r="H658">
        <v>4</v>
      </c>
      <c r="I658">
        <v>5452625</v>
      </c>
      <c r="J658">
        <v>1</v>
      </c>
      <c r="K658">
        <v>13000</v>
      </c>
      <c r="L658">
        <f>WEEKNUM(Таблица1[[#This Row],[Дата]],2)</f>
        <v>32</v>
      </c>
    </row>
    <row r="659" spans="1:12" x14ac:dyDescent="0.25">
      <c r="A659" s="2">
        <v>44048</v>
      </c>
      <c r="B659" t="s">
        <v>27</v>
      </c>
      <c r="C659" t="s">
        <v>7</v>
      </c>
      <c r="D659">
        <v>1000</v>
      </c>
      <c r="E659" t="s">
        <v>12</v>
      </c>
      <c r="F659" t="s">
        <v>8</v>
      </c>
      <c r="G659" s="3">
        <v>102.74200015258789</v>
      </c>
      <c r="H659">
        <v>8</v>
      </c>
      <c r="I659">
        <v>5452444</v>
      </c>
      <c r="J659">
        <v>1</v>
      </c>
      <c r="K659">
        <v>13000</v>
      </c>
      <c r="L659">
        <f>WEEKNUM(Таблица1[[#This Row],[Дата]],2)</f>
        <v>32</v>
      </c>
    </row>
    <row r="660" spans="1:12" x14ac:dyDescent="0.25">
      <c r="A660" s="2">
        <v>44048</v>
      </c>
      <c r="B660" t="s">
        <v>15</v>
      </c>
      <c r="C660" t="s">
        <v>7</v>
      </c>
      <c r="D660">
        <v>3000</v>
      </c>
      <c r="E660" t="s">
        <v>12</v>
      </c>
      <c r="F660" t="s">
        <v>8</v>
      </c>
      <c r="G660" s="3">
        <v>2584.5830000000001</v>
      </c>
      <c r="H660">
        <v>15</v>
      </c>
      <c r="I660">
        <v>5452440</v>
      </c>
      <c r="J660">
        <v>0</v>
      </c>
      <c r="K660">
        <v>16000</v>
      </c>
      <c r="L660">
        <f>WEEKNUM(Таблица1[[#This Row],[Дата]],2)</f>
        <v>32</v>
      </c>
    </row>
    <row r="661" spans="1:12" x14ac:dyDescent="0.25">
      <c r="A661" s="2">
        <v>44048</v>
      </c>
      <c r="B661" t="s">
        <v>89</v>
      </c>
      <c r="C661" t="s">
        <v>7</v>
      </c>
      <c r="D661">
        <v>3000</v>
      </c>
      <c r="E661" t="s">
        <v>12</v>
      </c>
      <c r="F661" t="s">
        <v>8</v>
      </c>
      <c r="G661" s="3">
        <v>2241.7759992370611</v>
      </c>
      <c r="H661">
        <v>14</v>
      </c>
      <c r="I661">
        <v>5452575</v>
      </c>
      <c r="J661">
        <v>1</v>
      </c>
      <c r="K661">
        <v>12000</v>
      </c>
      <c r="L661">
        <f>WEEKNUM(Таблица1[[#This Row],[Дата]],2)</f>
        <v>32</v>
      </c>
    </row>
    <row r="662" spans="1:12" x14ac:dyDescent="0.25">
      <c r="A662" s="2">
        <v>44048</v>
      </c>
      <c r="B662" t="s">
        <v>124</v>
      </c>
      <c r="C662" t="s">
        <v>7</v>
      </c>
      <c r="D662">
        <v>3000</v>
      </c>
      <c r="E662" t="s">
        <v>12</v>
      </c>
      <c r="F662" t="s">
        <v>8</v>
      </c>
      <c r="G662" s="3">
        <v>1057.4840000000002</v>
      </c>
      <c r="H662">
        <v>7</v>
      </c>
      <c r="I662">
        <v>5452692</v>
      </c>
      <c r="J662">
        <v>0</v>
      </c>
      <c r="K662">
        <v>10000</v>
      </c>
      <c r="L662">
        <f>WEEKNUM(Таблица1[[#This Row],[Дата]],2)</f>
        <v>32</v>
      </c>
    </row>
    <row r="663" spans="1:12" x14ac:dyDescent="0.25">
      <c r="A663" s="2">
        <v>44048</v>
      </c>
      <c r="B663" t="s">
        <v>90</v>
      </c>
      <c r="C663" t="s">
        <v>7</v>
      </c>
      <c r="D663">
        <v>3000</v>
      </c>
      <c r="E663" t="s">
        <v>12</v>
      </c>
      <c r="F663" t="s">
        <v>8</v>
      </c>
      <c r="G663" s="3">
        <v>2179.0010000000002</v>
      </c>
      <c r="H663">
        <v>16</v>
      </c>
      <c r="I663">
        <v>5452576</v>
      </c>
      <c r="J663">
        <v>1</v>
      </c>
      <c r="K663">
        <v>14000</v>
      </c>
      <c r="L663">
        <f>WEEKNUM(Таблица1[[#This Row],[Дата]],2)</f>
        <v>32</v>
      </c>
    </row>
    <row r="664" spans="1:12" hidden="1" x14ac:dyDescent="0.25">
      <c r="A664" s="2">
        <v>44048</v>
      </c>
      <c r="B664" t="s">
        <v>150</v>
      </c>
      <c r="C664" t="s">
        <v>5</v>
      </c>
      <c r="D664">
        <v>4200</v>
      </c>
      <c r="E664" t="s">
        <v>12</v>
      </c>
      <c r="F664" t="s">
        <v>8</v>
      </c>
      <c r="G664" s="3">
        <v>2819.2840302734376</v>
      </c>
      <c r="H664">
        <v>16</v>
      </c>
      <c r="I664">
        <v>5452599</v>
      </c>
      <c r="J664">
        <v>0</v>
      </c>
      <c r="K664">
        <v>15000</v>
      </c>
      <c r="L664">
        <f>WEEKNUM(Таблица1[[#This Row],[Дата]],2)</f>
        <v>32</v>
      </c>
    </row>
    <row r="665" spans="1:12" hidden="1" x14ac:dyDescent="0.25">
      <c r="A665" s="2">
        <v>44048</v>
      </c>
      <c r="B665" t="s">
        <v>150</v>
      </c>
      <c r="C665" t="s">
        <v>5</v>
      </c>
      <c r="D665">
        <v>4200</v>
      </c>
      <c r="E665" t="s">
        <v>12</v>
      </c>
      <c r="F665" t="s">
        <v>8</v>
      </c>
      <c r="G665" s="3">
        <v>3400</v>
      </c>
      <c r="H665">
        <v>1</v>
      </c>
      <c r="I665">
        <v>53412187</v>
      </c>
      <c r="J665">
        <v>0</v>
      </c>
      <c r="K665">
        <v>15000</v>
      </c>
      <c r="L665">
        <f>WEEKNUM(Таблица1[[#This Row],[Дата]],2)</f>
        <v>32</v>
      </c>
    </row>
    <row r="666" spans="1:12" hidden="1" x14ac:dyDescent="0.25">
      <c r="A666" s="2">
        <v>44048</v>
      </c>
      <c r="B666" t="s">
        <v>150</v>
      </c>
      <c r="C666" t="s">
        <v>5</v>
      </c>
      <c r="D666">
        <v>4200</v>
      </c>
      <c r="E666" t="s">
        <v>12</v>
      </c>
      <c r="F666" t="s">
        <v>8</v>
      </c>
      <c r="G666" s="3">
        <v>3400</v>
      </c>
      <c r="H666">
        <v>1</v>
      </c>
      <c r="I666">
        <v>53412188</v>
      </c>
      <c r="J666">
        <v>0</v>
      </c>
      <c r="K666">
        <v>15000</v>
      </c>
      <c r="L666">
        <f>WEEKNUM(Таблица1[[#This Row],[Дата]],2)</f>
        <v>32</v>
      </c>
    </row>
    <row r="667" spans="1:12" hidden="1" x14ac:dyDescent="0.25">
      <c r="A667" s="2">
        <v>44048</v>
      </c>
      <c r="B667" t="s">
        <v>144</v>
      </c>
      <c r="C667" t="s">
        <v>5</v>
      </c>
      <c r="D667">
        <v>4200</v>
      </c>
      <c r="E667" t="s">
        <v>12</v>
      </c>
      <c r="F667" t="s">
        <v>8</v>
      </c>
      <c r="G667" s="3">
        <v>3911.0620000000004</v>
      </c>
      <c r="H667">
        <v>19</v>
      </c>
      <c r="I667">
        <v>5452558</v>
      </c>
      <c r="J667">
        <v>1</v>
      </c>
      <c r="K667">
        <v>15000</v>
      </c>
      <c r="L667">
        <f>WEEKNUM(Таблица1[[#This Row],[Дата]],2)</f>
        <v>32</v>
      </c>
    </row>
    <row r="668" spans="1:12" hidden="1" x14ac:dyDescent="0.25">
      <c r="A668" s="2">
        <v>44049</v>
      </c>
      <c r="B668" t="s">
        <v>63</v>
      </c>
      <c r="C668" t="s">
        <v>5</v>
      </c>
      <c r="D668">
        <v>4200</v>
      </c>
      <c r="E668" t="s">
        <v>12</v>
      </c>
      <c r="F668" t="s">
        <v>6</v>
      </c>
      <c r="G668" s="3">
        <v>1678.3810000000001</v>
      </c>
      <c r="H668">
        <v>10</v>
      </c>
      <c r="I668">
        <v>5453127</v>
      </c>
      <c r="J668">
        <v>1</v>
      </c>
      <c r="K668">
        <v>15000</v>
      </c>
      <c r="L668">
        <f>WEEKNUM(Таблица1[[#This Row],[Дата]],2)</f>
        <v>32</v>
      </c>
    </row>
    <row r="669" spans="1:12" hidden="1" x14ac:dyDescent="0.25">
      <c r="A669" s="2">
        <v>44049</v>
      </c>
      <c r="B669" t="s">
        <v>40</v>
      </c>
      <c r="C669" t="s">
        <v>5</v>
      </c>
      <c r="D669">
        <v>3200</v>
      </c>
      <c r="E669" t="s">
        <v>12</v>
      </c>
      <c r="F669" t="s">
        <v>6</v>
      </c>
      <c r="G669" s="3">
        <v>2673.123</v>
      </c>
      <c r="H669">
        <v>9</v>
      </c>
      <c r="I669">
        <v>5453117</v>
      </c>
      <c r="J669">
        <v>1</v>
      </c>
      <c r="K669">
        <v>15000</v>
      </c>
      <c r="L669">
        <f>WEEKNUM(Таблица1[[#This Row],[Дата]],2)</f>
        <v>32</v>
      </c>
    </row>
    <row r="670" spans="1:12" hidden="1" x14ac:dyDescent="0.25">
      <c r="A670" s="2">
        <v>44049</v>
      </c>
      <c r="B670" t="s">
        <v>40</v>
      </c>
      <c r="C670" t="s">
        <v>5</v>
      </c>
      <c r="D670">
        <v>3200</v>
      </c>
      <c r="E670" t="s">
        <v>12</v>
      </c>
      <c r="F670" t="s">
        <v>6</v>
      </c>
      <c r="G670" s="3">
        <v>3000.594970703125</v>
      </c>
      <c r="H670">
        <v>1</v>
      </c>
      <c r="I670">
        <v>53417367</v>
      </c>
      <c r="J670">
        <v>1</v>
      </c>
      <c r="K670">
        <v>15000</v>
      </c>
      <c r="L670">
        <f>WEEKNUM(Таблица1[[#This Row],[Дата]],2)</f>
        <v>32</v>
      </c>
    </row>
    <row r="671" spans="1:12" hidden="1" x14ac:dyDescent="0.25">
      <c r="A671" s="2">
        <v>44049</v>
      </c>
      <c r="B671" t="s">
        <v>37</v>
      </c>
      <c r="C671" t="s">
        <v>5</v>
      </c>
      <c r="D671">
        <v>3200</v>
      </c>
      <c r="E671" t="s">
        <v>12</v>
      </c>
      <c r="F671" t="s">
        <v>6</v>
      </c>
      <c r="G671" s="3">
        <v>1889.9490000000001</v>
      </c>
      <c r="H671">
        <v>10</v>
      </c>
      <c r="I671">
        <v>5453095</v>
      </c>
      <c r="J671">
        <v>1</v>
      </c>
      <c r="K671">
        <v>15000</v>
      </c>
      <c r="L671">
        <f>WEEKNUM(Таблица1[[#This Row],[Дата]],2)</f>
        <v>32</v>
      </c>
    </row>
    <row r="672" spans="1:12" hidden="1" x14ac:dyDescent="0.25">
      <c r="A672" s="2">
        <v>44049</v>
      </c>
      <c r="B672" t="s">
        <v>38</v>
      </c>
      <c r="C672" t="s">
        <v>5</v>
      </c>
      <c r="D672">
        <v>3200</v>
      </c>
      <c r="E672" t="s">
        <v>12</v>
      </c>
      <c r="F672" t="s">
        <v>6</v>
      </c>
      <c r="G672" s="3">
        <v>2966.8959999999997</v>
      </c>
      <c r="H672">
        <v>9</v>
      </c>
      <c r="I672">
        <v>5453096</v>
      </c>
      <c r="J672">
        <v>1</v>
      </c>
      <c r="K672">
        <v>15000</v>
      </c>
      <c r="L672">
        <f>WEEKNUM(Таблица1[[#This Row],[Дата]],2)</f>
        <v>32</v>
      </c>
    </row>
    <row r="673" spans="1:12" hidden="1" x14ac:dyDescent="0.25">
      <c r="A673" s="2">
        <v>44049</v>
      </c>
      <c r="B673" t="s">
        <v>38</v>
      </c>
      <c r="C673" t="s">
        <v>5</v>
      </c>
      <c r="D673">
        <v>3200</v>
      </c>
      <c r="E673" t="s">
        <v>12</v>
      </c>
      <c r="F673" t="s">
        <v>6</v>
      </c>
      <c r="G673" s="3">
        <v>3300</v>
      </c>
      <c r="H673">
        <v>1</v>
      </c>
      <c r="I673">
        <v>53417157</v>
      </c>
      <c r="J673">
        <v>1</v>
      </c>
      <c r="K673">
        <v>15000</v>
      </c>
      <c r="L673">
        <f>WEEKNUM(Таблица1[[#This Row],[Дата]],2)</f>
        <v>32</v>
      </c>
    </row>
    <row r="674" spans="1:12" hidden="1" x14ac:dyDescent="0.25">
      <c r="A674" s="2">
        <v>44049</v>
      </c>
      <c r="B674" t="s">
        <v>32</v>
      </c>
      <c r="C674" t="s">
        <v>5</v>
      </c>
      <c r="D674">
        <v>3200</v>
      </c>
      <c r="E674" t="s">
        <v>12</v>
      </c>
      <c r="F674" t="s">
        <v>6</v>
      </c>
      <c r="G674" s="3">
        <v>1491.8340000000001</v>
      </c>
      <c r="H674">
        <v>8</v>
      </c>
      <c r="I674">
        <v>5453094</v>
      </c>
      <c r="J674">
        <v>1</v>
      </c>
      <c r="K674">
        <v>15000</v>
      </c>
      <c r="L674">
        <f>WEEKNUM(Таблица1[[#This Row],[Дата]],2)</f>
        <v>32</v>
      </c>
    </row>
    <row r="675" spans="1:12" hidden="1" x14ac:dyDescent="0.25">
      <c r="A675" s="2">
        <v>44049</v>
      </c>
      <c r="B675" t="s">
        <v>46</v>
      </c>
      <c r="C675" t="s">
        <v>5</v>
      </c>
      <c r="D675">
        <v>3200</v>
      </c>
      <c r="E675" t="s">
        <v>12</v>
      </c>
      <c r="F675" t="s">
        <v>6</v>
      </c>
      <c r="G675" s="3">
        <v>2061.0229979248047</v>
      </c>
      <c r="H675">
        <v>11</v>
      </c>
      <c r="I675">
        <v>5453121</v>
      </c>
      <c r="J675">
        <v>1</v>
      </c>
      <c r="K675">
        <v>15000</v>
      </c>
      <c r="L675">
        <f>WEEKNUM(Таблица1[[#This Row],[Дата]],2)</f>
        <v>32</v>
      </c>
    </row>
    <row r="676" spans="1:12" x14ac:dyDescent="0.25">
      <c r="A676" s="2">
        <v>44049</v>
      </c>
      <c r="B676" t="s">
        <v>142</v>
      </c>
      <c r="C676" t="s">
        <v>7</v>
      </c>
      <c r="D676">
        <v>3000</v>
      </c>
      <c r="E676" t="s">
        <v>12</v>
      </c>
      <c r="F676" t="s">
        <v>6</v>
      </c>
      <c r="G676" s="3">
        <v>1270.0229999999999</v>
      </c>
      <c r="H676">
        <v>5</v>
      </c>
      <c r="I676">
        <v>5453130</v>
      </c>
      <c r="J676">
        <v>2</v>
      </c>
      <c r="K676">
        <v>12000</v>
      </c>
      <c r="L676">
        <f>WEEKNUM(Таблица1[[#This Row],[Дата]],2)</f>
        <v>32</v>
      </c>
    </row>
    <row r="677" spans="1:12" hidden="1" x14ac:dyDescent="0.25">
      <c r="A677" s="2">
        <v>44049</v>
      </c>
      <c r="B677" t="s">
        <v>47</v>
      </c>
      <c r="C677" t="s">
        <v>5</v>
      </c>
      <c r="D677">
        <v>3200</v>
      </c>
      <c r="E677" t="s">
        <v>12</v>
      </c>
      <c r="F677" t="s">
        <v>6</v>
      </c>
      <c r="G677" s="3">
        <v>2207.5499999999997</v>
      </c>
      <c r="H677">
        <v>7</v>
      </c>
      <c r="I677">
        <v>5453122</v>
      </c>
      <c r="J677">
        <v>1</v>
      </c>
      <c r="K677">
        <v>15000</v>
      </c>
      <c r="L677">
        <f>WEEKNUM(Таблица1[[#This Row],[Дата]],2)</f>
        <v>32</v>
      </c>
    </row>
    <row r="678" spans="1:12" hidden="1" x14ac:dyDescent="0.25">
      <c r="A678" s="2">
        <v>44049</v>
      </c>
      <c r="B678" t="s">
        <v>43</v>
      </c>
      <c r="C678" t="s">
        <v>5</v>
      </c>
      <c r="D678">
        <v>3200</v>
      </c>
      <c r="E678" t="s">
        <v>12</v>
      </c>
      <c r="F678" t="s">
        <v>6</v>
      </c>
      <c r="G678" s="3">
        <v>1828.4680000000003</v>
      </c>
      <c r="H678">
        <v>10</v>
      </c>
      <c r="I678">
        <v>5453119</v>
      </c>
      <c r="J678">
        <v>1</v>
      </c>
      <c r="K678">
        <v>15000</v>
      </c>
      <c r="L678">
        <f>WEEKNUM(Таблица1[[#This Row],[Дата]],2)</f>
        <v>32</v>
      </c>
    </row>
    <row r="679" spans="1:12" hidden="1" x14ac:dyDescent="0.25">
      <c r="A679" s="2">
        <v>44049</v>
      </c>
      <c r="B679" t="s">
        <v>43</v>
      </c>
      <c r="C679" t="s">
        <v>5</v>
      </c>
      <c r="D679">
        <v>3200</v>
      </c>
      <c r="E679" t="s">
        <v>12</v>
      </c>
      <c r="F679" t="s">
        <v>6</v>
      </c>
      <c r="G679" s="3">
        <v>3300</v>
      </c>
      <c r="H679">
        <v>1</v>
      </c>
      <c r="I679">
        <v>53417387</v>
      </c>
      <c r="J679">
        <v>1</v>
      </c>
      <c r="K679">
        <v>15000</v>
      </c>
      <c r="L679">
        <f>WEEKNUM(Таблица1[[#This Row],[Дата]],2)</f>
        <v>32</v>
      </c>
    </row>
    <row r="680" spans="1:12" x14ac:dyDescent="0.25">
      <c r="A680" s="2">
        <v>44049</v>
      </c>
      <c r="B680" t="s">
        <v>70</v>
      </c>
      <c r="C680" t="s">
        <v>7</v>
      </c>
      <c r="D680">
        <v>3000</v>
      </c>
      <c r="E680" t="s">
        <v>12</v>
      </c>
      <c r="F680" t="s">
        <v>6</v>
      </c>
      <c r="G680" s="3">
        <v>1010.3629998779297</v>
      </c>
      <c r="H680">
        <v>3</v>
      </c>
      <c r="I680">
        <v>5453128</v>
      </c>
      <c r="J680">
        <v>1</v>
      </c>
      <c r="K680">
        <v>10000</v>
      </c>
      <c r="L680">
        <f>WEEKNUM(Таблица1[[#This Row],[Дата]],2)</f>
        <v>32</v>
      </c>
    </row>
    <row r="681" spans="1:12" x14ac:dyDescent="0.25">
      <c r="A681" s="2">
        <v>44049</v>
      </c>
      <c r="B681" t="s">
        <v>107</v>
      </c>
      <c r="C681" t="s">
        <v>7</v>
      </c>
      <c r="D681">
        <v>3000</v>
      </c>
      <c r="E681" t="s">
        <v>12</v>
      </c>
      <c r="F681" t="s">
        <v>6</v>
      </c>
      <c r="G681" s="3">
        <v>1002.091</v>
      </c>
      <c r="H681">
        <v>3</v>
      </c>
      <c r="I681">
        <v>5453133</v>
      </c>
      <c r="J681">
        <v>2</v>
      </c>
      <c r="K681">
        <v>12000</v>
      </c>
      <c r="L681">
        <f>WEEKNUM(Таблица1[[#This Row],[Дата]],2)</f>
        <v>32</v>
      </c>
    </row>
    <row r="682" spans="1:12" x14ac:dyDescent="0.25">
      <c r="A682" s="2">
        <v>44049</v>
      </c>
      <c r="B682" t="s">
        <v>113</v>
      </c>
      <c r="C682" t="s">
        <v>7</v>
      </c>
      <c r="D682">
        <v>1500</v>
      </c>
      <c r="E682" t="s">
        <v>12</v>
      </c>
      <c r="F682" t="s">
        <v>6</v>
      </c>
      <c r="G682" s="3">
        <v>1090.404</v>
      </c>
      <c r="H682">
        <v>6</v>
      </c>
      <c r="I682">
        <v>5453134</v>
      </c>
      <c r="J682">
        <v>1</v>
      </c>
      <c r="K682">
        <v>9000</v>
      </c>
      <c r="L682">
        <f>WEEKNUM(Таблица1[[#This Row],[Дата]],2)</f>
        <v>32</v>
      </c>
    </row>
    <row r="683" spans="1:12" x14ac:dyDescent="0.25">
      <c r="A683" s="2">
        <v>44049</v>
      </c>
      <c r="B683" t="s">
        <v>179</v>
      </c>
      <c r="C683" t="s">
        <v>7</v>
      </c>
      <c r="D683">
        <v>1500</v>
      </c>
      <c r="E683" t="s">
        <v>12</v>
      </c>
      <c r="F683" t="s">
        <v>6</v>
      </c>
      <c r="G683" s="3">
        <v>999.75499999999988</v>
      </c>
      <c r="H683">
        <v>3</v>
      </c>
      <c r="I683">
        <v>5453145</v>
      </c>
      <c r="J683">
        <v>1</v>
      </c>
      <c r="K683">
        <v>9000</v>
      </c>
      <c r="L683">
        <f>WEEKNUM(Таблица1[[#This Row],[Дата]],2)</f>
        <v>32</v>
      </c>
    </row>
    <row r="684" spans="1:12" x14ac:dyDescent="0.25">
      <c r="A684" s="2">
        <v>44049</v>
      </c>
      <c r="B684" t="s">
        <v>83</v>
      </c>
      <c r="C684" t="s">
        <v>7</v>
      </c>
      <c r="D684">
        <v>1500</v>
      </c>
      <c r="E684" t="s">
        <v>12</v>
      </c>
      <c r="F684" t="s">
        <v>6</v>
      </c>
      <c r="G684" s="3">
        <v>1216.4980000476835</v>
      </c>
      <c r="H684">
        <v>8</v>
      </c>
      <c r="I684">
        <v>5453129</v>
      </c>
      <c r="J684">
        <v>1</v>
      </c>
      <c r="K684">
        <v>9000</v>
      </c>
      <c r="L684">
        <f>WEEKNUM(Таблица1[[#This Row],[Дата]],2)</f>
        <v>32</v>
      </c>
    </row>
    <row r="685" spans="1:12" hidden="1" x14ac:dyDescent="0.25">
      <c r="A685" s="2">
        <v>44049</v>
      </c>
      <c r="B685" t="s">
        <v>53</v>
      </c>
      <c r="C685" t="s">
        <v>5</v>
      </c>
      <c r="D685">
        <v>4200</v>
      </c>
      <c r="E685" t="s">
        <v>12</v>
      </c>
      <c r="F685" t="s">
        <v>6</v>
      </c>
      <c r="G685" s="3">
        <v>1407.0070024414063</v>
      </c>
      <c r="H685">
        <v>10</v>
      </c>
      <c r="I685">
        <v>5453124</v>
      </c>
      <c r="J685">
        <v>2</v>
      </c>
      <c r="K685">
        <v>15000</v>
      </c>
      <c r="L685">
        <f>WEEKNUM(Таблица1[[#This Row],[Дата]],2)</f>
        <v>32</v>
      </c>
    </row>
    <row r="686" spans="1:12" hidden="1" x14ac:dyDescent="0.25">
      <c r="A686" s="2">
        <v>44049</v>
      </c>
      <c r="B686" t="s">
        <v>144</v>
      </c>
      <c r="C686" t="s">
        <v>5</v>
      </c>
      <c r="D686">
        <v>4200</v>
      </c>
      <c r="E686" t="s">
        <v>12</v>
      </c>
      <c r="F686" t="s">
        <v>6</v>
      </c>
      <c r="G686" s="3">
        <v>2808.0309999999999</v>
      </c>
      <c r="H686">
        <v>8</v>
      </c>
      <c r="I686">
        <v>5453138</v>
      </c>
      <c r="J686">
        <v>0</v>
      </c>
      <c r="K686">
        <v>15000</v>
      </c>
      <c r="L686">
        <f>WEEKNUM(Таблица1[[#This Row],[Дата]],2)</f>
        <v>32</v>
      </c>
    </row>
    <row r="687" spans="1:12" x14ac:dyDescent="0.25">
      <c r="A687" s="2">
        <v>44049</v>
      </c>
      <c r="B687" t="s">
        <v>55</v>
      </c>
      <c r="C687" t="s">
        <v>7</v>
      </c>
      <c r="D687">
        <v>5000</v>
      </c>
      <c r="E687" t="s">
        <v>12</v>
      </c>
      <c r="F687" t="s">
        <v>6</v>
      </c>
      <c r="G687" s="3">
        <v>1545.808</v>
      </c>
      <c r="H687">
        <v>3</v>
      </c>
      <c r="I687">
        <v>5453125</v>
      </c>
      <c r="J687">
        <v>1</v>
      </c>
      <c r="K687">
        <v>12000</v>
      </c>
      <c r="L687">
        <f>WEEKNUM(Таблица1[[#This Row],[Дата]],2)</f>
        <v>32</v>
      </c>
    </row>
    <row r="688" spans="1:12" x14ac:dyDescent="0.25">
      <c r="A688" s="2">
        <v>44049</v>
      </c>
      <c r="B688" t="s">
        <v>227</v>
      </c>
      <c r="C688" t="s">
        <v>7</v>
      </c>
      <c r="D688">
        <v>3000</v>
      </c>
      <c r="E688" t="s">
        <v>12</v>
      </c>
      <c r="F688" t="s">
        <v>6</v>
      </c>
      <c r="G688" s="3">
        <v>1134.1210003051758</v>
      </c>
      <c r="H688">
        <v>3</v>
      </c>
      <c r="I688">
        <v>5453153</v>
      </c>
      <c r="J688">
        <v>1</v>
      </c>
      <c r="K688">
        <v>10000</v>
      </c>
      <c r="L688">
        <f>WEEKNUM(Таблица1[[#This Row],[Дата]],2)</f>
        <v>32</v>
      </c>
    </row>
    <row r="689" spans="1:12" x14ac:dyDescent="0.25">
      <c r="A689" s="2">
        <v>44049</v>
      </c>
      <c r="B689" t="s">
        <v>167</v>
      </c>
      <c r="C689" t="s">
        <v>7</v>
      </c>
      <c r="D689">
        <v>3000</v>
      </c>
      <c r="E689" t="s">
        <v>12</v>
      </c>
      <c r="F689" t="s">
        <v>6</v>
      </c>
      <c r="G689" s="3">
        <v>2555.4830000000002</v>
      </c>
      <c r="H689">
        <v>4</v>
      </c>
      <c r="I689">
        <v>5453143</v>
      </c>
      <c r="J689">
        <v>1</v>
      </c>
      <c r="K689">
        <v>10000</v>
      </c>
      <c r="L689">
        <f>WEEKNUM(Таблица1[[#This Row],[Дата]],2)</f>
        <v>32</v>
      </c>
    </row>
    <row r="690" spans="1:12" x14ac:dyDescent="0.25">
      <c r="A690" s="2">
        <v>44049</v>
      </c>
      <c r="B690" t="s">
        <v>226</v>
      </c>
      <c r="C690" t="s">
        <v>7</v>
      </c>
      <c r="D690">
        <v>3000</v>
      </c>
      <c r="E690" t="s">
        <v>12</v>
      </c>
      <c r="F690" t="s">
        <v>6</v>
      </c>
      <c r="G690" s="3">
        <v>1634.8230419921877</v>
      </c>
      <c r="H690">
        <v>6</v>
      </c>
      <c r="I690">
        <v>5453152</v>
      </c>
      <c r="J690">
        <v>1</v>
      </c>
      <c r="K690">
        <v>10000</v>
      </c>
      <c r="L690">
        <f>WEEKNUM(Таблица1[[#This Row],[Дата]],2)</f>
        <v>32</v>
      </c>
    </row>
    <row r="691" spans="1:12" x14ac:dyDescent="0.25">
      <c r="A691" s="2">
        <v>44049</v>
      </c>
      <c r="B691" t="s">
        <v>86</v>
      </c>
      <c r="C691" t="s">
        <v>7</v>
      </c>
      <c r="D691">
        <v>3000</v>
      </c>
      <c r="E691" t="s">
        <v>12</v>
      </c>
      <c r="F691" t="s">
        <v>6</v>
      </c>
      <c r="G691" s="3">
        <v>1557.7920000000001</v>
      </c>
      <c r="H691">
        <v>11</v>
      </c>
      <c r="I691">
        <v>5453137</v>
      </c>
      <c r="J691">
        <v>2</v>
      </c>
      <c r="K691">
        <v>12000</v>
      </c>
      <c r="L691">
        <f>WEEKNUM(Таблица1[[#This Row],[Дата]],2)</f>
        <v>32</v>
      </c>
    </row>
    <row r="692" spans="1:12" x14ac:dyDescent="0.25">
      <c r="A692" s="2">
        <v>44049</v>
      </c>
      <c r="B692" t="s">
        <v>130</v>
      </c>
      <c r="C692" t="s">
        <v>7</v>
      </c>
      <c r="D692">
        <v>3000</v>
      </c>
      <c r="E692" t="s">
        <v>12</v>
      </c>
      <c r="F692" t="s">
        <v>6</v>
      </c>
      <c r="G692" s="3">
        <v>1775.2940000000001</v>
      </c>
      <c r="H692">
        <v>7</v>
      </c>
      <c r="I692">
        <v>5453120</v>
      </c>
      <c r="J692">
        <v>1</v>
      </c>
      <c r="K692">
        <v>10000</v>
      </c>
      <c r="L692">
        <f>WEEKNUM(Таблица1[[#This Row],[Дата]],2)</f>
        <v>32</v>
      </c>
    </row>
    <row r="693" spans="1:12" x14ac:dyDescent="0.25">
      <c r="A693" s="2">
        <v>44049</v>
      </c>
      <c r="B693" t="s">
        <v>186</v>
      </c>
      <c r="C693" t="s">
        <v>7</v>
      </c>
      <c r="D693">
        <v>3000</v>
      </c>
      <c r="E693" t="s">
        <v>12</v>
      </c>
      <c r="F693" t="s">
        <v>6</v>
      </c>
      <c r="G693" s="3">
        <v>1910.6350000000002</v>
      </c>
      <c r="H693">
        <v>8</v>
      </c>
      <c r="I693">
        <v>5453131</v>
      </c>
      <c r="J693">
        <v>1</v>
      </c>
      <c r="K693">
        <v>10000</v>
      </c>
      <c r="L693">
        <f>WEEKNUM(Таблица1[[#This Row],[Дата]],2)</f>
        <v>32</v>
      </c>
    </row>
    <row r="694" spans="1:12" hidden="1" x14ac:dyDescent="0.25">
      <c r="A694" s="2">
        <v>44049</v>
      </c>
      <c r="B694" t="s">
        <v>148</v>
      </c>
      <c r="C694" t="s">
        <v>5</v>
      </c>
      <c r="D694">
        <v>4200</v>
      </c>
      <c r="E694" t="s">
        <v>12</v>
      </c>
      <c r="F694" t="s">
        <v>6</v>
      </c>
      <c r="G694" s="3">
        <v>2661.5950000000003</v>
      </c>
      <c r="H694">
        <v>8</v>
      </c>
      <c r="I694">
        <v>5453140</v>
      </c>
      <c r="J694">
        <v>1</v>
      </c>
      <c r="K694">
        <v>15000</v>
      </c>
      <c r="L694">
        <f>WEEKNUM(Таблица1[[#This Row],[Дата]],2)</f>
        <v>32</v>
      </c>
    </row>
    <row r="695" spans="1:12" hidden="1" x14ac:dyDescent="0.25">
      <c r="A695" s="2">
        <v>44049</v>
      </c>
      <c r="B695" t="s">
        <v>42</v>
      </c>
      <c r="C695" t="s">
        <v>5</v>
      </c>
      <c r="D695">
        <v>3200</v>
      </c>
      <c r="E695" t="s">
        <v>12</v>
      </c>
      <c r="F695" t="s">
        <v>6</v>
      </c>
      <c r="G695" s="3">
        <v>1592.2539999999999</v>
      </c>
      <c r="H695">
        <v>7</v>
      </c>
      <c r="I695">
        <v>5453118</v>
      </c>
      <c r="J695">
        <v>1</v>
      </c>
      <c r="K695">
        <v>15000</v>
      </c>
      <c r="L695">
        <f>WEEKNUM(Таблица1[[#This Row],[Дата]],2)</f>
        <v>32</v>
      </c>
    </row>
    <row r="696" spans="1:12" x14ac:dyDescent="0.25">
      <c r="A696" s="2">
        <v>44049</v>
      </c>
      <c r="B696" t="s">
        <v>162</v>
      </c>
      <c r="C696" t="s">
        <v>7</v>
      </c>
      <c r="D696">
        <v>5000</v>
      </c>
      <c r="E696" t="s">
        <v>12</v>
      </c>
      <c r="F696" t="s">
        <v>6</v>
      </c>
      <c r="G696" s="3">
        <v>1838.8000000000002</v>
      </c>
      <c r="H696">
        <v>1</v>
      </c>
      <c r="I696">
        <v>5453142</v>
      </c>
      <c r="J696">
        <v>2</v>
      </c>
      <c r="K696">
        <v>13000</v>
      </c>
      <c r="L696">
        <f>WEEKNUM(Таблица1[[#This Row],[Дата]],2)</f>
        <v>32</v>
      </c>
    </row>
    <row r="697" spans="1:12" x14ac:dyDescent="0.25">
      <c r="A697" s="2">
        <v>44049</v>
      </c>
      <c r="B697" t="s">
        <v>183</v>
      </c>
      <c r="C697" t="s">
        <v>7</v>
      </c>
      <c r="D697">
        <v>1500</v>
      </c>
      <c r="E697" t="s">
        <v>12</v>
      </c>
      <c r="F697" t="s">
        <v>6</v>
      </c>
      <c r="G697" s="3">
        <v>1107.8150000000001</v>
      </c>
      <c r="H697">
        <v>8</v>
      </c>
      <c r="I697">
        <v>5453146</v>
      </c>
      <c r="J697">
        <v>1</v>
      </c>
      <c r="K697">
        <v>9000</v>
      </c>
      <c r="L697">
        <f>WEEKNUM(Таблица1[[#This Row],[Дата]],2)</f>
        <v>32</v>
      </c>
    </row>
    <row r="698" spans="1:12" x14ac:dyDescent="0.25">
      <c r="A698" s="2">
        <v>44049</v>
      </c>
      <c r="B698" t="s">
        <v>193</v>
      </c>
      <c r="C698" t="s">
        <v>7</v>
      </c>
      <c r="D698">
        <v>20000</v>
      </c>
      <c r="E698" t="s">
        <v>13</v>
      </c>
      <c r="F698" t="s">
        <v>6</v>
      </c>
      <c r="G698" s="3">
        <v>5600</v>
      </c>
      <c r="H698">
        <v>1</v>
      </c>
      <c r="I698">
        <v>5452914</v>
      </c>
      <c r="J698">
        <v>2</v>
      </c>
      <c r="K698">
        <v>16000</v>
      </c>
      <c r="L698">
        <f>WEEKNUM(Таблица1[[#This Row],[Дата]],2)</f>
        <v>32</v>
      </c>
    </row>
    <row r="699" spans="1:12" x14ac:dyDescent="0.25">
      <c r="A699" s="2">
        <v>44049</v>
      </c>
      <c r="B699" t="s">
        <v>196</v>
      </c>
      <c r="C699" t="s">
        <v>7</v>
      </c>
      <c r="D699">
        <v>20000</v>
      </c>
      <c r="E699" t="s">
        <v>13</v>
      </c>
      <c r="F699" t="s">
        <v>6</v>
      </c>
      <c r="G699" s="3">
        <v>15857.28</v>
      </c>
      <c r="H699">
        <v>1</v>
      </c>
      <c r="I699">
        <v>5453151</v>
      </c>
      <c r="J699">
        <v>0</v>
      </c>
      <c r="K699">
        <v>13000</v>
      </c>
      <c r="L699">
        <f>WEEKNUM(Таблица1[[#This Row],[Дата]],2)</f>
        <v>32</v>
      </c>
    </row>
    <row r="700" spans="1:12" x14ac:dyDescent="0.25">
      <c r="A700" s="2">
        <v>44049</v>
      </c>
      <c r="B700" t="s">
        <v>161</v>
      </c>
      <c r="C700" t="s">
        <v>7</v>
      </c>
      <c r="D700">
        <v>20000</v>
      </c>
      <c r="E700" t="s">
        <v>13</v>
      </c>
      <c r="F700" t="s">
        <v>6</v>
      </c>
      <c r="G700" s="3">
        <v>15742.538009277341</v>
      </c>
      <c r="H700">
        <v>2</v>
      </c>
      <c r="I700">
        <v>5453141</v>
      </c>
      <c r="J700">
        <v>1</v>
      </c>
      <c r="K700">
        <v>12000</v>
      </c>
      <c r="L700">
        <f>WEEKNUM(Таблица1[[#This Row],[Дата]],2)</f>
        <v>32</v>
      </c>
    </row>
    <row r="701" spans="1:12" x14ac:dyDescent="0.25">
      <c r="A701" s="2">
        <v>44049</v>
      </c>
      <c r="B701" t="s">
        <v>194</v>
      </c>
      <c r="C701" t="s">
        <v>7</v>
      </c>
      <c r="D701">
        <v>20000</v>
      </c>
      <c r="E701" t="s">
        <v>13</v>
      </c>
      <c r="F701" t="s">
        <v>6</v>
      </c>
      <c r="G701" s="3">
        <v>18598.184000000001</v>
      </c>
      <c r="H701">
        <v>1</v>
      </c>
      <c r="I701">
        <v>5453148</v>
      </c>
      <c r="J701">
        <v>2</v>
      </c>
      <c r="K701">
        <v>16000</v>
      </c>
      <c r="L701">
        <f>WEEKNUM(Таблица1[[#This Row],[Дата]],2)</f>
        <v>32</v>
      </c>
    </row>
    <row r="702" spans="1:12" x14ac:dyDescent="0.25">
      <c r="A702" s="2">
        <v>44049</v>
      </c>
      <c r="B702" t="s">
        <v>97</v>
      </c>
      <c r="C702" t="s">
        <v>7</v>
      </c>
      <c r="D702">
        <v>20000</v>
      </c>
      <c r="E702" t="s">
        <v>13</v>
      </c>
      <c r="F702" t="s">
        <v>6</v>
      </c>
      <c r="G702" s="3">
        <v>16310.108</v>
      </c>
      <c r="H702">
        <v>1</v>
      </c>
      <c r="I702">
        <v>5453150</v>
      </c>
      <c r="J702">
        <v>1</v>
      </c>
      <c r="K702">
        <v>13000</v>
      </c>
      <c r="L702">
        <f>WEEKNUM(Таблица1[[#This Row],[Дата]],2)</f>
        <v>32</v>
      </c>
    </row>
    <row r="703" spans="1:12" x14ac:dyDescent="0.25">
      <c r="A703" s="2">
        <v>44049</v>
      </c>
      <c r="B703" t="s">
        <v>238</v>
      </c>
      <c r="C703" t="s">
        <v>7</v>
      </c>
      <c r="D703">
        <v>20000</v>
      </c>
      <c r="E703" t="s">
        <v>13</v>
      </c>
      <c r="F703" t="s">
        <v>6</v>
      </c>
      <c r="G703" s="3">
        <v>17518.222000000002</v>
      </c>
      <c r="H703">
        <v>1</v>
      </c>
      <c r="I703">
        <v>5453154</v>
      </c>
      <c r="J703">
        <v>1</v>
      </c>
      <c r="K703">
        <v>13000</v>
      </c>
      <c r="L703">
        <f>WEEKNUM(Таблица1[[#This Row],[Дата]],2)</f>
        <v>32</v>
      </c>
    </row>
    <row r="704" spans="1:12" x14ac:dyDescent="0.25">
      <c r="A704" s="2">
        <v>44049</v>
      </c>
      <c r="B704" t="s">
        <v>106</v>
      </c>
      <c r="C704" t="s">
        <v>7</v>
      </c>
      <c r="D704">
        <v>20000</v>
      </c>
      <c r="E704" t="s">
        <v>13</v>
      </c>
      <c r="F704" t="s">
        <v>6</v>
      </c>
      <c r="G704" s="3">
        <v>14131.843999999999</v>
      </c>
      <c r="H704">
        <v>1</v>
      </c>
      <c r="I704">
        <v>5453132</v>
      </c>
      <c r="J704">
        <v>3</v>
      </c>
      <c r="K704">
        <v>19000</v>
      </c>
      <c r="L704">
        <f>WEEKNUM(Таблица1[[#This Row],[Дата]],2)</f>
        <v>32</v>
      </c>
    </row>
    <row r="705" spans="1:12" x14ac:dyDescent="0.25">
      <c r="A705" s="2">
        <v>44049</v>
      </c>
      <c r="B705" t="s">
        <v>195</v>
      </c>
      <c r="C705" t="s">
        <v>7</v>
      </c>
      <c r="D705">
        <v>20000</v>
      </c>
      <c r="E705" t="s">
        <v>13</v>
      </c>
      <c r="F705" t="s">
        <v>6</v>
      </c>
      <c r="G705" s="3">
        <v>4099.0519999999997</v>
      </c>
      <c r="H705">
        <v>1</v>
      </c>
      <c r="I705">
        <v>5453149</v>
      </c>
      <c r="J705">
        <v>3</v>
      </c>
      <c r="K705">
        <v>19000</v>
      </c>
      <c r="L705">
        <f>WEEKNUM(Таблица1[[#This Row],[Дата]],2)</f>
        <v>32</v>
      </c>
    </row>
    <row r="706" spans="1:12" x14ac:dyDescent="0.25">
      <c r="A706" s="2">
        <v>44049</v>
      </c>
      <c r="B706" t="s">
        <v>127</v>
      </c>
      <c r="C706" t="s">
        <v>7</v>
      </c>
      <c r="D706">
        <v>20000</v>
      </c>
      <c r="E706" t="s">
        <v>13</v>
      </c>
      <c r="F706" t="s">
        <v>6</v>
      </c>
      <c r="G706" s="3">
        <v>13235.22</v>
      </c>
      <c r="H706">
        <v>1</v>
      </c>
      <c r="I706">
        <v>5453136</v>
      </c>
      <c r="J706">
        <v>1</v>
      </c>
      <c r="K706">
        <v>12000</v>
      </c>
      <c r="L706">
        <f>WEEKNUM(Таблица1[[#This Row],[Дата]],2)</f>
        <v>32</v>
      </c>
    </row>
    <row r="707" spans="1:12" x14ac:dyDescent="0.25">
      <c r="A707" s="2">
        <v>44049</v>
      </c>
      <c r="B707" t="s">
        <v>187</v>
      </c>
      <c r="C707" t="s">
        <v>7</v>
      </c>
      <c r="D707">
        <v>20000</v>
      </c>
      <c r="E707" t="s">
        <v>13</v>
      </c>
      <c r="F707" t="s">
        <v>6</v>
      </c>
      <c r="G707" s="3">
        <v>12866.976000000001</v>
      </c>
      <c r="H707">
        <v>1</v>
      </c>
      <c r="I707">
        <v>5453147</v>
      </c>
      <c r="J707">
        <v>1</v>
      </c>
      <c r="K707">
        <v>12000</v>
      </c>
      <c r="L707">
        <f>WEEKNUM(Таблица1[[#This Row],[Дата]],2)</f>
        <v>32</v>
      </c>
    </row>
    <row r="708" spans="1:12" x14ac:dyDescent="0.25">
      <c r="A708" s="2">
        <v>44049</v>
      </c>
      <c r="B708" t="s">
        <v>52</v>
      </c>
      <c r="C708" t="s">
        <v>7</v>
      </c>
      <c r="D708">
        <v>20000</v>
      </c>
      <c r="E708" t="s">
        <v>13</v>
      </c>
      <c r="F708" t="s">
        <v>6</v>
      </c>
      <c r="G708" s="3">
        <v>7085.9560000000001</v>
      </c>
      <c r="H708">
        <v>1</v>
      </c>
      <c r="I708">
        <v>5453123</v>
      </c>
      <c r="J708">
        <v>1</v>
      </c>
      <c r="K708">
        <v>13000</v>
      </c>
      <c r="L708">
        <f>WEEKNUM(Таблица1[[#This Row],[Дата]],2)</f>
        <v>32</v>
      </c>
    </row>
    <row r="709" spans="1:12" x14ac:dyDescent="0.25">
      <c r="A709" s="2">
        <v>44049</v>
      </c>
      <c r="B709" t="s">
        <v>59</v>
      </c>
      <c r="C709" t="s">
        <v>7</v>
      </c>
      <c r="D709">
        <v>20000</v>
      </c>
      <c r="E709" t="s">
        <v>13</v>
      </c>
      <c r="F709" t="s">
        <v>6</v>
      </c>
      <c r="G709" s="3">
        <v>12704.6</v>
      </c>
      <c r="H709">
        <v>1</v>
      </c>
      <c r="I709">
        <v>5453126</v>
      </c>
      <c r="J709">
        <v>1</v>
      </c>
      <c r="K709">
        <v>12000</v>
      </c>
      <c r="L709">
        <f>WEEKNUM(Таблица1[[#This Row],[Дата]],2)</f>
        <v>32</v>
      </c>
    </row>
    <row r="710" spans="1:12" x14ac:dyDescent="0.25">
      <c r="A710" s="2">
        <v>44049</v>
      </c>
      <c r="B710" t="s">
        <v>156</v>
      </c>
      <c r="C710" t="s">
        <v>7</v>
      </c>
      <c r="D710">
        <v>20000</v>
      </c>
      <c r="E710" t="s">
        <v>13</v>
      </c>
      <c r="F710" t="s">
        <v>6</v>
      </c>
      <c r="G710" s="3">
        <v>8769.1679999999997</v>
      </c>
      <c r="H710">
        <v>1</v>
      </c>
      <c r="I710">
        <v>5453156</v>
      </c>
      <c r="J710">
        <v>1</v>
      </c>
      <c r="K710">
        <v>13000</v>
      </c>
      <c r="L710">
        <f>WEEKNUM(Таблица1[[#This Row],[Дата]],2)</f>
        <v>32</v>
      </c>
    </row>
    <row r="711" spans="1:12" x14ac:dyDescent="0.25">
      <c r="A711" s="2">
        <v>44049</v>
      </c>
      <c r="B711" t="s">
        <v>243</v>
      </c>
      <c r="C711" t="s">
        <v>7</v>
      </c>
      <c r="D711">
        <v>20000</v>
      </c>
      <c r="E711" t="s">
        <v>13</v>
      </c>
      <c r="F711" t="s">
        <v>8</v>
      </c>
      <c r="G711" s="3">
        <v>9293.9509932937617</v>
      </c>
      <c r="H711">
        <v>2</v>
      </c>
      <c r="I711">
        <v>5453962</v>
      </c>
      <c r="J711">
        <v>0</v>
      </c>
      <c r="K711">
        <v>14000</v>
      </c>
      <c r="L711">
        <f>WEEKNUM(Таблица1[[#This Row],[Дата]],2)</f>
        <v>32</v>
      </c>
    </row>
    <row r="712" spans="1:12" x14ac:dyDescent="0.25">
      <c r="A712" s="2">
        <v>44049</v>
      </c>
      <c r="B712" t="s">
        <v>122</v>
      </c>
      <c r="C712" t="s">
        <v>7</v>
      </c>
      <c r="D712">
        <v>5000</v>
      </c>
      <c r="E712" t="s">
        <v>12</v>
      </c>
      <c r="F712" t="s">
        <v>6</v>
      </c>
      <c r="G712" s="3">
        <v>3551.6179999999999</v>
      </c>
      <c r="H712">
        <v>1</v>
      </c>
      <c r="I712">
        <v>5453135</v>
      </c>
      <c r="J712">
        <v>4</v>
      </c>
      <c r="K712">
        <v>16000</v>
      </c>
      <c r="L712">
        <f>WEEKNUM(Таблица1[[#This Row],[Дата]],2)</f>
        <v>32</v>
      </c>
    </row>
    <row r="713" spans="1:12" x14ac:dyDescent="0.25">
      <c r="A713" s="2">
        <v>44049</v>
      </c>
      <c r="B713" t="s">
        <v>171</v>
      </c>
      <c r="C713" t="s">
        <v>7</v>
      </c>
      <c r="D713">
        <v>5000</v>
      </c>
      <c r="E713" t="s">
        <v>12</v>
      </c>
      <c r="F713" t="s">
        <v>6</v>
      </c>
      <c r="G713" s="3">
        <v>1232.8500000000001</v>
      </c>
      <c r="H713">
        <v>3</v>
      </c>
      <c r="I713">
        <v>5453144</v>
      </c>
      <c r="J713">
        <v>4</v>
      </c>
      <c r="K713">
        <v>16000</v>
      </c>
      <c r="L713">
        <f>WEEKNUM(Таблица1[[#This Row],[Дата]],2)</f>
        <v>32</v>
      </c>
    </row>
    <row r="714" spans="1:12" hidden="1" x14ac:dyDescent="0.25">
      <c r="A714" s="2">
        <v>44049</v>
      </c>
      <c r="B714" t="s">
        <v>147</v>
      </c>
      <c r="C714" t="s">
        <v>5</v>
      </c>
      <c r="D714">
        <v>4200</v>
      </c>
      <c r="E714" t="s">
        <v>12</v>
      </c>
      <c r="F714" t="s">
        <v>6</v>
      </c>
      <c r="G714" s="3">
        <v>2763.3</v>
      </c>
      <c r="H714">
        <v>1</v>
      </c>
      <c r="I714">
        <v>5453139</v>
      </c>
      <c r="J714">
        <v>0</v>
      </c>
      <c r="K714">
        <v>15000</v>
      </c>
      <c r="L714">
        <f>WEEKNUM(Таблица1[[#This Row],[Дата]],2)</f>
        <v>32</v>
      </c>
    </row>
    <row r="715" spans="1:12" hidden="1" x14ac:dyDescent="0.25">
      <c r="A715" s="2">
        <v>44049</v>
      </c>
      <c r="B715" t="s">
        <v>44</v>
      </c>
      <c r="C715" t="s">
        <v>5</v>
      </c>
      <c r="D715">
        <v>3200</v>
      </c>
      <c r="E715" t="s">
        <v>12</v>
      </c>
      <c r="F715" t="s">
        <v>8</v>
      </c>
      <c r="G715" s="3">
        <v>1583.4309999046322</v>
      </c>
      <c r="H715">
        <v>18</v>
      </c>
      <c r="I715">
        <v>5453970</v>
      </c>
      <c r="J715">
        <v>1</v>
      </c>
      <c r="K715">
        <v>15000</v>
      </c>
      <c r="L715">
        <f>WEEKNUM(Таблица1[[#This Row],[Дата]],2)</f>
        <v>32</v>
      </c>
    </row>
    <row r="716" spans="1:12" hidden="1" x14ac:dyDescent="0.25">
      <c r="A716" s="2">
        <v>44049</v>
      </c>
      <c r="B716" t="s">
        <v>37</v>
      </c>
      <c r="C716" t="s">
        <v>5</v>
      </c>
      <c r="D716">
        <v>3200</v>
      </c>
      <c r="E716" t="s">
        <v>12</v>
      </c>
      <c r="F716" t="s">
        <v>8</v>
      </c>
      <c r="G716" s="3">
        <v>2131.0399993801116</v>
      </c>
      <c r="H716">
        <v>21</v>
      </c>
      <c r="I716">
        <v>5453965</v>
      </c>
      <c r="J716">
        <v>1</v>
      </c>
      <c r="K716">
        <v>15000</v>
      </c>
      <c r="L716">
        <f>WEEKNUM(Таблица1[[#This Row],[Дата]],2)</f>
        <v>32</v>
      </c>
    </row>
    <row r="717" spans="1:12" hidden="1" x14ac:dyDescent="0.25">
      <c r="A717" s="2">
        <v>44049</v>
      </c>
      <c r="B717" t="s">
        <v>38</v>
      </c>
      <c r="C717" t="s">
        <v>5</v>
      </c>
      <c r="D717">
        <v>3200</v>
      </c>
      <c r="E717" t="s">
        <v>12</v>
      </c>
      <c r="F717" t="s">
        <v>8</v>
      </c>
      <c r="G717" s="3">
        <v>2119.4209998092656</v>
      </c>
      <c r="H717">
        <v>23</v>
      </c>
      <c r="I717">
        <v>5453966</v>
      </c>
      <c r="J717">
        <v>1</v>
      </c>
      <c r="K717">
        <v>15000</v>
      </c>
      <c r="L717">
        <f>WEEKNUM(Таблица1[[#This Row],[Дата]],2)</f>
        <v>32</v>
      </c>
    </row>
    <row r="718" spans="1:12" x14ac:dyDescent="0.25">
      <c r="A718" s="2">
        <v>44049</v>
      </c>
      <c r="B718" t="s">
        <v>92</v>
      </c>
      <c r="C718" t="s">
        <v>7</v>
      </c>
      <c r="D718">
        <v>5000</v>
      </c>
      <c r="E718" t="s">
        <v>12</v>
      </c>
      <c r="F718" t="s">
        <v>8</v>
      </c>
      <c r="G718" s="3">
        <v>895.39200000000005</v>
      </c>
      <c r="H718">
        <v>1</v>
      </c>
      <c r="I718">
        <v>5454022</v>
      </c>
      <c r="J718">
        <v>2</v>
      </c>
      <c r="K718">
        <v>13000</v>
      </c>
      <c r="L718">
        <f>WEEKNUM(Таблица1[[#This Row],[Дата]],2)</f>
        <v>32</v>
      </c>
    </row>
    <row r="719" spans="1:12" x14ac:dyDescent="0.25">
      <c r="A719" s="2">
        <v>44049</v>
      </c>
      <c r="B719" t="s">
        <v>119</v>
      </c>
      <c r="C719" t="s">
        <v>7</v>
      </c>
      <c r="D719">
        <v>3000</v>
      </c>
      <c r="E719" t="s">
        <v>12</v>
      </c>
      <c r="F719" t="s">
        <v>8</v>
      </c>
      <c r="G719" s="3">
        <v>2022.3649998092651</v>
      </c>
      <c r="H719">
        <v>17</v>
      </c>
      <c r="I719">
        <v>5453998</v>
      </c>
      <c r="J719">
        <v>1</v>
      </c>
      <c r="K719">
        <v>15000</v>
      </c>
      <c r="L719">
        <f>WEEKNUM(Таблица1[[#This Row],[Дата]],2)</f>
        <v>32</v>
      </c>
    </row>
    <row r="720" spans="1:12" hidden="1" x14ac:dyDescent="0.25">
      <c r="A720" s="2">
        <v>44049</v>
      </c>
      <c r="B720" t="s">
        <v>65</v>
      </c>
      <c r="C720" t="s">
        <v>5</v>
      </c>
      <c r="D720">
        <v>4200</v>
      </c>
      <c r="E720" t="s">
        <v>12</v>
      </c>
      <c r="F720" t="s">
        <v>8</v>
      </c>
      <c r="G720" s="3">
        <v>2950.1259998092642</v>
      </c>
      <c r="H720">
        <v>20</v>
      </c>
      <c r="I720">
        <v>5453977</v>
      </c>
      <c r="J720">
        <v>1</v>
      </c>
      <c r="K720">
        <v>15000</v>
      </c>
      <c r="L720">
        <f>WEEKNUM(Таблица1[[#This Row],[Дата]],2)</f>
        <v>32</v>
      </c>
    </row>
    <row r="721" spans="1:12" hidden="1" x14ac:dyDescent="0.25">
      <c r="A721" s="2">
        <v>44049</v>
      </c>
      <c r="B721" t="s">
        <v>32</v>
      </c>
      <c r="C721" t="s">
        <v>5</v>
      </c>
      <c r="D721">
        <v>3200</v>
      </c>
      <c r="E721" t="s">
        <v>12</v>
      </c>
      <c r="F721" t="s">
        <v>8</v>
      </c>
      <c r="G721" s="3">
        <v>1742.5540000000001</v>
      </c>
      <c r="H721">
        <v>19</v>
      </c>
      <c r="I721">
        <v>5453963</v>
      </c>
      <c r="J721">
        <v>1</v>
      </c>
      <c r="K721">
        <v>15000</v>
      </c>
      <c r="L721">
        <f>WEEKNUM(Таблица1[[#This Row],[Дата]],2)</f>
        <v>32</v>
      </c>
    </row>
    <row r="722" spans="1:12" hidden="1" x14ac:dyDescent="0.25">
      <c r="A722" s="2">
        <v>44049</v>
      </c>
      <c r="B722" t="s">
        <v>46</v>
      </c>
      <c r="C722" t="s">
        <v>5</v>
      </c>
      <c r="D722">
        <v>3200</v>
      </c>
      <c r="E722" t="s">
        <v>12</v>
      </c>
      <c r="F722" t="s">
        <v>8</v>
      </c>
      <c r="G722" s="3">
        <v>1782.2679999999998</v>
      </c>
      <c r="H722">
        <v>18</v>
      </c>
      <c r="I722">
        <v>5453971</v>
      </c>
      <c r="J722">
        <v>1</v>
      </c>
      <c r="K722">
        <v>15000</v>
      </c>
      <c r="L722">
        <f>WEEKNUM(Таблица1[[#This Row],[Дата]],2)</f>
        <v>32</v>
      </c>
    </row>
    <row r="723" spans="1:12" x14ac:dyDescent="0.25">
      <c r="A723" s="2">
        <v>44049</v>
      </c>
      <c r="B723" t="s">
        <v>58</v>
      </c>
      <c r="C723" t="s">
        <v>7</v>
      </c>
      <c r="D723">
        <v>3000</v>
      </c>
      <c r="E723" t="s">
        <v>12</v>
      </c>
      <c r="F723" t="s">
        <v>8</v>
      </c>
      <c r="G723" s="3">
        <v>1970.0420000000001</v>
      </c>
      <c r="H723">
        <v>16</v>
      </c>
      <c r="I723">
        <v>5453975</v>
      </c>
      <c r="J723">
        <v>2</v>
      </c>
      <c r="K723">
        <v>12000</v>
      </c>
      <c r="L723">
        <f>WEEKNUM(Таблица1[[#This Row],[Дата]],2)</f>
        <v>32</v>
      </c>
    </row>
    <row r="724" spans="1:12" x14ac:dyDescent="0.25">
      <c r="A724" s="2">
        <v>44049</v>
      </c>
      <c r="B724" t="s">
        <v>69</v>
      </c>
      <c r="C724" t="s">
        <v>7</v>
      </c>
      <c r="D724">
        <v>1000</v>
      </c>
      <c r="E724" t="s">
        <v>12</v>
      </c>
      <c r="F724" t="s">
        <v>8</v>
      </c>
      <c r="G724" s="3">
        <v>922.2559999237061</v>
      </c>
      <c r="H724">
        <v>13</v>
      </c>
      <c r="I724">
        <v>5453978</v>
      </c>
      <c r="J724">
        <v>1</v>
      </c>
      <c r="K724">
        <v>9000</v>
      </c>
      <c r="L724">
        <f>WEEKNUM(Таблица1[[#This Row],[Дата]],2)</f>
        <v>32</v>
      </c>
    </row>
    <row r="725" spans="1:12" hidden="1" x14ac:dyDescent="0.25">
      <c r="A725" s="2">
        <v>44049</v>
      </c>
      <c r="B725" t="s">
        <v>47</v>
      </c>
      <c r="C725" t="s">
        <v>5</v>
      </c>
      <c r="D725">
        <v>3200</v>
      </c>
      <c r="E725" t="s">
        <v>12</v>
      </c>
      <c r="F725" t="s">
        <v>8</v>
      </c>
      <c r="G725" s="3">
        <v>2329.2259996185298</v>
      </c>
      <c r="H725">
        <v>23</v>
      </c>
      <c r="I725">
        <v>5453972</v>
      </c>
      <c r="J725">
        <v>1</v>
      </c>
      <c r="K725">
        <v>15000</v>
      </c>
      <c r="L725">
        <f>WEEKNUM(Таблица1[[#This Row],[Дата]],2)</f>
        <v>32</v>
      </c>
    </row>
    <row r="726" spans="1:12" hidden="1" x14ac:dyDescent="0.25">
      <c r="A726" s="2">
        <v>44049</v>
      </c>
      <c r="B726" t="s">
        <v>43</v>
      </c>
      <c r="C726" t="s">
        <v>5</v>
      </c>
      <c r="D726">
        <v>3200</v>
      </c>
      <c r="E726" t="s">
        <v>12</v>
      </c>
      <c r="F726" t="s">
        <v>8</v>
      </c>
      <c r="G726" s="3">
        <v>1717.5580000000002</v>
      </c>
      <c r="H726">
        <v>17</v>
      </c>
      <c r="I726">
        <v>5453969</v>
      </c>
      <c r="J726">
        <v>1</v>
      </c>
      <c r="K726">
        <v>15000</v>
      </c>
      <c r="L726">
        <f>WEEKNUM(Таблица1[[#This Row],[Дата]],2)</f>
        <v>32</v>
      </c>
    </row>
    <row r="727" spans="1:12" x14ac:dyDescent="0.25">
      <c r="A727" s="2">
        <v>44049</v>
      </c>
      <c r="B727" t="s">
        <v>70</v>
      </c>
      <c r="C727" t="s">
        <v>7</v>
      </c>
      <c r="D727">
        <v>3000</v>
      </c>
      <c r="E727" t="s">
        <v>12</v>
      </c>
      <c r="F727" t="s">
        <v>8</v>
      </c>
      <c r="G727" s="3">
        <v>1608.3219999999999</v>
      </c>
      <c r="H727">
        <v>3</v>
      </c>
      <c r="I727">
        <v>5453979</v>
      </c>
      <c r="J727">
        <v>1</v>
      </c>
      <c r="K727">
        <v>10000</v>
      </c>
      <c r="L727">
        <f>WEEKNUM(Таблица1[[#This Row],[Дата]],2)</f>
        <v>32</v>
      </c>
    </row>
    <row r="728" spans="1:12" x14ac:dyDescent="0.25">
      <c r="A728" s="2">
        <v>44049</v>
      </c>
      <c r="B728" t="s">
        <v>113</v>
      </c>
      <c r="C728" t="s">
        <v>7</v>
      </c>
      <c r="D728">
        <v>1500</v>
      </c>
      <c r="E728" t="s">
        <v>12</v>
      </c>
      <c r="F728" t="s">
        <v>8</v>
      </c>
      <c r="G728" s="3">
        <v>1236.7210001049043</v>
      </c>
      <c r="H728">
        <v>14</v>
      </c>
      <c r="I728">
        <v>5453995</v>
      </c>
      <c r="J728">
        <v>1</v>
      </c>
      <c r="K728">
        <v>9000</v>
      </c>
      <c r="L728">
        <f>WEEKNUM(Таблица1[[#This Row],[Дата]],2)</f>
        <v>32</v>
      </c>
    </row>
    <row r="729" spans="1:12" x14ac:dyDescent="0.25">
      <c r="A729" s="2">
        <v>44049</v>
      </c>
      <c r="B729" t="s">
        <v>121</v>
      </c>
      <c r="C729" t="s">
        <v>7</v>
      </c>
      <c r="D729">
        <v>3000</v>
      </c>
      <c r="E729" t="s">
        <v>12</v>
      </c>
      <c r="F729" t="s">
        <v>8</v>
      </c>
      <c r="G729" s="3">
        <v>1811.694</v>
      </c>
      <c r="H729">
        <v>15</v>
      </c>
      <c r="I729">
        <v>5454000</v>
      </c>
      <c r="J729">
        <v>3</v>
      </c>
      <c r="K729">
        <v>15000</v>
      </c>
      <c r="L729">
        <f>WEEKNUM(Таблица1[[#This Row],[Дата]],2)</f>
        <v>32</v>
      </c>
    </row>
    <row r="730" spans="1:12" x14ac:dyDescent="0.25">
      <c r="A730" s="2">
        <v>44049</v>
      </c>
      <c r="B730" t="s">
        <v>115</v>
      </c>
      <c r="C730" t="s">
        <v>7</v>
      </c>
      <c r="D730">
        <v>3000</v>
      </c>
      <c r="E730" t="s">
        <v>12</v>
      </c>
      <c r="F730" t="s">
        <v>8</v>
      </c>
      <c r="G730" s="3">
        <v>1646.4410000000003</v>
      </c>
      <c r="H730">
        <v>17</v>
      </c>
      <c r="I730">
        <v>5453996</v>
      </c>
      <c r="J730">
        <v>1</v>
      </c>
      <c r="K730">
        <v>12000</v>
      </c>
      <c r="L730">
        <f>WEEKNUM(Таблица1[[#This Row],[Дата]],2)</f>
        <v>32</v>
      </c>
    </row>
    <row r="731" spans="1:12" x14ac:dyDescent="0.25">
      <c r="A731" s="2">
        <v>44049</v>
      </c>
      <c r="B731" t="s">
        <v>51</v>
      </c>
      <c r="C731" t="s">
        <v>7</v>
      </c>
      <c r="D731">
        <v>3000</v>
      </c>
      <c r="E731" t="s">
        <v>12</v>
      </c>
      <c r="F731" t="s">
        <v>8</v>
      </c>
      <c r="G731" s="3">
        <v>1399.3609999999996</v>
      </c>
      <c r="H731">
        <v>16</v>
      </c>
      <c r="I731">
        <v>5453974</v>
      </c>
      <c r="J731">
        <v>2</v>
      </c>
      <c r="K731">
        <v>12000</v>
      </c>
      <c r="L731">
        <f>WEEKNUM(Таблица1[[#This Row],[Дата]],2)</f>
        <v>32</v>
      </c>
    </row>
    <row r="732" spans="1:12" x14ac:dyDescent="0.25">
      <c r="A732" s="2">
        <v>44049</v>
      </c>
      <c r="B732" t="s">
        <v>138</v>
      </c>
      <c r="C732" t="s">
        <v>7</v>
      </c>
      <c r="D732">
        <v>5000</v>
      </c>
      <c r="E732" t="s">
        <v>12</v>
      </c>
      <c r="F732" t="s">
        <v>8</v>
      </c>
      <c r="G732" s="3">
        <v>1956.3009981689452</v>
      </c>
      <c r="H732">
        <v>16</v>
      </c>
      <c r="I732">
        <v>5454006</v>
      </c>
      <c r="J732">
        <v>1</v>
      </c>
      <c r="K732">
        <v>18000</v>
      </c>
      <c r="L732">
        <f>WEEKNUM(Таблица1[[#This Row],[Дата]],2)</f>
        <v>32</v>
      </c>
    </row>
    <row r="733" spans="1:12" x14ac:dyDescent="0.25">
      <c r="A733" s="2">
        <v>44049</v>
      </c>
      <c r="B733" t="s">
        <v>87</v>
      </c>
      <c r="C733" t="s">
        <v>7</v>
      </c>
      <c r="D733">
        <v>1500</v>
      </c>
      <c r="E733" t="s">
        <v>12</v>
      </c>
      <c r="F733" t="s">
        <v>8</v>
      </c>
      <c r="G733" s="3">
        <v>1087.3939996948241</v>
      </c>
      <c r="H733">
        <v>10</v>
      </c>
      <c r="I733">
        <v>5453986</v>
      </c>
      <c r="J733">
        <v>1</v>
      </c>
      <c r="K733">
        <v>13000</v>
      </c>
      <c r="L733">
        <f>WEEKNUM(Таблица1[[#This Row],[Дата]],2)</f>
        <v>32</v>
      </c>
    </row>
    <row r="734" spans="1:12" x14ac:dyDescent="0.25">
      <c r="A734" s="2">
        <v>44049</v>
      </c>
      <c r="B734" t="s">
        <v>205</v>
      </c>
      <c r="C734" t="s">
        <v>7</v>
      </c>
      <c r="D734">
        <v>1500</v>
      </c>
      <c r="E734" t="s">
        <v>12</v>
      </c>
      <c r="F734" t="s">
        <v>8</v>
      </c>
      <c r="G734" s="3">
        <v>1270.0630000000001</v>
      </c>
      <c r="H734">
        <v>16</v>
      </c>
      <c r="I734">
        <v>5454025</v>
      </c>
      <c r="J734">
        <v>1</v>
      </c>
      <c r="K734">
        <v>10000</v>
      </c>
      <c r="L734">
        <f>WEEKNUM(Таблица1[[#This Row],[Дата]],2)</f>
        <v>32</v>
      </c>
    </row>
    <row r="735" spans="1:12" x14ac:dyDescent="0.25">
      <c r="A735" s="2">
        <v>44049</v>
      </c>
      <c r="B735" t="s">
        <v>209</v>
      </c>
      <c r="C735" t="s">
        <v>7</v>
      </c>
      <c r="D735">
        <v>3000</v>
      </c>
      <c r="E735" t="s">
        <v>12</v>
      </c>
      <c r="F735" t="s">
        <v>8</v>
      </c>
      <c r="G735" s="3">
        <v>1286.7360000000001</v>
      </c>
      <c r="H735">
        <v>16</v>
      </c>
      <c r="I735">
        <v>5454028</v>
      </c>
      <c r="J735">
        <v>1</v>
      </c>
      <c r="K735">
        <v>14000</v>
      </c>
      <c r="L735">
        <f>WEEKNUM(Таблица1[[#This Row],[Дата]],2)</f>
        <v>32</v>
      </c>
    </row>
    <row r="736" spans="1:12" x14ac:dyDescent="0.25">
      <c r="A736" s="2">
        <v>44049</v>
      </c>
      <c r="B736" t="s">
        <v>246</v>
      </c>
      <c r="C736" t="s">
        <v>7</v>
      </c>
      <c r="D736">
        <v>1500</v>
      </c>
      <c r="E736" t="s">
        <v>12</v>
      </c>
      <c r="F736" t="s">
        <v>8</v>
      </c>
      <c r="G736" s="3">
        <v>1081.7050004577636</v>
      </c>
      <c r="H736">
        <v>14</v>
      </c>
      <c r="I736">
        <v>5454036</v>
      </c>
      <c r="J736">
        <v>1</v>
      </c>
      <c r="K736">
        <v>9000</v>
      </c>
      <c r="L736">
        <f>WEEKNUM(Таблица1[[#This Row],[Дата]],2)</f>
        <v>32</v>
      </c>
    </row>
    <row r="737" spans="1:12" x14ac:dyDescent="0.25">
      <c r="A737" s="2">
        <v>44049</v>
      </c>
      <c r="B737" t="s">
        <v>173</v>
      </c>
      <c r="C737" t="s">
        <v>7</v>
      </c>
      <c r="D737">
        <v>3000</v>
      </c>
      <c r="E737" t="s">
        <v>12</v>
      </c>
      <c r="F737" t="s">
        <v>8</v>
      </c>
      <c r="G737" s="3">
        <v>2184.2119998092649</v>
      </c>
      <c r="H737">
        <v>18</v>
      </c>
      <c r="I737">
        <v>5454018</v>
      </c>
      <c r="J737">
        <v>1</v>
      </c>
      <c r="K737">
        <v>16000</v>
      </c>
      <c r="L737">
        <f>WEEKNUM(Таблица1[[#This Row],[Дата]],2)</f>
        <v>32</v>
      </c>
    </row>
    <row r="738" spans="1:12" x14ac:dyDescent="0.25">
      <c r="A738" s="2">
        <v>44049</v>
      </c>
      <c r="B738" t="s">
        <v>85</v>
      </c>
      <c r="C738" t="s">
        <v>7</v>
      </c>
      <c r="D738">
        <v>3000</v>
      </c>
      <c r="E738" t="s">
        <v>12</v>
      </c>
      <c r="F738" t="s">
        <v>8</v>
      </c>
      <c r="G738" s="3">
        <v>1643.6709999999998</v>
      </c>
      <c r="H738">
        <v>16</v>
      </c>
      <c r="I738">
        <v>5453985</v>
      </c>
      <c r="J738">
        <v>1</v>
      </c>
      <c r="K738">
        <v>11000</v>
      </c>
      <c r="L738">
        <f>WEEKNUM(Таблица1[[#This Row],[Дата]],2)</f>
        <v>32</v>
      </c>
    </row>
    <row r="739" spans="1:12" x14ac:dyDescent="0.25">
      <c r="A739" s="2">
        <v>44049</v>
      </c>
      <c r="B739" t="s">
        <v>168</v>
      </c>
      <c r="C739" t="s">
        <v>7</v>
      </c>
      <c r="D739">
        <v>3000</v>
      </c>
      <c r="E739" t="s">
        <v>12</v>
      </c>
      <c r="F739" t="s">
        <v>8</v>
      </c>
      <c r="G739" s="3">
        <v>2468.5790000000002</v>
      </c>
      <c r="H739">
        <v>17</v>
      </c>
      <c r="I739">
        <v>5454015</v>
      </c>
      <c r="J739">
        <v>1</v>
      </c>
      <c r="K739">
        <v>15000</v>
      </c>
      <c r="L739">
        <f>WEEKNUM(Таблица1[[#This Row],[Дата]],2)</f>
        <v>32</v>
      </c>
    </row>
    <row r="740" spans="1:12" x14ac:dyDescent="0.25">
      <c r="A740" s="2">
        <v>44049</v>
      </c>
      <c r="B740" t="s">
        <v>102</v>
      </c>
      <c r="C740" t="s">
        <v>7</v>
      </c>
      <c r="D740">
        <v>1500</v>
      </c>
      <c r="E740" t="s">
        <v>12</v>
      </c>
      <c r="F740" t="s">
        <v>8</v>
      </c>
      <c r="G740" s="3">
        <v>1364.7269997711182</v>
      </c>
      <c r="H740">
        <v>13</v>
      </c>
      <c r="I740">
        <v>5453992</v>
      </c>
      <c r="J740">
        <v>1</v>
      </c>
      <c r="K740">
        <v>14000</v>
      </c>
      <c r="L740">
        <f>WEEKNUM(Таблица1[[#This Row],[Дата]],2)</f>
        <v>32</v>
      </c>
    </row>
    <row r="741" spans="1:12" x14ac:dyDescent="0.25">
      <c r="A741" s="2">
        <v>44049</v>
      </c>
      <c r="B741" t="s">
        <v>112</v>
      </c>
      <c r="C741" t="s">
        <v>7</v>
      </c>
      <c r="D741">
        <v>3000</v>
      </c>
      <c r="E741" t="s">
        <v>12</v>
      </c>
      <c r="F741" t="s">
        <v>8</v>
      </c>
      <c r="G741" s="3">
        <v>2272.7260000000001</v>
      </c>
      <c r="H741">
        <v>16</v>
      </c>
      <c r="I741">
        <v>5453994</v>
      </c>
      <c r="J741">
        <v>3</v>
      </c>
      <c r="K741">
        <v>16000</v>
      </c>
      <c r="L741">
        <f>WEEKNUM(Таблица1[[#This Row],[Дата]],2)</f>
        <v>32</v>
      </c>
    </row>
    <row r="742" spans="1:12" x14ac:dyDescent="0.25">
      <c r="A742" s="2">
        <v>44049</v>
      </c>
      <c r="B742" t="s">
        <v>132</v>
      </c>
      <c r="C742" t="s">
        <v>7</v>
      </c>
      <c r="D742">
        <v>3000</v>
      </c>
      <c r="E742" t="s">
        <v>12</v>
      </c>
      <c r="F742" t="s">
        <v>8</v>
      </c>
      <c r="G742" s="3">
        <v>1831.8409999999999</v>
      </c>
      <c r="H742">
        <v>18</v>
      </c>
      <c r="I742">
        <v>5454003</v>
      </c>
      <c r="J742">
        <v>3</v>
      </c>
      <c r="K742">
        <v>18000</v>
      </c>
      <c r="L742">
        <f>WEEKNUM(Таблица1[[#This Row],[Дата]],2)</f>
        <v>32</v>
      </c>
    </row>
    <row r="743" spans="1:12" x14ac:dyDescent="0.25">
      <c r="A743" s="2">
        <v>44049</v>
      </c>
      <c r="B743" t="s">
        <v>120</v>
      </c>
      <c r="C743" t="s">
        <v>7</v>
      </c>
      <c r="D743">
        <v>3000</v>
      </c>
      <c r="E743" t="s">
        <v>12</v>
      </c>
      <c r="F743" t="s">
        <v>8</v>
      </c>
      <c r="G743" s="3">
        <v>1402.1279999523163</v>
      </c>
      <c r="H743">
        <v>12</v>
      </c>
      <c r="I743">
        <v>5453999</v>
      </c>
      <c r="J743">
        <v>1</v>
      </c>
      <c r="K743">
        <v>10000</v>
      </c>
      <c r="L743">
        <f>WEEKNUM(Таблица1[[#This Row],[Дата]],2)</f>
        <v>32</v>
      </c>
    </row>
    <row r="744" spans="1:12" x14ac:dyDescent="0.25">
      <c r="A744" s="2">
        <v>44049</v>
      </c>
      <c r="B744" t="s">
        <v>218</v>
      </c>
      <c r="C744" t="s">
        <v>7</v>
      </c>
      <c r="D744">
        <v>3000</v>
      </c>
      <c r="E744" t="s">
        <v>12</v>
      </c>
      <c r="F744" t="s">
        <v>8</v>
      </c>
      <c r="G744" s="3">
        <v>2074.7489999999998</v>
      </c>
      <c r="H744">
        <v>15</v>
      </c>
      <c r="I744">
        <v>5454033</v>
      </c>
      <c r="J744">
        <v>1</v>
      </c>
      <c r="K744">
        <v>13000</v>
      </c>
      <c r="L744">
        <f>WEEKNUM(Таблица1[[#This Row],[Дата]],2)</f>
        <v>32</v>
      </c>
    </row>
    <row r="745" spans="1:12" x14ac:dyDescent="0.25">
      <c r="A745" s="2">
        <v>44049</v>
      </c>
      <c r="B745" t="s">
        <v>34</v>
      </c>
      <c r="C745" t="s">
        <v>7</v>
      </c>
      <c r="D745">
        <v>1500</v>
      </c>
      <c r="E745" t="s">
        <v>12</v>
      </c>
      <c r="F745" t="s">
        <v>8</v>
      </c>
      <c r="G745" s="3">
        <v>1307.8640000000003</v>
      </c>
      <c r="H745">
        <v>12</v>
      </c>
      <c r="I745">
        <v>5453964</v>
      </c>
      <c r="J745">
        <v>2</v>
      </c>
      <c r="K745">
        <v>10000</v>
      </c>
      <c r="L745">
        <f>WEEKNUM(Таблица1[[#This Row],[Дата]],2)</f>
        <v>32</v>
      </c>
    </row>
    <row r="746" spans="1:12" x14ac:dyDescent="0.25">
      <c r="A746" s="2">
        <v>44049</v>
      </c>
      <c r="B746" t="s">
        <v>141</v>
      </c>
      <c r="C746" t="s">
        <v>7</v>
      </c>
      <c r="D746">
        <v>1500</v>
      </c>
      <c r="E746" t="s">
        <v>12</v>
      </c>
      <c r="F746" t="s">
        <v>8</v>
      </c>
      <c r="G746" s="3">
        <v>1352.752</v>
      </c>
      <c r="H746">
        <v>15</v>
      </c>
      <c r="I746">
        <v>5454008</v>
      </c>
      <c r="J746">
        <v>3</v>
      </c>
      <c r="K746">
        <v>18000</v>
      </c>
      <c r="L746">
        <f>WEEKNUM(Таблица1[[#This Row],[Дата]],2)</f>
        <v>32</v>
      </c>
    </row>
    <row r="747" spans="1:12" x14ac:dyDescent="0.25">
      <c r="A747" s="2">
        <v>44049</v>
      </c>
      <c r="B747" t="s">
        <v>244</v>
      </c>
      <c r="C747" t="s">
        <v>7</v>
      </c>
      <c r="D747">
        <v>3000</v>
      </c>
      <c r="E747" t="s">
        <v>12</v>
      </c>
      <c r="F747" t="s">
        <v>8</v>
      </c>
      <c r="G747" s="3">
        <v>1862.5</v>
      </c>
      <c r="H747">
        <v>8</v>
      </c>
      <c r="I747">
        <v>5454035</v>
      </c>
      <c r="J747">
        <v>2</v>
      </c>
      <c r="K747">
        <v>12000</v>
      </c>
      <c r="L747">
        <f>WEEKNUM(Таблица1[[#This Row],[Дата]],2)</f>
        <v>32</v>
      </c>
    </row>
    <row r="748" spans="1:12" x14ac:dyDescent="0.25">
      <c r="A748" s="2">
        <v>44049</v>
      </c>
      <c r="B748" t="s">
        <v>184</v>
      </c>
      <c r="C748" t="s">
        <v>7</v>
      </c>
      <c r="D748">
        <v>3000</v>
      </c>
      <c r="E748" t="s">
        <v>12</v>
      </c>
      <c r="F748" t="s">
        <v>8</v>
      </c>
      <c r="G748" s="3">
        <v>1765.3160000000003</v>
      </c>
      <c r="H748">
        <v>16</v>
      </c>
      <c r="I748">
        <v>5454020</v>
      </c>
      <c r="J748">
        <v>1</v>
      </c>
      <c r="K748">
        <v>14000</v>
      </c>
      <c r="L748">
        <f>WEEKNUM(Таблица1[[#This Row],[Дата]],2)</f>
        <v>32</v>
      </c>
    </row>
    <row r="749" spans="1:12" x14ac:dyDescent="0.25">
      <c r="A749" s="2">
        <v>44049</v>
      </c>
      <c r="B749" t="s">
        <v>140</v>
      </c>
      <c r="C749" t="s">
        <v>7</v>
      </c>
      <c r="D749">
        <v>1500</v>
      </c>
      <c r="E749" t="s">
        <v>12</v>
      </c>
      <c r="F749" t="s">
        <v>8</v>
      </c>
      <c r="G749" s="3">
        <v>1375.0859999999998</v>
      </c>
      <c r="H749">
        <v>10</v>
      </c>
      <c r="I749">
        <v>5454007</v>
      </c>
      <c r="J749">
        <v>2</v>
      </c>
      <c r="K749">
        <v>14000</v>
      </c>
      <c r="L749">
        <f>WEEKNUM(Таблица1[[#This Row],[Дата]],2)</f>
        <v>32</v>
      </c>
    </row>
    <row r="750" spans="1:12" x14ac:dyDescent="0.25">
      <c r="A750" s="2">
        <v>44049</v>
      </c>
      <c r="B750" t="s">
        <v>204</v>
      </c>
      <c r="C750" t="s">
        <v>7</v>
      </c>
      <c r="D750">
        <v>3000</v>
      </c>
      <c r="E750" t="s">
        <v>12</v>
      </c>
      <c r="F750" t="s">
        <v>8</v>
      </c>
      <c r="G750" s="3">
        <v>1513.028</v>
      </c>
      <c r="H750">
        <v>16</v>
      </c>
      <c r="I750">
        <v>5454026</v>
      </c>
      <c r="J750">
        <v>1</v>
      </c>
      <c r="K750">
        <v>14000</v>
      </c>
      <c r="L750">
        <f>WEEKNUM(Таблица1[[#This Row],[Дата]],2)</f>
        <v>32</v>
      </c>
    </row>
    <row r="751" spans="1:12" x14ac:dyDescent="0.25">
      <c r="A751" s="2">
        <v>44049</v>
      </c>
      <c r="B751" t="s">
        <v>208</v>
      </c>
      <c r="C751" t="s">
        <v>7</v>
      </c>
      <c r="D751">
        <v>3000</v>
      </c>
      <c r="E751" t="s">
        <v>12</v>
      </c>
      <c r="F751" t="s">
        <v>8</v>
      </c>
      <c r="G751" s="3">
        <v>1517.1689999999999</v>
      </c>
      <c r="H751">
        <v>4</v>
      </c>
      <c r="I751">
        <v>5454027</v>
      </c>
      <c r="J751">
        <v>1</v>
      </c>
      <c r="K751">
        <v>10000</v>
      </c>
      <c r="L751">
        <f>WEEKNUM(Таблица1[[#This Row],[Дата]],2)</f>
        <v>32</v>
      </c>
    </row>
    <row r="752" spans="1:12" x14ac:dyDescent="0.25">
      <c r="A752" s="2">
        <v>44049</v>
      </c>
      <c r="B752" t="s">
        <v>39</v>
      </c>
      <c r="C752" t="s">
        <v>7</v>
      </c>
      <c r="D752">
        <v>3000</v>
      </c>
      <c r="E752" t="s">
        <v>12</v>
      </c>
      <c r="F752" t="s">
        <v>8</v>
      </c>
      <c r="G752" s="3">
        <v>1724.0440000000001</v>
      </c>
      <c r="H752">
        <v>16</v>
      </c>
      <c r="I752">
        <v>5453967</v>
      </c>
      <c r="J752">
        <v>1</v>
      </c>
      <c r="K752">
        <v>11000</v>
      </c>
      <c r="L752">
        <f>WEEKNUM(Таблица1[[#This Row],[Дата]],2)</f>
        <v>32</v>
      </c>
    </row>
    <row r="753" spans="1:12" x14ac:dyDescent="0.25">
      <c r="A753" s="2">
        <v>44049</v>
      </c>
      <c r="B753" t="s">
        <v>49</v>
      </c>
      <c r="C753" t="s">
        <v>7</v>
      </c>
      <c r="D753">
        <v>3000</v>
      </c>
      <c r="E753" t="s">
        <v>12</v>
      </c>
      <c r="F753" t="s">
        <v>8</v>
      </c>
      <c r="G753" s="3">
        <v>1051.9079999999999</v>
      </c>
      <c r="H753">
        <v>16</v>
      </c>
      <c r="I753">
        <v>5453973</v>
      </c>
      <c r="J753">
        <v>2</v>
      </c>
      <c r="K753">
        <v>12000</v>
      </c>
      <c r="L753">
        <f>WEEKNUM(Таблица1[[#This Row],[Дата]],2)</f>
        <v>32</v>
      </c>
    </row>
    <row r="754" spans="1:12" x14ac:dyDescent="0.25">
      <c r="A754" s="2">
        <v>44049</v>
      </c>
      <c r="B754" t="s">
        <v>172</v>
      </c>
      <c r="C754" t="s">
        <v>7</v>
      </c>
      <c r="D754">
        <v>1500</v>
      </c>
      <c r="E754" t="s">
        <v>12</v>
      </c>
      <c r="F754" t="s">
        <v>8</v>
      </c>
      <c r="G754" s="3">
        <v>1342.7690000000002</v>
      </c>
      <c r="H754">
        <v>10</v>
      </c>
      <c r="I754">
        <v>5454017</v>
      </c>
      <c r="J754">
        <v>1</v>
      </c>
      <c r="K754">
        <v>13000</v>
      </c>
      <c r="L754">
        <f>WEEKNUM(Таблица1[[#This Row],[Дата]],2)</f>
        <v>32</v>
      </c>
    </row>
    <row r="755" spans="1:12" x14ac:dyDescent="0.25">
      <c r="A755" s="2">
        <v>44049</v>
      </c>
      <c r="B755" t="s">
        <v>125</v>
      </c>
      <c r="C755" t="s">
        <v>7</v>
      </c>
      <c r="D755">
        <v>3000</v>
      </c>
      <c r="E755" t="s">
        <v>12</v>
      </c>
      <c r="F755" t="s">
        <v>8</v>
      </c>
      <c r="G755" s="3">
        <v>1738.2770000000003</v>
      </c>
      <c r="H755">
        <v>16</v>
      </c>
      <c r="I755">
        <v>5454001</v>
      </c>
      <c r="J755">
        <v>2</v>
      </c>
      <c r="K755">
        <v>12000</v>
      </c>
      <c r="L755">
        <f>WEEKNUM(Таблица1[[#This Row],[Дата]],2)</f>
        <v>32</v>
      </c>
    </row>
    <row r="756" spans="1:12" x14ac:dyDescent="0.25">
      <c r="A756" s="2">
        <v>44049</v>
      </c>
      <c r="B756" t="s">
        <v>174</v>
      </c>
      <c r="C756" t="s">
        <v>7</v>
      </c>
      <c r="D756">
        <v>5000</v>
      </c>
      <c r="E756" t="s">
        <v>12</v>
      </c>
      <c r="F756" t="s">
        <v>8</v>
      </c>
      <c r="G756" s="3">
        <v>1569.49</v>
      </c>
      <c r="H756">
        <v>16</v>
      </c>
      <c r="I756">
        <v>5454019</v>
      </c>
      <c r="J756">
        <v>3</v>
      </c>
      <c r="K756">
        <v>20000</v>
      </c>
      <c r="L756">
        <f>WEEKNUM(Таблица1[[#This Row],[Дата]],2)</f>
        <v>32</v>
      </c>
    </row>
    <row r="757" spans="1:12" x14ac:dyDescent="0.25">
      <c r="A757" s="2">
        <v>44049</v>
      </c>
      <c r="B757" t="s">
        <v>101</v>
      </c>
      <c r="C757" t="s">
        <v>7</v>
      </c>
      <c r="D757">
        <v>1500</v>
      </c>
      <c r="E757" t="s">
        <v>12</v>
      </c>
      <c r="F757" t="s">
        <v>8</v>
      </c>
      <c r="G757" s="3">
        <v>1057.5910000000001</v>
      </c>
      <c r="H757">
        <v>7</v>
      </c>
      <c r="I757">
        <v>5453991</v>
      </c>
      <c r="J757">
        <v>2</v>
      </c>
      <c r="K757">
        <v>10000</v>
      </c>
      <c r="L757">
        <f>WEEKNUM(Таблица1[[#This Row],[Дата]],2)</f>
        <v>32</v>
      </c>
    </row>
    <row r="758" spans="1:12" x14ac:dyDescent="0.25">
      <c r="A758" s="2">
        <v>44049</v>
      </c>
      <c r="B758" t="s">
        <v>165</v>
      </c>
      <c r="C758" t="s">
        <v>7</v>
      </c>
      <c r="D758">
        <v>5000</v>
      </c>
      <c r="E758" t="s">
        <v>12</v>
      </c>
      <c r="F758" t="s">
        <v>8</v>
      </c>
      <c r="G758" s="3">
        <v>2289.3000000000002</v>
      </c>
      <c r="H758">
        <v>18</v>
      </c>
      <c r="I758">
        <v>5454014</v>
      </c>
      <c r="J758">
        <v>3</v>
      </c>
      <c r="K758">
        <v>22000</v>
      </c>
      <c r="L758">
        <f>WEEKNUM(Таблица1[[#This Row],[Дата]],2)</f>
        <v>32</v>
      </c>
    </row>
    <row r="759" spans="1:12" x14ac:dyDescent="0.25">
      <c r="A759" s="2">
        <v>44049</v>
      </c>
      <c r="B759" t="s">
        <v>192</v>
      </c>
      <c r="C759" t="s">
        <v>7</v>
      </c>
      <c r="D759">
        <v>3000</v>
      </c>
      <c r="E759" t="s">
        <v>12</v>
      </c>
      <c r="F759" t="s">
        <v>8</v>
      </c>
      <c r="G759" s="3">
        <v>2116.3230000000003</v>
      </c>
      <c r="H759">
        <v>16</v>
      </c>
      <c r="I759">
        <v>5454023</v>
      </c>
      <c r="J759">
        <v>2</v>
      </c>
      <c r="K759">
        <v>15000</v>
      </c>
      <c r="L759">
        <f>WEEKNUM(Таблица1[[#This Row],[Дата]],2)</f>
        <v>32</v>
      </c>
    </row>
    <row r="760" spans="1:12" x14ac:dyDescent="0.25">
      <c r="A760" s="2">
        <v>44049</v>
      </c>
      <c r="B760" t="s">
        <v>111</v>
      </c>
      <c r="C760" t="s">
        <v>7</v>
      </c>
      <c r="D760">
        <v>1500</v>
      </c>
      <c r="E760" t="s">
        <v>12</v>
      </c>
      <c r="F760" t="s">
        <v>8</v>
      </c>
      <c r="G760" s="3">
        <v>483.51400701904299</v>
      </c>
      <c r="H760">
        <v>14</v>
      </c>
      <c r="I760">
        <v>5453993</v>
      </c>
      <c r="J760">
        <v>2</v>
      </c>
      <c r="K760">
        <v>16000</v>
      </c>
      <c r="L760">
        <f>WEEKNUM(Таблица1[[#This Row],[Дата]],2)</f>
        <v>32</v>
      </c>
    </row>
    <row r="761" spans="1:12" x14ac:dyDescent="0.25">
      <c r="A761" s="2">
        <v>44049</v>
      </c>
      <c r="B761" t="s">
        <v>133</v>
      </c>
      <c r="C761" t="s">
        <v>7</v>
      </c>
      <c r="D761">
        <v>3000</v>
      </c>
      <c r="E761" t="s">
        <v>12</v>
      </c>
      <c r="F761" t="s">
        <v>8</v>
      </c>
      <c r="G761" s="3">
        <v>1045.8819999999998</v>
      </c>
      <c r="H761">
        <v>11</v>
      </c>
      <c r="I761">
        <v>5454004</v>
      </c>
      <c r="J761">
        <v>2</v>
      </c>
      <c r="K761">
        <v>11000</v>
      </c>
      <c r="L761">
        <f>WEEKNUM(Таблица1[[#This Row],[Дата]],2)</f>
        <v>32</v>
      </c>
    </row>
    <row r="762" spans="1:12" x14ac:dyDescent="0.25">
      <c r="A762" s="2">
        <v>44049</v>
      </c>
      <c r="B762" t="s">
        <v>96</v>
      </c>
      <c r="C762" t="s">
        <v>7</v>
      </c>
      <c r="D762">
        <v>3000</v>
      </c>
      <c r="E762" t="s">
        <v>12</v>
      </c>
      <c r="F762" t="s">
        <v>8</v>
      </c>
      <c r="G762" s="3">
        <v>1906.0879998092653</v>
      </c>
      <c r="H762">
        <v>17</v>
      </c>
      <c r="I762">
        <v>5453989</v>
      </c>
      <c r="J762">
        <v>1</v>
      </c>
      <c r="K762">
        <v>15000</v>
      </c>
      <c r="L762">
        <f>WEEKNUM(Таблица1[[#This Row],[Дата]],2)</f>
        <v>32</v>
      </c>
    </row>
    <row r="763" spans="1:12" x14ac:dyDescent="0.25">
      <c r="A763" s="2">
        <v>44049</v>
      </c>
      <c r="B763" t="s">
        <v>116</v>
      </c>
      <c r="C763" t="s">
        <v>7</v>
      </c>
      <c r="D763">
        <v>3000</v>
      </c>
      <c r="E763" t="s">
        <v>12</v>
      </c>
      <c r="F763" t="s">
        <v>8</v>
      </c>
      <c r="G763" s="3">
        <v>1971.0219999999999</v>
      </c>
      <c r="H763">
        <v>17</v>
      </c>
      <c r="I763">
        <v>5453997</v>
      </c>
      <c r="J763">
        <v>2</v>
      </c>
      <c r="K763">
        <v>13000</v>
      </c>
      <c r="L763">
        <f>WEEKNUM(Таблица1[[#This Row],[Дата]],2)</f>
        <v>32</v>
      </c>
    </row>
    <row r="764" spans="1:12" x14ac:dyDescent="0.25">
      <c r="A764" s="2">
        <v>44049</v>
      </c>
      <c r="B764" t="s">
        <v>98</v>
      </c>
      <c r="C764" t="s">
        <v>7</v>
      </c>
      <c r="D764">
        <v>1500</v>
      </c>
      <c r="E764" t="s">
        <v>12</v>
      </c>
      <c r="F764" t="s">
        <v>8</v>
      </c>
      <c r="G764" s="3">
        <v>1344.7760000000001</v>
      </c>
      <c r="H764">
        <v>14</v>
      </c>
      <c r="I764">
        <v>5453990</v>
      </c>
      <c r="J764">
        <v>2</v>
      </c>
      <c r="K764">
        <v>16000</v>
      </c>
      <c r="L764">
        <f>WEEKNUM(Таблица1[[#This Row],[Дата]],2)</f>
        <v>32</v>
      </c>
    </row>
    <row r="765" spans="1:12" x14ac:dyDescent="0.25">
      <c r="A765" s="2">
        <v>44049</v>
      </c>
      <c r="B765" t="s">
        <v>64</v>
      </c>
      <c r="C765" t="s">
        <v>7</v>
      </c>
      <c r="D765">
        <v>1500</v>
      </c>
      <c r="E765" t="s">
        <v>12</v>
      </c>
      <c r="F765" t="s">
        <v>8</v>
      </c>
      <c r="G765" s="3">
        <v>1395.2379970092773</v>
      </c>
      <c r="H765">
        <v>12</v>
      </c>
      <c r="I765">
        <v>5453976</v>
      </c>
      <c r="J765">
        <v>2</v>
      </c>
      <c r="K765">
        <v>15000</v>
      </c>
      <c r="L765">
        <f>WEEKNUM(Таблица1[[#This Row],[Дата]],2)</f>
        <v>32</v>
      </c>
    </row>
    <row r="766" spans="1:12" x14ac:dyDescent="0.25">
      <c r="A766" s="2">
        <v>44049</v>
      </c>
      <c r="B766" t="s">
        <v>137</v>
      </c>
      <c r="C766" t="s">
        <v>7</v>
      </c>
      <c r="D766">
        <v>1500</v>
      </c>
      <c r="E766" t="s">
        <v>12</v>
      </c>
      <c r="F766" t="s">
        <v>8</v>
      </c>
      <c r="G766" s="3">
        <v>1341.808</v>
      </c>
      <c r="H766">
        <v>8</v>
      </c>
      <c r="I766">
        <v>5454005</v>
      </c>
      <c r="J766">
        <v>1</v>
      </c>
      <c r="K766">
        <v>12000</v>
      </c>
      <c r="L766">
        <f>WEEKNUM(Таблица1[[#This Row],[Дата]],2)</f>
        <v>32</v>
      </c>
    </row>
    <row r="767" spans="1:12" x14ac:dyDescent="0.25">
      <c r="A767" s="2">
        <v>44049</v>
      </c>
      <c r="B767" t="s">
        <v>72</v>
      </c>
      <c r="C767" t="s">
        <v>7</v>
      </c>
      <c r="D767">
        <v>1500</v>
      </c>
      <c r="E767" t="s">
        <v>12</v>
      </c>
      <c r="F767" t="s">
        <v>8</v>
      </c>
      <c r="G767" s="3">
        <v>1196.51</v>
      </c>
      <c r="H767">
        <v>12</v>
      </c>
      <c r="I767">
        <v>5453980</v>
      </c>
      <c r="J767">
        <v>1</v>
      </c>
      <c r="K767">
        <v>14000</v>
      </c>
      <c r="L767">
        <f>WEEKNUM(Таблица1[[#This Row],[Дата]],2)</f>
        <v>32</v>
      </c>
    </row>
    <row r="768" spans="1:12" x14ac:dyDescent="0.25">
      <c r="A768" s="2">
        <v>44049</v>
      </c>
      <c r="B768" t="s">
        <v>22</v>
      </c>
      <c r="C768" t="s">
        <v>7</v>
      </c>
      <c r="D768">
        <v>1000</v>
      </c>
      <c r="E768" t="s">
        <v>12</v>
      </c>
      <c r="F768" t="s">
        <v>8</v>
      </c>
      <c r="G768" s="3">
        <v>924.51599999999996</v>
      </c>
      <c r="H768">
        <v>7</v>
      </c>
      <c r="I768">
        <v>5453960</v>
      </c>
      <c r="J768">
        <v>1</v>
      </c>
      <c r="K768">
        <v>13000</v>
      </c>
      <c r="L768">
        <f>WEEKNUM(Таблица1[[#This Row],[Дата]],2)</f>
        <v>32</v>
      </c>
    </row>
    <row r="769" spans="1:12" x14ac:dyDescent="0.25">
      <c r="A769" s="2">
        <v>44049</v>
      </c>
      <c r="B769" t="s">
        <v>201</v>
      </c>
      <c r="C769" t="s">
        <v>7</v>
      </c>
      <c r="D769">
        <v>1500</v>
      </c>
      <c r="E769" t="s">
        <v>12</v>
      </c>
      <c r="F769" t="s">
        <v>8</v>
      </c>
      <c r="G769" s="3">
        <v>1097.599999923706</v>
      </c>
      <c r="H769">
        <v>16</v>
      </c>
      <c r="I769">
        <v>5454031</v>
      </c>
      <c r="J769">
        <v>1</v>
      </c>
      <c r="K769">
        <v>15000</v>
      </c>
      <c r="L769">
        <f>WEEKNUM(Таблица1[[#This Row],[Дата]],2)</f>
        <v>32</v>
      </c>
    </row>
    <row r="770" spans="1:12" x14ac:dyDescent="0.25">
      <c r="A770" s="2">
        <v>44049</v>
      </c>
      <c r="B770" t="s">
        <v>210</v>
      </c>
      <c r="C770" t="s">
        <v>7</v>
      </c>
      <c r="D770">
        <v>1500</v>
      </c>
      <c r="E770" t="s">
        <v>12</v>
      </c>
      <c r="F770" t="s">
        <v>8</v>
      </c>
      <c r="G770" s="3">
        <v>673.38200000000006</v>
      </c>
      <c r="H770">
        <v>1</v>
      </c>
      <c r="I770">
        <v>5454029</v>
      </c>
      <c r="J770">
        <v>1</v>
      </c>
      <c r="K770">
        <v>11000</v>
      </c>
      <c r="L770">
        <f>WEEKNUM(Таблица1[[#This Row],[Дата]],2)</f>
        <v>32</v>
      </c>
    </row>
    <row r="771" spans="1:12" x14ac:dyDescent="0.25">
      <c r="A771" s="2">
        <v>44049</v>
      </c>
      <c r="B771" t="s">
        <v>217</v>
      </c>
      <c r="C771" t="s">
        <v>7</v>
      </c>
      <c r="D771">
        <v>1500</v>
      </c>
      <c r="E771" t="s">
        <v>12</v>
      </c>
      <c r="F771" t="s">
        <v>8</v>
      </c>
      <c r="G771" s="3">
        <v>1285.9990011062623</v>
      </c>
      <c r="H771">
        <v>15</v>
      </c>
      <c r="I771">
        <v>5454032</v>
      </c>
      <c r="J771">
        <v>1</v>
      </c>
      <c r="K771">
        <v>10000</v>
      </c>
      <c r="L771">
        <f>WEEKNUM(Таблица1[[#This Row],[Дата]],2)</f>
        <v>32</v>
      </c>
    </row>
    <row r="772" spans="1:12" hidden="1" x14ac:dyDescent="0.25">
      <c r="A772" s="2">
        <v>44049</v>
      </c>
      <c r="B772" t="s">
        <v>147</v>
      </c>
      <c r="C772" t="s">
        <v>5</v>
      </c>
      <c r="D772">
        <v>4200</v>
      </c>
      <c r="E772" t="s">
        <v>12</v>
      </c>
      <c r="F772" t="s">
        <v>8</v>
      </c>
      <c r="G772" s="3">
        <v>2396.192</v>
      </c>
      <c r="H772">
        <v>21</v>
      </c>
      <c r="I772">
        <v>5454009</v>
      </c>
      <c r="J772">
        <v>0</v>
      </c>
      <c r="K772">
        <v>15000</v>
      </c>
      <c r="L772">
        <f>WEEKNUM(Таблица1[[#This Row],[Дата]],2)</f>
        <v>32</v>
      </c>
    </row>
    <row r="773" spans="1:12" x14ac:dyDescent="0.25">
      <c r="A773" s="2">
        <v>44049</v>
      </c>
      <c r="B773" t="s">
        <v>189</v>
      </c>
      <c r="C773" t="s">
        <v>7</v>
      </c>
      <c r="D773">
        <v>3000</v>
      </c>
      <c r="E773" t="s">
        <v>12</v>
      </c>
      <c r="F773" t="s">
        <v>8</v>
      </c>
      <c r="G773" s="3">
        <v>2168.313000076294</v>
      </c>
      <c r="H773">
        <v>17</v>
      </c>
      <c r="I773">
        <v>5454021</v>
      </c>
      <c r="J773">
        <v>1</v>
      </c>
      <c r="K773">
        <v>15000</v>
      </c>
      <c r="L773">
        <f>WEEKNUM(Таблица1[[#This Row],[Дата]],2)</f>
        <v>32</v>
      </c>
    </row>
    <row r="774" spans="1:12" x14ac:dyDescent="0.25">
      <c r="A774" s="2">
        <v>44049</v>
      </c>
      <c r="B774" t="s">
        <v>186</v>
      </c>
      <c r="C774" t="s">
        <v>7</v>
      </c>
      <c r="D774">
        <v>3000</v>
      </c>
      <c r="E774" t="s">
        <v>12</v>
      </c>
      <c r="F774" t="s">
        <v>8</v>
      </c>
      <c r="G774" s="3">
        <v>2018.2729999999997</v>
      </c>
      <c r="H774">
        <v>16</v>
      </c>
      <c r="I774">
        <v>5453958</v>
      </c>
      <c r="J774">
        <v>1</v>
      </c>
      <c r="K774">
        <v>14000</v>
      </c>
      <c r="L774">
        <f>WEEKNUM(Таблица1[[#This Row],[Дата]],2)</f>
        <v>32</v>
      </c>
    </row>
    <row r="775" spans="1:12" hidden="1" x14ac:dyDescent="0.25">
      <c r="A775" s="2">
        <v>44049</v>
      </c>
      <c r="B775" t="s">
        <v>42</v>
      </c>
      <c r="C775" t="s">
        <v>5</v>
      </c>
      <c r="D775">
        <v>3200</v>
      </c>
      <c r="E775" t="s">
        <v>12</v>
      </c>
      <c r="F775" t="s">
        <v>8</v>
      </c>
      <c r="G775" s="3">
        <v>2313.4869999999996</v>
      </c>
      <c r="H775">
        <v>21</v>
      </c>
      <c r="I775">
        <v>5453968</v>
      </c>
      <c r="J775">
        <v>1</v>
      </c>
      <c r="K775">
        <v>15000</v>
      </c>
      <c r="L775">
        <f>WEEKNUM(Таблица1[[#This Row],[Дата]],2)</f>
        <v>32</v>
      </c>
    </row>
    <row r="776" spans="1:12" x14ac:dyDescent="0.25">
      <c r="A776" s="2">
        <v>44049</v>
      </c>
      <c r="B776" t="s">
        <v>157</v>
      </c>
      <c r="C776" t="s">
        <v>7</v>
      </c>
      <c r="D776">
        <v>3000</v>
      </c>
      <c r="E776" t="s">
        <v>12</v>
      </c>
      <c r="F776" t="s">
        <v>8</v>
      </c>
      <c r="G776" s="3">
        <v>1870.8970000000002</v>
      </c>
      <c r="H776">
        <v>16</v>
      </c>
      <c r="I776">
        <v>5454012</v>
      </c>
      <c r="J776">
        <v>1</v>
      </c>
      <c r="K776">
        <v>11000</v>
      </c>
      <c r="L776">
        <f>WEEKNUM(Таблица1[[#This Row],[Дата]],2)</f>
        <v>32</v>
      </c>
    </row>
    <row r="777" spans="1:12" x14ac:dyDescent="0.25">
      <c r="A777" s="2">
        <v>44049</v>
      </c>
      <c r="B777" t="s">
        <v>200</v>
      </c>
      <c r="C777" t="s">
        <v>7</v>
      </c>
      <c r="D777">
        <v>3000</v>
      </c>
      <c r="E777" t="s">
        <v>12</v>
      </c>
      <c r="F777" t="s">
        <v>8</v>
      </c>
      <c r="G777" s="3">
        <v>1139.086</v>
      </c>
      <c r="H777">
        <v>15</v>
      </c>
      <c r="I777">
        <v>5454024</v>
      </c>
      <c r="J777">
        <v>2</v>
      </c>
      <c r="K777">
        <v>12000</v>
      </c>
      <c r="L777">
        <f>WEEKNUM(Таблица1[[#This Row],[Дата]],2)</f>
        <v>32</v>
      </c>
    </row>
    <row r="778" spans="1:12" hidden="1" x14ac:dyDescent="0.25">
      <c r="A778" s="2">
        <v>44049</v>
      </c>
      <c r="B778" t="s">
        <v>154</v>
      </c>
      <c r="C778" t="s">
        <v>5</v>
      </c>
      <c r="D778">
        <v>4200</v>
      </c>
      <c r="E778" t="s">
        <v>12</v>
      </c>
      <c r="F778" t="s">
        <v>8</v>
      </c>
      <c r="G778" s="3">
        <v>2348.7339999999999</v>
      </c>
      <c r="H778">
        <v>21</v>
      </c>
      <c r="I778">
        <v>5454011</v>
      </c>
      <c r="J778">
        <v>1</v>
      </c>
      <c r="K778">
        <v>15000</v>
      </c>
      <c r="L778">
        <f>WEEKNUM(Таблица1[[#This Row],[Дата]],2)</f>
        <v>32</v>
      </c>
    </row>
    <row r="779" spans="1:12" hidden="1" x14ac:dyDescent="0.25">
      <c r="A779" s="2">
        <v>44049</v>
      </c>
      <c r="B779" t="s">
        <v>154</v>
      </c>
      <c r="C779" t="s">
        <v>5</v>
      </c>
      <c r="D779">
        <v>4200</v>
      </c>
      <c r="E779" t="s">
        <v>12</v>
      </c>
      <c r="F779" t="s">
        <v>8</v>
      </c>
      <c r="G779" s="3">
        <v>4200</v>
      </c>
      <c r="H779">
        <v>1</v>
      </c>
      <c r="I779">
        <v>53426309</v>
      </c>
      <c r="J779">
        <v>0</v>
      </c>
      <c r="K779">
        <v>15000</v>
      </c>
      <c r="L779">
        <f>WEEKNUM(Таблица1[[#This Row],[Дата]],2)</f>
        <v>32</v>
      </c>
    </row>
    <row r="780" spans="1:12" hidden="1" x14ac:dyDescent="0.25">
      <c r="A780" s="2">
        <v>44049</v>
      </c>
      <c r="B780" t="s">
        <v>154</v>
      </c>
      <c r="C780" t="s">
        <v>5</v>
      </c>
      <c r="D780">
        <v>4200</v>
      </c>
      <c r="E780" t="s">
        <v>12</v>
      </c>
      <c r="F780" t="s">
        <v>8</v>
      </c>
      <c r="G780" s="3">
        <v>4200</v>
      </c>
      <c r="H780">
        <v>1</v>
      </c>
      <c r="I780">
        <v>53426308</v>
      </c>
      <c r="J780">
        <v>0</v>
      </c>
      <c r="K780">
        <v>15000</v>
      </c>
      <c r="L780">
        <f>WEEKNUM(Таблица1[[#This Row],[Дата]],2)</f>
        <v>32</v>
      </c>
    </row>
    <row r="781" spans="1:12" hidden="1" x14ac:dyDescent="0.25">
      <c r="A781" s="2">
        <v>44049</v>
      </c>
      <c r="B781" t="s">
        <v>154</v>
      </c>
      <c r="C781" t="s">
        <v>5</v>
      </c>
      <c r="D781">
        <v>4200</v>
      </c>
      <c r="E781" t="s">
        <v>12</v>
      </c>
      <c r="F781" t="s">
        <v>8</v>
      </c>
      <c r="G781" s="3">
        <v>4200</v>
      </c>
      <c r="H781">
        <v>1</v>
      </c>
      <c r="I781">
        <v>53426307</v>
      </c>
      <c r="J781">
        <v>0</v>
      </c>
      <c r="K781">
        <v>15000</v>
      </c>
      <c r="L781">
        <f>WEEKNUM(Таблица1[[#This Row],[Дата]],2)</f>
        <v>32</v>
      </c>
    </row>
    <row r="782" spans="1:12" x14ac:dyDescent="0.25">
      <c r="A782" s="2">
        <v>44049</v>
      </c>
      <c r="B782" t="s">
        <v>95</v>
      </c>
      <c r="C782" t="s">
        <v>7</v>
      </c>
      <c r="D782">
        <v>3000</v>
      </c>
      <c r="E782" t="s">
        <v>12</v>
      </c>
      <c r="F782" t="s">
        <v>8</v>
      </c>
      <c r="G782" s="3">
        <v>2272.8349999999991</v>
      </c>
      <c r="H782">
        <v>15</v>
      </c>
      <c r="I782">
        <v>5454037</v>
      </c>
      <c r="J782">
        <v>1</v>
      </c>
      <c r="K782">
        <v>13000</v>
      </c>
      <c r="L782">
        <f>WEEKNUM(Таблица1[[#This Row],[Дата]],2)</f>
        <v>32</v>
      </c>
    </row>
    <row r="783" spans="1:12" x14ac:dyDescent="0.25">
      <c r="A783" s="2">
        <v>44049</v>
      </c>
      <c r="B783" t="s">
        <v>158</v>
      </c>
      <c r="C783" t="s">
        <v>7</v>
      </c>
      <c r="D783">
        <v>3000</v>
      </c>
      <c r="E783" t="s">
        <v>12</v>
      </c>
      <c r="F783" t="s">
        <v>8</v>
      </c>
      <c r="G783" s="3">
        <v>1689.8619999999999</v>
      </c>
      <c r="H783">
        <v>15</v>
      </c>
      <c r="I783">
        <v>5454013</v>
      </c>
      <c r="J783">
        <v>2</v>
      </c>
      <c r="K783">
        <v>12000</v>
      </c>
      <c r="L783">
        <f>WEEKNUM(Таблица1[[#This Row],[Дата]],2)</f>
        <v>32</v>
      </c>
    </row>
    <row r="784" spans="1:12" x14ac:dyDescent="0.25">
      <c r="A784" s="2">
        <v>44049</v>
      </c>
      <c r="B784" t="s">
        <v>213</v>
      </c>
      <c r="C784" t="s">
        <v>7</v>
      </c>
      <c r="D784">
        <v>1000</v>
      </c>
      <c r="E784" t="s">
        <v>12</v>
      </c>
      <c r="F784" t="s">
        <v>8</v>
      </c>
      <c r="G784" s="3">
        <v>603.27499936676031</v>
      </c>
      <c r="H784">
        <v>12</v>
      </c>
      <c r="I784">
        <v>5454030</v>
      </c>
      <c r="J784">
        <v>1</v>
      </c>
      <c r="K784">
        <v>9000</v>
      </c>
      <c r="L784">
        <f>WEEKNUM(Таблица1[[#This Row],[Дата]],2)</f>
        <v>32</v>
      </c>
    </row>
    <row r="785" spans="1:12" x14ac:dyDescent="0.25">
      <c r="A785" s="2">
        <v>44049</v>
      </c>
      <c r="B785" t="s">
        <v>124</v>
      </c>
      <c r="C785" t="s">
        <v>7</v>
      </c>
      <c r="D785">
        <v>3000</v>
      </c>
      <c r="E785" t="s">
        <v>12</v>
      </c>
      <c r="F785" t="s">
        <v>8</v>
      </c>
      <c r="G785" s="3">
        <v>2016.0880122070314</v>
      </c>
      <c r="H785">
        <v>16</v>
      </c>
      <c r="I785">
        <v>5454002</v>
      </c>
      <c r="J785">
        <v>1</v>
      </c>
      <c r="K785">
        <v>11000</v>
      </c>
      <c r="L785">
        <f>WEEKNUM(Таблица1[[#This Row],[Дата]],2)</f>
        <v>32</v>
      </c>
    </row>
    <row r="786" spans="1:12" x14ac:dyDescent="0.25">
      <c r="A786" s="2">
        <v>44049</v>
      </c>
      <c r="B786" t="s">
        <v>82</v>
      </c>
      <c r="C786" t="s">
        <v>7</v>
      </c>
      <c r="D786">
        <v>3000</v>
      </c>
      <c r="E786" t="s">
        <v>12</v>
      </c>
      <c r="F786" t="s">
        <v>8</v>
      </c>
      <c r="G786" s="3">
        <v>1827.3090000381471</v>
      </c>
      <c r="H786">
        <v>17</v>
      </c>
      <c r="I786">
        <v>5453983</v>
      </c>
      <c r="J786">
        <v>2</v>
      </c>
      <c r="K786">
        <v>16000</v>
      </c>
      <c r="L786">
        <f>WEEKNUM(Таблица1[[#This Row],[Дата]],2)</f>
        <v>32</v>
      </c>
    </row>
    <row r="787" spans="1:12" x14ac:dyDescent="0.25">
      <c r="A787" s="2">
        <v>44049</v>
      </c>
      <c r="B787" t="s">
        <v>89</v>
      </c>
      <c r="C787" t="s">
        <v>7</v>
      </c>
      <c r="D787">
        <v>3000</v>
      </c>
      <c r="E787" t="s">
        <v>12</v>
      </c>
      <c r="F787" t="s">
        <v>8</v>
      </c>
      <c r="G787" s="3">
        <v>1795.0199999332428</v>
      </c>
      <c r="H787">
        <v>16</v>
      </c>
      <c r="I787">
        <v>5453987</v>
      </c>
      <c r="J787">
        <v>1</v>
      </c>
      <c r="K787">
        <v>14000</v>
      </c>
      <c r="L787">
        <f>WEEKNUM(Таблица1[[#This Row],[Дата]],2)</f>
        <v>32</v>
      </c>
    </row>
    <row r="788" spans="1:12" x14ac:dyDescent="0.25">
      <c r="A788" s="2">
        <v>44049</v>
      </c>
      <c r="B788" t="s">
        <v>80</v>
      </c>
      <c r="C788" t="s">
        <v>7</v>
      </c>
      <c r="D788">
        <v>1500</v>
      </c>
      <c r="E788" t="s">
        <v>12</v>
      </c>
      <c r="F788" t="s">
        <v>8</v>
      </c>
      <c r="G788" s="3">
        <v>1421.3700000000001</v>
      </c>
      <c r="H788">
        <v>11</v>
      </c>
      <c r="I788">
        <v>5453982</v>
      </c>
      <c r="J788">
        <v>2</v>
      </c>
      <c r="K788">
        <v>14000</v>
      </c>
      <c r="L788">
        <f>WEEKNUM(Таблица1[[#This Row],[Дата]],2)</f>
        <v>32</v>
      </c>
    </row>
    <row r="789" spans="1:12" hidden="1" x14ac:dyDescent="0.25">
      <c r="A789" s="2">
        <v>44049</v>
      </c>
      <c r="B789" t="s">
        <v>153</v>
      </c>
      <c r="C789" t="s">
        <v>5</v>
      </c>
      <c r="D789">
        <v>4200</v>
      </c>
      <c r="E789" t="s">
        <v>12</v>
      </c>
      <c r="F789" t="s">
        <v>8</v>
      </c>
      <c r="G789" s="3">
        <v>2955.1320000000001</v>
      </c>
      <c r="H789">
        <v>22</v>
      </c>
      <c r="I789">
        <v>5454010</v>
      </c>
      <c r="J789">
        <v>1</v>
      </c>
      <c r="K789">
        <v>15000</v>
      </c>
      <c r="L789">
        <f>WEEKNUM(Таблица1[[#This Row],[Дата]],2)</f>
        <v>32</v>
      </c>
    </row>
    <row r="790" spans="1:12" x14ac:dyDescent="0.25">
      <c r="A790" s="2">
        <v>44049</v>
      </c>
      <c r="B790" t="s">
        <v>237</v>
      </c>
      <c r="C790" t="s">
        <v>7</v>
      </c>
      <c r="D790">
        <v>3000</v>
      </c>
      <c r="E790" t="s">
        <v>12</v>
      </c>
      <c r="F790" t="s">
        <v>8</v>
      </c>
      <c r="G790" s="3">
        <v>1853.095</v>
      </c>
      <c r="H790">
        <v>16</v>
      </c>
      <c r="I790">
        <v>5454034</v>
      </c>
      <c r="J790">
        <v>1</v>
      </c>
      <c r="K790">
        <v>11000</v>
      </c>
      <c r="L790">
        <f>WEEKNUM(Таблица1[[#This Row],[Дата]],2)</f>
        <v>32</v>
      </c>
    </row>
    <row r="791" spans="1:12" x14ac:dyDescent="0.25">
      <c r="A791" s="2">
        <v>44049</v>
      </c>
      <c r="B791" t="s">
        <v>79</v>
      </c>
      <c r="C791" t="s">
        <v>7</v>
      </c>
      <c r="D791">
        <v>1500</v>
      </c>
      <c r="E791" t="s">
        <v>12</v>
      </c>
      <c r="F791" t="s">
        <v>8</v>
      </c>
      <c r="G791" s="3">
        <v>1353.7540001144407</v>
      </c>
      <c r="H791">
        <v>16</v>
      </c>
      <c r="I791">
        <v>5453981</v>
      </c>
      <c r="J791">
        <v>1</v>
      </c>
      <c r="K791">
        <v>15000</v>
      </c>
      <c r="L791">
        <f>WEEKNUM(Таблица1[[#This Row],[Дата]],2)</f>
        <v>32</v>
      </c>
    </row>
    <row r="792" spans="1:12" x14ac:dyDescent="0.25">
      <c r="A792" s="2">
        <v>44049</v>
      </c>
      <c r="B792" t="s">
        <v>16</v>
      </c>
      <c r="C792" t="s">
        <v>7</v>
      </c>
      <c r="D792">
        <v>1000</v>
      </c>
      <c r="E792" t="s">
        <v>12</v>
      </c>
      <c r="F792" t="s">
        <v>8</v>
      </c>
      <c r="G792" s="3">
        <v>691.53800000000001</v>
      </c>
      <c r="H792">
        <v>5</v>
      </c>
      <c r="I792">
        <v>5453959</v>
      </c>
      <c r="J792">
        <v>1</v>
      </c>
      <c r="K792">
        <v>13000</v>
      </c>
      <c r="L792">
        <f>WEEKNUM(Таблица1[[#This Row],[Дата]],2)</f>
        <v>32</v>
      </c>
    </row>
    <row r="793" spans="1:12" x14ac:dyDescent="0.25">
      <c r="A793" s="2">
        <v>44049</v>
      </c>
      <c r="B793" t="s">
        <v>27</v>
      </c>
      <c r="C793" t="s">
        <v>7</v>
      </c>
      <c r="D793">
        <v>1000</v>
      </c>
      <c r="E793" t="s">
        <v>12</v>
      </c>
      <c r="F793" t="s">
        <v>8</v>
      </c>
      <c r="G793" s="3">
        <v>620.84199999999998</v>
      </c>
      <c r="H793">
        <v>6</v>
      </c>
      <c r="I793">
        <v>5453961</v>
      </c>
      <c r="J793">
        <v>1</v>
      </c>
      <c r="K793">
        <v>13000</v>
      </c>
      <c r="L793">
        <f>WEEKNUM(Таблица1[[#This Row],[Дата]],2)</f>
        <v>32</v>
      </c>
    </row>
    <row r="794" spans="1:12" x14ac:dyDescent="0.25">
      <c r="A794" s="2">
        <v>44049</v>
      </c>
      <c r="B794" t="s">
        <v>90</v>
      </c>
      <c r="C794" t="s">
        <v>7</v>
      </c>
      <c r="D794">
        <v>3000</v>
      </c>
      <c r="E794" t="s">
        <v>12</v>
      </c>
      <c r="F794" t="s">
        <v>8</v>
      </c>
      <c r="G794" s="3">
        <v>2208.2540003662111</v>
      </c>
      <c r="H794">
        <v>13</v>
      </c>
      <c r="I794">
        <v>5453988</v>
      </c>
      <c r="J794">
        <v>1</v>
      </c>
      <c r="K794">
        <v>11000</v>
      </c>
      <c r="L794">
        <f>WEEKNUM(Таблица1[[#This Row],[Дата]],2)</f>
        <v>32</v>
      </c>
    </row>
    <row r="795" spans="1:12" x14ac:dyDescent="0.25">
      <c r="A795" s="2">
        <v>44049</v>
      </c>
      <c r="B795" t="s">
        <v>84</v>
      </c>
      <c r="C795" t="s">
        <v>7</v>
      </c>
      <c r="D795">
        <v>3000</v>
      </c>
      <c r="E795" t="s">
        <v>12</v>
      </c>
      <c r="F795" t="s">
        <v>8</v>
      </c>
      <c r="G795" s="3">
        <v>2140.6419999999998</v>
      </c>
      <c r="H795">
        <v>16</v>
      </c>
      <c r="I795">
        <v>5453984</v>
      </c>
      <c r="J795">
        <v>2</v>
      </c>
      <c r="K795">
        <v>15000</v>
      </c>
      <c r="L795">
        <f>WEEKNUM(Таблица1[[#This Row],[Дата]],2)</f>
        <v>32</v>
      </c>
    </row>
    <row r="796" spans="1:12" x14ac:dyDescent="0.25">
      <c r="A796" s="2">
        <v>44049</v>
      </c>
      <c r="B796" t="s">
        <v>182</v>
      </c>
      <c r="C796" t="s">
        <v>7</v>
      </c>
      <c r="D796">
        <v>3000</v>
      </c>
      <c r="E796" t="s">
        <v>12</v>
      </c>
      <c r="F796" t="s">
        <v>8</v>
      </c>
      <c r="G796" s="3">
        <v>2044.5480000381472</v>
      </c>
      <c r="H796">
        <v>16</v>
      </c>
      <c r="I796">
        <v>5454016</v>
      </c>
      <c r="J796">
        <v>1</v>
      </c>
      <c r="K796">
        <v>14000</v>
      </c>
      <c r="L796">
        <f>WEEKNUM(Таблица1[[#This Row],[Дата]],2)</f>
        <v>32</v>
      </c>
    </row>
    <row r="797" spans="1:12" hidden="1" x14ac:dyDescent="0.25">
      <c r="A797" s="2">
        <v>44050</v>
      </c>
      <c r="B797" t="s">
        <v>40</v>
      </c>
      <c r="C797" t="s">
        <v>5</v>
      </c>
      <c r="D797">
        <v>3200</v>
      </c>
      <c r="E797" t="s">
        <v>12</v>
      </c>
      <c r="F797" t="s">
        <v>6</v>
      </c>
      <c r="G797" s="3">
        <v>1887.1480000000001</v>
      </c>
      <c r="H797">
        <v>11</v>
      </c>
      <c r="I797">
        <v>5454657</v>
      </c>
      <c r="J797">
        <v>2</v>
      </c>
      <c r="K797">
        <v>15000</v>
      </c>
      <c r="L797">
        <f>WEEKNUM(Таблица1[[#This Row],[Дата]],2)</f>
        <v>32</v>
      </c>
    </row>
    <row r="798" spans="1:12" hidden="1" x14ac:dyDescent="0.25">
      <c r="A798" s="2">
        <v>44050</v>
      </c>
      <c r="B798" t="s">
        <v>44</v>
      </c>
      <c r="C798" t="s">
        <v>5</v>
      </c>
      <c r="D798">
        <v>3200</v>
      </c>
      <c r="E798" t="s">
        <v>12</v>
      </c>
      <c r="F798" t="s">
        <v>6</v>
      </c>
      <c r="G798" s="3">
        <v>3085.7840000000001</v>
      </c>
      <c r="H798">
        <v>10</v>
      </c>
      <c r="I798">
        <v>5454660</v>
      </c>
      <c r="J798">
        <v>1</v>
      </c>
      <c r="K798">
        <v>15000</v>
      </c>
      <c r="L798">
        <f>WEEKNUM(Таблица1[[#This Row],[Дата]],2)</f>
        <v>32</v>
      </c>
    </row>
    <row r="799" spans="1:12" hidden="1" x14ac:dyDescent="0.25">
      <c r="A799" s="2">
        <v>44050</v>
      </c>
      <c r="B799" t="s">
        <v>37</v>
      </c>
      <c r="C799" t="s">
        <v>5</v>
      </c>
      <c r="D799">
        <v>3200</v>
      </c>
      <c r="E799" t="s">
        <v>12</v>
      </c>
      <c r="F799" t="s">
        <v>6</v>
      </c>
      <c r="G799" s="3">
        <v>2219.5680000000002</v>
      </c>
      <c r="H799">
        <v>9</v>
      </c>
      <c r="I799">
        <v>5454475</v>
      </c>
      <c r="J799">
        <v>1</v>
      </c>
      <c r="K799">
        <v>15000</v>
      </c>
      <c r="L799">
        <f>WEEKNUM(Таблица1[[#This Row],[Дата]],2)</f>
        <v>32</v>
      </c>
    </row>
    <row r="800" spans="1:12" hidden="1" x14ac:dyDescent="0.25">
      <c r="A800" s="2">
        <v>44050</v>
      </c>
      <c r="B800" t="s">
        <v>38</v>
      </c>
      <c r="C800" t="s">
        <v>5</v>
      </c>
      <c r="D800">
        <v>3200</v>
      </c>
      <c r="E800" t="s">
        <v>12</v>
      </c>
      <c r="F800" t="s">
        <v>6</v>
      </c>
      <c r="G800" s="3">
        <v>1670.4490000000001</v>
      </c>
      <c r="H800">
        <v>13</v>
      </c>
      <c r="I800">
        <v>5454476</v>
      </c>
      <c r="J800">
        <v>1</v>
      </c>
      <c r="K800">
        <v>15000</v>
      </c>
      <c r="L800">
        <f>WEEKNUM(Таблица1[[#This Row],[Дата]],2)</f>
        <v>32</v>
      </c>
    </row>
    <row r="801" spans="1:12" hidden="1" x14ac:dyDescent="0.25">
      <c r="A801" s="2">
        <v>44050</v>
      </c>
      <c r="B801" t="s">
        <v>32</v>
      </c>
      <c r="C801" t="s">
        <v>5</v>
      </c>
      <c r="D801">
        <v>3200</v>
      </c>
      <c r="E801" t="s">
        <v>12</v>
      </c>
      <c r="F801" t="s">
        <v>6</v>
      </c>
      <c r="G801" s="3">
        <v>1660.902</v>
      </c>
      <c r="H801">
        <v>10</v>
      </c>
      <c r="I801">
        <v>5454474</v>
      </c>
      <c r="J801">
        <v>1</v>
      </c>
      <c r="K801">
        <v>15000</v>
      </c>
      <c r="L801">
        <f>WEEKNUM(Таблица1[[#This Row],[Дата]],2)</f>
        <v>32</v>
      </c>
    </row>
    <row r="802" spans="1:12" hidden="1" x14ac:dyDescent="0.25">
      <c r="A802" s="2">
        <v>44050</v>
      </c>
      <c r="B802" t="s">
        <v>46</v>
      </c>
      <c r="C802" t="s">
        <v>5</v>
      </c>
      <c r="D802">
        <v>3200</v>
      </c>
      <c r="E802" t="s">
        <v>12</v>
      </c>
      <c r="F802" t="s">
        <v>6</v>
      </c>
      <c r="G802" s="3">
        <v>2000.9320000000002</v>
      </c>
      <c r="H802">
        <v>11</v>
      </c>
      <c r="I802">
        <v>5454662</v>
      </c>
      <c r="J802">
        <v>1</v>
      </c>
      <c r="K802">
        <v>15000</v>
      </c>
      <c r="L802">
        <f>WEEKNUM(Таблица1[[#This Row],[Дата]],2)</f>
        <v>32</v>
      </c>
    </row>
    <row r="803" spans="1:12" hidden="1" x14ac:dyDescent="0.25">
      <c r="A803" s="2">
        <v>44050</v>
      </c>
      <c r="B803" t="s">
        <v>47</v>
      </c>
      <c r="C803" t="s">
        <v>5</v>
      </c>
      <c r="D803">
        <v>3200</v>
      </c>
      <c r="E803" t="s">
        <v>12</v>
      </c>
      <c r="F803" t="s">
        <v>6</v>
      </c>
      <c r="G803" s="3">
        <v>2641.4290000000001</v>
      </c>
      <c r="H803">
        <v>8</v>
      </c>
      <c r="I803">
        <v>5454663</v>
      </c>
      <c r="J803">
        <v>1</v>
      </c>
      <c r="K803">
        <v>15000</v>
      </c>
      <c r="L803">
        <f>WEEKNUM(Таблица1[[#This Row],[Дата]],2)</f>
        <v>32</v>
      </c>
    </row>
    <row r="804" spans="1:12" hidden="1" x14ac:dyDescent="0.25">
      <c r="A804" s="2">
        <v>44050</v>
      </c>
      <c r="B804" t="s">
        <v>43</v>
      </c>
      <c r="C804" t="s">
        <v>5</v>
      </c>
      <c r="D804">
        <v>3200</v>
      </c>
      <c r="E804" t="s">
        <v>12</v>
      </c>
      <c r="F804" t="s">
        <v>6</v>
      </c>
      <c r="G804" s="3">
        <v>1090.3700000000001</v>
      </c>
      <c r="H804">
        <v>5</v>
      </c>
      <c r="I804">
        <v>5454659</v>
      </c>
      <c r="J804">
        <v>1</v>
      </c>
      <c r="K804">
        <v>15000</v>
      </c>
      <c r="L804">
        <f>WEEKNUM(Таблица1[[#This Row],[Дата]],2)</f>
        <v>32</v>
      </c>
    </row>
    <row r="805" spans="1:12" hidden="1" x14ac:dyDescent="0.25">
      <c r="A805" s="2">
        <v>44050</v>
      </c>
      <c r="B805" t="s">
        <v>43</v>
      </c>
      <c r="C805" t="s">
        <v>5</v>
      </c>
      <c r="D805">
        <v>3200</v>
      </c>
      <c r="E805" t="s">
        <v>12</v>
      </c>
      <c r="F805" t="s">
        <v>6</v>
      </c>
      <c r="G805" s="3">
        <v>3249.0340576171875</v>
      </c>
      <c r="H805">
        <v>1</v>
      </c>
      <c r="I805">
        <v>53432787</v>
      </c>
      <c r="J805">
        <v>1</v>
      </c>
      <c r="K805">
        <v>15000</v>
      </c>
      <c r="L805">
        <f>WEEKNUM(Таблица1[[#This Row],[Дата]],2)</f>
        <v>32</v>
      </c>
    </row>
    <row r="806" spans="1:12" x14ac:dyDescent="0.25">
      <c r="A806" s="2">
        <v>44050</v>
      </c>
      <c r="B806" t="s">
        <v>70</v>
      </c>
      <c r="C806" t="s">
        <v>7</v>
      </c>
      <c r="D806">
        <v>3000</v>
      </c>
      <c r="E806" t="s">
        <v>12</v>
      </c>
      <c r="F806" t="s">
        <v>6</v>
      </c>
      <c r="G806" s="3">
        <v>1728.4470000000001</v>
      </c>
      <c r="H806">
        <v>4</v>
      </c>
      <c r="I806">
        <v>5454667</v>
      </c>
      <c r="J806">
        <v>1</v>
      </c>
      <c r="K806">
        <v>10000</v>
      </c>
      <c r="L806">
        <f>WEEKNUM(Таблица1[[#This Row],[Дата]],2)</f>
        <v>32</v>
      </c>
    </row>
    <row r="807" spans="1:12" x14ac:dyDescent="0.25">
      <c r="A807" s="2">
        <v>44050</v>
      </c>
      <c r="B807" t="s">
        <v>107</v>
      </c>
      <c r="C807" t="s">
        <v>7</v>
      </c>
      <c r="D807">
        <v>3000</v>
      </c>
      <c r="E807" t="s">
        <v>12</v>
      </c>
      <c r="F807" t="s">
        <v>6</v>
      </c>
      <c r="G807" s="3">
        <v>1527.6150000000002</v>
      </c>
      <c r="H807">
        <v>5</v>
      </c>
      <c r="I807">
        <v>5454674</v>
      </c>
      <c r="J807">
        <v>1</v>
      </c>
      <c r="K807">
        <v>10000</v>
      </c>
      <c r="L807">
        <f>WEEKNUM(Таблица1[[#This Row],[Дата]],2)</f>
        <v>32</v>
      </c>
    </row>
    <row r="808" spans="1:12" x14ac:dyDescent="0.25">
      <c r="A808" s="2">
        <v>44050</v>
      </c>
      <c r="B808" t="s">
        <v>91</v>
      </c>
      <c r="C808" t="s">
        <v>7</v>
      </c>
      <c r="D808">
        <v>3000</v>
      </c>
      <c r="E808" t="s">
        <v>12</v>
      </c>
      <c r="F808" t="s">
        <v>6</v>
      </c>
      <c r="G808" s="3">
        <v>2554.9260000000004</v>
      </c>
      <c r="H808">
        <v>2</v>
      </c>
      <c r="I808">
        <v>5454671</v>
      </c>
      <c r="J808">
        <v>1</v>
      </c>
      <c r="K808">
        <v>10000</v>
      </c>
      <c r="L808">
        <f>WEEKNUM(Таблица1[[#This Row],[Дата]],2)</f>
        <v>32</v>
      </c>
    </row>
    <row r="809" spans="1:12" x14ac:dyDescent="0.25">
      <c r="A809" s="2">
        <v>44050</v>
      </c>
      <c r="B809" t="s">
        <v>113</v>
      </c>
      <c r="C809" t="s">
        <v>7</v>
      </c>
      <c r="D809">
        <v>1500</v>
      </c>
      <c r="E809" t="s">
        <v>12</v>
      </c>
      <c r="F809" t="s">
        <v>6</v>
      </c>
      <c r="G809" s="3">
        <v>849.52099999999984</v>
      </c>
      <c r="H809">
        <v>8</v>
      </c>
      <c r="I809">
        <v>5454675</v>
      </c>
      <c r="J809">
        <v>1</v>
      </c>
      <c r="K809">
        <v>9000</v>
      </c>
      <c r="L809">
        <f>WEEKNUM(Таблица1[[#This Row],[Дата]],2)</f>
        <v>32</v>
      </c>
    </row>
    <row r="810" spans="1:12" x14ac:dyDescent="0.25">
      <c r="A810" s="2">
        <v>44050</v>
      </c>
      <c r="B810" t="s">
        <v>179</v>
      </c>
      <c r="C810" t="s">
        <v>7</v>
      </c>
      <c r="D810">
        <v>1500</v>
      </c>
      <c r="E810" t="s">
        <v>12</v>
      </c>
      <c r="F810" t="s">
        <v>6</v>
      </c>
      <c r="G810" s="3">
        <v>1147.8420000000001</v>
      </c>
      <c r="H810">
        <v>4</v>
      </c>
      <c r="I810">
        <v>5454684</v>
      </c>
      <c r="J810">
        <v>1</v>
      </c>
      <c r="K810">
        <v>9000</v>
      </c>
      <c r="L810">
        <f>WEEKNUM(Таблица1[[#This Row],[Дата]],2)</f>
        <v>32</v>
      </c>
    </row>
    <row r="811" spans="1:12" x14ac:dyDescent="0.25">
      <c r="A811" s="2">
        <v>44050</v>
      </c>
      <c r="B811" t="s">
        <v>120</v>
      </c>
      <c r="C811" t="s">
        <v>7</v>
      </c>
      <c r="D811">
        <v>3000</v>
      </c>
      <c r="E811" t="s">
        <v>12</v>
      </c>
      <c r="F811" t="s">
        <v>6</v>
      </c>
      <c r="G811" s="3">
        <v>1818.27</v>
      </c>
      <c r="H811">
        <v>11</v>
      </c>
      <c r="I811">
        <v>5454679</v>
      </c>
      <c r="J811">
        <v>2</v>
      </c>
      <c r="K811">
        <v>12000</v>
      </c>
      <c r="L811">
        <f>WEEKNUM(Таблица1[[#This Row],[Дата]],2)</f>
        <v>32</v>
      </c>
    </row>
    <row r="812" spans="1:12" x14ac:dyDescent="0.25">
      <c r="A812" s="2">
        <v>44050</v>
      </c>
      <c r="B812" t="s">
        <v>83</v>
      </c>
      <c r="C812" t="s">
        <v>7</v>
      </c>
      <c r="D812">
        <v>1500</v>
      </c>
      <c r="E812" t="s">
        <v>12</v>
      </c>
      <c r="F812" t="s">
        <v>6</v>
      </c>
      <c r="G812" s="3">
        <v>1364.5439999999999</v>
      </c>
      <c r="H812">
        <v>6</v>
      </c>
      <c r="I812">
        <v>5454670</v>
      </c>
      <c r="J812">
        <v>1</v>
      </c>
      <c r="K812">
        <v>9000</v>
      </c>
      <c r="L812">
        <f>WEEKNUM(Таблица1[[#This Row],[Дата]],2)</f>
        <v>32</v>
      </c>
    </row>
    <row r="813" spans="1:12" x14ac:dyDescent="0.25">
      <c r="A813" s="2">
        <v>44050</v>
      </c>
      <c r="B813" t="s">
        <v>159</v>
      </c>
      <c r="C813" t="s">
        <v>7</v>
      </c>
      <c r="D813">
        <v>3000</v>
      </c>
      <c r="E813" t="s">
        <v>12</v>
      </c>
      <c r="F813" t="s">
        <v>6</v>
      </c>
      <c r="G813" s="3">
        <v>1653.3389999999999</v>
      </c>
      <c r="H813">
        <v>9</v>
      </c>
      <c r="I813">
        <v>5454682</v>
      </c>
      <c r="J813">
        <v>1</v>
      </c>
      <c r="K813">
        <v>10000</v>
      </c>
      <c r="L813">
        <f>WEEKNUM(Таблица1[[#This Row],[Дата]],2)</f>
        <v>32</v>
      </c>
    </row>
    <row r="814" spans="1:12" hidden="1" x14ac:dyDescent="0.25">
      <c r="A814" s="2">
        <v>44050</v>
      </c>
      <c r="B814" t="s">
        <v>53</v>
      </c>
      <c r="C814" t="s">
        <v>5</v>
      </c>
      <c r="D814">
        <v>4200</v>
      </c>
      <c r="E814" t="s">
        <v>12</v>
      </c>
      <c r="F814" t="s">
        <v>6</v>
      </c>
      <c r="G814" s="3">
        <v>3920.95</v>
      </c>
      <c r="H814">
        <v>10</v>
      </c>
      <c r="I814">
        <v>5454664</v>
      </c>
      <c r="J814">
        <v>1</v>
      </c>
      <c r="K814">
        <v>15000</v>
      </c>
      <c r="L814">
        <f>WEEKNUM(Таблица1[[#This Row],[Дата]],2)</f>
        <v>32</v>
      </c>
    </row>
    <row r="815" spans="1:12" hidden="1" x14ac:dyDescent="0.25">
      <c r="A815" s="2">
        <v>44050</v>
      </c>
      <c r="B815" t="s">
        <v>45</v>
      </c>
      <c r="C815" t="s">
        <v>5</v>
      </c>
      <c r="D815">
        <v>3200</v>
      </c>
      <c r="E815" t="s">
        <v>12</v>
      </c>
      <c r="F815" t="s">
        <v>6</v>
      </c>
      <c r="G815" s="3">
        <v>2360.8250000000007</v>
      </c>
      <c r="H815">
        <v>7</v>
      </c>
      <c r="I815">
        <v>5454661</v>
      </c>
      <c r="J815">
        <v>1</v>
      </c>
      <c r="K815">
        <v>15000</v>
      </c>
      <c r="L815">
        <f>WEEKNUM(Таблица1[[#This Row],[Дата]],2)</f>
        <v>32</v>
      </c>
    </row>
    <row r="816" spans="1:12" x14ac:dyDescent="0.25">
      <c r="A816" s="2">
        <v>44050</v>
      </c>
      <c r="B816" t="s">
        <v>55</v>
      </c>
      <c r="C816" t="s">
        <v>7</v>
      </c>
      <c r="D816">
        <v>5000</v>
      </c>
      <c r="E816" t="s">
        <v>12</v>
      </c>
      <c r="F816" t="s">
        <v>6</v>
      </c>
      <c r="G816" s="3">
        <v>3220.0160000000001</v>
      </c>
      <c r="H816">
        <v>1</v>
      </c>
      <c r="I816">
        <v>5454665</v>
      </c>
      <c r="J816">
        <v>1</v>
      </c>
      <c r="K816">
        <v>12000</v>
      </c>
      <c r="L816">
        <f>WEEKNUM(Таблица1[[#This Row],[Дата]],2)</f>
        <v>32</v>
      </c>
    </row>
    <row r="817" spans="1:12" x14ac:dyDescent="0.25">
      <c r="A817" s="2">
        <v>44050</v>
      </c>
      <c r="B817" t="s">
        <v>227</v>
      </c>
      <c r="C817" t="s">
        <v>7</v>
      </c>
      <c r="D817">
        <v>3000</v>
      </c>
      <c r="E817" t="s">
        <v>12</v>
      </c>
      <c r="F817" t="s">
        <v>6</v>
      </c>
      <c r="G817" s="3">
        <v>1496.2280000000001</v>
      </c>
      <c r="H817">
        <v>4</v>
      </c>
      <c r="I817">
        <v>5454694</v>
      </c>
      <c r="J817">
        <v>1</v>
      </c>
      <c r="K817">
        <v>10000</v>
      </c>
      <c r="L817">
        <f>WEEKNUM(Таблица1[[#This Row],[Дата]],2)</f>
        <v>32</v>
      </c>
    </row>
    <row r="818" spans="1:12" x14ac:dyDescent="0.25">
      <c r="A818" s="2">
        <v>44050</v>
      </c>
      <c r="B818" t="s">
        <v>167</v>
      </c>
      <c r="C818" t="s">
        <v>7</v>
      </c>
      <c r="D818">
        <v>3000</v>
      </c>
      <c r="E818" t="s">
        <v>12</v>
      </c>
      <c r="F818" t="s">
        <v>6</v>
      </c>
      <c r="G818" s="3">
        <v>2440.91</v>
      </c>
      <c r="H818">
        <v>9</v>
      </c>
      <c r="I818">
        <v>5454683</v>
      </c>
      <c r="J818">
        <v>2</v>
      </c>
      <c r="K818">
        <v>12000</v>
      </c>
      <c r="L818">
        <f>WEEKNUM(Таблица1[[#This Row],[Дата]],2)</f>
        <v>32</v>
      </c>
    </row>
    <row r="819" spans="1:12" x14ac:dyDescent="0.25">
      <c r="A819" s="2">
        <v>44050</v>
      </c>
      <c r="B819" t="s">
        <v>226</v>
      </c>
      <c r="C819" t="s">
        <v>7</v>
      </c>
      <c r="D819">
        <v>3000</v>
      </c>
      <c r="E819" t="s">
        <v>12</v>
      </c>
      <c r="F819" t="s">
        <v>6</v>
      </c>
      <c r="G819" s="3">
        <v>2402.6349999999998</v>
      </c>
      <c r="H819">
        <v>8</v>
      </c>
      <c r="I819">
        <v>5454693</v>
      </c>
      <c r="J819">
        <v>1</v>
      </c>
      <c r="K819">
        <v>10000</v>
      </c>
      <c r="L819">
        <f>WEEKNUM(Таблица1[[#This Row],[Дата]],2)</f>
        <v>32</v>
      </c>
    </row>
    <row r="820" spans="1:12" hidden="1" x14ac:dyDescent="0.25">
      <c r="A820" s="2">
        <v>44050</v>
      </c>
      <c r="B820" t="s">
        <v>42</v>
      </c>
      <c r="C820" t="s">
        <v>5</v>
      </c>
      <c r="D820">
        <v>3200</v>
      </c>
      <c r="E820" t="s">
        <v>12</v>
      </c>
      <c r="F820" t="s">
        <v>6</v>
      </c>
      <c r="G820" s="3">
        <v>2713.7340000000004</v>
      </c>
      <c r="H820">
        <v>11</v>
      </c>
      <c r="I820">
        <v>5454658</v>
      </c>
      <c r="J820">
        <v>1</v>
      </c>
      <c r="K820">
        <v>15000</v>
      </c>
      <c r="L820">
        <f>WEEKNUM(Таблица1[[#This Row],[Дата]],2)</f>
        <v>32</v>
      </c>
    </row>
    <row r="821" spans="1:12" x14ac:dyDescent="0.25">
      <c r="A821" s="2">
        <v>44050</v>
      </c>
      <c r="B821" t="s">
        <v>183</v>
      </c>
      <c r="C821" t="s">
        <v>7</v>
      </c>
      <c r="D821">
        <v>1500</v>
      </c>
      <c r="E821" t="s">
        <v>12</v>
      </c>
      <c r="F821" t="s">
        <v>6</v>
      </c>
      <c r="G821" s="3">
        <v>708.90699999999993</v>
      </c>
      <c r="H821">
        <v>3</v>
      </c>
      <c r="I821">
        <v>5454685</v>
      </c>
      <c r="J821">
        <v>1</v>
      </c>
      <c r="K821">
        <v>9000</v>
      </c>
      <c r="L821">
        <f>WEEKNUM(Таблица1[[#This Row],[Дата]],2)</f>
        <v>32</v>
      </c>
    </row>
    <row r="822" spans="1:12" x14ac:dyDescent="0.25">
      <c r="A822" s="2">
        <v>44050</v>
      </c>
      <c r="B822" t="s">
        <v>196</v>
      </c>
      <c r="C822" t="s">
        <v>7</v>
      </c>
      <c r="D822">
        <v>20000</v>
      </c>
      <c r="E822" t="s">
        <v>13</v>
      </c>
      <c r="F822" t="s">
        <v>6</v>
      </c>
      <c r="G822" s="3">
        <v>10988.6</v>
      </c>
      <c r="H822">
        <v>1</v>
      </c>
      <c r="I822">
        <v>5454690</v>
      </c>
      <c r="J822">
        <v>1</v>
      </c>
      <c r="K822">
        <v>13000</v>
      </c>
      <c r="L822">
        <f>WEEKNUM(Таблица1[[#This Row],[Дата]],2)</f>
        <v>32</v>
      </c>
    </row>
    <row r="823" spans="1:12" x14ac:dyDescent="0.25">
      <c r="A823" s="2">
        <v>44050</v>
      </c>
      <c r="B823" t="s">
        <v>122</v>
      </c>
      <c r="C823" t="s">
        <v>7</v>
      </c>
      <c r="D823">
        <v>5000</v>
      </c>
      <c r="E823" t="s">
        <v>12</v>
      </c>
      <c r="F823" t="s">
        <v>6</v>
      </c>
      <c r="G823" s="3">
        <v>3024.83</v>
      </c>
      <c r="H823">
        <v>1</v>
      </c>
      <c r="I823">
        <v>5454676</v>
      </c>
      <c r="J823">
        <v>4</v>
      </c>
      <c r="K823">
        <v>16000</v>
      </c>
      <c r="L823">
        <f>WEEKNUM(Таблица1[[#This Row],[Дата]],2)</f>
        <v>32</v>
      </c>
    </row>
    <row r="824" spans="1:12" x14ac:dyDescent="0.25">
      <c r="A824" s="2">
        <v>44050</v>
      </c>
      <c r="B824" t="s">
        <v>222</v>
      </c>
      <c r="C824" t="s">
        <v>7</v>
      </c>
      <c r="D824">
        <v>20000</v>
      </c>
      <c r="E824" t="s">
        <v>13</v>
      </c>
      <c r="F824" t="s">
        <v>6</v>
      </c>
      <c r="G824" s="3">
        <v>8893.527</v>
      </c>
      <c r="H824">
        <v>1</v>
      </c>
      <c r="I824">
        <v>5454672</v>
      </c>
      <c r="J824">
        <v>2</v>
      </c>
      <c r="K824">
        <v>16000</v>
      </c>
      <c r="L824">
        <f>WEEKNUM(Таблица1[[#This Row],[Дата]],2)</f>
        <v>32</v>
      </c>
    </row>
    <row r="825" spans="1:12" x14ac:dyDescent="0.25">
      <c r="A825" s="2">
        <v>44050</v>
      </c>
      <c r="B825" t="s">
        <v>221</v>
      </c>
      <c r="C825" t="s">
        <v>7</v>
      </c>
      <c r="D825">
        <v>20000</v>
      </c>
      <c r="E825" t="s">
        <v>13</v>
      </c>
      <c r="F825" t="s">
        <v>6</v>
      </c>
      <c r="G825" s="3">
        <v>11734.776</v>
      </c>
      <c r="H825">
        <v>1</v>
      </c>
      <c r="I825">
        <v>5454691</v>
      </c>
      <c r="J825">
        <v>1</v>
      </c>
      <c r="K825">
        <v>13000</v>
      </c>
      <c r="L825">
        <f>WEEKNUM(Таблица1[[#This Row],[Дата]],2)</f>
        <v>32</v>
      </c>
    </row>
    <row r="826" spans="1:12" x14ac:dyDescent="0.25">
      <c r="A826" s="2">
        <v>44050</v>
      </c>
      <c r="B826" t="s">
        <v>221</v>
      </c>
      <c r="C826" t="s">
        <v>7</v>
      </c>
      <c r="D826">
        <v>20000</v>
      </c>
      <c r="E826" t="s">
        <v>13</v>
      </c>
      <c r="F826" t="s">
        <v>6</v>
      </c>
      <c r="G826" s="3">
        <v>16684.8</v>
      </c>
      <c r="H826">
        <v>1</v>
      </c>
      <c r="I826">
        <v>5454692</v>
      </c>
      <c r="J826">
        <v>0</v>
      </c>
      <c r="K826">
        <v>13000</v>
      </c>
      <c r="L826">
        <f>WEEKNUM(Таблица1[[#This Row],[Дата]],2)</f>
        <v>32</v>
      </c>
    </row>
    <row r="827" spans="1:12" x14ac:dyDescent="0.25">
      <c r="A827" s="2">
        <v>44050</v>
      </c>
      <c r="B827" t="s">
        <v>194</v>
      </c>
      <c r="C827" t="s">
        <v>7</v>
      </c>
      <c r="D827">
        <v>20000</v>
      </c>
      <c r="E827" t="s">
        <v>13</v>
      </c>
      <c r="F827" t="s">
        <v>6</v>
      </c>
      <c r="G827" s="3">
        <v>18991.887999999999</v>
      </c>
      <c r="H827">
        <v>1</v>
      </c>
      <c r="I827">
        <v>5454687</v>
      </c>
      <c r="J827">
        <v>2</v>
      </c>
      <c r="K827">
        <v>16000</v>
      </c>
      <c r="L827">
        <f>WEEKNUM(Таблица1[[#This Row],[Дата]],2)</f>
        <v>32</v>
      </c>
    </row>
    <row r="828" spans="1:12" x14ac:dyDescent="0.25">
      <c r="A828" s="2">
        <v>44050</v>
      </c>
      <c r="B828" t="s">
        <v>238</v>
      </c>
      <c r="C828" t="s">
        <v>7</v>
      </c>
      <c r="D828">
        <v>20000</v>
      </c>
      <c r="E828" t="s">
        <v>13</v>
      </c>
      <c r="F828" t="s">
        <v>6</v>
      </c>
      <c r="G828" s="3">
        <v>10182.780000000001</v>
      </c>
      <c r="H828">
        <v>1</v>
      </c>
      <c r="I828">
        <v>5454695</v>
      </c>
      <c r="J828">
        <v>1</v>
      </c>
      <c r="K828">
        <v>13000</v>
      </c>
      <c r="L828">
        <f>WEEKNUM(Таблица1[[#This Row],[Дата]],2)</f>
        <v>32</v>
      </c>
    </row>
    <row r="829" spans="1:12" x14ac:dyDescent="0.25">
      <c r="A829" s="2">
        <v>44050</v>
      </c>
      <c r="B829" t="s">
        <v>224</v>
      </c>
      <c r="C829" t="s">
        <v>7</v>
      </c>
      <c r="D829">
        <v>20000</v>
      </c>
      <c r="E829" t="s">
        <v>13</v>
      </c>
      <c r="F829" t="s">
        <v>6</v>
      </c>
      <c r="G829" s="3">
        <v>11640.326000000001</v>
      </c>
      <c r="H829">
        <v>1</v>
      </c>
      <c r="I829">
        <v>5454666</v>
      </c>
      <c r="J829">
        <v>1</v>
      </c>
      <c r="K829">
        <v>12000</v>
      </c>
      <c r="L829">
        <f>WEEKNUM(Таблица1[[#This Row],[Дата]],2)</f>
        <v>32</v>
      </c>
    </row>
    <row r="830" spans="1:12" x14ac:dyDescent="0.25">
      <c r="A830" s="2">
        <v>44050</v>
      </c>
      <c r="B830" t="s">
        <v>106</v>
      </c>
      <c r="C830" t="s">
        <v>7</v>
      </c>
      <c r="D830">
        <v>20000</v>
      </c>
      <c r="E830" t="s">
        <v>13</v>
      </c>
      <c r="F830" t="s">
        <v>6</v>
      </c>
      <c r="G830" s="3">
        <v>9424.2559999999994</v>
      </c>
      <c r="H830">
        <v>1</v>
      </c>
      <c r="I830">
        <v>5454673</v>
      </c>
      <c r="J830">
        <v>3</v>
      </c>
      <c r="K830">
        <v>19000</v>
      </c>
      <c r="L830">
        <f>WEEKNUM(Таблица1[[#This Row],[Дата]],2)</f>
        <v>32</v>
      </c>
    </row>
    <row r="831" spans="1:12" x14ac:dyDescent="0.25">
      <c r="A831" s="2">
        <v>44050</v>
      </c>
      <c r="B831" t="s">
        <v>106</v>
      </c>
      <c r="C831" t="s">
        <v>7</v>
      </c>
      <c r="D831">
        <v>20000</v>
      </c>
      <c r="E831" t="s">
        <v>13</v>
      </c>
      <c r="F831" t="s">
        <v>6</v>
      </c>
      <c r="G831" s="3">
        <v>12641.492</v>
      </c>
      <c r="H831">
        <v>1</v>
      </c>
      <c r="I831">
        <v>5454669</v>
      </c>
      <c r="J831">
        <v>3</v>
      </c>
      <c r="K831">
        <v>19000</v>
      </c>
      <c r="L831">
        <f>WEEKNUM(Таблица1[[#This Row],[Дата]],2)</f>
        <v>32</v>
      </c>
    </row>
    <row r="832" spans="1:12" x14ac:dyDescent="0.25">
      <c r="A832" s="2">
        <v>44050</v>
      </c>
      <c r="B832" t="s">
        <v>195</v>
      </c>
      <c r="C832" t="s">
        <v>7</v>
      </c>
      <c r="D832">
        <v>20000</v>
      </c>
      <c r="E832" t="s">
        <v>13</v>
      </c>
      <c r="F832" t="s">
        <v>6</v>
      </c>
      <c r="G832" s="3">
        <v>4820.3119999999999</v>
      </c>
      <c r="H832">
        <v>1</v>
      </c>
      <c r="I832">
        <v>5454688</v>
      </c>
      <c r="J832">
        <v>1</v>
      </c>
      <c r="K832">
        <v>13000</v>
      </c>
      <c r="L832">
        <f>WEEKNUM(Таблица1[[#This Row],[Дата]],2)</f>
        <v>32</v>
      </c>
    </row>
    <row r="833" spans="1:12" x14ac:dyDescent="0.25">
      <c r="A833" s="2">
        <v>44050</v>
      </c>
      <c r="B833" t="s">
        <v>127</v>
      </c>
      <c r="C833" t="s">
        <v>7</v>
      </c>
      <c r="D833">
        <v>20000</v>
      </c>
      <c r="E833" t="s">
        <v>13</v>
      </c>
      <c r="F833" t="s">
        <v>6</v>
      </c>
      <c r="G833" s="3">
        <v>10423.596</v>
      </c>
      <c r="H833">
        <v>1</v>
      </c>
      <c r="I833">
        <v>5454678</v>
      </c>
      <c r="J833">
        <v>1</v>
      </c>
      <c r="K833">
        <v>12000</v>
      </c>
      <c r="L833">
        <f>WEEKNUM(Таблица1[[#This Row],[Дата]],2)</f>
        <v>32</v>
      </c>
    </row>
    <row r="834" spans="1:12" x14ac:dyDescent="0.25">
      <c r="A834" s="2">
        <v>44050</v>
      </c>
      <c r="B834" t="s">
        <v>127</v>
      </c>
      <c r="C834" t="s">
        <v>7</v>
      </c>
      <c r="D834">
        <v>20000</v>
      </c>
      <c r="E834" t="s">
        <v>13</v>
      </c>
      <c r="F834" t="s">
        <v>6</v>
      </c>
      <c r="G834" s="3">
        <v>8596.3909999999996</v>
      </c>
      <c r="H834">
        <v>1</v>
      </c>
      <c r="I834">
        <v>5454677</v>
      </c>
      <c r="J834">
        <v>2</v>
      </c>
      <c r="K834">
        <v>15000</v>
      </c>
      <c r="L834">
        <f>WEEKNUM(Таблица1[[#This Row],[Дата]],2)</f>
        <v>32</v>
      </c>
    </row>
    <row r="835" spans="1:12" x14ac:dyDescent="0.25">
      <c r="A835" s="2">
        <v>44050</v>
      </c>
      <c r="B835" t="s">
        <v>156</v>
      </c>
      <c r="C835" t="s">
        <v>7</v>
      </c>
      <c r="D835">
        <v>20000</v>
      </c>
      <c r="E835" t="s">
        <v>13</v>
      </c>
      <c r="F835" t="s">
        <v>6</v>
      </c>
      <c r="G835" s="3">
        <v>12629.796</v>
      </c>
      <c r="H835">
        <v>1</v>
      </c>
      <c r="I835">
        <v>5454681</v>
      </c>
      <c r="J835">
        <v>3</v>
      </c>
      <c r="K835">
        <v>19000</v>
      </c>
      <c r="L835">
        <f>WEEKNUM(Таблица1[[#This Row],[Дата]],2)</f>
        <v>32</v>
      </c>
    </row>
    <row r="836" spans="1:12" x14ac:dyDescent="0.25">
      <c r="A836" s="2">
        <v>44050</v>
      </c>
      <c r="B836" t="s">
        <v>243</v>
      </c>
      <c r="C836" t="s">
        <v>7</v>
      </c>
      <c r="D836">
        <v>20000</v>
      </c>
      <c r="E836" t="s">
        <v>13</v>
      </c>
      <c r="F836" t="s">
        <v>6</v>
      </c>
      <c r="G836" s="3">
        <v>6375.35986328125</v>
      </c>
      <c r="H836">
        <v>1</v>
      </c>
      <c r="I836">
        <v>5454668</v>
      </c>
      <c r="J836">
        <v>2</v>
      </c>
      <c r="K836">
        <v>16000</v>
      </c>
      <c r="L836">
        <f>WEEKNUM(Таблица1[[#This Row],[Дата]],2)</f>
        <v>32</v>
      </c>
    </row>
    <row r="837" spans="1:12" x14ac:dyDescent="0.25">
      <c r="A837" s="2">
        <v>44050</v>
      </c>
      <c r="B837" t="s">
        <v>193</v>
      </c>
      <c r="C837" t="s">
        <v>7</v>
      </c>
      <c r="D837">
        <v>20000</v>
      </c>
      <c r="E837" t="s">
        <v>13</v>
      </c>
      <c r="F837" t="s">
        <v>6</v>
      </c>
      <c r="G837" s="3">
        <v>14375.490234375</v>
      </c>
      <c r="H837">
        <v>1</v>
      </c>
      <c r="I837">
        <v>5454696</v>
      </c>
      <c r="J837">
        <v>2</v>
      </c>
      <c r="K837">
        <v>16000</v>
      </c>
      <c r="L837">
        <f>WEEKNUM(Таблица1[[#This Row],[Дата]],2)</f>
        <v>32</v>
      </c>
    </row>
    <row r="838" spans="1:12" x14ac:dyDescent="0.25">
      <c r="A838" s="2">
        <v>44050</v>
      </c>
      <c r="B838" t="s">
        <v>195</v>
      </c>
      <c r="C838" t="s">
        <v>7</v>
      </c>
      <c r="D838">
        <v>20000</v>
      </c>
      <c r="E838" t="s">
        <v>13</v>
      </c>
      <c r="F838" t="s">
        <v>6</v>
      </c>
      <c r="G838" s="3">
        <v>18527.37</v>
      </c>
      <c r="H838">
        <v>1</v>
      </c>
      <c r="I838">
        <v>5454689</v>
      </c>
      <c r="J838">
        <v>2</v>
      </c>
      <c r="K838">
        <v>14000</v>
      </c>
      <c r="L838">
        <f>WEEKNUM(Таблица1[[#This Row],[Дата]],2)</f>
        <v>32</v>
      </c>
    </row>
    <row r="839" spans="1:12" hidden="1" x14ac:dyDescent="0.25">
      <c r="A839" s="2">
        <v>44050</v>
      </c>
      <c r="B839" t="s">
        <v>154</v>
      </c>
      <c r="C839" t="s">
        <v>5</v>
      </c>
      <c r="D839">
        <v>4200</v>
      </c>
      <c r="E839" t="s">
        <v>12</v>
      </c>
      <c r="F839" t="s">
        <v>6</v>
      </c>
      <c r="G839" s="3">
        <v>3550.05</v>
      </c>
      <c r="H839">
        <v>1</v>
      </c>
      <c r="I839">
        <v>5454680</v>
      </c>
      <c r="J839">
        <v>0</v>
      </c>
      <c r="K839">
        <v>15000</v>
      </c>
      <c r="L839">
        <f>WEEKNUM(Таблица1[[#This Row],[Дата]],2)</f>
        <v>32</v>
      </c>
    </row>
    <row r="840" spans="1:12" x14ac:dyDescent="0.25">
      <c r="A840" s="2">
        <v>44050</v>
      </c>
      <c r="B840" t="s">
        <v>187</v>
      </c>
      <c r="C840" t="s">
        <v>7</v>
      </c>
      <c r="D840">
        <v>20000</v>
      </c>
      <c r="E840" t="s">
        <v>13</v>
      </c>
      <c r="F840" t="s">
        <v>6</v>
      </c>
      <c r="G840" s="3">
        <v>7906.7860000000001</v>
      </c>
      <c r="H840">
        <v>1</v>
      </c>
      <c r="I840">
        <v>5454686</v>
      </c>
      <c r="J840">
        <v>1</v>
      </c>
      <c r="K840">
        <v>12000</v>
      </c>
      <c r="L840">
        <f>WEEKNUM(Таблица1[[#This Row],[Дата]],2)</f>
        <v>32</v>
      </c>
    </row>
    <row r="841" spans="1:12" hidden="1" x14ac:dyDescent="0.25">
      <c r="A841" s="2">
        <v>44050</v>
      </c>
      <c r="B841" t="s">
        <v>40</v>
      </c>
      <c r="C841" t="s">
        <v>5</v>
      </c>
      <c r="D841">
        <v>3200</v>
      </c>
      <c r="E841" t="s">
        <v>12</v>
      </c>
      <c r="F841" t="s">
        <v>8</v>
      </c>
      <c r="G841" s="3">
        <v>1416.306</v>
      </c>
      <c r="H841">
        <v>18</v>
      </c>
      <c r="I841">
        <v>5455402</v>
      </c>
      <c r="J841">
        <v>1</v>
      </c>
      <c r="K841">
        <v>15000</v>
      </c>
      <c r="L841">
        <f>WEEKNUM(Таблица1[[#This Row],[Дата]],2)</f>
        <v>32</v>
      </c>
    </row>
    <row r="842" spans="1:12" hidden="1" x14ac:dyDescent="0.25">
      <c r="A842" s="2">
        <v>44050</v>
      </c>
      <c r="B842" t="s">
        <v>44</v>
      </c>
      <c r="C842" t="s">
        <v>5</v>
      </c>
      <c r="D842">
        <v>3200</v>
      </c>
      <c r="E842" t="s">
        <v>12</v>
      </c>
      <c r="F842" t="s">
        <v>8</v>
      </c>
      <c r="G842" s="3">
        <v>1679.1840000000002</v>
      </c>
      <c r="H842">
        <v>19</v>
      </c>
      <c r="I842">
        <v>5455405</v>
      </c>
      <c r="J842">
        <v>1</v>
      </c>
      <c r="K842">
        <v>15000</v>
      </c>
      <c r="L842">
        <f>WEEKNUM(Таблица1[[#This Row],[Дата]],2)</f>
        <v>32</v>
      </c>
    </row>
    <row r="843" spans="1:12" hidden="1" x14ac:dyDescent="0.25">
      <c r="A843" s="2">
        <v>44050</v>
      </c>
      <c r="B843" t="s">
        <v>37</v>
      </c>
      <c r="C843" t="s">
        <v>5</v>
      </c>
      <c r="D843">
        <v>3200</v>
      </c>
      <c r="E843" t="s">
        <v>12</v>
      </c>
      <c r="F843" t="s">
        <v>8</v>
      </c>
      <c r="G843" s="3">
        <v>1508.1030000000001</v>
      </c>
      <c r="H843">
        <v>15</v>
      </c>
      <c r="I843">
        <v>5455399</v>
      </c>
      <c r="J843">
        <v>1</v>
      </c>
      <c r="K843">
        <v>15000</v>
      </c>
      <c r="L843">
        <f>WEEKNUM(Таблица1[[#This Row],[Дата]],2)</f>
        <v>32</v>
      </c>
    </row>
    <row r="844" spans="1:12" hidden="1" x14ac:dyDescent="0.25">
      <c r="A844" s="2">
        <v>44050</v>
      </c>
      <c r="B844" t="s">
        <v>38</v>
      </c>
      <c r="C844" t="s">
        <v>5</v>
      </c>
      <c r="D844">
        <v>3200</v>
      </c>
      <c r="E844" t="s">
        <v>12</v>
      </c>
      <c r="F844" t="s">
        <v>8</v>
      </c>
      <c r="G844" s="3">
        <v>1636.5599999999997</v>
      </c>
      <c r="H844">
        <v>20</v>
      </c>
      <c r="I844">
        <v>5455400</v>
      </c>
      <c r="J844">
        <v>1</v>
      </c>
      <c r="K844">
        <v>15000</v>
      </c>
      <c r="L844">
        <f>WEEKNUM(Таблица1[[#This Row],[Дата]],2)</f>
        <v>32</v>
      </c>
    </row>
    <row r="845" spans="1:12" x14ac:dyDescent="0.25">
      <c r="A845" s="2">
        <v>44050</v>
      </c>
      <c r="B845" t="s">
        <v>92</v>
      </c>
      <c r="C845" t="s">
        <v>7</v>
      </c>
      <c r="D845">
        <v>1500</v>
      </c>
      <c r="E845" t="s">
        <v>12</v>
      </c>
      <c r="F845" t="s">
        <v>8</v>
      </c>
      <c r="G845" s="3">
        <v>1258.0810063323975</v>
      </c>
      <c r="H845">
        <v>11</v>
      </c>
      <c r="I845">
        <v>5455426</v>
      </c>
      <c r="J845">
        <v>1</v>
      </c>
      <c r="K845">
        <v>9000</v>
      </c>
      <c r="L845">
        <f>WEEKNUM(Таблица1[[#This Row],[Дата]],2)</f>
        <v>32</v>
      </c>
    </row>
    <row r="846" spans="1:12" x14ac:dyDescent="0.25">
      <c r="A846" s="2">
        <v>44050</v>
      </c>
      <c r="B846" t="s">
        <v>119</v>
      </c>
      <c r="C846" t="s">
        <v>7</v>
      </c>
      <c r="D846">
        <v>3000</v>
      </c>
      <c r="E846" t="s">
        <v>12</v>
      </c>
      <c r="F846" t="s">
        <v>8</v>
      </c>
      <c r="G846" s="3">
        <v>1285.681</v>
      </c>
      <c r="H846">
        <v>13</v>
      </c>
      <c r="I846">
        <v>5455435</v>
      </c>
      <c r="J846">
        <v>1</v>
      </c>
      <c r="K846">
        <v>11000</v>
      </c>
      <c r="L846">
        <f>WEEKNUM(Таблица1[[#This Row],[Дата]],2)</f>
        <v>32</v>
      </c>
    </row>
    <row r="847" spans="1:12" hidden="1" x14ac:dyDescent="0.25">
      <c r="A847" s="2">
        <v>44050</v>
      </c>
      <c r="B847" t="s">
        <v>65</v>
      </c>
      <c r="C847" t="s">
        <v>5</v>
      </c>
      <c r="D847">
        <v>4200</v>
      </c>
      <c r="E847" t="s">
        <v>12</v>
      </c>
      <c r="F847" t="s">
        <v>8</v>
      </c>
      <c r="G847" s="3">
        <v>1794.8880000000006</v>
      </c>
      <c r="H847">
        <v>18</v>
      </c>
      <c r="I847">
        <v>5455415</v>
      </c>
      <c r="J847">
        <v>1</v>
      </c>
      <c r="K847">
        <v>15000</v>
      </c>
      <c r="L847">
        <f>WEEKNUM(Таблица1[[#This Row],[Дата]],2)</f>
        <v>32</v>
      </c>
    </row>
    <row r="848" spans="1:12" hidden="1" x14ac:dyDescent="0.25">
      <c r="A848" s="2">
        <v>44050</v>
      </c>
      <c r="B848" t="s">
        <v>32</v>
      </c>
      <c r="C848" t="s">
        <v>5</v>
      </c>
      <c r="D848">
        <v>3200</v>
      </c>
      <c r="E848" t="s">
        <v>12</v>
      </c>
      <c r="F848" t="s">
        <v>8</v>
      </c>
      <c r="G848" s="3">
        <v>1490.599999809265</v>
      </c>
      <c r="H848">
        <v>20</v>
      </c>
      <c r="I848">
        <v>5455397</v>
      </c>
      <c r="J848">
        <v>1</v>
      </c>
      <c r="K848">
        <v>15000</v>
      </c>
      <c r="L848">
        <f>WEEKNUM(Таблица1[[#This Row],[Дата]],2)</f>
        <v>32</v>
      </c>
    </row>
    <row r="849" spans="1:12" hidden="1" x14ac:dyDescent="0.25">
      <c r="A849" s="2">
        <v>44050</v>
      </c>
      <c r="B849" t="s">
        <v>46</v>
      </c>
      <c r="C849" t="s">
        <v>5</v>
      </c>
      <c r="D849">
        <v>3200</v>
      </c>
      <c r="E849" t="s">
        <v>12</v>
      </c>
      <c r="F849" t="s">
        <v>8</v>
      </c>
      <c r="G849" s="3">
        <v>1884.7659999380114</v>
      </c>
      <c r="H849">
        <v>21</v>
      </c>
      <c r="I849">
        <v>5455407</v>
      </c>
      <c r="J849">
        <v>1</v>
      </c>
      <c r="K849">
        <v>15000</v>
      </c>
      <c r="L849">
        <f>WEEKNUM(Таблица1[[#This Row],[Дата]],2)</f>
        <v>32</v>
      </c>
    </row>
    <row r="850" spans="1:12" x14ac:dyDescent="0.25">
      <c r="A850" s="2">
        <v>44050</v>
      </c>
      <c r="B850" t="s">
        <v>58</v>
      </c>
      <c r="C850" t="s">
        <v>7</v>
      </c>
      <c r="D850">
        <v>3000</v>
      </c>
      <c r="E850" t="s">
        <v>12</v>
      </c>
      <c r="F850" t="s">
        <v>8</v>
      </c>
      <c r="G850" s="3">
        <v>1390.837</v>
      </c>
      <c r="H850">
        <v>14</v>
      </c>
      <c r="I850">
        <v>5455413</v>
      </c>
      <c r="J850">
        <v>1</v>
      </c>
      <c r="K850">
        <v>10000</v>
      </c>
      <c r="L850">
        <f>WEEKNUM(Таблица1[[#This Row],[Дата]],2)</f>
        <v>32</v>
      </c>
    </row>
    <row r="851" spans="1:12" x14ac:dyDescent="0.25">
      <c r="A851" s="2">
        <v>44050</v>
      </c>
      <c r="B851" t="s">
        <v>69</v>
      </c>
      <c r="C851" t="s">
        <v>7</v>
      </c>
      <c r="D851">
        <v>1000</v>
      </c>
      <c r="E851" t="s">
        <v>12</v>
      </c>
      <c r="F851" t="s">
        <v>8</v>
      </c>
      <c r="G851" s="3">
        <v>675.89599680781362</v>
      </c>
      <c r="H851">
        <v>10</v>
      </c>
      <c r="I851">
        <v>5455417</v>
      </c>
      <c r="J851">
        <v>1</v>
      </c>
      <c r="K851">
        <v>9000</v>
      </c>
      <c r="L851">
        <f>WEEKNUM(Таблица1[[#This Row],[Дата]],2)</f>
        <v>32</v>
      </c>
    </row>
    <row r="852" spans="1:12" hidden="1" x14ac:dyDescent="0.25">
      <c r="A852" s="2">
        <v>44050</v>
      </c>
      <c r="B852" t="s">
        <v>47</v>
      </c>
      <c r="C852" t="s">
        <v>5</v>
      </c>
      <c r="D852">
        <v>3200</v>
      </c>
      <c r="E852" t="s">
        <v>12</v>
      </c>
      <c r="F852" t="s">
        <v>8</v>
      </c>
      <c r="G852" s="3">
        <v>1823.5279999999998</v>
      </c>
      <c r="H852">
        <v>20</v>
      </c>
      <c r="I852">
        <v>5455408</v>
      </c>
      <c r="J852">
        <v>1</v>
      </c>
      <c r="K852">
        <v>15000</v>
      </c>
      <c r="L852">
        <f>WEEKNUM(Таблица1[[#This Row],[Дата]],2)</f>
        <v>32</v>
      </c>
    </row>
    <row r="853" spans="1:12" x14ac:dyDescent="0.25">
      <c r="A853" s="2">
        <v>44050</v>
      </c>
      <c r="B853" t="s">
        <v>196</v>
      </c>
      <c r="C853" t="s">
        <v>7</v>
      </c>
      <c r="D853">
        <v>20000</v>
      </c>
      <c r="E853" t="s">
        <v>13</v>
      </c>
      <c r="F853" t="s">
        <v>8</v>
      </c>
      <c r="G853" s="3">
        <v>7450.1939999999995</v>
      </c>
      <c r="H853">
        <v>1</v>
      </c>
      <c r="I853">
        <v>5455470</v>
      </c>
      <c r="J853">
        <v>1</v>
      </c>
      <c r="K853">
        <v>13000</v>
      </c>
      <c r="L853">
        <f>WEEKNUM(Таблица1[[#This Row],[Дата]],2)</f>
        <v>32</v>
      </c>
    </row>
    <row r="854" spans="1:12" hidden="1" x14ac:dyDescent="0.25">
      <c r="A854" s="2">
        <v>44050</v>
      </c>
      <c r="B854" t="s">
        <v>43</v>
      </c>
      <c r="C854" t="s">
        <v>5</v>
      </c>
      <c r="D854">
        <v>3200</v>
      </c>
      <c r="E854" t="s">
        <v>12</v>
      </c>
      <c r="F854" t="s">
        <v>8</v>
      </c>
      <c r="G854" s="3">
        <v>1483.3939999999996</v>
      </c>
      <c r="H854">
        <v>16</v>
      </c>
      <c r="I854">
        <v>5455404</v>
      </c>
      <c r="J854">
        <v>1</v>
      </c>
      <c r="K854">
        <v>15000</v>
      </c>
      <c r="L854">
        <f>WEEKNUM(Таблица1[[#This Row],[Дата]],2)</f>
        <v>32</v>
      </c>
    </row>
    <row r="855" spans="1:12" x14ac:dyDescent="0.25">
      <c r="A855" s="2">
        <v>44050</v>
      </c>
      <c r="B855" t="s">
        <v>121</v>
      </c>
      <c r="C855" t="s">
        <v>7</v>
      </c>
      <c r="D855">
        <v>3000</v>
      </c>
      <c r="E855" t="s">
        <v>12</v>
      </c>
      <c r="F855" t="s">
        <v>8</v>
      </c>
      <c r="G855" s="3">
        <v>1296.6600000000001</v>
      </c>
      <c r="H855">
        <v>15</v>
      </c>
      <c r="I855">
        <v>5455436</v>
      </c>
      <c r="J855">
        <v>3</v>
      </c>
      <c r="K855">
        <v>15000</v>
      </c>
      <c r="L855">
        <f>WEEKNUM(Таблица1[[#This Row],[Дата]],2)</f>
        <v>32</v>
      </c>
    </row>
    <row r="856" spans="1:12" x14ac:dyDescent="0.25">
      <c r="A856" s="2">
        <v>44050</v>
      </c>
      <c r="B856" t="s">
        <v>115</v>
      </c>
      <c r="C856" t="s">
        <v>7</v>
      </c>
      <c r="D856">
        <v>3000</v>
      </c>
      <c r="E856" t="s">
        <v>12</v>
      </c>
      <c r="F856" t="s">
        <v>8</v>
      </c>
      <c r="G856" s="3">
        <v>1410.5040000000001</v>
      </c>
      <c r="H856">
        <v>12</v>
      </c>
      <c r="I856">
        <v>5455433</v>
      </c>
      <c r="J856">
        <v>2</v>
      </c>
      <c r="K856">
        <v>11000</v>
      </c>
      <c r="L856">
        <f>WEEKNUM(Таблица1[[#This Row],[Дата]],2)</f>
        <v>32</v>
      </c>
    </row>
    <row r="857" spans="1:12" x14ac:dyDescent="0.25">
      <c r="A857" s="2">
        <v>44050</v>
      </c>
      <c r="B857" t="s">
        <v>51</v>
      </c>
      <c r="C857" t="s">
        <v>7</v>
      </c>
      <c r="D857">
        <v>3000</v>
      </c>
      <c r="E857" t="s">
        <v>12</v>
      </c>
      <c r="F857" t="s">
        <v>8</v>
      </c>
      <c r="G857" s="3">
        <v>1716.239</v>
      </c>
      <c r="H857">
        <v>15</v>
      </c>
      <c r="I857">
        <v>5455410</v>
      </c>
      <c r="J857">
        <v>3</v>
      </c>
      <c r="K857">
        <v>13000</v>
      </c>
      <c r="L857">
        <f>WEEKNUM(Таблица1[[#This Row],[Дата]],2)</f>
        <v>32</v>
      </c>
    </row>
    <row r="858" spans="1:12" x14ac:dyDescent="0.25">
      <c r="A858" s="2">
        <v>44050</v>
      </c>
      <c r="B858" t="s">
        <v>164</v>
      </c>
      <c r="C858" t="s">
        <v>7</v>
      </c>
      <c r="D858">
        <v>1500</v>
      </c>
      <c r="E858" t="s">
        <v>12</v>
      </c>
      <c r="F858" t="s">
        <v>8</v>
      </c>
      <c r="G858" s="3">
        <v>1276.338</v>
      </c>
      <c r="H858">
        <v>13</v>
      </c>
      <c r="I858">
        <v>5455452</v>
      </c>
      <c r="J858">
        <v>2</v>
      </c>
      <c r="K858">
        <v>15000</v>
      </c>
      <c r="L858">
        <f>WEEKNUM(Таблица1[[#This Row],[Дата]],2)</f>
        <v>32</v>
      </c>
    </row>
    <row r="859" spans="1:12" x14ac:dyDescent="0.25">
      <c r="A859" s="2">
        <v>44050</v>
      </c>
      <c r="B859" t="s">
        <v>78</v>
      </c>
      <c r="C859" t="s">
        <v>7</v>
      </c>
      <c r="D859">
        <v>1500</v>
      </c>
      <c r="E859" t="s">
        <v>12</v>
      </c>
      <c r="F859" t="s">
        <v>8</v>
      </c>
      <c r="G859" s="3">
        <v>995.89600000000007</v>
      </c>
      <c r="H859">
        <v>14</v>
      </c>
      <c r="I859">
        <v>5455418</v>
      </c>
      <c r="J859">
        <v>3</v>
      </c>
      <c r="K859">
        <v>18000</v>
      </c>
      <c r="L859">
        <f>WEEKNUM(Таблица1[[#This Row],[Дата]],2)</f>
        <v>32</v>
      </c>
    </row>
    <row r="860" spans="1:12" x14ac:dyDescent="0.25">
      <c r="A860" s="2">
        <v>44050</v>
      </c>
      <c r="B860" t="s">
        <v>138</v>
      </c>
      <c r="C860" t="s">
        <v>7</v>
      </c>
      <c r="D860">
        <v>5000</v>
      </c>
      <c r="E860" t="s">
        <v>12</v>
      </c>
      <c r="F860" t="s">
        <v>8</v>
      </c>
      <c r="G860" s="3">
        <v>2578.7740000000003</v>
      </c>
      <c r="H860">
        <v>19</v>
      </c>
      <c r="I860">
        <v>5455442</v>
      </c>
      <c r="J860">
        <v>4</v>
      </c>
      <c r="K860">
        <v>24000</v>
      </c>
      <c r="L860">
        <f>WEEKNUM(Таблица1[[#This Row],[Дата]],2)</f>
        <v>32</v>
      </c>
    </row>
    <row r="861" spans="1:12" x14ac:dyDescent="0.25">
      <c r="A861" s="2">
        <v>44050</v>
      </c>
      <c r="B861" t="s">
        <v>87</v>
      </c>
      <c r="C861" t="s">
        <v>7</v>
      </c>
      <c r="D861">
        <v>1500</v>
      </c>
      <c r="E861" t="s">
        <v>12</v>
      </c>
      <c r="F861" t="s">
        <v>8</v>
      </c>
      <c r="G861" s="3">
        <v>1389.9670008544924</v>
      </c>
      <c r="H861">
        <v>14</v>
      </c>
      <c r="I861">
        <v>5455424</v>
      </c>
      <c r="J861">
        <v>3</v>
      </c>
      <c r="K861">
        <v>19000</v>
      </c>
      <c r="L861">
        <f>WEEKNUM(Таблица1[[#This Row],[Дата]],2)</f>
        <v>32</v>
      </c>
    </row>
    <row r="862" spans="1:12" x14ac:dyDescent="0.25">
      <c r="A862" s="2">
        <v>44050</v>
      </c>
      <c r="B862" t="s">
        <v>205</v>
      </c>
      <c r="C862" t="s">
        <v>7</v>
      </c>
      <c r="D862">
        <v>1500</v>
      </c>
      <c r="E862" t="s">
        <v>12</v>
      </c>
      <c r="F862" t="s">
        <v>8</v>
      </c>
      <c r="G862" s="3">
        <v>1347.047</v>
      </c>
      <c r="H862">
        <v>11</v>
      </c>
      <c r="I862">
        <v>5455462</v>
      </c>
      <c r="J862">
        <v>4</v>
      </c>
      <c r="K862">
        <v>13000</v>
      </c>
      <c r="L862">
        <f>WEEKNUM(Таблица1[[#This Row],[Дата]],2)</f>
        <v>32</v>
      </c>
    </row>
    <row r="863" spans="1:12" x14ac:dyDescent="0.25">
      <c r="A863" s="2">
        <v>44050</v>
      </c>
      <c r="B863" t="s">
        <v>209</v>
      </c>
      <c r="C863" t="s">
        <v>7</v>
      </c>
      <c r="D863">
        <v>3000</v>
      </c>
      <c r="E863" t="s">
        <v>12</v>
      </c>
      <c r="F863" t="s">
        <v>8</v>
      </c>
      <c r="G863" s="3">
        <v>888.08699961853029</v>
      </c>
      <c r="H863">
        <v>11</v>
      </c>
      <c r="I863">
        <v>5455464</v>
      </c>
      <c r="J863">
        <v>1</v>
      </c>
      <c r="K863">
        <v>10000</v>
      </c>
      <c r="L863">
        <f>WEEKNUM(Таблица1[[#This Row],[Дата]],2)</f>
        <v>32</v>
      </c>
    </row>
    <row r="864" spans="1:12" x14ac:dyDescent="0.25">
      <c r="A864" s="2">
        <v>44050</v>
      </c>
      <c r="B864" t="s">
        <v>173</v>
      </c>
      <c r="C864" t="s">
        <v>7</v>
      </c>
      <c r="D864">
        <v>3000</v>
      </c>
      <c r="E864" t="s">
        <v>12</v>
      </c>
      <c r="F864" t="s">
        <v>8</v>
      </c>
      <c r="G864" s="3">
        <v>1127.8309999999999</v>
      </c>
      <c r="H864">
        <v>13</v>
      </c>
      <c r="I864">
        <v>5455456</v>
      </c>
      <c r="J864">
        <v>1</v>
      </c>
      <c r="K864">
        <v>11000</v>
      </c>
      <c r="L864">
        <f>WEEKNUM(Таблица1[[#This Row],[Дата]],2)</f>
        <v>32</v>
      </c>
    </row>
    <row r="865" spans="1:12" x14ac:dyDescent="0.25">
      <c r="A865" s="2">
        <v>44050</v>
      </c>
      <c r="B865" t="s">
        <v>85</v>
      </c>
      <c r="C865" t="s">
        <v>7</v>
      </c>
      <c r="D865">
        <v>3000</v>
      </c>
      <c r="E865" t="s">
        <v>12</v>
      </c>
      <c r="F865" t="s">
        <v>8</v>
      </c>
      <c r="G865" s="3">
        <v>2080.1759999999999</v>
      </c>
      <c r="H865">
        <v>13</v>
      </c>
      <c r="I865">
        <v>5455423</v>
      </c>
      <c r="J865">
        <v>1</v>
      </c>
      <c r="K865">
        <v>10000</v>
      </c>
      <c r="L865">
        <f>WEEKNUM(Таблица1[[#This Row],[Дата]],2)</f>
        <v>32</v>
      </c>
    </row>
    <row r="866" spans="1:12" x14ac:dyDescent="0.25">
      <c r="A866" s="2">
        <v>44050</v>
      </c>
      <c r="B866" t="s">
        <v>168</v>
      </c>
      <c r="C866" t="s">
        <v>7</v>
      </c>
      <c r="D866">
        <v>3000</v>
      </c>
      <c r="E866" t="s">
        <v>12</v>
      </c>
      <c r="F866" t="s">
        <v>8</v>
      </c>
      <c r="G866" s="3">
        <v>1761.6170000000002</v>
      </c>
      <c r="H866">
        <v>12</v>
      </c>
      <c r="I866">
        <v>5455454</v>
      </c>
      <c r="J866">
        <v>1</v>
      </c>
      <c r="K866">
        <v>11000</v>
      </c>
      <c r="L866">
        <f>WEEKNUM(Таблица1[[#This Row],[Дата]],2)</f>
        <v>32</v>
      </c>
    </row>
    <row r="867" spans="1:12" x14ac:dyDescent="0.25">
      <c r="A867" s="2">
        <v>44050</v>
      </c>
      <c r="B867" t="s">
        <v>102</v>
      </c>
      <c r="C867" t="s">
        <v>7</v>
      </c>
      <c r="D867">
        <v>1500</v>
      </c>
      <c r="E867" t="s">
        <v>12</v>
      </c>
      <c r="F867" t="s">
        <v>8</v>
      </c>
      <c r="G867" s="3">
        <v>931.048</v>
      </c>
      <c r="H867">
        <v>10</v>
      </c>
      <c r="I867">
        <v>5455429</v>
      </c>
      <c r="J867">
        <v>1</v>
      </c>
      <c r="K867">
        <v>13000</v>
      </c>
      <c r="L867">
        <f>WEEKNUM(Таблица1[[#This Row],[Дата]],2)</f>
        <v>32</v>
      </c>
    </row>
    <row r="868" spans="1:12" x14ac:dyDescent="0.25">
      <c r="A868" s="2">
        <v>44050</v>
      </c>
      <c r="B868" t="s">
        <v>112</v>
      </c>
      <c r="C868" t="s">
        <v>7</v>
      </c>
      <c r="D868">
        <v>3000</v>
      </c>
      <c r="E868" t="s">
        <v>12</v>
      </c>
      <c r="F868" t="s">
        <v>8</v>
      </c>
      <c r="G868" s="3">
        <v>2186.5889999999995</v>
      </c>
      <c r="H868">
        <v>15</v>
      </c>
      <c r="I868">
        <v>5455431</v>
      </c>
      <c r="J868">
        <v>3</v>
      </c>
      <c r="K868">
        <v>15000</v>
      </c>
      <c r="L868">
        <f>WEEKNUM(Таблица1[[#This Row],[Дата]],2)</f>
        <v>32</v>
      </c>
    </row>
    <row r="869" spans="1:12" x14ac:dyDescent="0.25">
      <c r="A869" s="2">
        <v>44050</v>
      </c>
      <c r="B869" t="s">
        <v>211</v>
      </c>
      <c r="C869" t="s">
        <v>7</v>
      </c>
      <c r="D869">
        <v>1500</v>
      </c>
      <c r="E869" t="s">
        <v>12</v>
      </c>
      <c r="F869" t="s">
        <v>8</v>
      </c>
      <c r="G869" s="3">
        <v>1211.114</v>
      </c>
      <c r="H869">
        <v>14</v>
      </c>
      <c r="I869">
        <v>5455466</v>
      </c>
      <c r="J869">
        <v>2</v>
      </c>
      <c r="K869">
        <v>16000</v>
      </c>
      <c r="L869">
        <f>WEEKNUM(Таблица1[[#This Row],[Дата]],2)</f>
        <v>32</v>
      </c>
    </row>
    <row r="870" spans="1:12" x14ac:dyDescent="0.25">
      <c r="A870" s="2">
        <v>44050</v>
      </c>
      <c r="B870" t="s">
        <v>132</v>
      </c>
      <c r="C870" t="s">
        <v>7</v>
      </c>
      <c r="D870">
        <v>3000</v>
      </c>
      <c r="E870" t="s">
        <v>12</v>
      </c>
      <c r="F870" t="s">
        <v>8</v>
      </c>
      <c r="G870" s="3">
        <v>1352.4489999999998</v>
      </c>
      <c r="H870">
        <v>16</v>
      </c>
      <c r="I870">
        <v>5455439</v>
      </c>
      <c r="J870">
        <v>3</v>
      </c>
      <c r="K870">
        <v>16000</v>
      </c>
      <c r="L870">
        <f>WEEKNUM(Таблица1[[#This Row],[Дата]],2)</f>
        <v>32</v>
      </c>
    </row>
    <row r="871" spans="1:12" x14ac:dyDescent="0.25">
      <c r="A871" s="2">
        <v>44050</v>
      </c>
      <c r="B871" t="s">
        <v>218</v>
      </c>
      <c r="C871" t="s">
        <v>7</v>
      </c>
      <c r="D871">
        <v>3000</v>
      </c>
      <c r="E871" t="s">
        <v>12</v>
      </c>
      <c r="F871" t="s">
        <v>8</v>
      </c>
      <c r="G871" s="3">
        <v>2044.097</v>
      </c>
      <c r="H871">
        <v>14</v>
      </c>
      <c r="I871">
        <v>5455468</v>
      </c>
      <c r="J871">
        <v>1</v>
      </c>
      <c r="K871">
        <v>12000</v>
      </c>
      <c r="L871">
        <f>WEEKNUM(Таблица1[[#This Row],[Дата]],2)</f>
        <v>32</v>
      </c>
    </row>
    <row r="872" spans="1:12" x14ac:dyDescent="0.25">
      <c r="A872" s="2">
        <v>44050</v>
      </c>
      <c r="B872" t="s">
        <v>114</v>
      </c>
      <c r="C872" t="s">
        <v>7</v>
      </c>
      <c r="D872">
        <v>1500</v>
      </c>
      <c r="E872" t="s">
        <v>12</v>
      </c>
      <c r="F872" t="s">
        <v>8</v>
      </c>
      <c r="G872" s="3">
        <v>1239.5849999999998</v>
      </c>
      <c r="H872">
        <v>8</v>
      </c>
      <c r="I872">
        <v>5455432</v>
      </c>
      <c r="J872">
        <v>1</v>
      </c>
      <c r="K872">
        <v>12000</v>
      </c>
      <c r="L872">
        <f>WEEKNUM(Таблица1[[#This Row],[Дата]],2)</f>
        <v>32</v>
      </c>
    </row>
    <row r="873" spans="1:12" x14ac:dyDescent="0.25">
      <c r="A873" s="2">
        <v>44050</v>
      </c>
      <c r="B873" t="s">
        <v>34</v>
      </c>
      <c r="C873" t="s">
        <v>7</v>
      </c>
      <c r="D873">
        <v>1500</v>
      </c>
      <c r="E873" t="s">
        <v>12</v>
      </c>
      <c r="F873" t="s">
        <v>8</v>
      </c>
      <c r="G873" s="3">
        <v>1198.3999999999999</v>
      </c>
      <c r="H873">
        <v>14</v>
      </c>
      <c r="I873">
        <v>5455398</v>
      </c>
      <c r="J873">
        <v>2</v>
      </c>
      <c r="K873">
        <v>10000</v>
      </c>
      <c r="L873">
        <f>WEEKNUM(Таблица1[[#This Row],[Дата]],2)</f>
        <v>32</v>
      </c>
    </row>
    <row r="874" spans="1:12" x14ac:dyDescent="0.25">
      <c r="A874" s="2">
        <v>44050</v>
      </c>
      <c r="B874" t="s">
        <v>141</v>
      </c>
      <c r="C874" t="s">
        <v>7</v>
      </c>
      <c r="D874">
        <v>1500</v>
      </c>
      <c r="E874" t="s">
        <v>12</v>
      </c>
      <c r="F874" t="s">
        <v>8</v>
      </c>
      <c r="G874" s="3">
        <v>985.90299999999991</v>
      </c>
      <c r="H874">
        <v>10</v>
      </c>
      <c r="I874">
        <v>5455444</v>
      </c>
      <c r="J874">
        <v>1</v>
      </c>
      <c r="K874">
        <v>13000</v>
      </c>
      <c r="L874">
        <f>WEEKNUM(Таблица1[[#This Row],[Дата]],2)</f>
        <v>32</v>
      </c>
    </row>
    <row r="875" spans="1:12" x14ac:dyDescent="0.25">
      <c r="A875" s="2">
        <v>44050</v>
      </c>
      <c r="B875" t="s">
        <v>244</v>
      </c>
      <c r="C875" t="s">
        <v>7</v>
      </c>
      <c r="D875">
        <v>3000</v>
      </c>
      <c r="E875" t="s">
        <v>12</v>
      </c>
      <c r="F875" t="s">
        <v>8</v>
      </c>
      <c r="G875" s="3">
        <v>2507.8469999999998</v>
      </c>
      <c r="H875">
        <v>9</v>
      </c>
      <c r="I875">
        <v>5455473</v>
      </c>
      <c r="J875">
        <v>2</v>
      </c>
      <c r="K875">
        <v>12000</v>
      </c>
      <c r="L875">
        <f>WEEKNUM(Таблица1[[#This Row],[Дата]],2)</f>
        <v>32</v>
      </c>
    </row>
    <row r="876" spans="1:12" x14ac:dyDescent="0.25">
      <c r="A876" s="2">
        <v>44050</v>
      </c>
      <c r="B876" t="s">
        <v>140</v>
      </c>
      <c r="C876" t="s">
        <v>7</v>
      </c>
      <c r="D876">
        <v>1500</v>
      </c>
      <c r="E876" t="s">
        <v>12</v>
      </c>
      <c r="F876" t="s">
        <v>8</v>
      </c>
      <c r="G876" s="3">
        <v>1068.701</v>
      </c>
      <c r="H876">
        <v>13</v>
      </c>
      <c r="I876">
        <v>5455443</v>
      </c>
      <c r="J876">
        <v>3</v>
      </c>
      <c r="K876">
        <v>17000</v>
      </c>
      <c r="L876">
        <f>WEEKNUM(Таблица1[[#This Row],[Дата]],2)</f>
        <v>32</v>
      </c>
    </row>
    <row r="877" spans="1:12" x14ac:dyDescent="0.25">
      <c r="A877" s="2">
        <v>44050</v>
      </c>
      <c r="B877" t="s">
        <v>208</v>
      </c>
      <c r="C877" t="s">
        <v>7</v>
      </c>
      <c r="D877">
        <v>3000</v>
      </c>
      <c r="E877" t="s">
        <v>12</v>
      </c>
      <c r="F877" t="s">
        <v>8</v>
      </c>
      <c r="G877" s="3">
        <v>1262.873</v>
      </c>
      <c r="H877">
        <v>15</v>
      </c>
      <c r="I877">
        <v>5455463</v>
      </c>
      <c r="J877">
        <v>1</v>
      </c>
      <c r="K877">
        <v>11000</v>
      </c>
      <c r="L877">
        <f>WEEKNUM(Таблица1[[#This Row],[Дата]],2)</f>
        <v>32</v>
      </c>
    </row>
    <row r="878" spans="1:12" x14ac:dyDescent="0.25">
      <c r="A878" s="2">
        <v>44050</v>
      </c>
      <c r="B878" t="s">
        <v>171</v>
      </c>
      <c r="C878" t="s">
        <v>7</v>
      </c>
      <c r="D878">
        <v>5000</v>
      </c>
      <c r="E878" t="s">
        <v>12</v>
      </c>
      <c r="F878" t="s">
        <v>8</v>
      </c>
      <c r="G878" s="3">
        <v>1656.7519999999995</v>
      </c>
      <c r="H878">
        <v>17</v>
      </c>
      <c r="I878">
        <v>5455455</v>
      </c>
      <c r="J878">
        <v>3</v>
      </c>
      <c r="K878">
        <v>21000</v>
      </c>
      <c r="L878">
        <f>WEEKNUM(Таблица1[[#This Row],[Дата]],2)</f>
        <v>32</v>
      </c>
    </row>
    <row r="879" spans="1:12" hidden="1" x14ac:dyDescent="0.25">
      <c r="A879" s="2">
        <v>44050</v>
      </c>
      <c r="B879" t="s">
        <v>53</v>
      </c>
      <c r="C879" t="s">
        <v>5</v>
      </c>
      <c r="D879">
        <v>4200</v>
      </c>
      <c r="E879" t="s">
        <v>12</v>
      </c>
      <c r="F879" t="s">
        <v>8</v>
      </c>
      <c r="G879" s="3">
        <v>1712.3690000000001</v>
      </c>
      <c r="H879">
        <v>18</v>
      </c>
      <c r="I879">
        <v>5455411</v>
      </c>
      <c r="J879">
        <v>0</v>
      </c>
      <c r="K879">
        <v>15000</v>
      </c>
      <c r="L879">
        <f>WEEKNUM(Таблица1[[#This Row],[Дата]],2)</f>
        <v>32</v>
      </c>
    </row>
    <row r="880" spans="1:12" hidden="1" x14ac:dyDescent="0.25">
      <c r="A880" s="2">
        <v>44050</v>
      </c>
      <c r="B880" t="s">
        <v>45</v>
      </c>
      <c r="C880" t="s">
        <v>5</v>
      </c>
      <c r="D880">
        <v>3200</v>
      </c>
      <c r="E880" t="s">
        <v>12</v>
      </c>
      <c r="F880" t="s">
        <v>8</v>
      </c>
      <c r="G880" s="3">
        <v>1794.2380000000001</v>
      </c>
      <c r="H880">
        <v>19</v>
      </c>
      <c r="I880">
        <v>5455406</v>
      </c>
      <c r="J880">
        <v>1</v>
      </c>
      <c r="K880">
        <v>15000</v>
      </c>
      <c r="L880">
        <f>WEEKNUM(Таблица1[[#This Row],[Дата]],2)</f>
        <v>32</v>
      </c>
    </row>
    <row r="881" spans="1:12" hidden="1" x14ac:dyDescent="0.25">
      <c r="A881" s="2">
        <v>44050</v>
      </c>
      <c r="B881" t="s">
        <v>144</v>
      </c>
      <c r="C881" t="s">
        <v>5</v>
      </c>
      <c r="D881">
        <v>4200</v>
      </c>
      <c r="E881" t="s">
        <v>12</v>
      </c>
      <c r="F881" t="s">
        <v>8</v>
      </c>
      <c r="G881" s="3">
        <v>2685.9970000000003</v>
      </c>
      <c r="H881">
        <v>23</v>
      </c>
      <c r="I881">
        <v>5455445</v>
      </c>
      <c r="J881">
        <v>0</v>
      </c>
      <c r="K881">
        <v>15000</v>
      </c>
      <c r="L881">
        <f>WEEKNUM(Таблица1[[#This Row],[Дата]],2)</f>
        <v>32</v>
      </c>
    </row>
    <row r="882" spans="1:12" x14ac:dyDescent="0.25">
      <c r="A882" s="2">
        <v>44050</v>
      </c>
      <c r="B882" t="s">
        <v>39</v>
      </c>
      <c r="C882" t="s">
        <v>7</v>
      </c>
      <c r="D882">
        <v>3000</v>
      </c>
      <c r="E882" t="s">
        <v>12</v>
      </c>
      <c r="F882" t="s">
        <v>8</v>
      </c>
      <c r="G882" s="3">
        <v>1576.2430000000004</v>
      </c>
      <c r="H882">
        <v>15</v>
      </c>
      <c r="I882">
        <v>5455401</v>
      </c>
      <c r="J882">
        <v>1</v>
      </c>
      <c r="K882">
        <v>11000</v>
      </c>
      <c r="L882">
        <f>WEEKNUM(Таблица1[[#This Row],[Дата]],2)</f>
        <v>32</v>
      </c>
    </row>
    <row r="883" spans="1:12" x14ac:dyDescent="0.25">
      <c r="A883" s="2">
        <v>44050</v>
      </c>
      <c r="B883" t="s">
        <v>49</v>
      </c>
      <c r="C883" t="s">
        <v>7</v>
      </c>
      <c r="D883">
        <v>3000</v>
      </c>
      <c r="E883" t="s">
        <v>12</v>
      </c>
      <c r="F883" t="s">
        <v>8</v>
      </c>
      <c r="G883" s="3">
        <v>1209.6819999999998</v>
      </c>
      <c r="H883">
        <v>12</v>
      </c>
      <c r="I883">
        <v>5455409</v>
      </c>
      <c r="J883">
        <v>2</v>
      </c>
      <c r="K883">
        <v>11000</v>
      </c>
      <c r="L883">
        <f>WEEKNUM(Таблица1[[#This Row],[Дата]],2)</f>
        <v>32</v>
      </c>
    </row>
    <row r="884" spans="1:12" x14ac:dyDescent="0.25">
      <c r="A884" s="2">
        <v>44050</v>
      </c>
      <c r="B884" t="s">
        <v>67</v>
      </c>
      <c r="C884" t="s">
        <v>7</v>
      </c>
      <c r="D884">
        <v>3000</v>
      </c>
      <c r="E884" t="s">
        <v>12</v>
      </c>
      <c r="F884" t="s">
        <v>8</v>
      </c>
      <c r="G884" s="3">
        <v>1511.5490000000002</v>
      </c>
      <c r="H884">
        <v>8</v>
      </c>
      <c r="I884">
        <v>5455416</v>
      </c>
      <c r="J884">
        <v>0</v>
      </c>
      <c r="K884">
        <v>9000</v>
      </c>
      <c r="L884">
        <f>WEEKNUM(Таблица1[[#This Row],[Дата]],2)</f>
        <v>32</v>
      </c>
    </row>
    <row r="885" spans="1:12" x14ac:dyDescent="0.25">
      <c r="A885" s="2">
        <v>44050</v>
      </c>
      <c r="B885" t="s">
        <v>125</v>
      </c>
      <c r="C885" t="s">
        <v>7</v>
      </c>
      <c r="D885">
        <v>3000</v>
      </c>
      <c r="E885" t="s">
        <v>12</v>
      </c>
      <c r="F885" t="s">
        <v>8</v>
      </c>
      <c r="G885" s="3">
        <v>1700.9579999999996</v>
      </c>
      <c r="H885">
        <v>16</v>
      </c>
      <c r="I885">
        <v>5455437</v>
      </c>
      <c r="J885">
        <v>2</v>
      </c>
      <c r="K885">
        <v>12000</v>
      </c>
      <c r="L885">
        <f>WEEKNUM(Таблица1[[#This Row],[Дата]],2)</f>
        <v>32</v>
      </c>
    </row>
    <row r="886" spans="1:12" x14ac:dyDescent="0.25">
      <c r="A886" s="2">
        <v>44050</v>
      </c>
      <c r="B886" t="s">
        <v>219</v>
      </c>
      <c r="C886" t="s">
        <v>7</v>
      </c>
      <c r="D886">
        <v>1500</v>
      </c>
      <c r="E886" t="s">
        <v>12</v>
      </c>
      <c r="F886" t="s">
        <v>8</v>
      </c>
      <c r="G886" s="3">
        <v>644.7070001144408</v>
      </c>
      <c r="H886">
        <v>10</v>
      </c>
      <c r="I886">
        <v>5455469</v>
      </c>
      <c r="J886">
        <v>2</v>
      </c>
      <c r="K886">
        <v>14000</v>
      </c>
      <c r="L886">
        <f>WEEKNUM(Таблица1[[#This Row],[Дата]],2)</f>
        <v>32</v>
      </c>
    </row>
    <row r="887" spans="1:12" x14ac:dyDescent="0.25">
      <c r="A887" s="2">
        <v>44050</v>
      </c>
      <c r="B887" t="s">
        <v>174</v>
      </c>
      <c r="C887" t="s">
        <v>7</v>
      </c>
      <c r="D887">
        <v>5000</v>
      </c>
      <c r="E887" t="s">
        <v>12</v>
      </c>
      <c r="F887" t="s">
        <v>8</v>
      </c>
      <c r="G887" s="3">
        <v>1892.2020006103512</v>
      </c>
      <c r="H887">
        <v>11</v>
      </c>
      <c r="I887">
        <v>5455457</v>
      </c>
      <c r="J887">
        <v>1</v>
      </c>
      <c r="K887">
        <v>13000</v>
      </c>
      <c r="L887">
        <f>WEEKNUM(Таблица1[[#This Row],[Дата]],2)</f>
        <v>32</v>
      </c>
    </row>
    <row r="888" spans="1:12" x14ac:dyDescent="0.25">
      <c r="A888" s="2">
        <v>44050</v>
      </c>
      <c r="B888" t="s">
        <v>145</v>
      </c>
      <c r="C888" t="s">
        <v>7</v>
      </c>
      <c r="D888">
        <v>3000</v>
      </c>
      <c r="E888" t="s">
        <v>12</v>
      </c>
      <c r="F888" t="s">
        <v>8</v>
      </c>
      <c r="G888" s="3">
        <v>1609.7389999999998</v>
      </c>
      <c r="H888">
        <v>14</v>
      </c>
      <c r="I888">
        <v>5455446</v>
      </c>
      <c r="J888">
        <v>3</v>
      </c>
      <c r="K888">
        <v>15000</v>
      </c>
      <c r="L888">
        <f>WEEKNUM(Таблица1[[#This Row],[Дата]],2)</f>
        <v>32</v>
      </c>
    </row>
    <row r="889" spans="1:12" x14ac:dyDescent="0.25">
      <c r="A889" s="2">
        <v>44050</v>
      </c>
      <c r="B889" t="s">
        <v>101</v>
      </c>
      <c r="C889" t="s">
        <v>7</v>
      </c>
      <c r="D889">
        <v>1500</v>
      </c>
      <c r="E889" t="s">
        <v>12</v>
      </c>
      <c r="F889" t="s">
        <v>8</v>
      </c>
      <c r="G889" s="3">
        <v>1279.248</v>
      </c>
      <c r="H889">
        <v>13</v>
      </c>
      <c r="I889">
        <v>5455428</v>
      </c>
      <c r="J889">
        <v>1</v>
      </c>
      <c r="K889">
        <v>9000</v>
      </c>
      <c r="L889">
        <f>WEEKNUM(Таблица1[[#This Row],[Дата]],2)</f>
        <v>32</v>
      </c>
    </row>
    <row r="890" spans="1:12" x14ac:dyDescent="0.25">
      <c r="A890" s="2">
        <v>44050</v>
      </c>
      <c r="B890" t="s">
        <v>165</v>
      </c>
      <c r="C890" t="s">
        <v>7</v>
      </c>
      <c r="D890">
        <v>5000</v>
      </c>
      <c r="E890" t="s">
        <v>12</v>
      </c>
      <c r="F890" t="s">
        <v>8</v>
      </c>
      <c r="G890" s="3">
        <v>2191.4090007629393</v>
      </c>
      <c r="H890">
        <v>12</v>
      </c>
      <c r="I890">
        <v>5455453</v>
      </c>
      <c r="J890">
        <v>0</v>
      </c>
      <c r="K890">
        <v>13000</v>
      </c>
      <c r="L890">
        <f>WEEKNUM(Таблица1[[#This Row],[Дата]],2)</f>
        <v>32</v>
      </c>
    </row>
    <row r="891" spans="1:12" x14ac:dyDescent="0.25">
      <c r="A891" s="2">
        <v>44050</v>
      </c>
      <c r="B891" t="s">
        <v>192</v>
      </c>
      <c r="C891" t="s">
        <v>7</v>
      </c>
      <c r="D891">
        <v>3000</v>
      </c>
      <c r="E891" t="s">
        <v>12</v>
      </c>
      <c r="F891" t="s">
        <v>8</v>
      </c>
      <c r="G891" s="3">
        <v>2522.337</v>
      </c>
      <c r="H891">
        <v>11</v>
      </c>
      <c r="I891">
        <v>5455422</v>
      </c>
      <c r="J891">
        <v>1</v>
      </c>
      <c r="K891">
        <v>10000</v>
      </c>
      <c r="L891">
        <f>WEEKNUM(Таблица1[[#This Row],[Дата]],2)</f>
        <v>32</v>
      </c>
    </row>
    <row r="892" spans="1:12" x14ac:dyDescent="0.25">
      <c r="A892" s="2">
        <v>44050</v>
      </c>
      <c r="B892" t="s">
        <v>111</v>
      </c>
      <c r="C892" t="s">
        <v>7</v>
      </c>
      <c r="D892">
        <v>1500</v>
      </c>
      <c r="E892" t="s">
        <v>12</v>
      </c>
      <c r="F892" t="s">
        <v>8</v>
      </c>
      <c r="G892" s="3">
        <v>501.1419990653992</v>
      </c>
      <c r="H892">
        <v>9</v>
      </c>
      <c r="I892">
        <v>5455430</v>
      </c>
      <c r="J892">
        <v>1</v>
      </c>
      <c r="K892">
        <v>12000</v>
      </c>
      <c r="L892">
        <f>WEEKNUM(Таблица1[[#This Row],[Дата]],2)</f>
        <v>32</v>
      </c>
    </row>
    <row r="893" spans="1:12" x14ac:dyDescent="0.25">
      <c r="A893" s="2">
        <v>44050</v>
      </c>
      <c r="B893" t="s">
        <v>133</v>
      </c>
      <c r="C893" t="s">
        <v>7</v>
      </c>
      <c r="D893">
        <v>3000</v>
      </c>
      <c r="E893" t="s">
        <v>12</v>
      </c>
      <c r="F893" t="s">
        <v>8</v>
      </c>
      <c r="G893" s="3">
        <v>1375.2109998092649</v>
      </c>
      <c r="H893">
        <v>13</v>
      </c>
      <c r="I893">
        <v>5455440</v>
      </c>
      <c r="J893">
        <v>2</v>
      </c>
      <c r="K893">
        <v>11000</v>
      </c>
      <c r="L893">
        <f>WEEKNUM(Таблица1[[#This Row],[Дата]],2)</f>
        <v>32</v>
      </c>
    </row>
    <row r="894" spans="1:12" x14ac:dyDescent="0.25">
      <c r="A894" s="2">
        <v>44050</v>
      </c>
      <c r="B894" t="s">
        <v>96</v>
      </c>
      <c r="C894" t="s">
        <v>7</v>
      </c>
      <c r="D894">
        <v>3000</v>
      </c>
      <c r="E894" t="s">
        <v>12</v>
      </c>
      <c r="F894" t="s">
        <v>8</v>
      </c>
      <c r="G894" s="3">
        <v>1505.162</v>
      </c>
      <c r="H894">
        <v>16</v>
      </c>
      <c r="I894">
        <v>5455427</v>
      </c>
      <c r="J894">
        <v>3</v>
      </c>
      <c r="K894">
        <v>16000</v>
      </c>
      <c r="L894">
        <f>WEEKNUM(Таблица1[[#This Row],[Дата]],2)</f>
        <v>32</v>
      </c>
    </row>
    <row r="895" spans="1:12" x14ac:dyDescent="0.25">
      <c r="A895" s="2">
        <v>44050</v>
      </c>
      <c r="B895" t="s">
        <v>116</v>
      </c>
      <c r="C895" t="s">
        <v>7</v>
      </c>
      <c r="D895">
        <v>3000</v>
      </c>
      <c r="E895" t="s">
        <v>12</v>
      </c>
      <c r="F895" t="s">
        <v>8</v>
      </c>
      <c r="G895" s="3">
        <v>1514.4040000000002</v>
      </c>
      <c r="H895">
        <v>16</v>
      </c>
      <c r="I895">
        <v>5455434</v>
      </c>
      <c r="J895">
        <v>2</v>
      </c>
      <c r="K895">
        <v>12000</v>
      </c>
      <c r="L895">
        <f>WEEKNUM(Таблица1[[#This Row],[Дата]],2)</f>
        <v>32</v>
      </c>
    </row>
    <row r="896" spans="1:12" x14ac:dyDescent="0.25">
      <c r="A896" s="2">
        <v>44050</v>
      </c>
      <c r="B896" t="s">
        <v>64</v>
      </c>
      <c r="C896" t="s">
        <v>7</v>
      </c>
      <c r="D896">
        <v>1500</v>
      </c>
      <c r="E896" t="s">
        <v>12</v>
      </c>
      <c r="F896" t="s">
        <v>8</v>
      </c>
      <c r="G896" s="3">
        <v>1013.0989999999999</v>
      </c>
      <c r="H896">
        <v>11</v>
      </c>
      <c r="I896">
        <v>5455414</v>
      </c>
      <c r="J896">
        <v>2</v>
      </c>
      <c r="K896">
        <v>14000</v>
      </c>
      <c r="L896">
        <f>WEEKNUM(Таблица1[[#This Row],[Дата]],2)</f>
        <v>32</v>
      </c>
    </row>
    <row r="897" spans="1:12" x14ac:dyDescent="0.25">
      <c r="A897" s="2">
        <v>44050</v>
      </c>
      <c r="B897" t="s">
        <v>137</v>
      </c>
      <c r="C897" t="s">
        <v>7</v>
      </c>
      <c r="D897">
        <v>1500</v>
      </c>
      <c r="E897" t="s">
        <v>12</v>
      </c>
      <c r="F897" t="s">
        <v>8</v>
      </c>
      <c r="G897" s="3">
        <v>1369.6310000000001</v>
      </c>
      <c r="H897">
        <v>10</v>
      </c>
      <c r="I897">
        <v>5455441</v>
      </c>
      <c r="J897">
        <v>1</v>
      </c>
      <c r="K897">
        <v>13000</v>
      </c>
      <c r="L897">
        <f>WEEKNUM(Таблица1[[#This Row],[Дата]],2)</f>
        <v>32</v>
      </c>
    </row>
    <row r="898" spans="1:12" x14ac:dyDescent="0.25">
      <c r="A898" s="2">
        <v>44050</v>
      </c>
      <c r="B898" t="s">
        <v>128</v>
      </c>
      <c r="C898" t="s">
        <v>7</v>
      </c>
      <c r="D898">
        <v>1500</v>
      </c>
      <c r="E898" t="s">
        <v>12</v>
      </c>
      <c r="F898" t="s">
        <v>8</v>
      </c>
      <c r="G898" s="3">
        <v>1453.088002723694</v>
      </c>
      <c r="H898">
        <v>10</v>
      </c>
      <c r="I898">
        <v>5455438</v>
      </c>
      <c r="J898">
        <v>0</v>
      </c>
      <c r="K898">
        <v>8000</v>
      </c>
      <c r="L898">
        <f>WEEKNUM(Таблица1[[#This Row],[Дата]],2)</f>
        <v>32</v>
      </c>
    </row>
    <row r="899" spans="1:12" x14ac:dyDescent="0.25">
      <c r="A899" s="2">
        <v>44050</v>
      </c>
      <c r="B899" t="s">
        <v>22</v>
      </c>
      <c r="C899" t="s">
        <v>7</v>
      </c>
      <c r="D899">
        <v>1000</v>
      </c>
      <c r="E899" t="s">
        <v>12</v>
      </c>
      <c r="F899" t="s">
        <v>8</v>
      </c>
      <c r="G899" s="3">
        <v>910.26200030517577</v>
      </c>
      <c r="H899">
        <v>9</v>
      </c>
      <c r="I899">
        <v>5455175</v>
      </c>
      <c r="J899">
        <v>1</v>
      </c>
      <c r="K899">
        <v>13000</v>
      </c>
      <c r="L899">
        <f>WEEKNUM(Таблица1[[#This Row],[Дата]],2)</f>
        <v>32</v>
      </c>
    </row>
    <row r="900" spans="1:12" x14ac:dyDescent="0.25">
      <c r="A900" s="2">
        <v>44050</v>
      </c>
      <c r="B900" t="s">
        <v>201</v>
      </c>
      <c r="C900" t="s">
        <v>7</v>
      </c>
      <c r="D900">
        <v>1500</v>
      </c>
      <c r="E900" t="s">
        <v>12</v>
      </c>
      <c r="F900" t="s">
        <v>8</v>
      </c>
      <c r="G900" s="3">
        <v>1189.0100015258788</v>
      </c>
      <c r="H900">
        <v>14</v>
      </c>
      <c r="I900">
        <v>5455461</v>
      </c>
      <c r="J900">
        <v>2</v>
      </c>
      <c r="K900">
        <v>16000</v>
      </c>
      <c r="L900">
        <f>WEEKNUM(Таблица1[[#This Row],[Дата]],2)</f>
        <v>32</v>
      </c>
    </row>
    <row r="901" spans="1:12" x14ac:dyDescent="0.25">
      <c r="A901" s="2">
        <v>44050</v>
      </c>
      <c r="B901" t="s">
        <v>210</v>
      </c>
      <c r="C901" t="s">
        <v>7</v>
      </c>
      <c r="D901">
        <v>1500</v>
      </c>
      <c r="E901" t="s">
        <v>12</v>
      </c>
      <c r="F901" t="s">
        <v>8</v>
      </c>
      <c r="G901" s="3">
        <v>944.43399978637683</v>
      </c>
      <c r="H901">
        <v>11</v>
      </c>
      <c r="I901">
        <v>5455465</v>
      </c>
      <c r="J901">
        <v>1</v>
      </c>
      <c r="K901">
        <v>13000</v>
      </c>
      <c r="L901">
        <f>WEEKNUM(Таблица1[[#This Row],[Дата]],2)</f>
        <v>32</v>
      </c>
    </row>
    <row r="902" spans="1:12" x14ac:dyDescent="0.25">
      <c r="A902" s="2">
        <v>44050</v>
      </c>
      <c r="B902" t="s">
        <v>21</v>
      </c>
      <c r="C902" t="s">
        <v>7</v>
      </c>
      <c r="D902">
        <v>1000</v>
      </c>
      <c r="E902" t="s">
        <v>12</v>
      </c>
      <c r="F902" t="s">
        <v>8</v>
      </c>
      <c r="G902" s="3">
        <v>320.95599980926511</v>
      </c>
      <c r="H902">
        <v>7</v>
      </c>
      <c r="I902">
        <v>5455174</v>
      </c>
      <c r="J902">
        <v>1</v>
      </c>
      <c r="K902">
        <v>13000</v>
      </c>
      <c r="L902">
        <f>WEEKNUM(Таблица1[[#This Row],[Дата]],2)</f>
        <v>32</v>
      </c>
    </row>
    <row r="903" spans="1:12" hidden="1" x14ac:dyDescent="0.25">
      <c r="A903" s="2">
        <v>44050</v>
      </c>
      <c r="B903" t="s">
        <v>147</v>
      </c>
      <c r="C903" t="s">
        <v>5</v>
      </c>
      <c r="D903">
        <v>4200</v>
      </c>
      <c r="E903" t="s">
        <v>12</v>
      </c>
      <c r="F903" t="s">
        <v>8</v>
      </c>
      <c r="G903" s="3">
        <v>2400.0149999999999</v>
      </c>
      <c r="H903">
        <v>16</v>
      </c>
      <c r="I903">
        <v>5455447</v>
      </c>
      <c r="J903">
        <v>1</v>
      </c>
      <c r="K903">
        <v>15000</v>
      </c>
      <c r="L903">
        <f>WEEKNUM(Таблица1[[#This Row],[Дата]],2)</f>
        <v>32</v>
      </c>
    </row>
    <row r="904" spans="1:12" hidden="1" x14ac:dyDescent="0.25">
      <c r="A904" s="2">
        <v>44050</v>
      </c>
      <c r="B904" t="s">
        <v>42</v>
      </c>
      <c r="C904" t="s">
        <v>5</v>
      </c>
      <c r="D904">
        <v>3200</v>
      </c>
      <c r="E904" t="s">
        <v>12</v>
      </c>
      <c r="F904" t="s">
        <v>8</v>
      </c>
      <c r="G904" s="3">
        <v>1497.2080000000001</v>
      </c>
      <c r="H904">
        <v>18</v>
      </c>
      <c r="I904">
        <v>5455403</v>
      </c>
      <c r="J904">
        <v>1</v>
      </c>
      <c r="K904">
        <v>15000</v>
      </c>
      <c r="L904">
        <f>WEEKNUM(Таблица1[[#This Row],[Дата]],2)</f>
        <v>32</v>
      </c>
    </row>
    <row r="905" spans="1:12" hidden="1" x14ac:dyDescent="0.25">
      <c r="A905" s="2">
        <v>44050</v>
      </c>
      <c r="B905" t="s">
        <v>154</v>
      </c>
      <c r="C905" t="s">
        <v>5</v>
      </c>
      <c r="D905">
        <v>4200</v>
      </c>
      <c r="E905" t="s">
        <v>12</v>
      </c>
      <c r="F905" t="s">
        <v>8</v>
      </c>
      <c r="G905" s="3">
        <v>1472.9169999999999</v>
      </c>
      <c r="H905">
        <v>15</v>
      </c>
      <c r="I905">
        <v>5455449</v>
      </c>
      <c r="J905">
        <v>1</v>
      </c>
      <c r="K905">
        <v>15000</v>
      </c>
      <c r="L905">
        <f>WEEKNUM(Таблица1[[#This Row],[Дата]],2)</f>
        <v>32</v>
      </c>
    </row>
    <row r="906" spans="1:12" x14ac:dyDescent="0.25">
      <c r="A906" s="2">
        <v>44050</v>
      </c>
      <c r="B906" t="s">
        <v>157</v>
      </c>
      <c r="C906" t="s">
        <v>7</v>
      </c>
      <c r="D906">
        <v>3000</v>
      </c>
      <c r="E906" t="s">
        <v>12</v>
      </c>
      <c r="F906" t="s">
        <v>8</v>
      </c>
      <c r="G906" s="3">
        <v>1826.1080000000004</v>
      </c>
      <c r="H906">
        <v>14</v>
      </c>
      <c r="I906">
        <v>5455450</v>
      </c>
      <c r="J906">
        <v>1</v>
      </c>
      <c r="K906">
        <v>10000</v>
      </c>
      <c r="L906">
        <f>WEEKNUM(Таблица1[[#This Row],[Дата]],2)</f>
        <v>32</v>
      </c>
    </row>
    <row r="907" spans="1:12" x14ac:dyDescent="0.25">
      <c r="A907" s="2">
        <v>44050</v>
      </c>
      <c r="B907" t="s">
        <v>200</v>
      </c>
      <c r="C907" t="s">
        <v>7</v>
      </c>
      <c r="D907">
        <v>3000</v>
      </c>
      <c r="E907" t="s">
        <v>12</v>
      </c>
      <c r="F907" t="s">
        <v>8</v>
      </c>
      <c r="G907" s="3">
        <v>1373.5140000000001</v>
      </c>
      <c r="H907">
        <v>13</v>
      </c>
      <c r="I907">
        <v>5455460</v>
      </c>
      <c r="J907">
        <v>1</v>
      </c>
      <c r="K907">
        <v>10000</v>
      </c>
      <c r="L907">
        <f>WEEKNUM(Таблица1[[#This Row],[Дата]],2)</f>
        <v>32</v>
      </c>
    </row>
    <row r="908" spans="1:12" x14ac:dyDescent="0.25">
      <c r="A908" s="2">
        <v>44050</v>
      </c>
      <c r="B908" t="s">
        <v>197</v>
      </c>
      <c r="C908" t="s">
        <v>7</v>
      </c>
      <c r="D908">
        <v>1500</v>
      </c>
      <c r="E908" t="s">
        <v>12</v>
      </c>
      <c r="F908" t="s">
        <v>8</v>
      </c>
      <c r="G908" s="3">
        <v>1237.6420019989014</v>
      </c>
      <c r="H908">
        <v>14</v>
      </c>
      <c r="I908">
        <v>5455459</v>
      </c>
      <c r="J908">
        <v>2</v>
      </c>
      <c r="K908">
        <v>10000</v>
      </c>
      <c r="L908">
        <f>WEEKNUM(Таблица1[[#This Row],[Дата]],2)</f>
        <v>32</v>
      </c>
    </row>
    <row r="909" spans="1:12" x14ac:dyDescent="0.25">
      <c r="A909" s="2">
        <v>44050</v>
      </c>
      <c r="B909" t="s">
        <v>180</v>
      </c>
      <c r="C909" t="s">
        <v>7</v>
      </c>
      <c r="D909">
        <v>1000</v>
      </c>
      <c r="E909" t="s">
        <v>12</v>
      </c>
      <c r="F909" t="s">
        <v>8</v>
      </c>
      <c r="G909" s="3">
        <v>917.17600000000004</v>
      </c>
      <c r="H909">
        <v>6</v>
      </c>
      <c r="I909">
        <v>5455458</v>
      </c>
      <c r="J909">
        <v>1</v>
      </c>
      <c r="K909">
        <v>9000</v>
      </c>
      <c r="L909">
        <f>WEEKNUM(Таблица1[[#This Row],[Дата]],2)</f>
        <v>32</v>
      </c>
    </row>
    <row r="910" spans="1:12" hidden="1" x14ac:dyDescent="0.25">
      <c r="A910" s="2">
        <v>44050</v>
      </c>
      <c r="B910" t="s">
        <v>148</v>
      </c>
      <c r="C910" t="s">
        <v>5</v>
      </c>
      <c r="D910">
        <v>4200</v>
      </c>
      <c r="E910" t="s">
        <v>12</v>
      </c>
      <c r="F910" t="s">
        <v>8</v>
      </c>
      <c r="G910" s="3">
        <v>2302.4770000000003</v>
      </c>
      <c r="H910">
        <v>22</v>
      </c>
      <c r="I910">
        <v>5455448</v>
      </c>
      <c r="J910">
        <v>2</v>
      </c>
      <c r="K910">
        <v>15000</v>
      </c>
      <c r="L910">
        <f>WEEKNUM(Таблица1[[#This Row],[Дата]],2)</f>
        <v>32</v>
      </c>
    </row>
    <row r="911" spans="1:12" x14ac:dyDescent="0.25">
      <c r="A911" s="2">
        <v>44050</v>
      </c>
      <c r="B911" t="s">
        <v>182</v>
      </c>
      <c r="C911" t="s">
        <v>7</v>
      </c>
      <c r="D911">
        <v>3000</v>
      </c>
      <c r="E911" t="s">
        <v>12</v>
      </c>
      <c r="F911" t="s">
        <v>8</v>
      </c>
      <c r="G911" s="3">
        <v>2288.4169996643068</v>
      </c>
      <c r="H911">
        <v>15</v>
      </c>
      <c r="I911">
        <v>5455476</v>
      </c>
      <c r="J911">
        <v>2</v>
      </c>
      <c r="K911">
        <v>14000</v>
      </c>
      <c r="L911">
        <f>WEEKNUM(Таблица1[[#This Row],[Дата]],2)</f>
        <v>32</v>
      </c>
    </row>
    <row r="912" spans="1:12" x14ac:dyDescent="0.25">
      <c r="A912" s="2">
        <v>44050</v>
      </c>
      <c r="B912" t="s">
        <v>215</v>
      </c>
      <c r="C912" t="s">
        <v>7</v>
      </c>
      <c r="D912">
        <v>3000</v>
      </c>
      <c r="E912" t="s">
        <v>12</v>
      </c>
      <c r="F912" t="s">
        <v>8</v>
      </c>
      <c r="G912" s="3">
        <v>1854.2529999999997</v>
      </c>
      <c r="H912">
        <v>12</v>
      </c>
      <c r="I912">
        <v>5455477</v>
      </c>
      <c r="J912">
        <v>2</v>
      </c>
      <c r="K912">
        <v>12000</v>
      </c>
      <c r="L912">
        <f>WEEKNUM(Таблица1[[#This Row],[Дата]],2)</f>
        <v>32</v>
      </c>
    </row>
    <row r="913" spans="1:12" x14ac:dyDescent="0.25">
      <c r="A913" s="2">
        <v>44050</v>
      </c>
      <c r="B913" t="s">
        <v>95</v>
      </c>
      <c r="C913" t="s">
        <v>7</v>
      </c>
      <c r="D913">
        <v>3000</v>
      </c>
      <c r="E913" t="s">
        <v>12</v>
      </c>
      <c r="F913" t="s">
        <v>8</v>
      </c>
      <c r="G913" s="3">
        <v>1587.165</v>
      </c>
      <c r="H913">
        <v>12</v>
      </c>
      <c r="I913">
        <v>5455475</v>
      </c>
      <c r="J913">
        <v>2</v>
      </c>
      <c r="K913">
        <v>12000</v>
      </c>
      <c r="L913">
        <f>WEEKNUM(Таблица1[[#This Row],[Дата]],2)</f>
        <v>32</v>
      </c>
    </row>
    <row r="914" spans="1:12" x14ac:dyDescent="0.25">
      <c r="A914" s="2">
        <v>44050</v>
      </c>
      <c r="B914" t="s">
        <v>158</v>
      </c>
      <c r="C914" t="s">
        <v>7</v>
      </c>
      <c r="D914">
        <v>3000</v>
      </c>
      <c r="E914" t="s">
        <v>12</v>
      </c>
      <c r="F914" t="s">
        <v>8</v>
      </c>
      <c r="G914" s="3">
        <v>1447.1189999999999</v>
      </c>
      <c r="H914">
        <v>16</v>
      </c>
      <c r="I914">
        <v>5455451</v>
      </c>
      <c r="J914">
        <v>2</v>
      </c>
      <c r="K914">
        <v>12000</v>
      </c>
      <c r="L914">
        <f>WEEKNUM(Таблица1[[#This Row],[Дата]],2)</f>
        <v>32</v>
      </c>
    </row>
    <row r="915" spans="1:12" x14ac:dyDescent="0.25">
      <c r="A915" s="2">
        <v>44050</v>
      </c>
      <c r="B915" t="s">
        <v>213</v>
      </c>
      <c r="C915" t="s">
        <v>7</v>
      </c>
      <c r="D915">
        <v>1000</v>
      </c>
      <c r="E915" t="s">
        <v>12</v>
      </c>
      <c r="F915" t="s">
        <v>8</v>
      </c>
      <c r="G915" s="3">
        <v>395.67000015258787</v>
      </c>
      <c r="H915">
        <v>8</v>
      </c>
      <c r="I915">
        <v>5455467</v>
      </c>
      <c r="J915">
        <v>1</v>
      </c>
      <c r="K915">
        <v>9000</v>
      </c>
      <c r="L915">
        <f>WEEKNUM(Таблица1[[#This Row],[Дата]],2)</f>
        <v>32</v>
      </c>
    </row>
    <row r="916" spans="1:12" x14ac:dyDescent="0.25">
      <c r="A916" s="2">
        <v>44050</v>
      </c>
      <c r="B916" t="s">
        <v>79</v>
      </c>
      <c r="C916" t="s">
        <v>7</v>
      </c>
      <c r="D916">
        <v>1500</v>
      </c>
      <c r="E916" t="s">
        <v>12</v>
      </c>
      <c r="F916" t="s">
        <v>8</v>
      </c>
      <c r="G916" s="3">
        <v>1269.107</v>
      </c>
      <c r="H916">
        <v>13</v>
      </c>
      <c r="I916">
        <v>5455419</v>
      </c>
      <c r="J916">
        <v>1</v>
      </c>
      <c r="K916">
        <v>14000</v>
      </c>
      <c r="L916">
        <f>WEEKNUM(Таблица1[[#This Row],[Дата]],2)</f>
        <v>32</v>
      </c>
    </row>
    <row r="917" spans="1:12" x14ac:dyDescent="0.25">
      <c r="A917" s="2">
        <v>44050</v>
      </c>
      <c r="B917" t="s">
        <v>75</v>
      </c>
      <c r="C917" t="s">
        <v>7</v>
      </c>
      <c r="D917">
        <v>1500</v>
      </c>
      <c r="E917" t="s">
        <v>12</v>
      </c>
      <c r="F917" t="s">
        <v>8</v>
      </c>
      <c r="G917" s="3">
        <v>1226.019</v>
      </c>
      <c r="H917">
        <v>7</v>
      </c>
      <c r="I917">
        <v>5455474</v>
      </c>
      <c r="J917">
        <v>1</v>
      </c>
      <c r="K917">
        <v>9000</v>
      </c>
      <c r="L917">
        <f>WEEKNUM(Таблица1[[#This Row],[Дата]],2)</f>
        <v>32</v>
      </c>
    </row>
    <row r="918" spans="1:12" x14ac:dyDescent="0.25">
      <c r="A918" s="2">
        <v>44050</v>
      </c>
      <c r="B918" t="s">
        <v>82</v>
      </c>
      <c r="C918" t="s">
        <v>7</v>
      </c>
      <c r="D918">
        <v>3000</v>
      </c>
      <c r="E918" t="s">
        <v>12</v>
      </c>
      <c r="F918" t="s">
        <v>8</v>
      </c>
      <c r="G918" s="3">
        <v>1188.278</v>
      </c>
      <c r="H918">
        <v>13</v>
      </c>
      <c r="I918">
        <v>5455421</v>
      </c>
      <c r="J918">
        <v>2</v>
      </c>
      <c r="K918">
        <v>13000</v>
      </c>
      <c r="L918">
        <f>WEEKNUM(Таблица1[[#This Row],[Дата]],2)</f>
        <v>32</v>
      </c>
    </row>
    <row r="919" spans="1:12" x14ac:dyDescent="0.25">
      <c r="A919" s="2">
        <v>44050</v>
      </c>
      <c r="B919" t="s">
        <v>80</v>
      </c>
      <c r="C919" t="s">
        <v>7</v>
      </c>
      <c r="D919">
        <v>1500</v>
      </c>
      <c r="E919" t="s">
        <v>12</v>
      </c>
      <c r="F919" t="s">
        <v>8</v>
      </c>
      <c r="G919" s="3">
        <v>1061.6990000000001</v>
      </c>
      <c r="H919">
        <v>14</v>
      </c>
      <c r="I919">
        <v>5455420</v>
      </c>
      <c r="J919">
        <v>2</v>
      </c>
      <c r="K919">
        <v>16000</v>
      </c>
      <c r="L919">
        <f>WEEKNUM(Таблица1[[#This Row],[Дата]],2)</f>
        <v>32</v>
      </c>
    </row>
    <row r="920" spans="1:12" x14ac:dyDescent="0.25">
      <c r="A920" s="2">
        <v>44050</v>
      </c>
      <c r="B920" t="s">
        <v>23</v>
      </c>
      <c r="C920" t="s">
        <v>7</v>
      </c>
      <c r="D920">
        <v>1000</v>
      </c>
      <c r="E920" t="s">
        <v>12</v>
      </c>
      <c r="F920" t="s">
        <v>8</v>
      </c>
      <c r="G920" s="3">
        <v>895.21199999999999</v>
      </c>
      <c r="H920">
        <v>10</v>
      </c>
      <c r="I920">
        <v>5455176</v>
      </c>
      <c r="J920">
        <v>1</v>
      </c>
      <c r="K920">
        <v>13000</v>
      </c>
      <c r="L920">
        <f>WEEKNUM(Таблица1[[#This Row],[Дата]],2)</f>
        <v>32</v>
      </c>
    </row>
    <row r="921" spans="1:12" x14ac:dyDescent="0.25">
      <c r="A921" s="2">
        <v>44050</v>
      </c>
      <c r="B921" t="s">
        <v>239</v>
      </c>
      <c r="C921" t="s">
        <v>7</v>
      </c>
      <c r="D921">
        <v>1000</v>
      </c>
      <c r="E921" t="s">
        <v>12</v>
      </c>
      <c r="F921" t="s">
        <v>8</v>
      </c>
      <c r="G921" s="3">
        <v>825.63000011444092</v>
      </c>
      <c r="H921">
        <v>11</v>
      </c>
      <c r="I921">
        <v>5455472</v>
      </c>
      <c r="J921">
        <v>0</v>
      </c>
      <c r="K921">
        <v>13000</v>
      </c>
      <c r="L921">
        <f>WEEKNUM(Таблица1[[#This Row],[Дата]],2)</f>
        <v>32</v>
      </c>
    </row>
    <row r="922" spans="1:12" x14ac:dyDescent="0.25">
      <c r="A922" s="2">
        <v>44050</v>
      </c>
      <c r="B922" t="s">
        <v>16</v>
      </c>
      <c r="C922" t="s">
        <v>7</v>
      </c>
      <c r="D922">
        <v>1000</v>
      </c>
      <c r="E922" t="s">
        <v>12</v>
      </c>
      <c r="F922" t="s">
        <v>8</v>
      </c>
      <c r="G922" s="3">
        <v>704.49</v>
      </c>
      <c r="H922">
        <v>9</v>
      </c>
      <c r="I922">
        <v>5455173</v>
      </c>
      <c r="J922">
        <v>1</v>
      </c>
      <c r="K922">
        <v>13000</v>
      </c>
      <c r="L922">
        <f>WEEKNUM(Таблица1[[#This Row],[Дата]],2)</f>
        <v>32</v>
      </c>
    </row>
    <row r="923" spans="1:12" x14ac:dyDescent="0.25">
      <c r="A923" s="2">
        <v>44050</v>
      </c>
      <c r="B923" t="s">
        <v>225</v>
      </c>
      <c r="C923" t="s">
        <v>7</v>
      </c>
      <c r="D923">
        <v>1500</v>
      </c>
      <c r="E923" t="s">
        <v>12</v>
      </c>
      <c r="F923" t="s">
        <v>8</v>
      </c>
      <c r="G923" s="3">
        <v>1391.0360000000003</v>
      </c>
      <c r="H923">
        <v>12</v>
      </c>
      <c r="I923">
        <v>5455471</v>
      </c>
      <c r="J923">
        <v>2</v>
      </c>
      <c r="K923">
        <v>11000</v>
      </c>
      <c r="L923">
        <f>WEEKNUM(Таблица1[[#This Row],[Дата]],2)</f>
        <v>32</v>
      </c>
    </row>
    <row r="924" spans="1:12" x14ac:dyDescent="0.25">
      <c r="A924" s="2">
        <v>44050</v>
      </c>
      <c r="B924" t="s">
        <v>54</v>
      </c>
      <c r="C924" t="s">
        <v>7</v>
      </c>
      <c r="D924">
        <v>3000</v>
      </c>
      <c r="E924" t="s">
        <v>12</v>
      </c>
      <c r="F924" t="s">
        <v>8</v>
      </c>
      <c r="G924" s="3">
        <v>2278.7809999999999</v>
      </c>
      <c r="H924">
        <v>4</v>
      </c>
      <c r="I924">
        <v>5455412</v>
      </c>
      <c r="J924">
        <v>0</v>
      </c>
      <c r="K924">
        <v>11000</v>
      </c>
      <c r="L924">
        <f>WEEKNUM(Таблица1[[#This Row],[Дата]],2)</f>
        <v>32</v>
      </c>
    </row>
    <row r="925" spans="1:12" x14ac:dyDescent="0.25">
      <c r="A925" s="2">
        <v>44050</v>
      </c>
      <c r="B925" t="s">
        <v>90</v>
      </c>
      <c r="C925" t="s">
        <v>7</v>
      </c>
      <c r="D925">
        <v>3000</v>
      </c>
      <c r="E925" t="s">
        <v>12</v>
      </c>
      <c r="F925" t="s">
        <v>8</v>
      </c>
      <c r="G925" s="3">
        <v>1621.328</v>
      </c>
      <c r="H925">
        <v>12</v>
      </c>
      <c r="I925">
        <v>5455425</v>
      </c>
      <c r="J925">
        <v>1</v>
      </c>
      <c r="K925">
        <v>10000</v>
      </c>
      <c r="L925">
        <f>WEEKNUM(Таблица1[[#This Row],[Дата]],2)</f>
        <v>32</v>
      </c>
    </row>
    <row r="926" spans="1:12" hidden="1" x14ac:dyDescent="0.25">
      <c r="A926" s="2">
        <v>44051</v>
      </c>
      <c r="B926" t="s">
        <v>40</v>
      </c>
      <c r="C926" t="s">
        <v>5</v>
      </c>
      <c r="D926">
        <v>3200</v>
      </c>
      <c r="E926" t="s">
        <v>12</v>
      </c>
      <c r="F926" t="s">
        <v>6</v>
      </c>
      <c r="G926" s="3">
        <v>1622.1120000000001</v>
      </c>
      <c r="H926">
        <v>4</v>
      </c>
      <c r="I926">
        <v>5455626</v>
      </c>
      <c r="J926">
        <v>1</v>
      </c>
      <c r="K926">
        <v>15000</v>
      </c>
      <c r="L926">
        <f>WEEKNUM(Таблица1[[#This Row],[Дата]],2)</f>
        <v>32</v>
      </c>
    </row>
    <row r="927" spans="1:12" hidden="1" x14ac:dyDescent="0.25">
      <c r="A927" s="2">
        <v>44051</v>
      </c>
      <c r="B927" t="s">
        <v>44</v>
      </c>
      <c r="C927" t="s">
        <v>5</v>
      </c>
      <c r="D927">
        <v>3200</v>
      </c>
      <c r="E927" t="s">
        <v>12</v>
      </c>
      <c r="F927" t="s">
        <v>6</v>
      </c>
      <c r="G927" s="3">
        <v>2367.6750000000002</v>
      </c>
      <c r="H927">
        <v>3</v>
      </c>
      <c r="I927">
        <v>5455729</v>
      </c>
      <c r="J927">
        <v>1</v>
      </c>
      <c r="K927">
        <v>15000</v>
      </c>
      <c r="L927">
        <f>WEEKNUM(Таблица1[[#This Row],[Дата]],2)</f>
        <v>32</v>
      </c>
    </row>
    <row r="928" spans="1:12" hidden="1" x14ac:dyDescent="0.25">
      <c r="A928" s="2">
        <v>44051</v>
      </c>
      <c r="B928" t="s">
        <v>37</v>
      </c>
      <c r="C928" t="s">
        <v>5</v>
      </c>
      <c r="D928">
        <v>3200</v>
      </c>
      <c r="E928" t="s">
        <v>12</v>
      </c>
      <c r="F928" t="s">
        <v>6</v>
      </c>
      <c r="G928" s="3">
        <v>1605.307</v>
      </c>
      <c r="H928">
        <v>9</v>
      </c>
      <c r="I928">
        <v>5455745</v>
      </c>
      <c r="J928">
        <v>1</v>
      </c>
      <c r="K928">
        <v>15000</v>
      </c>
      <c r="L928">
        <f>WEEKNUM(Таблица1[[#This Row],[Дата]],2)</f>
        <v>32</v>
      </c>
    </row>
    <row r="929" spans="1:12" hidden="1" x14ac:dyDescent="0.25">
      <c r="A929" s="2">
        <v>44051</v>
      </c>
      <c r="B929" t="s">
        <v>38</v>
      </c>
      <c r="C929" t="s">
        <v>5</v>
      </c>
      <c r="D929">
        <v>3200</v>
      </c>
      <c r="E929" t="s">
        <v>12</v>
      </c>
      <c r="F929" t="s">
        <v>6</v>
      </c>
      <c r="G929" s="3">
        <v>1336.886</v>
      </c>
      <c r="H929">
        <v>10</v>
      </c>
      <c r="I929">
        <v>5455625</v>
      </c>
      <c r="J929">
        <v>1</v>
      </c>
      <c r="K929">
        <v>15000</v>
      </c>
      <c r="L929">
        <f>WEEKNUM(Таблица1[[#This Row],[Дата]],2)</f>
        <v>32</v>
      </c>
    </row>
    <row r="930" spans="1:12" hidden="1" x14ac:dyDescent="0.25">
      <c r="A930" s="2">
        <v>44051</v>
      </c>
      <c r="B930" t="s">
        <v>65</v>
      </c>
      <c r="C930" t="s">
        <v>5</v>
      </c>
      <c r="D930">
        <v>4200</v>
      </c>
      <c r="E930" t="s">
        <v>12</v>
      </c>
      <c r="F930" t="s">
        <v>6</v>
      </c>
      <c r="G930" s="3">
        <v>1508.9099999999999</v>
      </c>
      <c r="H930">
        <v>7</v>
      </c>
      <c r="I930">
        <v>5455736</v>
      </c>
      <c r="J930">
        <v>1</v>
      </c>
      <c r="K930">
        <v>15000</v>
      </c>
      <c r="L930">
        <f>WEEKNUM(Таблица1[[#This Row],[Дата]],2)</f>
        <v>32</v>
      </c>
    </row>
    <row r="931" spans="1:12" hidden="1" x14ac:dyDescent="0.25">
      <c r="A931" s="2">
        <v>44051</v>
      </c>
      <c r="B931" t="s">
        <v>32</v>
      </c>
      <c r="C931" t="s">
        <v>5</v>
      </c>
      <c r="D931">
        <v>3200</v>
      </c>
      <c r="E931" t="s">
        <v>12</v>
      </c>
      <c r="F931" t="s">
        <v>6</v>
      </c>
      <c r="G931" s="3">
        <v>1749.354</v>
      </c>
      <c r="H931">
        <v>8</v>
      </c>
      <c r="I931">
        <v>5455622</v>
      </c>
      <c r="J931">
        <v>2</v>
      </c>
      <c r="K931">
        <v>15000</v>
      </c>
      <c r="L931">
        <f>WEEKNUM(Таблица1[[#This Row],[Дата]],2)</f>
        <v>32</v>
      </c>
    </row>
    <row r="932" spans="1:12" hidden="1" x14ac:dyDescent="0.25">
      <c r="A932" s="2">
        <v>44051</v>
      </c>
      <c r="B932" t="s">
        <v>46</v>
      </c>
      <c r="C932" t="s">
        <v>5</v>
      </c>
      <c r="D932">
        <v>3200</v>
      </c>
      <c r="E932" t="s">
        <v>12</v>
      </c>
      <c r="F932" t="s">
        <v>6</v>
      </c>
      <c r="G932" s="3">
        <v>1747.5629975585939</v>
      </c>
      <c r="H932">
        <v>10</v>
      </c>
      <c r="I932">
        <v>5455731</v>
      </c>
      <c r="J932">
        <v>1</v>
      </c>
      <c r="K932">
        <v>15000</v>
      </c>
      <c r="L932">
        <f>WEEKNUM(Таблица1[[#This Row],[Дата]],2)</f>
        <v>32</v>
      </c>
    </row>
    <row r="933" spans="1:12" hidden="1" x14ac:dyDescent="0.25">
      <c r="A933" s="2">
        <v>44051</v>
      </c>
      <c r="B933" t="s">
        <v>47</v>
      </c>
      <c r="C933" t="s">
        <v>5</v>
      </c>
      <c r="D933">
        <v>3200</v>
      </c>
      <c r="E933" t="s">
        <v>12</v>
      </c>
      <c r="F933" t="s">
        <v>6</v>
      </c>
      <c r="G933" s="3">
        <v>1080.9229999999998</v>
      </c>
      <c r="H933">
        <v>7</v>
      </c>
      <c r="I933">
        <v>5455732</v>
      </c>
      <c r="J933">
        <v>1</v>
      </c>
      <c r="K933">
        <v>15000</v>
      </c>
      <c r="L933">
        <f>WEEKNUM(Таблица1[[#This Row],[Дата]],2)</f>
        <v>32</v>
      </c>
    </row>
    <row r="934" spans="1:12" hidden="1" x14ac:dyDescent="0.25">
      <c r="A934" s="2">
        <v>44051</v>
      </c>
      <c r="B934" t="s">
        <v>43</v>
      </c>
      <c r="C934" t="s">
        <v>5</v>
      </c>
      <c r="D934">
        <v>3200</v>
      </c>
      <c r="E934" t="s">
        <v>12</v>
      </c>
      <c r="F934" t="s">
        <v>6</v>
      </c>
      <c r="G934" s="3">
        <v>808.92699999999991</v>
      </c>
      <c r="H934">
        <v>6</v>
      </c>
      <c r="I934">
        <v>5455728</v>
      </c>
      <c r="J934">
        <v>1</v>
      </c>
      <c r="K934">
        <v>15000</v>
      </c>
      <c r="L934">
        <f>WEEKNUM(Таблица1[[#This Row],[Дата]],2)</f>
        <v>32</v>
      </c>
    </row>
    <row r="935" spans="1:12" x14ac:dyDescent="0.25">
      <c r="A935" s="2">
        <v>44051</v>
      </c>
      <c r="B935" t="s">
        <v>56</v>
      </c>
      <c r="C935" t="s">
        <v>7</v>
      </c>
      <c r="D935">
        <v>3000</v>
      </c>
      <c r="E935" t="s">
        <v>12</v>
      </c>
      <c r="F935" t="s">
        <v>6</v>
      </c>
      <c r="G935" s="3">
        <v>1095.2759999999998</v>
      </c>
      <c r="H935">
        <v>5</v>
      </c>
      <c r="I935">
        <v>5455730</v>
      </c>
      <c r="J935">
        <v>1</v>
      </c>
      <c r="K935">
        <v>10000</v>
      </c>
      <c r="L935">
        <f>WEEKNUM(Таблица1[[#This Row],[Дата]],2)</f>
        <v>32</v>
      </c>
    </row>
    <row r="936" spans="1:12" x14ac:dyDescent="0.25">
      <c r="A936" s="2">
        <v>44051</v>
      </c>
      <c r="B936" t="s">
        <v>70</v>
      </c>
      <c r="C936" t="s">
        <v>7</v>
      </c>
      <c r="D936">
        <v>3000</v>
      </c>
      <c r="E936" t="s">
        <v>12</v>
      </c>
      <c r="F936" t="s">
        <v>6</v>
      </c>
      <c r="G936" s="3">
        <v>1716.598</v>
      </c>
      <c r="H936">
        <v>5</v>
      </c>
      <c r="I936">
        <v>5455738</v>
      </c>
      <c r="J936">
        <v>1</v>
      </c>
      <c r="K936">
        <v>10000</v>
      </c>
      <c r="L936">
        <f>WEEKNUM(Таблица1[[#This Row],[Дата]],2)</f>
        <v>32</v>
      </c>
    </row>
    <row r="937" spans="1:12" x14ac:dyDescent="0.25">
      <c r="A937" s="2">
        <v>44051</v>
      </c>
      <c r="B937" t="s">
        <v>107</v>
      </c>
      <c r="C937" t="s">
        <v>7</v>
      </c>
      <c r="D937">
        <v>3000</v>
      </c>
      <c r="E937" t="s">
        <v>12</v>
      </c>
      <c r="F937" t="s">
        <v>6</v>
      </c>
      <c r="G937" s="3">
        <v>2544.3939980010991</v>
      </c>
      <c r="H937">
        <v>5</v>
      </c>
      <c r="I937">
        <v>5455743</v>
      </c>
      <c r="J937">
        <v>1</v>
      </c>
      <c r="K937">
        <v>10000</v>
      </c>
      <c r="L937">
        <f>WEEKNUM(Таблица1[[#This Row],[Дата]],2)</f>
        <v>32</v>
      </c>
    </row>
    <row r="938" spans="1:12" x14ac:dyDescent="0.25">
      <c r="A938" s="2">
        <v>44051</v>
      </c>
      <c r="B938" t="s">
        <v>91</v>
      </c>
      <c r="C938" t="s">
        <v>7</v>
      </c>
      <c r="D938">
        <v>3000</v>
      </c>
      <c r="E938" t="s">
        <v>12</v>
      </c>
      <c r="F938" t="s">
        <v>6</v>
      </c>
      <c r="G938" s="3">
        <v>1274.82</v>
      </c>
      <c r="H938">
        <v>5</v>
      </c>
      <c r="I938">
        <v>5455741</v>
      </c>
      <c r="J938">
        <v>2</v>
      </c>
      <c r="K938">
        <v>12000</v>
      </c>
      <c r="L938">
        <f>WEEKNUM(Таблица1[[#This Row],[Дата]],2)</f>
        <v>32</v>
      </c>
    </row>
    <row r="939" spans="1:12" x14ac:dyDescent="0.25">
      <c r="A939" s="2">
        <v>44051</v>
      </c>
      <c r="B939" t="s">
        <v>179</v>
      </c>
      <c r="C939" t="s">
        <v>7</v>
      </c>
      <c r="D939">
        <v>1500</v>
      </c>
      <c r="E939" t="s">
        <v>12</v>
      </c>
      <c r="F939" t="s">
        <v>6</v>
      </c>
      <c r="G939" s="3">
        <v>918.678</v>
      </c>
      <c r="H939">
        <v>4</v>
      </c>
      <c r="I939">
        <v>5455751</v>
      </c>
      <c r="J939">
        <v>1</v>
      </c>
      <c r="K939">
        <v>9000</v>
      </c>
      <c r="L939">
        <f>WEEKNUM(Таблица1[[#This Row],[Дата]],2)</f>
        <v>32</v>
      </c>
    </row>
    <row r="940" spans="1:12" x14ac:dyDescent="0.25">
      <c r="A940" s="2">
        <v>44051</v>
      </c>
      <c r="B940" t="s">
        <v>83</v>
      </c>
      <c r="C940" t="s">
        <v>7</v>
      </c>
      <c r="D940">
        <v>1500</v>
      </c>
      <c r="E940" t="s">
        <v>12</v>
      </c>
      <c r="F940" t="s">
        <v>6</v>
      </c>
      <c r="G940" s="3">
        <v>1264.46</v>
      </c>
      <c r="H940">
        <v>9</v>
      </c>
      <c r="I940">
        <v>5455739</v>
      </c>
      <c r="J940">
        <v>1</v>
      </c>
      <c r="K940">
        <v>9000</v>
      </c>
      <c r="L940">
        <f>WEEKNUM(Таблица1[[#This Row],[Дата]],2)</f>
        <v>32</v>
      </c>
    </row>
    <row r="941" spans="1:12" x14ac:dyDescent="0.25">
      <c r="A941" s="2">
        <v>44051</v>
      </c>
      <c r="B941" t="s">
        <v>159</v>
      </c>
      <c r="C941" t="s">
        <v>7</v>
      </c>
      <c r="D941">
        <v>3000</v>
      </c>
      <c r="E941" t="s">
        <v>12</v>
      </c>
      <c r="F941" t="s">
        <v>6</v>
      </c>
      <c r="G941" s="3">
        <v>2672.0239999999999</v>
      </c>
      <c r="H941">
        <v>1</v>
      </c>
      <c r="I941">
        <v>5455748</v>
      </c>
      <c r="J941">
        <v>2</v>
      </c>
      <c r="K941">
        <v>12000</v>
      </c>
      <c r="L941">
        <f>WEEKNUM(Таблица1[[#This Row],[Дата]],2)</f>
        <v>32</v>
      </c>
    </row>
    <row r="942" spans="1:12" hidden="1" x14ac:dyDescent="0.25">
      <c r="A942" s="2">
        <v>44051</v>
      </c>
      <c r="B942" t="s">
        <v>53</v>
      </c>
      <c r="C942" t="s">
        <v>5</v>
      </c>
      <c r="D942">
        <v>4200</v>
      </c>
      <c r="E942" t="s">
        <v>12</v>
      </c>
      <c r="F942" t="s">
        <v>6</v>
      </c>
      <c r="G942" s="3">
        <v>1660.9709999999998</v>
      </c>
      <c r="H942">
        <v>9</v>
      </c>
      <c r="I942">
        <v>5455733</v>
      </c>
      <c r="J942">
        <v>2</v>
      </c>
      <c r="K942">
        <v>15000</v>
      </c>
      <c r="L942">
        <f>WEEKNUM(Таблица1[[#This Row],[Дата]],2)</f>
        <v>32</v>
      </c>
    </row>
    <row r="943" spans="1:12" hidden="1" x14ac:dyDescent="0.25">
      <c r="A943" s="2">
        <v>44051</v>
      </c>
      <c r="B943" t="s">
        <v>45</v>
      </c>
      <c r="C943" t="s">
        <v>5</v>
      </c>
      <c r="D943">
        <v>3200</v>
      </c>
      <c r="E943" t="s">
        <v>12</v>
      </c>
      <c r="F943" t="s">
        <v>6</v>
      </c>
      <c r="G943" s="3">
        <v>1392.5060000000001</v>
      </c>
      <c r="H943">
        <v>9</v>
      </c>
      <c r="I943">
        <v>5455746</v>
      </c>
      <c r="J943">
        <v>1</v>
      </c>
      <c r="K943">
        <v>15000</v>
      </c>
      <c r="L943">
        <f>WEEKNUM(Таблица1[[#This Row],[Дата]],2)</f>
        <v>32</v>
      </c>
    </row>
    <row r="944" spans="1:12" x14ac:dyDescent="0.25">
      <c r="A944" s="2">
        <v>44051</v>
      </c>
      <c r="B944" t="s">
        <v>55</v>
      </c>
      <c r="C944" t="s">
        <v>7</v>
      </c>
      <c r="D944">
        <v>5000</v>
      </c>
      <c r="E944" t="s">
        <v>12</v>
      </c>
      <c r="F944" t="s">
        <v>6</v>
      </c>
      <c r="G944" s="3">
        <v>1266.8630000000001</v>
      </c>
      <c r="H944">
        <v>8</v>
      </c>
      <c r="I944">
        <v>5455735</v>
      </c>
      <c r="J944">
        <v>0</v>
      </c>
      <c r="K944">
        <v>11000</v>
      </c>
      <c r="L944">
        <f>WEEKNUM(Таблица1[[#This Row],[Дата]],2)</f>
        <v>32</v>
      </c>
    </row>
    <row r="945" spans="1:12" x14ac:dyDescent="0.25">
      <c r="A945" s="2">
        <v>44051</v>
      </c>
      <c r="B945" t="s">
        <v>227</v>
      </c>
      <c r="C945" t="s">
        <v>7</v>
      </c>
      <c r="D945">
        <v>3000</v>
      </c>
      <c r="E945" t="s">
        <v>12</v>
      </c>
      <c r="F945" t="s">
        <v>6</v>
      </c>
      <c r="G945" s="3">
        <v>914.64599999999996</v>
      </c>
      <c r="H945">
        <v>6</v>
      </c>
      <c r="I945">
        <v>5455758</v>
      </c>
      <c r="J945">
        <v>1</v>
      </c>
      <c r="K945">
        <v>10000</v>
      </c>
      <c r="L945">
        <f>WEEKNUM(Таблица1[[#This Row],[Дата]],2)</f>
        <v>32</v>
      </c>
    </row>
    <row r="946" spans="1:12" x14ac:dyDescent="0.25">
      <c r="A946" s="2">
        <v>44051</v>
      </c>
      <c r="B946" t="s">
        <v>167</v>
      </c>
      <c r="C946" t="s">
        <v>7</v>
      </c>
      <c r="D946">
        <v>3000</v>
      </c>
      <c r="E946" t="s">
        <v>12</v>
      </c>
      <c r="F946" t="s">
        <v>6</v>
      </c>
      <c r="G946" s="3">
        <v>747.59399999999994</v>
      </c>
      <c r="H946">
        <v>5</v>
      </c>
      <c r="I946">
        <v>5455750</v>
      </c>
      <c r="J946">
        <v>1</v>
      </c>
      <c r="K946">
        <v>10000</v>
      </c>
      <c r="L946">
        <f>WEEKNUM(Таблица1[[#This Row],[Дата]],2)</f>
        <v>32</v>
      </c>
    </row>
    <row r="947" spans="1:12" x14ac:dyDescent="0.25">
      <c r="A947" s="2">
        <v>44051</v>
      </c>
      <c r="B947" t="s">
        <v>226</v>
      </c>
      <c r="C947" t="s">
        <v>7</v>
      </c>
      <c r="D947">
        <v>3000</v>
      </c>
      <c r="E947" t="s">
        <v>12</v>
      </c>
      <c r="F947" t="s">
        <v>6</v>
      </c>
      <c r="G947" s="3">
        <v>1358.114</v>
      </c>
      <c r="H947">
        <v>6</v>
      </c>
      <c r="I947">
        <v>5455757</v>
      </c>
      <c r="J947">
        <v>1</v>
      </c>
      <c r="K947">
        <v>10000</v>
      </c>
      <c r="L947">
        <f>WEEKNUM(Таблица1[[#This Row],[Дата]],2)</f>
        <v>32</v>
      </c>
    </row>
    <row r="948" spans="1:12" x14ac:dyDescent="0.25">
      <c r="A948" s="2">
        <v>44051</v>
      </c>
      <c r="B948" t="s">
        <v>166</v>
      </c>
      <c r="C948" t="s">
        <v>7</v>
      </c>
      <c r="D948">
        <v>3000</v>
      </c>
      <c r="E948" t="s">
        <v>12</v>
      </c>
      <c r="F948" t="s">
        <v>6</v>
      </c>
      <c r="G948" s="3">
        <v>1313.3739999999998</v>
      </c>
      <c r="H948">
        <v>8</v>
      </c>
      <c r="I948">
        <v>5455624</v>
      </c>
      <c r="J948">
        <v>1</v>
      </c>
      <c r="K948">
        <v>10000</v>
      </c>
      <c r="L948">
        <f>WEEKNUM(Таблица1[[#This Row],[Дата]],2)</f>
        <v>32</v>
      </c>
    </row>
    <row r="949" spans="1:12" hidden="1" x14ac:dyDescent="0.25">
      <c r="A949" s="2">
        <v>44051</v>
      </c>
      <c r="B949" t="s">
        <v>42</v>
      </c>
      <c r="C949" t="s">
        <v>5</v>
      </c>
      <c r="D949">
        <v>3200</v>
      </c>
      <c r="E949" t="s">
        <v>12</v>
      </c>
      <c r="F949" t="s">
        <v>6</v>
      </c>
      <c r="G949" s="3">
        <v>2211.5410061035154</v>
      </c>
      <c r="H949">
        <v>7</v>
      </c>
      <c r="I949">
        <v>5455727</v>
      </c>
      <c r="J949">
        <v>1</v>
      </c>
      <c r="K949">
        <v>15000</v>
      </c>
      <c r="L949">
        <f>WEEKNUM(Таблица1[[#This Row],[Дата]],2)</f>
        <v>32</v>
      </c>
    </row>
    <row r="950" spans="1:12" hidden="1" x14ac:dyDescent="0.25">
      <c r="A950" s="2">
        <v>44051</v>
      </c>
      <c r="B950" t="s">
        <v>66</v>
      </c>
      <c r="C950" t="s">
        <v>5</v>
      </c>
      <c r="D950">
        <v>4200</v>
      </c>
      <c r="E950" t="s">
        <v>12</v>
      </c>
      <c r="F950" t="s">
        <v>6</v>
      </c>
      <c r="G950" s="3">
        <v>1271.5540000000001</v>
      </c>
      <c r="H950">
        <v>6</v>
      </c>
      <c r="I950">
        <v>5455737</v>
      </c>
      <c r="J950">
        <v>1</v>
      </c>
      <c r="K950">
        <v>15000</v>
      </c>
      <c r="L950">
        <f>WEEKNUM(Таблица1[[#This Row],[Дата]],2)</f>
        <v>32</v>
      </c>
    </row>
    <row r="951" spans="1:12" x14ac:dyDescent="0.25">
      <c r="A951" s="2">
        <v>44051</v>
      </c>
      <c r="B951" t="s">
        <v>196</v>
      </c>
      <c r="C951" t="s">
        <v>7</v>
      </c>
      <c r="D951">
        <v>20000</v>
      </c>
      <c r="E951" t="s">
        <v>13</v>
      </c>
      <c r="F951" t="s">
        <v>6</v>
      </c>
      <c r="G951" s="3">
        <v>16761.87</v>
      </c>
      <c r="H951">
        <v>1</v>
      </c>
      <c r="I951">
        <v>5455753</v>
      </c>
      <c r="J951">
        <v>1</v>
      </c>
      <c r="K951">
        <v>13000</v>
      </c>
      <c r="L951">
        <f>WEEKNUM(Таблица1[[#This Row],[Дата]],2)</f>
        <v>32</v>
      </c>
    </row>
    <row r="952" spans="1:12" x14ac:dyDescent="0.25">
      <c r="A952" s="2">
        <v>44051</v>
      </c>
      <c r="B952" t="s">
        <v>196</v>
      </c>
      <c r="C952" t="s">
        <v>7</v>
      </c>
      <c r="D952">
        <v>20000</v>
      </c>
      <c r="E952" t="s">
        <v>13</v>
      </c>
      <c r="F952" t="s">
        <v>6</v>
      </c>
      <c r="G952" s="3">
        <v>14049.755999999999</v>
      </c>
      <c r="H952">
        <v>1</v>
      </c>
      <c r="I952">
        <v>5455759</v>
      </c>
      <c r="J952">
        <v>1</v>
      </c>
      <c r="K952">
        <v>13000</v>
      </c>
      <c r="L952">
        <f>WEEKNUM(Таблица1[[#This Row],[Дата]],2)</f>
        <v>32</v>
      </c>
    </row>
    <row r="953" spans="1:12" x14ac:dyDescent="0.25">
      <c r="A953" s="2">
        <v>44051</v>
      </c>
      <c r="B953" t="s">
        <v>122</v>
      </c>
      <c r="C953" t="s">
        <v>7</v>
      </c>
      <c r="D953">
        <v>5000</v>
      </c>
      <c r="E953" t="s">
        <v>12</v>
      </c>
      <c r="F953" t="s">
        <v>6</v>
      </c>
      <c r="G953" s="3">
        <v>3178.5030000000002</v>
      </c>
      <c r="H953">
        <v>1</v>
      </c>
      <c r="I953">
        <v>5455744</v>
      </c>
      <c r="J953">
        <v>4</v>
      </c>
      <c r="K953">
        <v>16000</v>
      </c>
      <c r="L953">
        <f>WEEKNUM(Таблица1[[#This Row],[Дата]],2)</f>
        <v>32</v>
      </c>
    </row>
    <row r="954" spans="1:12" x14ac:dyDescent="0.25">
      <c r="A954" s="2">
        <v>44051</v>
      </c>
      <c r="B954" t="s">
        <v>222</v>
      </c>
      <c r="C954" t="s">
        <v>7</v>
      </c>
      <c r="D954">
        <v>20000</v>
      </c>
      <c r="E954" t="s">
        <v>13</v>
      </c>
      <c r="F954" t="s">
        <v>6</v>
      </c>
      <c r="G954" s="3">
        <v>11896.212</v>
      </c>
      <c r="H954">
        <v>1</v>
      </c>
      <c r="I954">
        <v>5455756</v>
      </c>
      <c r="J954">
        <v>0</v>
      </c>
      <c r="K954">
        <v>13000</v>
      </c>
      <c r="L954">
        <f>WEEKNUM(Таблица1[[#This Row],[Дата]],2)</f>
        <v>32</v>
      </c>
    </row>
    <row r="955" spans="1:12" x14ac:dyDescent="0.25">
      <c r="A955" s="2">
        <v>44051</v>
      </c>
      <c r="B955" t="s">
        <v>221</v>
      </c>
      <c r="C955" t="s">
        <v>7</v>
      </c>
      <c r="D955">
        <v>20000</v>
      </c>
      <c r="E955" t="s">
        <v>13</v>
      </c>
      <c r="F955" t="s">
        <v>6</v>
      </c>
      <c r="G955" s="3">
        <v>12559.912</v>
      </c>
      <c r="H955">
        <v>1</v>
      </c>
      <c r="I955">
        <v>5455755</v>
      </c>
      <c r="J955">
        <v>1</v>
      </c>
      <c r="K955">
        <v>13000</v>
      </c>
      <c r="L955">
        <f>WEEKNUM(Таблица1[[#This Row],[Дата]],2)</f>
        <v>32</v>
      </c>
    </row>
    <row r="956" spans="1:12" x14ac:dyDescent="0.25">
      <c r="A956" s="2">
        <v>44051</v>
      </c>
      <c r="B956" t="s">
        <v>245</v>
      </c>
      <c r="C956" t="s">
        <v>7</v>
      </c>
      <c r="D956">
        <v>20000</v>
      </c>
      <c r="E956" t="s">
        <v>13</v>
      </c>
      <c r="F956" t="s">
        <v>6</v>
      </c>
      <c r="G956" s="3">
        <v>9805.7560000000012</v>
      </c>
      <c r="H956">
        <v>1</v>
      </c>
      <c r="I956">
        <v>5455761</v>
      </c>
      <c r="J956">
        <v>1</v>
      </c>
      <c r="K956">
        <v>13000</v>
      </c>
      <c r="L956">
        <f>WEEKNUM(Таблица1[[#This Row],[Дата]],2)</f>
        <v>32</v>
      </c>
    </row>
    <row r="957" spans="1:12" x14ac:dyDescent="0.25">
      <c r="A957" s="2">
        <v>44051</v>
      </c>
      <c r="B957" t="s">
        <v>106</v>
      </c>
      <c r="C957" t="s">
        <v>7</v>
      </c>
      <c r="D957">
        <v>20000</v>
      </c>
      <c r="E957" t="s">
        <v>13</v>
      </c>
      <c r="F957" t="s">
        <v>6</v>
      </c>
      <c r="G957" s="3">
        <v>13115.268</v>
      </c>
      <c r="H957">
        <v>1</v>
      </c>
      <c r="I957">
        <v>5455742</v>
      </c>
      <c r="J957">
        <v>3</v>
      </c>
      <c r="K957">
        <v>19000</v>
      </c>
      <c r="L957">
        <f>WEEKNUM(Таблица1[[#This Row],[Дата]],2)</f>
        <v>32</v>
      </c>
    </row>
    <row r="958" spans="1:12" x14ac:dyDescent="0.25">
      <c r="A958" s="2">
        <v>44051</v>
      </c>
      <c r="B958" t="s">
        <v>195</v>
      </c>
      <c r="C958" t="s">
        <v>7</v>
      </c>
      <c r="D958">
        <v>20000</v>
      </c>
      <c r="E958" t="s">
        <v>13</v>
      </c>
      <c r="F958" t="s">
        <v>6</v>
      </c>
      <c r="G958" s="3">
        <v>12614.93</v>
      </c>
      <c r="H958">
        <v>1</v>
      </c>
      <c r="I958">
        <v>5455752</v>
      </c>
      <c r="J958">
        <v>1</v>
      </c>
      <c r="K958">
        <v>13000</v>
      </c>
      <c r="L958">
        <f>WEEKNUM(Таблица1[[#This Row],[Дата]],2)</f>
        <v>32</v>
      </c>
    </row>
    <row r="959" spans="1:12" x14ac:dyDescent="0.25">
      <c r="A959" s="2">
        <v>44051</v>
      </c>
      <c r="B959" t="s">
        <v>224</v>
      </c>
      <c r="C959" t="s">
        <v>7</v>
      </c>
      <c r="D959">
        <v>20000</v>
      </c>
      <c r="E959" t="s">
        <v>13</v>
      </c>
      <c r="F959" t="s">
        <v>6</v>
      </c>
      <c r="G959" s="3">
        <v>17575.667999999998</v>
      </c>
      <c r="H959">
        <v>1</v>
      </c>
      <c r="I959">
        <v>5455754</v>
      </c>
      <c r="J959">
        <v>1</v>
      </c>
      <c r="K959">
        <v>12000</v>
      </c>
      <c r="L959">
        <f>WEEKNUM(Таблица1[[#This Row],[Дата]],2)</f>
        <v>32</v>
      </c>
    </row>
    <row r="960" spans="1:12" x14ac:dyDescent="0.25">
      <c r="A960" s="2">
        <v>44051</v>
      </c>
      <c r="B960" t="s">
        <v>59</v>
      </c>
      <c r="C960" t="s">
        <v>7</v>
      </c>
      <c r="D960">
        <v>20000</v>
      </c>
      <c r="E960" t="s">
        <v>13</v>
      </c>
      <c r="F960" t="s">
        <v>6</v>
      </c>
      <c r="G960" s="3">
        <v>12897.310000000001</v>
      </c>
      <c r="H960">
        <v>1</v>
      </c>
      <c r="I960">
        <v>5455734</v>
      </c>
      <c r="J960">
        <v>1</v>
      </c>
      <c r="K960">
        <v>12000</v>
      </c>
      <c r="L960">
        <f>WEEKNUM(Таблица1[[#This Row],[Дата]],2)</f>
        <v>32</v>
      </c>
    </row>
    <row r="961" spans="1:12" x14ac:dyDescent="0.25">
      <c r="A961" s="2">
        <v>44051</v>
      </c>
      <c r="B961" t="s">
        <v>35</v>
      </c>
      <c r="C961" t="s">
        <v>7</v>
      </c>
      <c r="D961">
        <v>20000</v>
      </c>
      <c r="E961" t="s">
        <v>13</v>
      </c>
      <c r="F961" t="s">
        <v>6</v>
      </c>
      <c r="G961" s="3">
        <v>9351.768</v>
      </c>
      <c r="H961">
        <v>1</v>
      </c>
      <c r="I961">
        <v>5455623</v>
      </c>
      <c r="J961">
        <v>3</v>
      </c>
      <c r="K961">
        <v>19000</v>
      </c>
      <c r="L961">
        <f>WEEKNUM(Таблица1[[#This Row],[Дата]],2)</f>
        <v>32</v>
      </c>
    </row>
    <row r="962" spans="1:12" x14ac:dyDescent="0.25">
      <c r="A962" s="2">
        <v>44051</v>
      </c>
      <c r="B962" t="s">
        <v>31</v>
      </c>
      <c r="C962" t="s">
        <v>7</v>
      </c>
      <c r="D962">
        <v>20000</v>
      </c>
      <c r="E962" t="s">
        <v>13</v>
      </c>
      <c r="F962" t="s">
        <v>6</v>
      </c>
      <c r="G962" s="3">
        <v>2890.69091796875</v>
      </c>
      <c r="H962">
        <v>1</v>
      </c>
      <c r="I962">
        <v>5455740</v>
      </c>
      <c r="J962">
        <v>2</v>
      </c>
      <c r="K962">
        <v>16000</v>
      </c>
      <c r="L962">
        <f>WEEKNUM(Таблица1[[#This Row],[Дата]],2)</f>
        <v>32</v>
      </c>
    </row>
    <row r="963" spans="1:12" x14ac:dyDescent="0.25">
      <c r="A963" s="2">
        <v>44051</v>
      </c>
      <c r="B963" t="s">
        <v>243</v>
      </c>
      <c r="C963" t="s">
        <v>7</v>
      </c>
      <c r="D963">
        <v>20000</v>
      </c>
      <c r="E963" t="s">
        <v>13</v>
      </c>
      <c r="F963" t="s">
        <v>6</v>
      </c>
      <c r="G963" s="3">
        <v>18878.802</v>
      </c>
      <c r="H963">
        <v>1</v>
      </c>
      <c r="I963">
        <v>5455760</v>
      </c>
      <c r="J963">
        <v>2</v>
      </c>
      <c r="K963">
        <v>16000</v>
      </c>
      <c r="L963">
        <f>WEEKNUM(Таблица1[[#This Row],[Дата]],2)</f>
        <v>32</v>
      </c>
    </row>
    <row r="964" spans="1:12" x14ac:dyDescent="0.25">
      <c r="A964" s="2">
        <v>44051</v>
      </c>
      <c r="B964" t="s">
        <v>163</v>
      </c>
      <c r="C964" t="s">
        <v>7</v>
      </c>
      <c r="D964">
        <v>20000</v>
      </c>
      <c r="E964" t="s">
        <v>13</v>
      </c>
      <c r="F964" t="s">
        <v>6</v>
      </c>
      <c r="G964" s="3">
        <v>8825.2839999999997</v>
      </c>
      <c r="H964">
        <v>1</v>
      </c>
      <c r="I964">
        <v>5455749</v>
      </c>
      <c r="J964">
        <v>2</v>
      </c>
      <c r="K964">
        <v>16000</v>
      </c>
      <c r="L964">
        <f>WEEKNUM(Таблица1[[#This Row],[Дата]],2)</f>
        <v>32</v>
      </c>
    </row>
    <row r="965" spans="1:12" hidden="1" x14ac:dyDescent="0.25">
      <c r="A965" s="2">
        <v>44051</v>
      </c>
      <c r="B965" t="s">
        <v>154</v>
      </c>
      <c r="C965" t="s">
        <v>5</v>
      </c>
      <c r="D965">
        <v>4200</v>
      </c>
      <c r="E965" t="s">
        <v>12</v>
      </c>
      <c r="F965" t="s">
        <v>6</v>
      </c>
      <c r="G965" s="3">
        <v>3200.25</v>
      </c>
      <c r="H965">
        <v>1</v>
      </c>
      <c r="I965">
        <v>5455747</v>
      </c>
      <c r="J965">
        <v>0</v>
      </c>
      <c r="K965">
        <v>15000</v>
      </c>
      <c r="L965">
        <f>WEEKNUM(Таблица1[[#This Row],[Дата]],2)</f>
        <v>32</v>
      </c>
    </row>
    <row r="966" spans="1:12" x14ac:dyDescent="0.25">
      <c r="A966" s="2">
        <v>44051</v>
      </c>
      <c r="B966" t="s">
        <v>187</v>
      </c>
      <c r="C966" t="s">
        <v>7</v>
      </c>
      <c r="D966">
        <v>20000</v>
      </c>
      <c r="E966" t="s">
        <v>13</v>
      </c>
      <c r="F966" t="s">
        <v>6</v>
      </c>
      <c r="G966" s="3">
        <v>6572.6840000000002</v>
      </c>
      <c r="H966">
        <v>1</v>
      </c>
      <c r="I966">
        <v>5455621</v>
      </c>
      <c r="J966">
        <v>1</v>
      </c>
      <c r="K966">
        <v>12000</v>
      </c>
      <c r="L966">
        <f>WEEKNUM(Таблица1[[#This Row],[Дата]],2)</f>
        <v>32</v>
      </c>
    </row>
    <row r="967" spans="1:12" hidden="1" x14ac:dyDescent="0.25">
      <c r="A967" s="2">
        <v>44051</v>
      </c>
      <c r="B967" t="s">
        <v>40</v>
      </c>
      <c r="C967" t="s">
        <v>5</v>
      </c>
      <c r="D967">
        <v>3200</v>
      </c>
      <c r="E967" t="s">
        <v>12</v>
      </c>
      <c r="F967" t="s">
        <v>8</v>
      </c>
      <c r="G967" s="3">
        <v>1899.2179999141692</v>
      </c>
      <c r="H967">
        <v>21</v>
      </c>
      <c r="I967">
        <v>5456072</v>
      </c>
      <c r="J967">
        <v>1</v>
      </c>
      <c r="K967">
        <v>15000</v>
      </c>
      <c r="L967">
        <f>WEEKNUM(Таблица1[[#This Row],[Дата]],2)</f>
        <v>32</v>
      </c>
    </row>
    <row r="968" spans="1:12" hidden="1" x14ac:dyDescent="0.25">
      <c r="A968" s="2">
        <v>44051</v>
      </c>
      <c r="B968" t="s">
        <v>44</v>
      </c>
      <c r="C968" t="s">
        <v>5</v>
      </c>
      <c r="D968">
        <v>3200</v>
      </c>
      <c r="E968" t="s">
        <v>12</v>
      </c>
      <c r="F968" t="s">
        <v>8</v>
      </c>
      <c r="G968" s="3">
        <v>2638.9779999999996</v>
      </c>
      <c r="H968">
        <v>20</v>
      </c>
      <c r="I968">
        <v>5456074</v>
      </c>
      <c r="J968">
        <v>1</v>
      </c>
      <c r="K968">
        <v>15000</v>
      </c>
      <c r="L968">
        <f>WEEKNUM(Таблица1[[#This Row],[Дата]],2)</f>
        <v>32</v>
      </c>
    </row>
    <row r="969" spans="1:12" hidden="1" x14ac:dyDescent="0.25">
      <c r="A969" s="2">
        <v>44051</v>
      </c>
      <c r="B969" t="s">
        <v>37</v>
      </c>
      <c r="C969" t="s">
        <v>5</v>
      </c>
      <c r="D969">
        <v>3200</v>
      </c>
      <c r="E969" t="s">
        <v>12</v>
      </c>
      <c r="F969" t="s">
        <v>8</v>
      </c>
      <c r="G969" s="3">
        <v>2324.0800000000004</v>
      </c>
      <c r="H969">
        <v>16</v>
      </c>
      <c r="I969">
        <v>5456069</v>
      </c>
      <c r="J969">
        <v>1</v>
      </c>
      <c r="K969">
        <v>15000</v>
      </c>
      <c r="L969">
        <f>WEEKNUM(Таблица1[[#This Row],[Дата]],2)</f>
        <v>32</v>
      </c>
    </row>
    <row r="970" spans="1:12" hidden="1" x14ac:dyDescent="0.25">
      <c r="A970" s="2">
        <v>44051</v>
      </c>
      <c r="B970" t="s">
        <v>38</v>
      </c>
      <c r="C970" t="s">
        <v>5</v>
      </c>
      <c r="D970">
        <v>3200</v>
      </c>
      <c r="E970" t="s">
        <v>12</v>
      </c>
      <c r="F970" t="s">
        <v>8</v>
      </c>
      <c r="G970" s="3">
        <v>2610.3719999999998</v>
      </c>
      <c r="H970">
        <v>18</v>
      </c>
      <c r="I970">
        <v>5456070</v>
      </c>
      <c r="J970">
        <v>1</v>
      </c>
      <c r="K970">
        <v>15000</v>
      </c>
      <c r="L970">
        <f>WEEKNUM(Таблица1[[#This Row],[Дата]],2)</f>
        <v>32</v>
      </c>
    </row>
    <row r="971" spans="1:12" x14ac:dyDescent="0.25">
      <c r="A971" s="2">
        <v>44051</v>
      </c>
      <c r="B971" t="s">
        <v>92</v>
      </c>
      <c r="C971" t="s">
        <v>7</v>
      </c>
      <c r="D971">
        <v>1500</v>
      </c>
      <c r="E971" t="s">
        <v>12</v>
      </c>
      <c r="F971" t="s">
        <v>8</v>
      </c>
      <c r="G971" s="3">
        <v>1328.2519999999997</v>
      </c>
      <c r="H971">
        <v>10</v>
      </c>
      <c r="I971">
        <v>5456096</v>
      </c>
      <c r="J971">
        <v>1</v>
      </c>
      <c r="K971">
        <v>9000</v>
      </c>
      <c r="L971">
        <f>WEEKNUM(Таблица1[[#This Row],[Дата]],2)</f>
        <v>32</v>
      </c>
    </row>
    <row r="972" spans="1:12" hidden="1" x14ac:dyDescent="0.25">
      <c r="A972" s="2">
        <v>44051</v>
      </c>
      <c r="B972" t="s">
        <v>65</v>
      </c>
      <c r="C972" t="s">
        <v>5</v>
      </c>
      <c r="D972">
        <v>4200</v>
      </c>
      <c r="E972" t="s">
        <v>12</v>
      </c>
      <c r="F972" t="s">
        <v>8</v>
      </c>
      <c r="G972" s="3">
        <v>3066.9720000000007</v>
      </c>
      <c r="H972">
        <v>20</v>
      </c>
      <c r="I972">
        <v>5456086</v>
      </c>
      <c r="J972">
        <v>1</v>
      </c>
      <c r="K972">
        <v>15000</v>
      </c>
      <c r="L972">
        <f>WEEKNUM(Таблица1[[#This Row],[Дата]],2)</f>
        <v>32</v>
      </c>
    </row>
    <row r="973" spans="1:12" hidden="1" x14ac:dyDescent="0.25">
      <c r="A973" s="2">
        <v>44051</v>
      </c>
      <c r="B973" t="s">
        <v>32</v>
      </c>
      <c r="C973" t="s">
        <v>5</v>
      </c>
      <c r="D973">
        <v>3200</v>
      </c>
      <c r="E973" t="s">
        <v>12</v>
      </c>
      <c r="F973" t="s">
        <v>8</v>
      </c>
      <c r="G973" s="3">
        <v>1999.1280000000002</v>
      </c>
      <c r="H973">
        <v>19</v>
      </c>
      <c r="I973">
        <v>5456067</v>
      </c>
      <c r="J973">
        <v>1</v>
      </c>
      <c r="K973">
        <v>15000</v>
      </c>
      <c r="L973">
        <f>WEEKNUM(Таблица1[[#This Row],[Дата]],2)</f>
        <v>32</v>
      </c>
    </row>
    <row r="974" spans="1:12" hidden="1" x14ac:dyDescent="0.25">
      <c r="A974" s="2">
        <v>44051</v>
      </c>
      <c r="B974" t="s">
        <v>46</v>
      </c>
      <c r="C974" t="s">
        <v>5</v>
      </c>
      <c r="D974">
        <v>3200</v>
      </c>
      <c r="E974" t="s">
        <v>12</v>
      </c>
      <c r="F974" t="s">
        <v>8</v>
      </c>
      <c r="G974" s="3">
        <v>2256.1189999999997</v>
      </c>
      <c r="H974">
        <v>19</v>
      </c>
      <c r="I974">
        <v>5456076</v>
      </c>
      <c r="J974">
        <v>1</v>
      </c>
      <c r="K974">
        <v>15000</v>
      </c>
      <c r="L974">
        <f>WEEKNUM(Таблица1[[#This Row],[Дата]],2)</f>
        <v>32</v>
      </c>
    </row>
    <row r="975" spans="1:12" x14ac:dyDescent="0.25">
      <c r="A975" s="2">
        <v>44051</v>
      </c>
      <c r="B975" t="s">
        <v>58</v>
      </c>
      <c r="C975" t="s">
        <v>7</v>
      </c>
      <c r="D975">
        <v>3000</v>
      </c>
      <c r="E975" t="s">
        <v>12</v>
      </c>
      <c r="F975" t="s">
        <v>8</v>
      </c>
      <c r="G975" s="3">
        <v>1784.0740000000003</v>
      </c>
      <c r="H975">
        <v>15</v>
      </c>
      <c r="I975">
        <v>5456083</v>
      </c>
      <c r="J975">
        <v>1</v>
      </c>
      <c r="K975">
        <v>11000</v>
      </c>
      <c r="L975">
        <f>WEEKNUM(Таблица1[[#This Row],[Дата]],2)</f>
        <v>32</v>
      </c>
    </row>
    <row r="976" spans="1:12" hidden="1" x14ac:dyDescent="0.25">
      <c r="A976" s="2">
        <v>44051</v>
      </c>
      <c r="B976" t="s">
        <v>47</v>
      </c>
      <c r="C976" t="s">
        <v>5</v>
      </c>
      <c r="D976">
        <v>3200</v>
      </c>
      <c r="E976" t="s">
        <v>12</v>
      </c>
      <c r="F976" t="s">
        <v>8</v>
      </c>
      <c r="G976" s="3">
        <v>2572.2420000000002</v>
      </c>
      <c r="H976">
        <v>20</v>
      </c>
      <c r="I976">
        <v>5456077</v>
      </c>
      <c r="J976">
        <v>1</v>
      </c>
      <c r="K976">
        <v>15000</v>
      </c>
      <c r="L976">
        <f>WEEKNUM(Таблица1[[#This Row],[Дата]],2)</f>
        <v>32</v>
      </c>
    </row>
    <row r="977" spans="1:12" hidden="1" x14ac:dyDescent="0.25">
      <c r="A977" s="2">
        <v>44051</v>
      </c>
      <c r="B977" t="s">
        <v>43</v>
      </c>
      <c r="C977" t="s">
        <v>5</v>
      </c>
      <c r="D977">
        <v>3200</v>
      </c>
      <c r="E977" t="s">
        <v>12</v>
      </c>
      <c r="F977" t="s">
        <v>8</v>
      </c>
      <c r="G977" s="3">
        <v>2765.3289999999997</v>
      </c>
      <c r="H977">
        <v>20</v>
      </c>
      <c r="I977">
        <v>5456073</v>
      </c>
      <c r="J977">
        <v>1</v>
      </c>
      <c r="K977">
        <v>15000</v>
      </c>
      <c r="L977">
        <f>WEEKNUM(Таблица1[[#This Row],[Дата]],2)</f>
        <v>32</v>
      </c>
    </row>
    <row r="978" spans="1:12" x14ac:dyDescent="0.25">
      <c r="A978" s="2">
        <v>44051</v>
      </c>
      <c r="B978" t="s">
        <v>56</v>
      </c>
      <c r="C978" t="s">
        <v>7</v>
      </c>
      <c r="D978">
        <v>3000</v>
      </c>
      <c r="E978" t="s">
        <v>12</v>
      </c>
      <c r="F978" t="s">
        <v>8</v>
      </c>
      <c r="G978" s="3">
        <v>1843.9139999999998</v>
      </c>
      <c r="H978">
        <v>12</v>
      </c>
      <c r="I978">
        <v>5456082</v>
      </c>
      <c r="J978">
        <v>1</v>
      </c>
      <c r="K978">
        <v>10000</v>
      </c>
      <c r="L978">
        <f>WEEKNUM(Таблица1[[#This Row],[Дата]],2)</f>
        <v>32</v>
      </c>
    </row>
    <row r="979" spans="1:12" x14ac:dyDescent="0.25">
      <c r="A979" s="2">
        <v>44051</v>
      </c>
      <c r="B979" t="s">
        <v>115</v>
      </c>
      <c r="C979" t="s">
        <v>7</v>
      </c>
      <c r="D979">
        <v>3000</v>
      </c>
      <c r="E979" t="s">
        <v>12</v>
      </c>
      <c r="F979" t="s">
        <v>8</v>
      </c>
      <c r="G979" s="3">
        <v>2406.6479999999997</v>
      </c>
      <c r="H979">
        <v>15</v>
      </c>
      <c r="I979">
        <v>5456102</v>
      </c>
      <c r="J979">
        <v>2</v>
      </c>
      <c r="K979">
        <v>12000</v>
      </c>
      <c r="L979">
        <f>WEEKNUM(Таблица1[[#This Row],[Дата]],2)</f>
        <v>32</v>
      </c>
    </row>
    <row r="980" spans="1:12" x14ac:dyDescent="0.25">
      <c r="A980" s="2">
        <v>44051</v>
      </c>
      <c r="B980" t="s">
        <v>51</v>
      </c>
      <c r="C980" t="s">
        <v>7</v>
      </c>
      <c r="D980">
        <v>3000</v>
      </c>
      <c r="E980" t="s">
        <v>12</v>
      </c>
      <c r="F980" t="s">
        <v>8</v>
      </c>
      <c r="G980" s="3">
        <v>1251.021</v>
      </c>
      <c r="H980">
        <v>15</v>
      </c>
      <c r="I980">
        <v>5456079</v>
      </c>
      <c r="J980">
        <v>3</v>
      </c>
      <c r="K980">
        <v>13000</v>
      </c>
      <c r="L980">
        <f>WEEKNUM(Таблица1[[#This Row],[Дата]],2)</f>
        <v>32</v>
      </c>
    </row>
    <row r="981" spans="1:12" x14ac:dyDescent="0.25">
      <c r="A981" s="2">
        <v>44051</v>
      </c>
      <c r="B981" t="s">
        <v>164</v>
      </c>
      <c r="C981" t="s">
        <v>7</v>
      </c>
      <c r="D981">
        <v>1500</v>
      </c>
      <c r="E981" t="s">
        <v>12</v>
      </c>
      <c r="F981" t="s">
        <v>8</v>
      </c>
      <c r="G981" s="3">
        <v>1373.6890025634766</v>
      </c>
      <c r="H981">
        <v>7</v>
      </c>
      <c r="I981">
        <v>5456123</v>
      </c>
      <c r="J981">
        <v>1</v>
      </c>
      <c r="K981">
        <v>11000</v>
      </c>
      <c r="L981">
        <f>WEEKNUM(Таблица1[[#This Row],[Дата]],2)</f>
        <v>32</v>
      </c>
    </row>
    <row r="982" spans="1:12" x14ac:dyDescent="0.25">
      <c r="A982" s="2">
        <v>44051</v>
      </c>
      <c r="B982" t="s">
        <v>78</v>
      </c>
      <c r="C982" t="s">
        <v>7</v>
      </c>
      <c r="D982">
        <v>1500</v>
      </c>
      <c r="E982" t="s">
        <v>12</v>
      </c>
      <c r="F982" t="s">
        <v>8</v>
      </c>
      <c r="G982" s="3">
        <v>1219.9000000000001</v>
      </c>
      <c r="H982">
        <v>8</v>
      </c>
      <c r="I982">
        <v>5456090</v>
      </c>
      <c r="J982">
        <v>1</v>
      </c>
      <c r="K982">
        <v>12000</v>
      </c>
      <c r="L982">
        <f>WEEKNUM(Таблица1[[#This Row],[Дата]],2)</f>
        <v>32</v>
      </c>
    </row>
    <row r="983" spans="1:12" x14ac:dyDescent="0.25">
      <c r="A983" s="2">
        <v>44051</v>
      </c>
      <c r="B983" t="s">
        <v>138</v>
      </c>
      <c r="C983" t="s">
        <v>7</v>
      </c>
      <c r="D983">
        <v>5000</v>
      </c>
      <c r="E983" t="s">
        <v>12</v>
      </c>
      <c r="F983" t="s">
        <v>8</v>
      </c>
      <c r="G983" s="3">
        <v>2271.9589999999998</v>
      </c>
      <c r="H983">
        <v>14</v>
      </c>
      <c r="I983">
        <v>5456111</v>
      </c>
      <c r="J983">
        <v>3</v>
      </c>
      <c r="K983">
        <v>18000</v>
      </c>
      <c r="L983">
        <f>WEEKNUM(Таблица1[[#This Row],[Дата]],2)</f>
        <v>32</v>
      </c>
    </row>
    <row r="984" spans="1:12" x14ac:dyDescent="0.25">
      <c r="A984" s="2">
        <v>44051</v>
      </c>
      <c r="B984" t="s">
        <v>87</v>
      </c>
      <c r="C984" t="s">
        <v>7</v>
      </c>
      <c r="D984">
        <v>1500</v>
      </c>
      <c r="E984" t="s">
        <v>12</v>
      </c>
      <c r="F984" t="s">
        <v>8</v>
      </c>
      <c r="G984" s="3">
        <v>1393.366</v>
      </c>
      <c r="H984">
        <v>13</v>
      </c>
      <c r="I984">
        <v>5456095</v>
      </c>
      <c r="J984">
        <v>2</v>
      </c>
      <c r="K984">
        <v>15000</v>
      </c>
      <c r="L984">
        <f>WEEKNUM(Таблица1[[#This Row],[Дата]],2)</f>
        <v>32</v>
      </c>
    </row>
    <row r="985" spans="1:12" x14ac:dyDescent="0.25">
      <c r="A985" s="2">
        <v>44051</v>
      </c>
      <c r="B985" t="s">
        <v>209</v>
      </c>
      <c r="C985" t="s">
        <v>7</v>
      </c>
      <c r="D985">
        <v>3000</v>
      </c>
      <c r="E985" t="s">
        <v>12</v>
      </c>
      <c r="F985" t="s">
        <v>8</v>
      </c>
      <c r="G985" s="3">
        <v>1164.4010000000001</v>
      </c>
      <c r="H985">
        <v>12</v>
      </c>
      <c r="I985">
        <v>5456134</v>
      </c>
      <c r="J985">
        <v>1</v>
      </c>
      <c r="K985">
        <v>10000</v>
      </c>
      <c r="L985">
        <f>WEEKNUM(Таблица1[[#This Row],[Дата]],2)</f>
        <v>32</v>
      </c>
    </row>
    <row r="986" spans="1:12" x14ac:dyDescent="0.25">
      <c r="A986" s="2">
        <v>44051</v>
      </c>
      <c r="B986" t="s">
        <v>173</v>
      </c>
      <c r="C986" t="s">
        <v>7</v>
      </c>
      <c r="D986">
        <v>3000</v>
      </c>
      <c r="E986" t="s">
        <v>12</v>
      </c>
      <c r="F986" t="s">
        <v>8</v>
      </c>
      <c r="G986" s="3">
        <v>2275.645</v>
      </c>
      <c r="H986">
        <v>14</v>
      </c>
      <c r="I986">
        <v>5456128</v>
      </c>
      <c r="J986">
        <v>1</v>
      </c>
      <c r="K986">
        <v>12000</v>
      </c>
      <c r="L986">
        <f>WEEKNUM(Таблица1[[#This Row],[Дата]],2)</f>
        <v>32</v>
      </c>
    </row>
    <row r="987" spans="1:12" x14ac:dyDescent="0.25">
      <c r="A987" s="2">
        <v>44051</v>
      </c>
      <c r="B987" t="s">
        <v>85</v>
      </c>
      <c r="C987" t="s">
        <v>7</v>
      </c>
      <c r="D987">
        <v>3000</v>
      </c>
      <c r="E987" t="s">
        <v>12</v>
      </c>
      <c r="F987" t="s">
        <v>8</v>
      </c>
      <c r="G987" s="3">
        <v>2242.7719999523165</v>
      </c>
      <c r="H987">
        <v>13</v>
      </c>
      <c r="I987">
        <v>5456094</v>
      </c>
      <c r="J987">
        <v>1</v>
      </c>
      <c r="K987">
        <v>10000</v>
      </c>
      <c r="L987">
        <f>WEEKNUM(Таблица1[[#This Row],[Дата]],2)</f>
        <v>32</v>
      </c>
    </row>
    <row r="988" spans="1:12" x14ac:dyDescent="0.25">
      <c r="A988" s="2">
        <v>44051</v>
      </c>
      <c r="B988" t="s">
        <v>168</v>
      </c>
      <c r="C988" t="s">
        <v>7</v>
      </c>
      <c r="D988">
        <v>3000</v>
      </c>
      <c r="E988" t="s">
        <v>12</v>
      </c>
      <c r="F988" t="s">
        <v>8</v>
      </c>
      <c r="G988" s="3">
        <v>2441.4650000000001</v>
      </c>
      <c r="H988">
        <v>7</v>
      </c>
      <c r="I988">
        <v>5456124</v>
      </c>
      <c r="J988">
        <v>1</v>
      </c>
      <c r="K988">
        <v>11000</v>
      </c>
      <c r="L988">
        <f>WEEKNUM(Таблица1[[#This Row],[Дата]],2)</f>
        <v>32</v>
      </c>
    </row>
    <row r="989" spans="1:12" x14ac:dyDescent="0.25">
      <c r="A989" s="2">
        <v>44051</v>
      </c>
      <c r="B989" t="s">
        <v>102</v>
      </c>
      <c r="C989" t="s">
        <v>7</v>
      </c>
      <c r="D989">
        <v>1500</v>
      </c>
      <c r="E989" t="s">
        <v>12</v>
      </c>
      <c r="F989" t="s">
        <v>8</v>
      </c>
      <c r="G989" s="3">
        <v>1072.9590000000003</v>
      </c>
      <c r="H989">
        <v>11</v>
      </c>
      <c r="I989">
        <v>5456099</v>
      </c>
      <c r="J989">
        <v>3</v>
      </c>
      <c r="K989">
        <v>16000</v>
      </c>
      <c r="L989">
        <f>WEEKNUM(Таблица1[[#This Row],[Дата]],2)</f>
        <v>32</v>
      </c>
    </row>
    <row r="990" spans="1:12" x14ac:dyDescent="0.25">
      <c r="A990" s="2">
        <v>44051</v>
      </c>
      <c r="B990" t="s">
        <v>211</v>
      </c>
      <c r="C990" t="s">
        <v>7</v>
      </c>
      <c r="D990">
        <v>1500</v>
      </c>
      <c r="E990" t="s">
        <v>12</v>
      </c>
      <c r="F990" t="s">
        <v>8</v>
      </c>
      <c r="G990" s="3">
        <v>1293.3130000000001</v>
      </c>
      <c r="H990">
        <v>13</v>
      </c>
      <c r="I990">
        <v>5456136</v>
      </c>
      <c r="J990">
        <v>3</v>
      </c>
      <c r="K990">
        <v>17000</v>
      </c>
      <c r="L990">
        <f>WEEKNUM(Таблица1[[#This Row],[Дата]],2)</f>
        <v>32</v>
      </c>
    </row>
    <row r="991" spans="1:12" x14ac:dyDescent="0.25">
      <c r="A991" s="2">
        <v>44051</v>
      </c>
      <c r="B991" t="s">
        <v>120</v>
      </c>
      <c r="C991" t="s">
        <v>7</v>
      </c>
      <c r="D991">
        <v>3000</v>
      </c>
      <c r="E991" t="s">
        <v>12</v>
      </c>
      <c r="F991" t="s">
        <v>8</v>
      </c>
      <c r="G991" s="3">
        <v>2066.864</v>
      </c>
      <c r="H991">
        <v>13</v>
      </c>
      <c r="I991">
        <v>5456105</v>
      </c>
      <c r="J991">
        <v>1</v>
      </c>
      <c r="K991">
        <v>11000</v>
      </c>
      <c r="L991">
        <f>WEEKNUM(Таблица1[[#This Row],[Дата]],2)</f>
        <v>32</v>
      </c>
    </row>
    <row r="992" spans="1:12" x14ac:dyDescent="0.25">
      <c r="A992" s="2">
        <v>44051</v>
      </c>
      <c r="B992" t="s">
        <v>218</v>
      </c>
      <c r="C992" t="s">
        <v>7</v>
      </c>
      <c r="D992">
        <v>3000</v>
      </c>
      <c r="E992" t="s">
        <v>12</v>
      </c>
      <c r="F992" t="s">
        <v>8</v>
      </c>
      <c r="G992" s="3">
        <v>2094.5860000000002</v>
      </c>
      <c r="H992">
        <v>13</v>
      </c>
      <c r="I992">
        <v>5456138</v>
      </c>
      <c r="J992">
        <v>1</v>
      </c>
      <c r="K992">
        <v>11000</v>
      </c>
      <c r="L992">
        <f>WEEKNUM(Таблица1[[#This Row],[Дата]],2)</f>
        <v>32</v>
      </c>
    </row>
    <row r="993" spans="1:12" x14ac:dyDescent="0.25">
      <c r="A993" s="2">
        <v>44051</v>
      </c>
      <c r="B993" t="s">
        <v>114</v>
      </c>
      <c r="C993" t="s">
        <v>7</v>
      </c>
      <c r="D993">
        <v>1500</v>
      </c>
      <c r="E993" t="s">
        <v>12</v>
      </c>
      <c r="F993" t="s">
        <v>8</v>
      </c>
      <c r="G993" s="3">
        <v>1385.3939999999998</v>
      </c>
      <c r="H993">
        <v>10</v>
      </c>
      <c r="I993">
        <v>5456101</v>
      </c>
      <c r="J993">
        <v>1</v>
      </c>
      <c r="K993">
        <v>13000</v>
      </c>
      <c r="L993">
        <f>WEEKNUM(Таблица1[[#This Row],[Дата]],2)</f>
        <v>32</v>
      </c>
    </row>
    <row r="994" spans="1:12" x14ac:dyDescent="0.25">
      <c r="A994" s="2">
        <v>44051</v>
      </c>
      <c r="B994" t="s">
        <v>34</v>
      </c>
      <c r="C994" t="s">
        <v>7</v>
      </c>
      <c r="D994">
        <v>1500</v>
      </c>
      <c r="E994" t="s">
        <v>12</v>
      </c>
      <c r="F994" t="s">
        <v>8</v>
      </c>
      <c r="G994" s="3">
        <v>1196.07</v>
      </c>
      <c r="H994">
        <v>9</v>
      </c>
      <c r="I994">
        <v>5456068</v>
      </c>
      <c r="J994">
        <v>2</v>
      </c>
      <c r="K994">
        <v>10000</v>
      </c>
      <c r="L994">
        <f>WEEKNUM(Таблица1[[#This Row],[Дата]],2)</f>
        <v>32</v>
      </c>
    </row>
    <row r="995" spans="1:12" x14ac:dyDescent="0.25">
      <c r="A995" s="2">
        <v>44051</v>
      </c>
      <c r="B995" t="s">
        <v>141</v>
      </c>
      <c r="C995" t="s">
        <v>7</v>
      </c>
      <c r="D995">
        <v>1500</v>
      </c>
      <c r="E995" t="s">
        <v>12</v>
      </c>
      <c r="F995" t="s">
        <v>8</v>
      </c>
      <c r="G995" s="3">
        <v>1295.021</v>
      </c>
      <c r="H995">
        <v>9</v>
      </c>
      <c r="I995">
        <v>5456113</v>
      </c>
      <c r="J995">
        <v>1</v>
      </c>
      <c r="K995">
        <v>12000</v>
      </c>
      <c r="L995">
        <f>WEEKNUM(Таблица1[[#This Row],[Дата]],2)</f>
        <v>32</v>
      </c>
    </row>
    <row r="996" spans="1:12" x14ac:dyDescent="0.25">
      <c r="A996" s="2">
        <v>44051</v>
      </c>
      <c r="B996" t="s">
        <v>228</v>
      </c>
      <c r="C996" t="s">
        <v>7</v>
      </c>
      <c r="D996">
        <v>1500</v>
      </c>
      <c r="E996" t="s">
        <v>12</v>
      </c>
      <c r="F996" t="s">
        <v>8</v>
      </c>
      <c r="G996" s="3">
        <v>1376.383</v>
      </c>
      <c r="H996">
        <v>11</v>
      </c>
      <c r="I996">
        <v>5456141</v>
      </c>
      <c r="J996">
        <v>3</v>
      </c>
      <c r="K996">
        <v>16000</v>
      </c>
      <c r="L996">
        <f>WEEKNUM(Таблица1[[#This Row],[Дата]],2)</f>
        <v>32</v>
      </c>
    </row>
    <row r="997" spans="1:12" x14ac:dyDescent="0.25">
      <c r="A997" s="2">
        <v>44051</v>
      </c>
      <c r="B997" t="s">
        <v>244</v>
      </c>
      <c r="C997" t="s">
        <v>7</v>
      </c>
      <c r="D997">
        <v>3000</v>
      </c>
      <c r="E997" t="s">
        <v>12</v>
      </c>
      <c r="F997" t="s">
        <v>8</v>
      </c>
      <c r="G997" s="3">
        <v>2405.1559999999999</v>
      </c>
      <c r="H997">
        <v>13</v>
      </c>
      <c r="I997">
        <v>5456145</v>
      </c>
      <c r="J997">
        <v>2</v>
      </c>
      <c r="K997">
        <v>13000</v>
      </c>
      <c r="L997">
        <f>WEEKNUM(Таблица1[[#This Row],[Дата]],2)</f>
        <v>32</v>
      </c>
    </row>
    <row r="998" spans="1:12" x14ac:dyDescent="0.25">
      <c r="A998" s="2">
        <v>44051</v>
      </c>
      <c r="B998" t="s">
        <v>140</v>
      </c>
      <c r="C998" t="s">
        <v>7</v>
      </c>
      <c r="D998">
        <v>1500</v>
      </c>
      <c r="E998" t="s">
        <v>12</v>
      </c>
      <c r="F998" t="s">
        <v>8</v>
      </c>
      <c r="G998" s="3">
        <v>1396.4929999999999</v>
      </c>
      <c r="H998">
        <v>12</v>
      </c>
      <c r="I998">
        <v>5456112</v>
      </c>
      <c r="J998">
        <v>2</v>
      </c>
      <c r="K998">
        <v>15000</v>
      </c>
      <c r="L998">
        <f>WEEKNUM(Таблица1[[#This Row],[Дата]],2)</f>
        <v>32</v>
      </c>
    </row>
    <row r="999" spans="1:12" x14ac:dyDescent="0.25">
      <c r="A999" s="2">
        <v>44051</v>
      </c>
      <c r="B999" t="s">
        <v>204</v>
      </c>
      <c r="C999" t="s">
        <v>7</v>
      </c>
      <c r="D999">
        <v>1500</v>
      </c>
      <c r="E999" t="s">
        <v>12</v>
      </c>
      <c r="F999" t="s">
        <v>8</v>
      </c>
      <c r="G999" s="3">
        <v>1384.2279999999998</v>
      </c>
      <c r="H999">
        <v>10</v>
      </c>
      <c r="I999">
        <v>5456133</v>
      </c>
      <c r="J999">
        <v>1</v>
      </c>
      <c r="K999">
        <v>9000</v>
      </c>
      <c r="L999">
        <f>WEEKNUM(Таблица1[[#This Row],[Дата]],2)</f>
        <v>32</v>
      </c>
    </row>
    <row r="1000" spans="1:12" x14ac:dyDescent="0.25">
      <c r="A1000" s="2">
        <v>44051</v>
      </c>
      <c r="B1000" t="s">
        <v>171</v>
      </c>
      <c r="C1000" t="s">
        <v>7</v>
      </c>
      <c r="D1000">
        <v>5000</v>
      </c>
      <c r="E1000" t="s">
        <v>12</v>
      </c>
      <c r="F1000" t="s">
        <v>8</v>
      </c>
      <c r="G1000" s="3">
        <v>2362.0140000000001</v>
      </c>
      <c r="H1000">
        <v>16</v>
      </c>
      <c r="I1000">
        <v>5456126</v>
      </c>
      <c r="J1000">
        <v>3</v>
      </c>
      <c r="K1000">
        <v>20000</v>
      </c>
      <c r="L1000">
        <f>WEEKNUM(Таблица1[[#This Row],[Дата]],2)</f>
        <v>32</v>
      </c>
    </row>
    <row r="1001" spans="1:12" hidden="1" x14ac:dyDescent="0.25">
      <c r="A1001" s="2">
        <v>44051</v>
      </c>
      <c r="B1001" t="s">
        <v>151</v>
      </c>
      <c r="C1001" t="s">
        <v>5</v>
      </c>
      <c r="D1001">
        <v>4200</v>
      </c>
      <c r="E1001" t="s">
        <v>12</v>
      </c>
      <c r="F1001" t="s">
        <v>8</v>
      </c>
      <c r="G1001" s="3">
        <v>2702.9459999999995</v>
      </c>
      <c r="H1001">
        <v>23</v>
      </c>
      <c r="I1001">
        <v>5456119</v>
      </c>
      <c r="J1001">
        <v>2</v>
      </c>
      <c r="K1001">
        <v>15000</v>
      </c>
      <c r="L1001">
        <f>WEEKNUM(Таблица1[[#This Row],[Дата]],2)</f>
        <v>32</v>
      </c>
    </row>
    <row r="1002" spans="1:12" hidden="1" x14ac:dyDescent="0.25">
      <c r="A1002" s="2">
        <v>44051</v>
      </c>
      <c r="B1002" t="s">
        <v>53</v>
      </c>
      <c r="C1002" t="s">
        <v>5</v>
      </c>
      <c r="D1002">
        <v>4200</v>
      </c>
      <c r="E1002" t="s">
        <v>12</v>
      </c>
      <c r="F1002" t="s">
        <v>8</v>
      </c>
      <c r="G1002" s="3">
        <v>3956.1029999999992</v>
      </c>
      <c r="H1002">
        <v>16</v>
      </c>
      <c r="I1002">
        <v>5456080</v>
      </c>
      <c r="J1002">
        <v>0</v>
      </c>
      <c r="K1002">
        <v>15000</v>
      </c>
      <c r="L1002">
        <f>WEEKNUM(Таблица1[[#This Row],[Дата]],2)</f>
        <v>32</v>
      </c>
    </row>
    <row r="1003" spans="1:12" hidden="1" x14ac:dyDescent="0.25">
      <c r="A1003" s="2">
        <v>44051</v>
      </c>
      <c r="B1003" t="s">
        <v>53</v>
      </c>
      <c r="C1003" t="s">
        <v>5</v>
      </c>
      <c r="D1003">
        <v>4200</v>
      </c>
      <c r="E1003" t="s">
        <v>12</v>
      </c>
      <c r="F1003" t="s">
        <v>8</v>
      </c>
      <c r="G1003" s="3">
        <v>4200</v>
      </c>
      <c r="H1003">
        <v>1</v>
      </c>
      <c r="I1003">
        <v>53446997</v>
      </c>
      <c r="J1003">
        <v>0</v>
      </c>
      <c r="K1003">
        <v>15000</v>
      </c>
      <c r="L1003">
        <f>WEEKNUM(Таблица1[[#This Row],[Дата]],2)</f>
        <v>32</v>
      </c>
    </row>
    <row r="1004" spans="1:12" hidden="1" x14ac:dyDescent="0.25">
      <c r="A1004" s="2">
        <v>44051</v>
      </c>
      <c r="B1004" t="s">
        <v>45</v>
      </c>
      <c r="C1004" t="s">
        <v>5</v>
      </c>
      <c r="D1004">
        <v>3200</v>
      </c>
      <c r="E1004" t="s">
        <v>12</v>
      </c>
      <c r="F1004" t="s">
        <v>8</v>
      </c>
      <c r="G1004" s="3">
        <v>2548.5679999999998</v>
      </c>
      <c r="H1004">
        <v>20</v>
      </c>
      <c r="I1004">
        <v>5456075</v>
      </c>
      <c r="J1004">
        <v>1</v>
      </c>
      <c r="K1004">
        <v>15000</v>
      </c>
      <c r="L1004">
        <f>WEEKNUM(Таблица1[[#This Row],[Дата]],2)</f>
        <v>32</v>
      </c>
    </row>
    <row r="1005" spans="1:12" hidden="1" x14ac:dyDescent="0.25">
      <c r="A1005" s="2">
        <v>44051</v>
      </c>
      <c r="B1005" t="s">
        <v>144</v>
      </c>
      <c r="C1005" t="s">
        <v>5</v>
      </c>
      <c r="D1005">
        <v>4200</v>
      </c>
      <c r="E1005" t="s">
        <v>12</v>
      </c>
      <c r="F1005" t="s">
        <v>8</v>
      </c>
      <c r="G1005" s="3">
        <v>2186.8480000000004</v>
      </c>
      <c r="H1005">
        <v>19</v>
      </c>
      <c r="I1005">
        <v>5456114</v>
      </c>
      <c r="J1005">
        <v>0</v>
      </c>
      <c r="K1005">
        <v>15000</v>
      </c>
      <c r="L1005">
        <f>WEEKNUM(Таблица1[[#This Row],[Дата]],2)</f>
        <v>32</v>
      </c>
    </row>
    <row r="1006" spans="1:12" x14ac:dyDescent="0.25">
      <c r="A1006" s="2">
        <v>44051</v>
      </c>
      <c r="B1006" t="s">
        <v>39</v>
      </c>
      <c r="C1006" t="s">
        <v>7</v>
      </c>
      <c r="D1006">
        <v>3000</v>
      </c>
      <c r="E1006" t="s">
        <v>12</v>
      </c>
      <c r="F1006" t="s">
        <v>8</v>
      </c>
      <c r="G1006" s="3">
        <v>1956.4470000000003</v>
      </c>
      <c r="H1006">
        <v>15</v>
      </c>
      <c r="I1006">
        <v>5456071</v>
      </c>
      <c r="J1006">
        <v>1</v>
      </c>
      <c r="K1006">
        <v>11000</v>
      </c>
      <c r="L1006">
        <f>WEEKNUM(Таблица1[[#This Row],[Дата]],2)</f>
        <v>32</v>
      </c>
    </row>
    <row r="1007" spans="1:12" x14ac:dyDescent="0.25">
      <c r="A1007" s="2">
        <v>44051</v>
      </c>
      <c r="B1007" t="s">
        <v>49</v>
      </c>
      <c r="C1007" t="s">
        <v>7</v>
      </c>
      <c r="D1007">
        <v>3000</v>
      </c>
      <c r="E1007" t="s">
        <v>12</v>
      </c>
      <c r="F1007" t="s">
        <v>8</v>
      </c>
      <c r="G1007" s="3">
        <v>1344.6750000000002</v>
      </c>
      <c r="H1007">
        <v>16</v>
      </c>
      <c r="I1007">
        <v>5456078</v>
      </c>
      <c r="J1007">
        <v>2</v>
      </c>
      <c r="K1007">
        <v>12000</v>
      </c>
      <c r="L1007">
        <f>WEEKNUM(Таблица1[[#This Row],[Дата]],2)</f>
        <v>32</v>
      </c>
    </row>
    <row r="1008" spans="1:12" x14ac:dyDescent="0.25">
      <c r="A1008" s="2">
        <v>44051</v>
      </c>
      <c r="B1008" t="s">
        <v>67</v>
      </c>
      <c r="C1008" t="s">
        <v>7</v>
      </c>
      <c r="D1008">
        <v>3000</v>
      </c>
      <c r="E1008" t="s">
        <v>12</v>
      </c>
      <c r="F1008" t="s">
        <v>8</v>
      </c>
      <c r="G1008" s="3">
        <v>2344.8100000000004</v>
      </c>
      <c r="H1008">
        <v>7</v>
      </c>
      <c r="I1008">
        <v>5456087</v>
      </c>
      <c r="J1008">
        <v>1</v>
      </c>
      <c r="K1008">
        <v>10000</v>
      </c>
      <c r="L1008">
        <f>WEEKNUM(Таблица1[[#This Row],[Дата]],2)</f>
        <v>32</v>
      </c>
    </row>
    <row r="1009" spans="1:12" x14ac:dyDescent="0.25">
      <c r="A1009" s="2">
        <v>44051</v>
      </c>
      <c r="B1009" t="s">
        <v>172</v>
      </c>
      <c r="C1009" t="s">
        <v>7</v>
      </c>
      <c r="D1009">
        <v>1500</v>
      </c>
      <c r="E1009" t="s">
        <v>12</v>
      </c>
      <c r="F1009" t="s">
        <v>8</v>
      </c>
      <c r="G1009" s="3">
        <v>1360.192</v>
      </c>
      <c r="H1009">
        <v>13</v>
      </c>
      <c r="I1009">
        <v>5456127</v>
      </c>
      <c r="J1009">
        <v>1</v>
      </c>
      <c r="K1009">
        <v>14000</v>
      </c>
      <c r="L1009">
        <f>WEEKNUM(Таблица1[[#This Row],[Дата]],2)</f>
        <v>32</v>
      </c>
    </row>
    <row r="1010" spans="1:12" x14ac:dyDescent="0.25">
      <c r="A1010" s="2">
        <v>44051</v>
      </c>
      <c r="B1010" t="s">
        <v>125</v>
      </c>
      <c r="C1010" t="s">
        <v>7</v>
      </c>
      <c r="D1010">
        <v>3000</v>
      </c>
      <c r="E1010" t="s">
        <v>12</v>
      </c>
      <c r="F1010" t="s">
        <v>8</v>
      </c>
      <c r="G1010" s="3">
        <v>1709.5469999999998</v>
      </c>
      <c r="H1010">
        <v>11</v>
      </c>
      <c r="I1010">
        <v>5456107</v>
      </c>
      <c r="J1010">
        <v>2</v>
      </c>
      <c r="K1010">
        <v>11000</v>
      </c>
      <c r="L1010">
        <f>WEEKNUM(Таблица1[[#This Row],[Дата]],2)</f>
        <v>32</v>
      </c>
    </row>
    <row r="1011" spans="1:12" x14ac:dyDescent="0.25">
      <c r="A1011" s="2">
        <v>44051</v>
      </c>
      <c r="B1011" t="s">
        <v>219</v>
      </c>
      <c r="C1011" t="s">
        <v>7</v>
      </c>
      <c r="D1011">
        <v>1500</v>
      </c>
      <c r="E1011" t="s">
        <v>12</v>
      </c>
      <c r="F1011" t="s">
        <v>8</v>
      </c>
      <c r="G1011" s="3">
        <v>1109.8520003051758</v>
      </c>
      <c r="H1011">
        <v>11</v>
      </c>
      <c r="I1011">
        <v>5456139</v>
      </c>
      <c r="J1011">
        <v>1</v>
      </c>
      <c r="K1011">
        <v>13000</v>
      </c>
      <c r="L1011">
        <f>WEEKNUM(Таблица1[[#This Row],[Дата]],2)</f>
        <v>32</v>
      </c>
    </row>
    <row r="1012" spans="1:12" x14ac:dyDescent="0.25">
      <c r="A1012" s="2">
        <v>44051</v>
      </c>
      <c r="B1012" t="s">
        <v>174</v>
      </c>
      <c r="C1012" t="s">
        <v>7</v>
      </c>
      <c r="D1012">
        <v>5000</v>
      </c>
      <c r="E1012" t="s">
        <v>12</v>
      </c>
      <c r="F1012" t="s">
        <v>8</v>
      </c>
      <c r="G1012" s="3">
        <v>1903.165</v>
      </c>
      <c r="H1012">
        <v>12</v>
      </c>
      <c r="I1012">
        <v>5456129</v>
      </c>
      <c r="J1012">
        <v>3</v>
      </c>
      <c r="K1012">
        <v>16000</v>
      </c>
      <c r="L1012">
        <f>WEEKNUM(Таблица1[[#This Row],[Дата]],2)</f>
        <v>32</v>
      </c>
    </row>
    <row r="1013" spans="1:12" x14ac:dyDescent="0.25">
      <c r="A1013" s="2">
        <v>44051</v>
      </c>
      <c r="B1013" t="s">
        <v>145</v>
      </c>
      <c r="C1013" t="s">
        <v>7</v>
      </c>
      <c r="D1013">
        <v>3000</v>
      </c>
      <c r="E1013" t="s">
        <v>12</v>
      </c>
      <c r="F1013" t="s">
        <v>8</v>
      </c>
      <c r="G1013" s="3">
        <v>1762.2550000000001</v>
      </c>
      <c r="H1013">
        <v>15</v>
      </c>
      <c r="I1013">
        <v>5456115</v>
      </c>
      <c r="J1013">
        <v>2</v>
      </c>
      <c r="K1013">
        <v>14000</v>
      </c>
      <c r="L1013">
        <f>WEEKNUM(Таблица1[[#This Row],[Дата]],2)</f>
        <v>32</v>
      </c>
    </row>
    <row r="1014" spans="1:12" x14ac:dyDescent="0.25">
      <c r="A1014" s="2">
        <v>44051</v>
      </c>
      <c r="B1014" t="s">
        <v>169</v>
      </c>
      <c r="C1014" t="s">
        <v>7</v>
      </c>
      <c r="D1014">
        <v>3000</v>
      </c>
      <c r="E1014" t="s">
        <v>12</v>
      </c>
      <c r="F1014" t="s">
        <v>8</v>
      </c>
      <c r="G1014" s="3">
        <v>2368.8239999523162</v>
      </c>
      <c r="H1014">
        <v>11</v>
      </c>
      <c r="I1014">
        <v>5456125</v>
      </c>
      <c r="J1014">
        <v>1</v>
      </c>
      <c r="K1014">
        <v>10000</v>
      </c>
      <c r="L1014">
        <f>WEEKNUM(Таблица1[[#This Row],[Дата]],2)</f>
        <v>32</v>
      </c>
    </row>
    <row r="1015" spans="1:12" x14ac:dyDescent="0.25">
      <c r="A1015" s="2">
        <v>44051</v>
      </c>
      <c r="B1015" t="s">
        <v>130</v>
      </c>
      <c r="C1015" t="s">
        <v>7</v>
      </c>
      <c r="D1015">
        <v>3000</v>
      </c>
      <c r="E1015" t="s">
        <v>12</v>
      </c>
      <c r="F1015" t="s">
        <v>8</v>
      </c>
      <c r="G1015" s="3">
        <v>1768.7329999999999</v>
      </c>
      <c r="H1015">
        <v>12</v>
      </c>
      <c r="I1015">
        <v>5456109</v>
      </c>
      <c r="J1015">
        <v>1</v>
      </c>
      <c r="K1015">
        <v>10000</v>
      </c>
      <c r="L1015">
        <f>WEEKNUM(Таблица1[[#This Row],[Дата]],2)</f>
        <v>32</v>
      </c>
    </row>
    <row r="1016" spans="1:12" x14ac:dyDescent="0.25">
      <c r="A1016" s="2">
        <v>44051</v>
      </c>
      <c r="B1016" t="s">
        <v>111</v>
      </c>
      <c r="C1016" t="s">
        <v>7</v>
      </c>
      <c r="D1016">
        <v>1500</v>
      </c>
      <c r="E1016" t="s">
        <v>12</v>
      </c>
      <c r="F1016" t="s">
        <v>8</v>
      </c>
      <c r="G1016" s="3">
        <v>187.88400239372254</v>
      </c>
      <c r="H1016">
        <v>3</v>
      </c>
      <c r="I1016">
        <v>5456100</v>
      </c>
      <c r="J1016">
        <v>3</v>
      </c>
      <c r="K1016">
        <v>14000</v>
      </c>
      <c r="L1016">
        <f>WEEKNUM(Таблица1[[#This Row],[Дата]],2)</f>
        <v>32</v>
      </c>
    </row>
    <row r="1017" spans="1:12" x14ac:dyDescent="0.25">
      <c r="A1017" s="2">
        <v>44051</v>
      </c>
      <c r="B1017" t="s">
        <v>133</v>
      </c>
      <c r="C1017" t="s">
        <v>7</v>
      </c>
      <c r="D1017">
        <v>3000</v>
      </c>
      <c r="E1017" t="s">
        <v>12</v>
      </c>
      <c r="F1017" t="s">
        <v>8</v>
      </c>
      <c r="G1017" s="3">
        <v>1805.5579999999998</v>
      </c>
      <c r="H1017">
        <v>14</v>
      </c>
      <c r="I1017">
        <v>5456110</v>
      </c>
      <c r="J1017">
        <v>2</v>
      </c>
      <c r="K1017">
        <v>11000</v>
      </c>
      <c r="L1017">
        <f>WEEKNUM(Таблица1[[#This Row],[Дата]],2)</f>
        <v>32</v>
      </c>
    </row>
    <row r="1018" spans="1:12" x14ac:dyDescent="0.25">
      <c r="A1018" s="2">
        <v>44051</v>
      </c>
      <c r="B1018" t="s">
        <v>96</v>
      </c>
      <c r="C1018" t="s">
        <v>7</v>
      </c>
      <c r="D1018">
        <v>3000</v>
      </c>
      <c r="E1018" t="s">
        <v>12</v>
      </c>
      <c r="F1018" t="s">
        <v>8</v>
      </c>
      <c r="G1018" s="3">
        <v>2080.779</v>
      </c>
      <c r="H1018">
        <v>15</v>
      </c>
      <c r="I1018">
        <v>5456097</v>
      </c>
      <c r="J1018">
        <v>3</v>
      </c>
      <c r="K1018">
        <v>15000</v>
      </c>
      <c r="L1018">
        <f>WEEKNUM(Таблица1[[#This Row],[Дата]],2)</f>
        <v>32</v>
      </c>
    </row>
    <row r="1019" spans="1:12" x14ac:dyDescent="0.25">
      <c r="A1019" s="2">
        <v>44051</v>
      </c>
      <c r="B1019" t="s">
        <v>116</v>
      </c>
      <c r="C1019" t="s">
        <v>7</v>
      </c>
      <c r="D1019">
        <v>3000</v>
      </c>
      <c r="E1019" t="s">
        <v>12</v>
      </c>
      <c r="F1019" t="s">
        <v>8</v>
      </c>
      <c r="G1019" s="3">
        <v>1415.8950000000002</v>
      </c>
      <c r="H1019">
        <v>11</v>
      </c>
      <c r="I1019">
        <v>5456103</v>
      </c>
      <c r="J1019">
        <v>2</v>
      </c>
      <c r="K1019">
        <v>11000</v>
      </c>
      <c r="L1019">
        <f>WEEKNUM(Таблица1[[#This Row],[Дата]],2)</f>
        <v>32</v>
      </c>
    </row>
    <row r="1020" spans="1:12" x14ac:dyDescent="0.25">
      <c r="A1020" s="2">
        <v>44051</v>
      </c>
      <c r="B1020" t="s">
        <v>98</v>
      </c>
      <c r="C1020" t="s">
        <v>7</v>
      </c>
      <c r="D1020">
        <v>1500</v>
      </c>
      <c r="E1020" t="s">
        <v>12</v>
      </c>
      <c r="F1020" t="s">
        <v>8</v>
      </c>
      <c r="G1020" s="3">
        <v>1235.9280000000001</v>
      </c>
      <c r="H1020">
        <v>10</v>
      </c>
      <c r="I1020">
        <v>5456098</v>
      </c>
      <c r="J1020">
        <v>1</v>
      </c>
      <c r="K1020">
        <v>13000</v>
      </c>
      <c r="L1020">
        <f>WEEKNUM(Таблица1[[#This Row],[Дата]],2)</f>
        <v>32</v>
      </c>
    </row>
    <row r="1021" spans="1:12" x14ac:dyDescent="0.25">
      <c r="A1021" s="2">
        <v>44051</v>
      </c>
      <c r="B1021" t="s">
        <v>64</v>
      </c>
      <c r="C1021" t="s">
        <v>7</v>
      </c>
      <c r="D1021">
        <v>1500</v>
      </c>
      <c r="E1021" t="s">
        <v>12</v>
      </c>
      <c r="F1021" t="s">
        <v>8</v>
      </c>
      <c r="G1021" s="3">
        <v>1246.0890000000004</v>
      </c>
      <c r="H1021">
        <v>13</v>
      </c>
      <c r="I1021">
        <v>5456085</v>
      </c>
      <c r="J1021">
        <v>2</v>
      </c>
      <c r="K1021">
        <v>15000</v>
      </c>
      <c r="L1021">
        <f>WEEKNUM(Таблица1[[#This Row],[Дата]],2)</f>
        <v>32</v>
      </c>
    </row>
    <row r="1022" spans="1:12" x14ac:dyDescent="0.25">
      <c r="A1022" s="2">
        <v>44051</v>
      </c>
      <c r="B1022" t="s">
        <v>73</v>
      </c>
      <c r="C1022" t="s">
        <v>7</v>
      </c>
      <c r="D1022">
        <v>1500</v>
      </c>
      <c r="E1022" t="s">
        <v>12</v>
      </c>
      <c r="F1022" t="s">
        <v>8</v>
      </c>
      <c r="G1022" s="3">
        <v>1376.604</v>
      </c>
      <c r="H1022">
        <v>10</v>
      </c>
      <c r="I1022">
        <v>5456089</v>
      </c>
      <c r="J1022">
        <v>1</v>
      </c>
      <c r="K1022">
        <v>13000</v>
      </c>
      <c r="L1022">
        <f>WEEKNUM(Таблица1[[#This Row],[Дата]],2)</f>
        <v>32</v>
      </c>
    </row>
    <row r="1023" spans="1:12" x14ac:dyDescent="0.25">
      <c r="A1023" s="2">
        <v>44051</v>
      </c>
      <c r="B1023" t="s">
        <v>128</v>
      </c>
      <c r="C1023" t="s">
        <v>7</v>
      </c>
      <c r="D1023">
        <v>1500</v>
      </c>
      <c r="E1023" t="s">
        <v>12</v>
      </c>
      <c r="F1023" t="s">
        <v>8</v>
      </c>
      <c r="G1023" s="3">
        <v>1141.1120000000001</v>
      </c>
      <c r="H1023">
        <v>9</v>
      </c>
      <c r="I1023">
        <v>5456108</v>
      </c>
      <c r="J1023">
        <v>1</v>
      </c>
      <c r="K1023">
        <v>9000</v>
      </c>
      <c r="L1023">
        <f>WEEKNUM(Таблица1[[#This Row],[Дата]],2)</f>
        <v>32</v>
      </c>
    </row>
    <row r="1024" spans="1:12" x14ac:dyDescent="0.25">
      <c r="A1024" s="2">
        <v>44051</v>
      </c>
      <c r="B1024" t="s">
        <v>22</v>
      </c>
      <c r="C1024" t="s">
        <v>7</v>
      </c>
      <c r="D1024">
        <v>1000</v>
      </c>
      <c r="E1024" t="s">
        <v>12</v>
      </c>
      <c r="F1024" t="s">
        <v>8</v>
      </c>
      <c r="G1024" s="3">
        <v>933.44700000000012</v>
      </c>
      <c r="H1024">
        <v>8</v>
      </c>
      <c r="I1024">
        <v>5455914</v>
      </c>
      <c r="J1024">
        <v>1</v>
      </c>
      <c r="K1024">
        <v>13000</v>
      </c>
      <c r="L1024">
        <f>WEEKNUM(Таблица1[[#This Row],[Дата]],2)</f>
        <v>32</v>
      </c>
    </row>
    <row r="1025" spans="1:12" x14ac:dyDescent="0.25">
      <c r="A1025" s="2">
        <v>44051</v>
      </c>
      <c r="B1025" t="s">
        <v>21</v>
      </c>
      <c r="C1025" t="s">
        <v>7</v>
      </c>
      <c r="D1025">
        <v>1000</v>
      </c>
      <c r="E1025" t="s">
        <v>12</v>
      </c>
      <c r="F1025" t="s">
        <v>8</v>
      </c>
      <c r="G1025" s="3">
        <v>954.08699999999999</v>
      </c>
      <c r="H1025">
        <v>8</v>
      </c>
      <c r="I1025">
        <v>5455913</v>
      </c>
      <c r="J1025">
        <v>1</v>
      </c>
      <c r="K1025">
        <v>13000</v>
      </c>
      <c r="L1025">
        <f>WEEKNUM(Таблица1[[#This Row],[Дата]],2)</f>
        <v>32</v>
      </c>
    </row>
    <row r="1026" spans="1:12" x14ac:dyDescent="0.25">
      <c r="A1026" s="2">
        <v>44051</v>
      </c>
      <c r="B1026" t="s">
        <v>230</v>
      </c>
      <c r="C1026" t="s">
        <v>7</v>
      </c>
      <c r="D1026">
        <v>5000</v>
      </c>
      <c r="E1026" t="s">
        <v>12</v>
      </c>
      <c r="F1026" t="s">
        <v>8</v>
      </c>
      <c r="G1026" s="3">
        <v>2678.96</v>
      </c>
      <c r="H1026">
        <v>12</v>
      </c>
      <c r="I1026">
        <v>5456142</v>
      </c>
      <c r="J1026">
        <v>1</v>
      </c>
      <c r="K1026">
        <v>15000</v>
      </c>
      <c r="L1026">
        <f>WEEKNUM(Таблица1[[#This Row],[Дата]],2)</f>
        <v>32</v>
      </c>
    </row>
    <row r="1027" spans="1:12" hidden="1" x14ac:dyDescent="0.25">
      <c r="A1027" s="2">
        <v>44051</v>
      </c>
      <c r="B1027" t="s">
        <v>147</v>
      </c>
      <c r="C1027" t="s">
        <v>5</v>
      </c>
      <c r="D1027">
        <v>4200</v>
      </c>
      <c r="E1027" t="s">
        <v>12</v>
      </c>
      <c r="F1027" t="s">
        <v>8</v>
      </c>
      <c r="G1027" s="3">
        <v>2652.8500000000004</v>
      </c>
      <c r="H1027">
        <v>19</v>
      </c>
      <c r="I1027">
        <v>5456116</v>
      </c>
      <c r="J1027">
        <v>1</v>
      </c>
      <c r="K1027">
        <v>15000</v>
      </c>
      <c r="L1027">
        <f>WEEKNUM(Таблица1[[#This Row],[Дата]],2)</f>
        <v>32</v>
      </c>
    </row>
    <row r="1028" spans="1:12" x14ac:dyDescent="0.25">
      <c r="A1028" s="2">
        <v>44051</v>
      </c>
      <c r="B1028" t="s">
        <v>189</v>
      </c>
      <c r="C1028" t="s">
        <v>7</v>
      </c>
      <c r="D1028">
        <v>5000</v>
      </c>
      <c r="E1028" t="s">
        <v>12</v>
      </c>
      <c r="F1028" t="s">
        <v>8</v>
      </c>
      <c r="G1028" s="3">
        <v>2421.951</v>
      </c>
      <c r="H1028">
        <v>9</v>
      </c>
      <c r="I1028">
        <v>5456131</v>
      </c>
      <c r="J1028">
        <v>1</v>
      </c>
      <c r="K1028">
        <v>12000</v>
      </c>
      <c r="L1028">
        <f>WEEKNUM(Таблица1[[#This Row],[Дата]],2)</f>
        <v>32</v>
      </c>
    </row>
    <row r="1029" spans="1:12" hidden="1" x14ac:dyDescent="0.25">
      <c r="A1029" s="2">
        <v>44051</v>
      </c>
      <c r="B1029" t="s">
        <v>154</v>
      </c>
      <c r="C1029" t="s">
        <v>5</v>
      </c>
      <c r="D1029">
        <v>4200</v>
      </c>
      <c r="E1029" t="s">
        <v>12</v>
      </c>
      <c r="F1029" t="s">
        <v>8</v>
      </c>
      <c r="G1029" s="3">
        <v>2208.1749999999997</v>
      </c>
      <c r="H1029">
        <v>15</v>
      </c>
      <c r="I1029">
        <v>5456120</v>
      </c>
      <c r="J1029">
        <v>1</v>
      </c>
      <c r="K1029">
        <v>15000</v>
      </c>
      <c r="L1029">
        <f>WEEKNUM(Таблица1[[#This Row],[Дата]],2)</f>
        <v>32</v>
      </c>
    </row>
    <row r="1030" spans="1:12" x14ac:dyDescent="0.25">
      <c r="A1030" s="2">
        <v>44051</v>
      </c>
      <c r="B1030" t="s">
        <v>157</v>
      </c>
      <c r="C1030" t="s">
        <v>7</v>
      </c>
      <c r="D1030">
        <v>3000</v>
      </c>
      <c r="E1030" t="s">
        <v>12</v>
      </c>
      <c r="F1030" t="s">
        <v>8</v>
      </c>
      <c r="G1030" s="3">
        <v>1430.3740000000003</v>
      </c>
      <c r="H1030">
        <v>12</v>
      </c>
      <c r="I1030">
        <v>5456121</v>
      </c>
      <c r="J1030">
        <v>1</v>
      </c>
      <c r="K1030">
        <v>10000</v>
      </c>
      <c r="L1030">
        <f>WEEKNUM(Таблица1[[#This Row],[Дата]],2)</f>
        <v>32</v>
      </c>
    </row>
    <row r="1031" spans="1:12" x14ac:dyDescent="0.25">
      <c r="A1031" s="2">
        <v>44051</v>
      </c>
      <c r="B1031" t="s">
        <v>237</v>
      </c>
      <c r="C1031" t="s">
        <v>7</v>
      </c>
      <c r="D1031">
        <v>3000</v>
      </c>
      <c r="E1031" t="s">
        <v>12</v>
      </c>
      <c r="F1031" t="s">
        <v>8</v>
      </c>
      <c r="G1031" s="3">
        <v>1349.405</v>
      </c>
      <c r="H1031">
        <v>12</v>
      </c>
      <c r="I1031">
        <v>5456144</v>
      </c>
      <c r="J1031">
        <v>2</v>
      </c>
      <c r="K1031">
        <v>11000</v>
      </c>
      <c r="L1031">
        <f>WEEKNUM(Таблица1[[#This Row],[Дата]],2)</f>
        <v>32</v>
      </c>
    </row>
    <row r="1032" spans="1:12" x14ac:dyDescent="0.25">
      <c r="A1032" s="2">
        <v>44051</v>
      </c>
      <c r="B1032" t="s">
        <v>197</v>
      </c>
      <c r="C1032" t="s">
        <v>7</v>
      </c>
      <c r="D1032">
        <v>1500</v>
      </c>
      <c r="E1032" t="s">
        <v>12</v>
      </c>
      <c r="F1032" t="s">
        <v>8</v>
      </c>
      <c r="G1032" s="3">
        <v>1411.9940000000001</v>
      </c>
      <c r="H1032">
        <v>13</v>
      </c>
      <c r="I1032">
        <v>5456132</v>
      </c>
      <c r="J1032">
        <v>3</v>
      </c>
      <c r="K1032">
        <v>12000</v>
      </c>
      <c r="L1032">
        <f>WEEKNUM(Таблица1[[#This Row],[Дата]],2)</f>
        <v>32</v>
      </c>
    </row>
    <row r="1033" spans="1:12" x14ac:dyDescent="0.25">
      <c r="A1033" s="2">
        <v>44051</v>
      </c>
      <c r="B1033" t="s">
        <v>180</v>
      </c>
      <c r="C1033" t="s">
        <v>7</v>
      </c>
      <c r="D1033">
        <v>1000</v>
      </c>
      <c r="E1033" t="s">
        <v>12</v>
      </c>
      <c r="F1033" t="s">
        <v>8</v>
      </c>
      <c r="G1033" s="3">
        <v>949.51400000000001</v>
      </c>
      <c r="H1033">
        <v>6</v>
      </c>
      <c r="I1033">
        <v>5456130</v>
      </c>
      <c r="J1033">
        <v>1</v>
      </c>
      <c r="K1033">
        <v>9000</v>
      </c>
      <c r="L1033">
        <f>WEEKNUM(Таблица1[[#This Row],[Дата]],2)</f>
        <v>32</v>
      </c>
    </row>
    <row r="1034" spans="1:12" x14ac:dyDescent="0.25">
      <c r="A1034" s="2">
        <v>44051</v>
      </c>
      <c r="B1034" t="s">
        <v>118</v>
      </c>
      <c r="C1034" t="s">
        <v>7</v>
      </c>
      <c r="D1034">
        <v>1500</v>
      </c>
      <c r="E1034" t="s">
        <v>12</v>
      </c>
      <c r="F1034" t="s">
        <v>8</v>
      </c>
      <c r="G1034" s="3">
        <v>905.66800010299687</v>
      </c>
      <c r="H1034">
        <v>9</v>
      </c>
      <c r="I1034">
        <v>5456104</v>
      </c>
      <c r="J1034">
        <v>1</v>
      </c>
      <c r="K1034">
        <v>9000</v>
      </c>
      <c r="L1034">
        <f>WEEKNUM(Таблица1[[#This Row],[Дата]],2)</f>
        <v>32</v>
      </c>
    </row>
    <row r="1035" spans="1:12" x14ac:dyDescent="0.25">
      <c r="A1035" s="2">
        <v>44051</v>
      </c>
      <c r="B1035" t="s">
        <v>124</v>
      </c>
      <c r="C1035" t="s">
        <v>7</v>
      </c>
      <c r="D1035">
        <v>3000</v>
      </c>
      <c r="E1035" t="s">
        <v>12</v>
      </c>
      <c r="F1035" t="s">
        <v>8</v>
      </c>
      <c r="G1035" s="3">
        <v>2777.4729999999995</v>
      </c>
      <c r="H1035">
        <v>11</v>
      </c>
      <c r="I1035">
        <v>5456106</v>
      </c>
      <c r="J1035">
        <v>2</v>
      </c>
      <c r="K1035">
        <v>11000</v>
      </c>
      <c r="L1035">
        <f>WEEKNUM(Таблица1[[#This Row],[Дата]],2)</f>
        <v>32</v>
      </c>
    </row>
    <row r="1036" spans="1:12" hidden="1" x14ac:dyDescent="0.25">
      <c r="A1036" s="2">
        <v>44051</v>
      </c>
      <c r="B1036" t="s">
        <v>150</v>
      </c>
      <c r="C1036" t="s">
        <v>5</v>
      </c>
      <c r="D1036">
        <v>4200</v>
      </c>
      <c r="E1036" t="s">
        <v>12</v>
      </c>
      <c r="F1036" t="s">
        <v>8</v>
      </c>
      <c r="G1036" s="3">
        <v>2178.8049999999998</v>
      </c>
      <c r="H1036">
        <v>18</v>
      </c>
      <c r="I1036">
        <v>5456118</v>
      </c>
      <c r="J1036">
        <v>0</v>
      </c>
      <c r="K1036">
        <v>15000</v>
      </c>
      <c r="L1036">
        <f>WEEKNUM(Таблица1[[#This Row],[Дата]],2)</f>
        <v>32</v>
      </c>
    </row>
    <row r="1037" spans="1:12" x14ac:dyDescent="0.25">
      <c r="A1037" s="2">
        <v>44051</v>
      </c>
      <c r="B1037" t="s">
        <v>182</v>
      </c>
      <c r="C1037" t="s">
        <v>7</v>
      </c>
      <c r="D1037">
        <v>3000</v>
      </c>
      <c r="E1037" t="s">
        <v>12</v>
      </c>
      <c r="F1037" t="s">
        <v>8</v>
      </c>
      <c r="G1037" s="3">
        <v>1860.22</v>
      </c>
      <c r="H1037">
        <v>13</v>
      </c>
      <c r="I1037">
        <v>5456147</v>
      </c>
      <c r="J1037">
        <v>2</v>
      </c>
      <c r="K1037">
        <v>13000</v>
      </c>
      <c r="L1037">
        <f>WEEKNUM(Таблица1[[#This Row],[Дата]],2)</f>
        <v>32</v>
      </c>
    </row>
    <row r="1038" spans="1:12" x14ac:dyDescent="0.25">
      <c r="A1038" s="2">
        <v>44051</v>
      </c>
      <c r="B1038" t="s">
        <v>234</v>
      </c>
      <c r="C1038" t="s">
        <v>7</v>
      </c>
      <c r="D1038">
        <v>3000</v>
      </c>
      <c r="E1038" t="s">
        <v>12</v>
      </c>
      <c r="F1038" t="s">
        <v>8</v>
      </c>
      <c r="G1038" s="3">
        <v>1789.9320000000002</v>
      </c>
      <c r="H1038">
        <v>12</v>
      </c>
      <c r="I1038">
        <v>5456143</v>
      </c>
      <c r="J1038">
        <v>1</v>
      </c>
      <c r="K1038">
        <v>10000</v>
      </c>
      <c r="L1038">
        <f>WEEKNUM(Таблица1[[#This Row],[Дата]],2)</f>
        <v>32</v>
      </c>
    </row>
    <row r="1039" spans="1:12" x14ac:dyDescent="0.25">
      <c r="A1039" s="2">
        <v>44051</v>
      </c>
      <c r="B1039" t="s">
        <v>158</v>
      </c>
      <c r="C1039" t="s">
        <v>7</v>
      </c>
      <c r="D1039">
        <v>3000</v>
      </c>
      <c r="E1039" t="s">
        <v>12</v>
      </c>
      <c r="F1039" t="s">
        <v>8</v>
      </c>
      <c r="G1039" s="3">
        <v>1600.2729999999999</v>
      </c>
      <c r="H1039">
        <v>14</v>
      </c>
      <c r="I1039">
        <v>5456122</v>
      </c>
      <c r="J1039">
        <v>2</v>
      </c>
      <c r="K1039">
        <v>11000</v>
      </c>
      <c r="L1039">
        <f>WEEKNUM(Таблица1[[#This Row],[Дата]],2)</f>
        <v>32</v>
      </c>
    </row>
    <row r="1040" spans="1:12" x14ac:dyDescent="0.25">
      <c r="A1040" s="2">
        <v>44051</v>
      </c>
      <c r="B1040" t="s">
        <v>61</v>
      </c>
      <c r="C1040" t="s">
        <v>7</v>
      </c>
      <c r="D1040">
        <v>1500</v>
      </c>
      <c r="E1040" t="s">
        <v>12</v>
      </c>
      <c r="F1040" t="s">
        <v>8</v>
      </c>
      <c r="G1040" s="3">
        <v>1385.4880000000003</v>
      </c>
      <c r="H1040">
        <v>12</v>
      </c>
      <c r="I1040">
        <v>5456084</v>
      </c>
      <c r="J1040">
        <v>2</v>
      </c>
      <c r="K1040">
        <v>10000</v>
      </c>
      <c r="L1040">
        <f>WEEKNUM(Таблица1[[#This Row],[Дата]],2)</f>
        <v>32</v>
      </c>
    </row>
    <row r="1041" spans="1:12" x14ac:dyDescent="0.25">
      <c r="A1041" s="2">
        <v>44051</v>
      </c>
      <c r="B1041" t="s">
        <v>80</v>
      </c>
      <c r="C1041" t="s">
        <v>7</v>
      </c>
      <c r="D1041">
        <v>1500</v>
      </c>
      <c r="E1041" t="s">
        <v>12</v>
      </c>
      <c r="F1041" t="s">
        <v>8</v>
      </c>
      <c r="G1041" s="3">
        <v>1319.5240000000003</v>
      </c>
      <c r="H1041">
        <v>12</v>
      </c>
      <c r="I1041">
        <v>5456092</v>
      </c>
      <c r="J1041">
        <v>2</v>
      </c>
      <c r="K1041">
        <v>15000</v>
      </c>
      <c r="L1041">
        <f>WEEKNUM(Таблица1[[#This Row],[Дата]],2)</f>
        <v>32</v>
      </c>
    </row>
    <row r="1042" spans="1:12" x14ac:dyDescent="0.25">
      <c r="A1042" s="2">
        <v>44051</v>
      </c>
      <c r="B1042" t="s">
        <v>225</v>
      </c>
      <c r="C1042" t="s">
        <v>7</v>
      </c>
      <c r="D1042">
        <v>1500</v>
      </c>
      <c r="E1042" t="s">
        <v>12</v>
      </c>
      <c r="F1042" t="s">
        <v>8</v>
      </c>
      <c r="G1042" s="3">
        <v>1304.701</v>
      </c>
      <c r="H1042">
        <v>12</v>
      </c>
      <c r="I1042">
        <v>5456135</v>
      </c>
      <c r="J1042">
        <v>2</v>
      </c>
      <c r="K1042">
        <v>11000</v>
      </c>
      <c r="L1042">
        <f>WEEKNUM(Таблица1[[#This Row],[Дата]],2)</f>
        <v>32</v>
      </c>
    </row>
    <row r="1043" spans="1:12" x14ac:dyDescent="0.25">
      <c r="A1043" s="2">
        <v>44051</v>
      </c>
      <c r="B1043" t="s">
        <v>79</v>
      </c>
      <c r="C1043" t="s">
        <v>7</v>
      </c>
      <c r="D1043">
        <v>1500</v>
      </c>
      <c r="E1043" t="s">
        <v>12</v>
      </c>
      <c r="F1043" t="s">
        <v>8</v>
      </c>
      <c r="G1043" s="3">
        <v>1289.7829999999997</v>
      </c>
      <c r="H1043">
        <v>10</v>
      </c>
      <c r="I1043">
        <v>5456091</v>
      </c>
      <c r="J1043">
        <v>1</v>
      </c>
      <c r="K1043">
        <v>13000</v>
      </c>
      <c r="L1043">
        <f>WEEKNUM(Таблица1[[#This Row],[Дата]],2)</f>
        <v>32</v>
      </c>
    </row>
    <row r="1044" spans="1:12" x14ac:dyDescent="0.25">
      <c r="A1044" s="2">
        <v>44051</v>
      </c>
      <c r="B1044" t="s">
        <v>75</v>
      </c>
      <c r="C1044" t="s">
        <v>7</v>
      </c>
      <c r="D1044">
        <v>1500</v>
      </c>
      <c r="E1044" t="s">
        <v>12</v>
      </c>
      <c r="F1044" t="s">
        <v>8</v>
      </c>
      <c r="G1044" s="3">
        <v>1238.951</v>
      </c>
      <c r="H1044">
        <v>11</v>
      </c>
      <c r="I1044">
        <v>5456146</v>
      </c>
      <c r="J1044">
        <v>2</v>
      </c>
      <c r="K1044">
        <v>10000</v>
      </c>
      <c r="L1044">
        <f>WEEKNUM(Таблица1[[#This Row],[Дата]],2)</f>
        <v>32</v>
      </c>
    </row>
    <row r="1045" spans="1:12" x14ac:dyDescent="0.25">
      <c r="A1045" s="2">
        <v>44051</v>
      </c>
      <c r="B1045" t="s">
        <v>27</v>
      </c>
      <c r="C1045" t="s">
        <v>7</v>
      </c>
      <c r="D1045">
        <v>1000</v>
      </c>
      <c r="E1045" t="s">
        <v>12</v>
      </c>
      <c r="F1045" t="s">
        <v>8</v>
      </c>
      <c r="G1045" s="3">
        <v>916.73500000000001</v>
      </c>
      <c r="H1045">
        <v>4</v>
      </c>
      <c r="I1045">
        <v>5455916</v>
      </c>
      <c r="J1045">
        <v>1</v>
      </c>
      <c r="K1045">
        <v>13000</v>
      </c>
      <c r="L1045">
        <f>WEEKNUM(Таблица1[[#This Row],[Дата]],2)</f>
        <v>32</v>
      </c>
    </row>
    <row r="1046" spans="1:12" x14ac:dyDescent="0.25">
      <c r="A1046" s="2">
        <v>44051</v>
      </c>
      <c r="B1046" t="s">
        <v>16</v>
      </c>
      <c r="C1046" t="s">
        <v>7</v>
      </c>
      <c r="D1046">
        <v>1000</v>
      </c>
      <c r="E1046" t="s">
        <v>12</v>
      </c>
      <c r="F1046" t="s">
        <v>8</v>
      </c>
      <c r="G1046" s="3">
        <v>839.29399999999998</v>
      </c>
      <c r="H1046">
        <v>5</v>
      </c>
      <c r="I1046">
        <v>5455912</v>
      </c>
      <c r="J1046">
        <v>1</v>
      </c>
      <c r="K1046">
        <v>13000</v>
      </c>
      <c r="L1046">
        <f>WEEKNUM(Таблица1[[#This Row],[Дата]],2)</f>
        <v>32</v>
      </c>
    </row>
    <row r="1047" spans="1:12" x14ac:dyDescent="0.25">
      <c r="A1047" s="2">
        <v>44051</v>
      </c>
      <c r="B1047" t="s">
        <v>213</v>
      </c>
      <c r="C1047" t="s">
        <v>7</v>
      </c>
      <c r="D1047">
        <v>1000</v>
      </c>
      <c r="E1047" t="s">
        <v>12</v>
      </c>
      <c r="F1047" t="s">
        <v>8</v>
      </c>
      <c r="G1047" s="3">
        <v>783.69900000000007</v>
      </c>
      <c r="H1047">
        <v>8</v>
      </c>
      <c r="I1047">
        <v>5456137</v>
      </c>
      <c r="J1047">
        <v>1</v>
      </c>
      <c r="K1047">
        <v>9000</v>
      </c>
      <c r="L1047">
        <f>WEEKNUM(Таблица1[[#This Row],[Дата]],2)</f>
        <v>32</v>
      </c>
    </row>
    <row r="1048" spans="1:12" x14ac:dyDescent="0.25">
      <c r="A1048" s="2">
        <v>44051</v>
      </c>
      <c r="B1048" t="s">
        <v>23</v>
      </c>
      <c r="C1048" t="s">
        <v>7</v>
      </c>
      <c r="D1048">
        <v>1000</v>
      </c>
      <c r="E1048" t="s">
        <v>12</v>
      </c>
      <c r="F1048" t="s">
        <v>8</v>
      </c>
      <c r="G1048" s="3">
        <v>782.37999992370601</v>
      </c>
      <c r="H1048">
        <v>9</v>
      </c>
      <c r="I1048">
        <v>5455915</v>
      </c>
      <c r="J1048">
        <v>1</v>
      </c>
      <c r="K1048">
        <v>13000</v>
      </c>
      <c r="L1048">
        <f>WEEKNUM(Таблица1[[#This Row],[Дата]],2)</f>
        <v>32</v>
      </c>
    </row>
    <row r="1049" spans="1:12" x14ac:dyDescent="0.25">
      <c r="A1049" s="2">
        <v>44051</v>
      </c>
      <c r="B1049" t="s">
        <v>71</v>
      </c>
      <c r="C1049" t="s">
        <v>7</v>
      </c>
      <c r="D1049">
        <v>1000</v>
      </c>
      <c r="E1049" t="s">
        <v>12</v>
      </c>
      <c r="F1049" t="s">
        <v>8</v>
      </c>
      <c r="G1049" s="3">
        <v>781.7600000000001</v>
      </c>
      <c r="H1049">
        <v>6</v>
      </c>
      <c r="I1049">
        <v>5456088</v>
      </c>
      <c r="J1049">
        <v>0</v>
      </c>
      <c r="K1049">
        <v>8000</v>
      </c>
      <c r="L1049">
        <f>WEEKNUM(Таблица1[[#This Row],[Дата]],2)</f>
        <v>32</v>
      </c>
    </row>
    <row r="1050" spans="1:12" x14ac:dyDescent="0.25">
      <c r="A1050" s="2">
        <v>44051</v>
      </c>
      <c r="B1050" t="s">
        <v>221</v>
      </c>
      <c r="C1050" t="s">
        <v>7</v>
      </c>
      <c r="D1050">
        <v>20000</v>
      </c>
      <c r="E1050" t="s">
        <v>13</v>
      </c>
      <c r="F1050" t="s">
        <v>8</v>
      </c>
      <c r="G1050" s="3">
        <v>7993.3040000000001</v>
      </c>
      <c r="H1050">
        <v>1</v>
      </c>
      <c r="I1050">
        <v>5456140</v>
      </c>
      <c r="J1050">
        <v>0</v>
      </c>
      <c r="K1050">
        <v>13000</v>
      </c>
      <c r="L1050">
        <f>WEEKNUM(Таблица1[[#This Row],[Дата]],2)</f>
        <v>32</v>
      </c>
    </row>
    <row r="1051" spans="1:12" x14ac:dyDescent="0.25">
      <c r="A1051" s="2">
        <v>44051</v>
      </c>
      <c r="B1051" t="s">
        <v>84</v>
      </c>
      <c r="C1051" t="s">
        <v>7</v>
      </c>
      <c r="D1051">
        <v>3000</v>
      </c>
      <c r="E1051" t="s">
        <v>12</v>
      </c>
      <c r="F1051" t="s">
        <v>8</v>
      </c>
      <c r="G1051" s="3">
        <v>2290.3040000000001</v>
      </c>
      <c r="H1051">
        <v>11</v>
      </c>
      <c r="I1051">
        <v>5456093</v>
      </c>
      <c r="J1051">
        <v>1</v>
      </c>
      <c r="K1051">
        <v>10000</v>
      </c>
      <c r="L1051">
        <f>WEEKNUM(Таблица1[[#This Row],[Дата]],2)</f>
        <v>32</v>
      </c>
    </row>
    <row r="1052" spans="1:12" hidden="1" x14ac:dyDescent="0.25">
      <c r="A1052" s="2">
        <v>44051</v>
      </c>
      <c r="B1052" t="s">
        <v>148</v>
      </c>
      <c r="C1052" t="s">
        <v>5</v>
      </c>
      <c r="D1052">
        <v>4200</v>
      </c>
      <c r="E1052" t="s">
        <v>12</v>
      </c>
      <c r="F1052" t="s">
        <v>8</v>
      </c>
      <c r="G1052" s="3">
        <v>2049.6</v>
      </c>
      <c r="H1052">
        <v>17</v>
      </c>
      <c r="I1052">
        <v>5456117</v>
      </c>
      <c r="J1052">
        <v>1</v>
      </c>
      <c r="K1052">
        <v>15000</v>
      </c>
      <c r="L1052">
        <f>WEEKNUM(Таблица1[[#This Row],[Дата]],2)</f>
        <v>32</v>
      </c>
    </row>
    <row r="1053" spans="1:12" x14ac:dyDescent="0.25">
      <c r="A1053" s="2">
        <v>44051</v>
      </c>
      <c r="B1053" t="s">
        <v>54</v>
      </c>
      <c r="C1053" t="s">
        <v>7</v>
      </c>
      <c r="D1053">
        <v>3000</v>
      </c>
      <c r="E1053" t="s">
        <v>12</v>
      </c>
      <c r="F1053" t="s">
        <v>8</v>
      </c>
      <c r="G1053" s="3">
        <v>1501.0810000000001</v>
      </c>
      <c r="H1053">
        <v>12</v>
      </c>
      <c r="I1053">
        <v>5456081</v>
      </c>
      <c r="J1053">
        <v>1</v>
      </c>
      <c r="K1053">
        <v>15000</v>
      </c>
      <c r="L1053">
        <f>WEEKNUM(Таблица1[[#This Row],[Дата]],2)</f>
        <v>32</v>
      </c>
    </row>
    <row r="1054" spans="1:12" x14ac:dyDescent="0.25">
      <c r="A1054" s="2">
        <v>44051</v>
      </c>
      <c r="B1054" t="s">
        <v>90</v>
      </c>
      <c r="C1054" t="s">
        <v>7</v>
      </c>
      <c r="D1054">
        <v>3000</v>
      </c>
      <c r="E1054" t="s">
        <v>12</v>
      </c>
      <c r="F1054" t="s">
        <v>8</v>
      </c>
      <c r="G1054" s="3">
        <v>488.55399549007416</v>
      </c>
      <c r="H1054">
        <v>8</v>
      </c>
      <c r="I1054">
        <v>5455875</v>
      </c>
      <c r="J1054">
        <v>0</v>
      </c>
      <c r="K1054">
        <v>9000</v>
      </c>
      <c r="L1054">
        <f>WEEKNUM(Таблица1[[#This Row],[Дата]],2)</f>
        <v>32</v>
      </c>
    </row>
    <row r="1055" spans="1:12" hidden="1" x14ac:dyDescent="0.25">
      <c r="A1055" s="2">
        <v>44052</v>
      </c>
      <c r="B1055" t="s">
        <v>40</v>
      </c>
      <c r="C1055" t="s">
        <v>5</v>
      </c>
      <c r="D1055">
        <v>3200</v>
      </c>
      <c r="E1055" t="s">
        <v>12</v>
      </c>
      <c r="F1055" t="s">
        <v>6</v>
      </c>
      <c r="G1055" s="3">
        <v>2676.0389999999998</v>
      </c>
      <c r="H1055">
        <v>11</v>
      </c>
      <c r="I1055">
        <v>5456528</v>
      </c>
      <c r="J1055">
        <v>1</v>
      </c>
      <c r="K1055">
        <v>15000</v>
      </c>
      <c r="L1055">
        <f>WEEKNUM(Таблица1[[#This Row],[Дата]],2)</f>
        <v>32</v>
      </c>
    </row>
    <row r="1056" spans="1:12" hidden="1" x14ac:dyDescent="0.25">
      <c r="A1056" s="2">
        <v>44052</v>
      </c>
      <c r="B1056" t="s">
        <v>40</v>
      </c>
      <c r="C1056" t="s">
        <v>5</v>
      </c>
      <c r="D1056">
        <v>3200</v>
      </c>
      <c r="E1056" t="s">
        <v>12</v>
      </c>
      <c r="F1056" t="s">
        <v>6</v>
      </c>
      <c r="G1056" s="3">
        <v>3200</v>
      </c>
      <c r="H1056">
        <v>1</v>
      </c>
      <c r="I1056">
        <v>53451477</v>
      </c>
      <c r="J1056">
        <v>1</v>
      </c>
      <c r="K1056">
        <v>15000</v>
      </c>
      <c r="L1056">
        <f>WEEKNUM(Таблица1[[#This Row],[Дата]],2)</f>
        <v>32</v>
      </c>
    </row>
    <row r="1057" spans="1:12" hidden="1" x14ac:dyDescent="0.25">
      <c r="A1057" s="2">
        <v>44052</v>
      </c>
      <c r="B1057" t="s">
        <v>44</v>
      </c>
      <c r="C1057" t="s">
        <v>5</v>
      </c>
      <c r="D1057">
        <v>3200</v>
      </c>
      <c r="E1057" t="s">
        <v>12</v>
      </c>
      <c r="F1057" t="s">
        <v>6</v>
      </c>
      <c r="G1057" s="3">
        <v>2600.8399999999997</v>
      </c>
      <c r="H1057">
        <v>3</v>
      </c>
      <c r="I1057">
        <v>5456531</v>
      </c>
      <c r="J1057">
        <v>1</v>
      </c>
      <c r="K1057">
        <v>15000</v>
      </c>
      <c r="L1057">
        <f>WEEKNUM(Таблица1[[#This Row],[Дата]],2)</f>
        <v>32</v>
      </c>
    </row>
    <row r="1058" spans="1:12" hidden="1" x14ac:dyDescent="0.25">
      <c r="A1058" s="2">
        <v>44052</v>
      </c>
      <c r="B1058" t="s">
        <v>44</v>
      </c>
      <c r="C1058" t="s">
        <v>5</v>
      </c>
      <c r="D1058">
        <v>3200</v>
      </c>
      <c r="E1058" t="s">
        <v>12</v>
      </c>
      <c r="F1058" t="s">
        <v>6</v>
      </c>
      <c r="G1058" s="3">
        <v>3200</v>
      </c>
      <c r="H1058">
        <v>1</v>
      </c>
      <c r="I1058">
        <v>53451507</v>
      </c>
      <c r="J1058">
        <v>1</v>
      </c>
      <c r="K1058">
        <v>15000</v>
      </c>
      <c r="L1058">
        <f>WEEKNUM(Таблица1[[#This Row],[Дата]],2)</f>
        <v>32</v>
      </c>
    </row>
    <row r="1059" spans="1:12" hidden="1" x14ac:dyDescent="0.25">
      <c r="A1059" s="2">
        <v>44052</v>
      </c>
      <c r="B1059" t="s">
        <v>37</v>
      </c>
      <c r="C1059" t="s">
        <v>5</v>
      </c>
      <c r="D1059">
        <v>3200</v>
      </c>
      <c r="E1059" t="s">
        <v>12</v>
      </c>
      <c r="F1059" t="s">
        <v>6</v>
      </c>
      <c r="G1059" s="3">
        <v>2005.0260000000001</v>
      </c>
      <c r="H1059">
        <v>8</v>
      </c>
      <c r="I1059">
        <v>5456416</v>
      </c>
      <c r="J1059">
        <v>1</v>
      </c>
      <c r="K1059">
        <v>15000</v>
      </c>
      <c r="L1059">
        <f>WEEKNUM(Таблица1[[#This Row],[Дата]],2)</f>
        <v>32</v>
      </c>
    </row>
    <row r="1060" spans="1:12" hidden="1" x14ac:dyDescent="0.25">
      <c r="A1060" s="2">
        <v>44052</v>
      </c>
      <c r="B1060" t="s">
        <v>37</v>
      </c>
      <c r="C1060" t="s">
        <v>5</v>
      </c>
      <c r="D1060">
        <v>3200</v>
      </c>
      <c r="E1060" t="s">
        <v>12</v>
      </c>
      <c r="F1060" t="s">
        <v>6</v>
      </c>
      <c r="G1060" s="3">
        <v>3200</v>
      </c>
      <c r="H1060">
        <v>1</v>
      </c>
      <c r="I1060">
        <v>53450357</v>
      </c>
      <c r="J1060">
        <v>1</v>
      </c>
      <c r="K1060">
        <v>15000</v>
      </c>
      <c r="L1060">
        <f>WEEKNUM(Таблица1[[#This Row],[Дата]],2)</f>
        <v>32</v>
      </c>
    </row>
    <row r="1061" spans="1:12" hidden="1" x14ac:dyDescent="0.25">
      <c r="A1061" s="2">
        <v>44052</v>
      </c>
      <c r="B1061" t="s">
        <v>38</v>
      </c>
      <c r="C1061" t="s">
        <v>5</v>
      </c>
      <c r="D1061">
        <v>3200</v>
      </c>
      <c r="E1061" t="s">
        <v>12</v>
      </c>
      <c r="F1061" t="s">
        <v>6</v>
      </c>
      <c r="G1061" s="3">
        <v>2407.6139999999996</v>
      </c>
      <c r="H1061">
        <v>10</v>
      </c>
      <c r="I1061">
        <v>5456527</v>
      </c>
      <c r="J1061">
        <v>1</v>
      </c>
      <c r="K1061">
        <v>15000</v>
      </c>
      <c r="L1061">
        <f>WEEKNUM(Таблица1[[#This Row],[Дата]],2)</f>
        <v>32</v>
      </c>
    </row>
    <row r="1062" spans="1:12" hidden="1" x14ac:dyDescent="0.25">
      <c r="A1062" s="2">
        <v>44052</v>
      </c>
      <c r="B1062" t="s">
        <v>65</v>
      </c>
      <c r="C1062" t="s">
        <v>5</v>
      </c>
      <c r="D1062">
        <v>4200</v>
      </c>
      <c r="E1062" t="s">
        <v>12</v>
      </c>
      <c r="F1062" t="s">
        <v>6</v>
      </c>
      <c r="G1062" s="3">
        <v>2703.0889999999999</v>
      </c>
      <c r="H1062">
        <v>11</v>
      </c>
      <c r="I1062">
        <v>5456547</v>
      </c>
      <c r="J1062">
        <v>1</v>
      </c>
      <c r="K1062">
        <v>15000</v>
      </c>
      <c r="L1062">
        <f>WEEKNUM(Таблица1[[#This Row],[Дата]],2)</f>
        <v>32</v>
      </c>
    </row>
    <row r="1063" spans="1:12" hidden="1" x14ac:dyDescent="0.25">
      <c r="A1063" s="2">
        <v>44052</v>
      </c>
      <c r="B1063" t="s">
        <v>32</v>
      </c>
      <c r="C1063" t="s">
        <v>5</v>
      </c>
      <c r="D1063">
        <v>3200</v>
      </c>
      <c r="E1063" t="s">
        <v>12</v>
      </c>
      <c r="F1063" t="s">
        <v>6</v>
      </c>
      <c r="G1063" s="3">
        <v>1333.4069999999999</v>
      </c>
      <c r="H1063">
        <v>6</v>
      </c>
      <c r="I1063">
        <v>5456414</v>
      </c>
      <c r="J1063">
        <v>2</v>
      </c>
      <c r="K1063">
        <v>15000</v>
      </c>
      <c r="L1063">
        <f>WEEKNUM(Таблица1[[#This Row],[Дата]],2)</f>
        <v>32</v>
      </c>
    </row>
    <row r="1064" spans="1:12" hidden="1" x14ac:dyDescent="0.25">
      <c r="A1064" s="2">
        <v>44052</v>
      </c>
      <c r="B1064" t="s">
        <v>32</v>
      </c>
      <c r="C1064" t="s">
        <v>5</v>
      </c>
      <c r="D1064">
        <v>3200</v>
      </c>
      <c r="E1064" t="s">
        <v>12</v>
      </c>
      <c r="F1064" t="s">
        <v>6</v>
      </c>
      <c r="G1064" s="3">
        <v>3200</v>
      </c>
      <c r="H1064">
        <v>1</v>
      </c>
      <c r="I1064">
        <v>53450337</v>
      </c>
      <c r="J1064">
        <v>1</v>
      </c>
      <c r="K1064">
        <v>15000</v>
      </c>
      <c r="L1064">
        <f>WEEKNUM(Таблица1[[#This Row],[Дата]],2)</f>
        <v>32</v>
      </c>
    </row>
    <row r="1065" spans="1:12" hidden="1" x14ac:dyDescent="0.25">
      <c r="A1065" s="2">
        <v>44052</v>
      </c>
      <c r="B1065" t="s">
        <v>46</v>
      </c>
      <c r="C1065" t="s">
        <v>5</v>
      </c>
      <c r="D1065">
        <v>3200</v>
      </c>
      <c r="E1065" t="s">
        <v>12</v>
      </c>
      <c r="F1065" t="s">
        <v>6</v>
      </c>
      <c r="G1065" s="3">
        <v>2451.9429999999998</v>
      </c>
      <c r="H1065">
        <v>11</v>
      </c>
      <c r="I1065">
        <v>5456533</v>
      </c>
      <c r="J1065">
        <v>1</v>
      </c>
      <c r="K1065">
        <v>15000</v>
      </c>
      <c r="L1065">
        <f>WEEKNUM(Таблица1[[#This Row],[Дата]],2)</f>
        <v>32</v>
      </c>
    </row>
    <row r="1066" spans="1:12" hidden="1" x14ac:dyDescent="0.25">
      <c r="A1066" s="2">
        <v>44052</v>
      </c>
      <c r="B1066" t="s">
        <v>47</v>
      </c>
      <c r="C1066" t="s">
        <v>5</v>
      </c>
      <c r="D1066">
        <v>3200</v>
      </c>
      <c r="E1066" t="s">
        <v>12</v>
      </c>
      <c r="F1066" t="s">
        <v>6</v>
      </c>
      <c r="G1066" s="3">
        <v>2754.3539999999998</v>
      </c>
      <c r="H1066">
        <v>3</v>
      </c>
      <c r="I1066">
        <v>5456534</v>
      </c>
      <c r="J1066">
        <v>2</v>
      </c>
      <c r="K1066">
        <v>15000</v>
      </c>
      <c r="L1066">
        <f>WEEKNUM(Таблица1[[#This Row],[Дата]],2)</f>
        <v>32</v>
      </c>
    </row>
    <row r="1067" spans="1:12" hidden="1" x14ac:dyDescent="0.25">
      <c r="A1067" s="2">
        <v>44052</v>
      </c>
      <c r="B1067" t="s">
        <v>43</v>
      </c>
      <c r="C1067" t="s">
        <v>5</v>
      </c>
      <c r="D1067">
        <v>3200</v>
      </c>
      <c r="E1067" t="s">
        <v>12</v>
      </c>
      <c r="F1067" t="s">
        <v>6</v>
      </c>
      <c r="G1067" s="3">
        <v>1955.2130000000002</v>
      </c>
      <c r="H1067">
        <v>10</v>
      </c>
      <c r="I1067">
        <v>5456530</v>
      </c>
      <c r="J1067">
        <v>1</v>
      </c>
      <c r="K1067">
        <v>15000</v>
      </c>
      <c r="L1067">
        <f>WEEKNUM(Таблица1[[#This Row],[Дата]],2)</f>
        <v>32</v>
      </c>
    </row>
    <row r="1068" spans="1:12" x14ac:dyDescent="0.25">
      <c r="A1068" s="2">
        <v>44052</v>
      </c>
      <c r="B1068" t="s">
        <v>56</v>
      </c>
      <c r="C1068" t="s">
        <v>7</v>
      </c>
      <c r="D1068">
        <v>3000</v>
      </c>
      <c r="E1068" t="s">
        <v>12</v>
      </c>
      <c r="F1068" t="s">
        <v>6</v>
      </c>
      <c r="G1068" s="3">
        <v>1811.4850000000001</v>
      </c>
      <c r="H1068">
        <v>6</v>
      </c>
      <c r="I1068">
        <v>5456535</v>
      </c>
      <c r="J1068">
        <v>0</v>
      </c>
      <c r="K1068">
        <v>9000</v>
      </c>
      <c r="L1068">
        <f>WEEKNUM(Таблица1[[#This Row],[Дата]],2)</f>
        <v>32</v>
      </c>
    </row>
    <row r="1069" spans="1:12" x14ac:dyDescent="0.25">
      <c r="A1069" s="2">
        <v>44052</v>
      </c>
      <c r="B1069" t="s">
        <v>107</v>
      </c>
      <c r="C1069" t="s">
        <v>7</v>
      </c>
      <c r="D1069">
        <v>3000</v>
      </c>
      <c r="E1069" t="s">
        <v>12</v>
      </c>
      <c r="F1069" t="s">
        <v>6</v>
      </c>
      <c r="G1069" s="3">
        <v>2256.625</v>
      </c>
      <c r="H1069">
        <v>5</v>
      </c>
      <c r="I1069">
        <v>5456553</v>
      </c>
      <c r="J1069">
        <v>1</v>
      </c>
      <c r="K1069">
        <v>10000</v>
      </c>
      <c r="L1069">
        <f>WEEKNUM(Таблица1[[#This Row],[Дата]],2)</f>
        <v>32</v>
      </c>
    </row>
    <row r="1070" spans="1:12" x14ac:dyDescent="0.25">
      <c r="A1070" s="2">
        <v>44052</v>
      </c>
      <c r="B1070" t="s">
        <v>91</v>
      </c>
      <c r="C1070" t="s">
        <v>7</v>
      </c>
      <c r="D1070">
        <v>3000</v>
      </c>
      <c r="E1070" t="s">
        <v>12</v>
      </c>
      <c r="F1070" t="s">
        <v>6</v>
      </c>
      <c r="G1070" s="3">
        <v>1646.306</v>
      </c>
      <c r="H1070">
        <v>3</v>
      </c>
      <c r="I1070">
        <v>5456551</v>
      </c>
      <c r="J1070">
        <v>1</v>
      </c>
      <c r="K1070">
        <v>10000</v>
      </c>
      <c r="L1070">
        <f>WEEKNUM(Таблица1[[#This Row],[Дата]],2)</f>
        <v>32</v>
      </c>
    </row>
    <row r="1071" spans="1:12" x14ac:dyDescent="0.25">
      <c r="A1071" s="2">
        <v>44052</v>
      </c>
      <c r="B1071" t="s">
        <v>113</v>
      </c>
      <c r="C1071" t="s">
        <v>7</v>
      </c>
      <c r="D1071">
        <v>1500</v>
      </c>
      <c r="E1071" t="s">
        <v>12</v>
      </c>
      <c r="F1071" t="s">
        <v>6</v>
      </c>
      <c r="G1071" s="3">
        <v>1351.49</v>
      </c>
      <c r="H1071">
        <v>3</v>
      </c>
      <c r="I1071">
        <v>5456554</v>
      </c>
      <c r="J1071">
        <v>1</v>
      </c>
      <c r="K1071">
        <v>9000</v>
      </c>
      <c r="L1071">
        <f>WEEKNUM(Таблица1[[#This Row],[Дата]],2)</f>
        <v>32</v>
      </c>
    </row>
    <row r="1072" spans="1:12" x14ac:dyDescent="0.25">
      <c r="A1072" s="2">
        <v>44052</v>
      </c>
      <c r="B1072" t="s">
        <v>179</v>
      </c>
      <c r="C1072" t="s">
        <v>7</v>
      </c>
      <c r="D1072">
        <v>1500</v>
      </c>
      <c r="E1072" t="s">
        <v>12</v>
      </c>
      <c r="F1072" t="s">
        <v>6</v>
      </c>
      <c r="G1072" s="3">
        <v>1337.5729999999999</v>
      </c>
      <c r="H1072">
        <v>6</v>
      </c>
      <c r="I1072">
        <v>5456564</v>
      </c>
      <c r="J1072">
        <v>1</v>
      </c>
      <c r="K1072">
        <v>9000</v>
      </c>
      <c r="L1072">
        <f>WEEKNUM(Таблица1[[#This Row],[Дата]],2)</f>
        <v>32</v>
      </c>
    </row>
    <row r="1073" spans="1:12" x14ac:dyDescent="0.25">
      <c r="A1073" s="2">
        <v>44052</v>
      </c>
      <c r="B1073" t="s">
        <v>83</v>
      </c>
      <c r="C1073" t="s">
        <v>7</v>
      </c>
      <c r="D1073">
        <v>1500</v>
      </c>
      <c r="E1073" t="s">
        <v>12</v>
      </c>
      <c r="F1073" t="s">
        <v>6</v>
      </c>
      <c r="G1073" s="3">
        <v>1010.9739999999999</v>
      </c>
      <c r="H1073">
        <v>7</v>
      </c>
      <c r="I1073">
        <v>5456548</v>
      </c>
      <c r="J1073">
        <v>1</v>
      </c>
      <c r="K1073">
        <v>9000</v>
      </c>
      <c r="L1073">
        <f>WEEKNUM(Таблица1[[#This Row],[Дата]],2)</f>
        <v>32</v>
      </c>
    </row>
    <row r="1074" spans="1:12" hidden="1" x14ac:dyDescent="0.25">
      <c r="A1074" s="2">
        <v>44052</v>
      </c>
      <c r="B1074" t="s">
        <v>45</v>
      </c>
      <c r="C1074" t="s">
        <v>5</v>
      </c>
      <c r="D1074">
        <v>3200</v>
      </c>
      <c r="E1074" t="s">
        <v>12</v>
      </c>
      <c r="F1074" t="s">
        <v>6</v>
      </c>
      <c r="G1074" s="3">
        <v>2917.8229999999994</v>
      </c>
      <c r="H1074">
        <v>14</v>
      </c>
      <c r="I1074">
        <v>5456532</v>
      </c>
      <c r="J1074">
        <v>1</v>
      </c>
      <c r="K1074">
        <v>15000</v>
      </c>
      <c r="L1074">
        <f>WEEKNUM(Таблица1[[#This Row],[Дата]],2)</f>
        <v>32</v>
      </c>
    </row>
    <row r="1075" spans="1:12" hidden="1" x14ac:dyDescent="0.25">
      <c r="A1075" s="2">
        <v>44052</v>
      </c>
      <c r="B1075" t="s">
        <v>45</v>
      </c>
      <c r="C1075" t="s">
        <v>5</v>
      </c>
      <c r="D1075">
        <v>3200</v>
      </c>
      <c r="E1075" t="s">
        <v>12</v>
      </c>
      <c r="F1075" t="s">
        <v>6</v>
      </c>
      <c r="G1075" s="3">
        <v>3221.9451904296875</v>
      </c>
      <c r="H1075">
        <v>2</v>
      </c>
      <c r="I1075">
        <v>53451517</v>
      </c>
      <c r="J1075">
        <v>1</v>
      </c>
      <c r="K1075">
        <v>15000</v>
      </c>
      <c r="L1075">
        <f>WEEKNUM(Таблица1[[#This Row],[Дата]],2)</f>
        <v>32</v>
      </c>
    </row>
    <row r="1076" spans="1:12" hidden="1" x14ac:dyDescent="0.25">
      <c r="A1076" s="2">
        <v>44052</v>
      </c>
      <c r="B1076" t="s">
        <v>144</v>
      </c>
      <c r="C1076" t="s">
        <v>5</v>
      </c>
      <c r="D1076">
        <v>4200</v>
      </c>
      <c r="E1076" t="s">
        <v>12</v>
      </c>
      <c r="F1076" t="s">
        <v>6</v>
      </c>
      <c r="G1076" s="3">
        <v>1837.7549999999999</v>
      </c>
      <c r="H1076">
        <v>9</v>
      </c>
      <c r="I1076">
        <v>5456557</v>
      </c>
      <c r="J1076">
        <v>2</v>
      </c>
      <c r="K1076">
        <v>15000</v>
      </c>
      <c r="L1076">
        <f>WEEKNUM(Таблица1[[#This Row],[Дата]],2)</f>
        <v>32</v>
      </c>
    </row>
    <row r="1077" spans="1:12" x14ac:dyDescent="0.25">
      <c r="A1077" s="2">
        <v>44052</v>
      </c>
      <c r="B1077" t="s">
        <v>227</v>
      </c>
      <c r="C1077" t="s">
        <v>7</v>
      </c>
      <c r="D1077">
        <v>3000</v>
      </c>
      <c r="E1077" t="s">
        <v>12</v>
      </c>
      <c r="F1077" t="s">
        <v>6</v>
      </c>
      <c r="G1077" s="3">
        <v>1739.6560000000002</v>
      </c>
      <c r="H1077">
        <v>5</v>
      </c>
      <c r="I1077">
        <v>5456582</v>
      </c>
      <c r="J1077">
        <v>1</v>
      </c>
      <c r="K1077">
        <v>10000</v>
      </c>
      <c r="L1077">
        <f>WEEKNUM(Таблица1[[#This Row],[Дата]],2)</f>
        <v>32</v>
      </c>
    </row>
    <row r="1078" spans="1:12" x14ac:dyDescent="0.25">
      <c r="A1078" s="2">
        <v>44052</v>
      </c>
      <c r="B1078" t="s">
        <v>167</v>
      </c>
      <c r="C1078" t="s">
        <v>7</v>
      </c>
      <c r="D1078">
        <v>3000</v>
      </c>
      <c r="E1078" t="s">
        <v>12</v>
      </c>
      <c r="F1078" t="s">
        <v>6</v>
      </c>
      <c r="G1078" s="3">
        <v>1933.5719999999999</v>
      </c>
      <c r="H1078">
        <v>10</v>
      </c>
      <c r="I1078">
        <v>5456562</v>
      </c>
      <c r="J1078">
        <v>2</v>
      </c>
      <c r="K1078">
        <v>12000</v>
      </c>
      <c r="L1078">
        <f>WEEKNUM(Таблица1[[#This Row],[Дата]],2)</f>
        <v>32</v>
      </c>
    </row>
    <row r="1079" spans="1:12" x14ac:dyDescent="0.25">
      <c r="A1079" s="2">
        <v>44052</v>
      </c>
      <c r="B1079" t="s">
        <v>226</v>
      </c>
      <c r="C1079" t="s">
        <v>7</v>
      </c>
      <c r="D1079">
        <v>3000</v>
      </c>
      <c r="E1079" t="s">
        <v>12</v>
      </c>
      <c r="F1079" t="s">
        <v>6</v>
      </c>
      <c r="G1079" s="3">
        <v>2166.5309999999999</v>
      </c>
      <c r="H1079">
        <v>7</v>
      </c>
      <c r="I1079">
        <v>5456581</v>
      </c>
      <c r="J1079">
        <v>1</v>
      </c>
      <c r="K1079">
        <v>10000</v>
      </c>
      <c r="L1079">
        <f>WEEKNUM(Таблица1[[#This Row],[Дата]],2)</f>
        <v>32</v>
      </c>
    </row>
    <row r="1080" spans="1:12" x14ac:dyDescent="0.25">
      <c r="A1080" s="2">
        <v>44052</v>
      </c>
      <c r="B1080" t="s">
        <v>86</v>
      </c>
      <c r="C1080" t="s">
        <v>7</v>
      </c>
      <c r="D1080">
        <v>1500</v>
      </c>
      <c r="E1080" t="s">
        <v>12</v>
      </c>
      <c r="F1080" t="s">
        <v>6</v>
      </c>
      <c r="G1080" s="3">
        <v>1304.5020000000002</v>
      </c>
      <c r="H1080">
        <v>6</v>
      </c>
      <c r="I1080">
        <v>5456550</v>
      </c>
      <c r="J1080">
        <v>2</v>
      </c>
      <c r="K1080">
        <v>10000</v>
      </c>
      <c r="L1080">
        <f>WEEKNUM(Таблица1[[#This Row],[Дата]],2)</f>
        <v>32</v>
      </c>
    </row>
    <row r="1081" spans="1:12" x14ac:dyDescent="0.25">
      <c r="A1081" s="2">
        <v>44052</v>
      </c>
      <c r="B1081" t="s">
        <v>166</v>
      </c>
      <c r="C1081" t="s">
        <v>7</v>
      </c>
      <c r="D1081">
        <v>3000</v>
      </c>
      <c r="E1081" t="s">
        <v>12</v>
      </c>
      <c r="F1081" t="s">
        <v>6</v>
      </c>
      <c r="G1081" s="3">
        <v>2065.4209999999998</v>
      </c>
      <c r="H1081">
        <v>6</v>
      </c>
      <c r="I1081">
        <v>5456561</v>
      </c>
      <c r="J1081">
        <v>1</v>
      </c>
      <c r="K1081">
        <v>10000</v>
      </c>
      <c r="L1081">
        <f>WEEKNUM(Таблица1[[#This Row],[Дата]],2)</f>
        <v>32</v>
      </c>
    </row>
    <row r="1082" spans="1:12" hidden="1" x14ac:dyDescent="0.25">
      <c r="A1082" s="2">
        <v>44052</v>
      </c>
      <c r="B1082" t="s">
        <v>147</v>
      </c>
      <c r="C1082" t="s">
        <v>5</v>
      </c>
      <c r="D1082">
        <v>4200</v>
      </c>
      <c r="E1082" t="s">
        <v>12</v>
      </c>
      <c r="F1082" t="s">
        <v>6</v>
      </c>
      <c r="G1082" s="3">
        <v>3046.2110000000002</v>
      </c>
      <c r="H1082">
        <v>10</v>
      </c>
      <c r="I1082">
        <v>5456558</v>
      </c>
      <c r="J1082">
        <v>1</v>
      </c>
      <c r="K1082">
        <v>15000</v>
      </c>
      <c r="L1082">
        <f>WEEKNUM(Таблица1[[#This Row],[Дата]],2)</f>
        <v>32</v>
      </c>
    </row>
    <row r="1083" spans="1:12" hidden="1" x14ac:dyDescent="0.25">
      <c r="A1083" s="2">
        <v>44052</v>
      </c>
      <c r="B1083" t="s">
        <v>42</v>
      </c>
      <c r="C1083" t="s">
        <v>5</v>
      </c>
      <c r="D1083">
        <v>3200</v>
      </c>
      <c r="E1083" t="s">
        <v>12</v>
      </c>
      <c r="F1083" t="s">
        <v>6</v>
      </c>
      <c r="G1083" s="3">
        <v>1760.9389999999999</v>
      </c>
      <c r="H1083">
        <v>9</v>
      </c>
      <c r="I1083">
        <v>5456529</v>
      </c>
      <c r="J1083">
        <v>1</v>
      </c>
      <c r="K1083">
        <v>15000</v>
      </c>
      <c r="L1083">
        <f>WEEKNUM(Таблица1[[#This Row],[Дата]],2)</f>
        <v>32</v>
      </c>
    </row>
    <row r="1084" spans="1:12" x14ac:dyDescent="0.25">
      <c r="A1084" s="2">
        <v>44052</v>
      </c>
      <c r="B1084" t="s">
        <v>162</v>
      </c>
      <c r="C1084" t="s">
        <v>7</v>
      </c>
      <c r="D1084">
        <v>5000</v>
      </c>
      <c r="E1084" t="s">
        <v>12</v>
      </c>
      <c r="F1084" t="s">
        <v>6</v>
      </c>
      <c r="G1084" s="3">
        <v>3230.4360000000001</v>
      </c>
      <c r="H1084">
        <v>3</v>
      </c>
      <c r="I1084">
        <v>5456560</v>
      </c>
      <c r="J1084">
        <v>1</v>
      </c>
      <c r="K1084">
        <v>12000</v>
      </c>
      <c r="L1084">
        <f>WEEKNUM(Таблица1[[#This Row],[Дата]],2)</f>
        <v>32</v>
      </c>
    </row>
    <row r="1085" spans="1:12" x14ac:dyDescent="0.25">
      <c r="A1085" s="2">
        <v>44052</v>
      </c>
      <c r="B1085" t="s">
        <v>196</v>
      </c>
      <c r="C1085" t="s">
        <v>7</v>
      </c>
      <c r="D1085">
        <v>20000</v>
      </c>
      <c r="E1085" t="s">
        <v>13</v>
      </c>
      <c r="F1085" t="s">
        <v>6</v>
      </c>
      <c r="G1085" s="3">
        <v>15212.67</v>
      </c>
      <c r="H1085">
        <v>1</v>
      </c>
      <c r="I1085">
        <v>5456577</v>
      </c>
      <c r="J1085">
        <v>1</v>
      </c>
      <c r="K1085">
        <v>13000</v>
      </c>
      <c r="L1085">
        <f>WEEKNUM(Таблица1[[#This Row],[Дата]],2)</f>
        <v>32</v>
      </c>
    </row>
    <row r="1086" spans="1:12" x14ac:dyDescent="0.25">
      <c r="A1086" s="2">
        <v>44052</v>
      </c>
      <c r="B1086" t="s">
        <v>222</v>
      </c>
      <c r="C1086" t="s">
        <v>7</v>
      </c>
      <c r="D1086">
        <v>20000</v>
      </c>
      <c r="E1086" t="s">
        <v>13</v>
      </c>
      <c r="F1086" t="s">
        <v>6</v>
      </c>
      <c r="G1086" s="3">
        <v>15873.106</v>
      </c>
      <c r="H1086">
        <v>1</v>
      </c>
      <c r="I1086">
        <v>5456579</v>
      </c>
      <c r="J1086">
        <v>1</v>
      </c>
      <c r="K1086">
        <v>13000</v>
      </c>
      <c r="L1086">
        <f>WEEKNUM(Таблица1[[#This Row],[Дата]],2)</f>
        <v>32</v>
      </c>
    </row>
    <row r="1087" spans="1:12" x14ac:dyDescent="0.25">
      <c r="A1087" s="2">
        <v>44052</v>
      </c>
      <c r="B1087" t="s">
        <v>221</v>
      </c>
      <c r="C1087" t="s">
        <v>7</v>
      </c>
      <c r="D1087">
        <v>20000</v>
      </c>
      <c r="E1087" t="s">
        <v>13</v>
      </c>
      <c r="F1087" t="s">
        <v>6</v>
      </c>
      <c r="G1087" s="3">
        <v>13167</v>
      </c>
      <c r="H1087">
        <v>1</v>
      </c>
      <c r="I1087">
        <v>5456578</v>
      </c>
      <c r="J1087">
        <v>0</v>
      </c>
      <c r="K1087">
        <v>13000</v>
      </c>
      <c r="L1087">
        <f>WEEKNUM(Таблица1[[#This Row],[Дата]],2)</f>
        <v>32</v>
      </c>
    </row>
    <row r="1088" spans="1:12" x14ac:dyDescent="0.25">
      <c r="A1088" s="2">
        <v>44052</v>
      </c>
      <c r="B1088" t="s">
        <v>194</v>
      </c>
      <c r="C1088" t="s">
        <v>7</v>
      </c>
      <c r="D1088">
        <v>20000</v>
      </c>
      <c r="E1088" t="s">
        <v>13</v>
      </c>
      <c r="F1088" t="s">
        <v>6</v>
      </c>
      <c r="G1088" s="3">
        <v>9242.42</v>
      </c>
      <c r="H1088">
        <v>1</v>
      </c>
      <c r="I1088">
        <v>5456566</v>
      </c>
      <c r="J1088">
        <v>2</v>
      </c>
      <c r="K1088">
        <v>16000</v>
      </c>
      <c r="L1088">
        <f>WEEKNUM(Таблица1[[#This Row],[Дата]],2)</f>
        <v>32</v>
      </c>
    </row>
    <row r="1089" spans="1:12" x14ac:dyDescent="0.25">
      <c r="A1089" s="2">
        <v>44052</v>
      </c>
      <c r="B1089" t="s">
        <v>238</v>
      </c>
      <c r="C1089" t="s">
        <v>7</v>
      </c>
      <c r="D1089">
        <v>20000</v>
      </c>
      <c r="E1089" t="s">
        <v>13</v>
      </c>
      <c r="F1089" t="s">
        <v>6</v>
      </c>
      <c r="G1089" s="3">
        <v>15454.655999999999</v>
      </c>
      <c r="H1089">
        <v>1</v>
      </c>
      <c r="I1089">
        <v>5456583</v>
      </c>
      <c r="J1089">
        <v>1</v>
      </c>
      <c r="K1089">
        <v>13000</v>
      </c>
      <c r="L1089">
        <f>WEEKNUM(Таблица1[[#This Row],[Дата]],2)</f>
        <v>32</v>
      </c>
    </row>
    <row r="1090" spans="1:12" x14ac:dyDescent="0.25">
      <c r="A1090" s="2">
        <v>44052</v>
      </c>
      <c r="B1090" t="s">
        <v>224</v>
      </c>
      <c r="C1090" t="s">
        <v>7</v>
      </c>
      <c r="D1090">
        <v>20000</v>
      </c>
      <c r="E1090" t="s">
        <v>13</v>
      </c>
      <c r="F1090" t="s">
        <v>6</v>
      </c>
      <c r="G1090" s="3">
        <v>11042.628000000001</v>
      </c>
      <c r="H1090">
        <v>1</v>
      </c>
      <c r="I1090">
        <v>5456580</v>
      </c>
      <c r="J1090">
        <v>1</v>
      </c>
      <c r="K1090">
        <v>12000</v>
      </c>
      <c r="L1090">
        <f>WEEKNUM(Таблица1[[#This Row],[Дата]],2)</f>
        <v>32</v>
      </c>
    </row>
    <row r="1091" spans="1:12" x14ac:dyDescent="0.25">
      <c r="A1091" s="2">
        <v>44052</v>
      </c>
      <c r="B1091" t="s">
        <v>127</v>
      </c>
      <c r="C1091" t="s">
        <v>7</v>
      </c>
      <c r="D1091">
        <v>20000</v>
      </c>
      <c r="E1091" t="s">
        <v>13</v>
      </c>
      <c r="F1091" t="s">
        <v>6</v>
      </c>
      <c r="G1091" s="3">
        <v>9761.7000000000007</v>
      </c>
      <c r="H1091">
        <v>1</v>
      </c>
      <c r="I1091">
        <v>5456565</v>
      </c>
      <c r="J1091">
        <v>1</v>
      </c>
      <c r="K1091">
        <v>12000</v>
      </c>
      <c r="L1091">
        <f>WEEKNUM(Таблица1[[#This Row],[Дата]],2)</f>
        <v>32</v>
      </c>
    </row>
    <row r="1092" spans="1:12" x14ac:dyDescent="0.25">
      <c r="A1092" s="2">
        <v>44052</v>
      </c>
      <c r="B1092" t="s">
        <v>207</v>
      </c>
      <c r="C1092" t="s">
        <v>7</v>
      </c>
      <c r="D1092">
        <v>20000</v>
      </c>
      <c r="E1092" t="s">
        <v>13</v>
      </c>
      <c r="F1092" t="s">
        <v>6</v>
      </c>
      <c r="G1092" s="3">
        <v>10968.509999999998</v>
      </c>
      <c r="H1092">
        <v>1</v>
      </c>
      <c r="I1092">
        <v>5456556</v>
      </c>
      <c r="J1092">
        <v>1</v>
      </c>
      <c r="K1092">
        <v>12000</v>
      </c>
      <c r="L1092">
        <f>WEEKNUM(Таблица1[[#This Row],[Дата]],2)</f>
        <v>32</v>
      </c>
    </row>
    <row r="1093" spans="1:12" x14ac:dyDescent="0.25">
      <c r="A1093" s="2">
        <v>44052</v>
      </c>
      <c r="B1093" t="s">
        <v>59</v>
      </c>
      <c r="C1093" t="s">
        <v>7</v>
      </c>
      <c r="D1093">
        <v>20000</v>
      </c>
      <c r="E1093" t="s">
        <v>13</v>
      </c>
      <c r="F1093" t="s">
        <v>6</v>
      </c>
      <c r="G1093" s="3">
        <v>12954.710000000001</v>
      </c>
      <c r="H1093">
        <v>1</v>
      </c>
      <c r="I1093">
        <v>5456536</v>
      </c>
      <c r="J1093">
        <v>1</v>
      </c>
      <c r="K1093">
        <v>12000</v>
      </c>
      <c r="L1093">
        <f>WEEKNUM(Таблица1[[#This Row],[Дата]],2)</f>
        <v>32</v>
      </c>
    </row>
    <row r="1094" spans="1:12" x14ac:dyDescent="0.25">
      <c r="A1094" s="2">
        <v>44052</v>
      </c>
      <c r="B1094" t="s">
        <v>106</v>
      </c>
      <c r="C1094" t="s">
        <v>7</v>
      </c>
      <c r="D1094">
        <v>20000</v>
      </c>
      <c r="E1094" t="s">
        <v>13</v>
      </c>
      <c r="F1094" t="s">
        <v>6</v>
      </c>
      <c r="G1094" s="3">
        <v>11823.876</v>
      </c>
      <c r="H1094">
        <v>1</v>
      </c>
      <c r="I1094">
        <v>5456552</v>
      </c>
      <c r="J1094">
        <v>3</v>
      </c>
      <c r="K1094">
        <v>19000</v>
      </c>
      <c r="L1094">
        <f>WEEKNUM(Таблица1[[#This Row],[Дата]],2)</f>
        <v>32</v>
      </c>
    </row>
    <row r="1095" spans="1:12" x14ac:dyDescent="0.25">
      <c r="A1095" s="2">
        <v>44052</v>
      </c>
      <c r="B1095" t="s">
        <v>35</v>
      </c>
      <c r="C1095" t="s">
        <v>7</v>
      </c>
      <c r="D1095">
        <v>20000</v>
      </c>
      <c r="E1095" t="s">
        <v>13</v>
      </c>
      <c r="F1095" t="s">
        <v>6</v>
      </c>
      <c r="G1095" s="3">
        <v>13207.103999999999</v>
      </c>
      <c r="H1095">
        <v>1</v>
      </c>
      <c r="I1095">
        <v>5456415</v>
      </c>
      <c r="J1095">
        <v>3</v>
      </c>
      <c r="K1095">
        <v>19000</v>
      </c>
      <c r="L1095">
        <f>WEEKNUM(Таблица1[[#This Row],[Дата]],2)</f>
        <v>32</v>
      </c>
    </row>
    <row r="1096" spans="1:12" x14ac:dyDescent="0.25">
      <c r="A1096" s="2">
        <v>44052</v>
      </c>
      <c r="B1096" t="s">
        <v>31</v>
      </c>
      <c r="C1096" t="s">
        <v>7</v>
      </c>
      <c r="D1096">
        <v>20000</v>
      </c>
      <c r="E1096" t="s">
        <v>13</v>
      </c>
      <c r="F1096" t="s">
        <v>6</v>
      </c>
      <c r="G1096" s="3">
        <v>8125.8017578125</v>
      </c>
      <c r="H1096">
        <v>1</v>
      </c>
      <c r="I1096">
        <v>5456549</v>
      </c>
      <c r="J1096">
        <v>2</v>
      </c>
      <c r="K1096">
        <v>16000</v>
      </c>
      <c r="L1096">
        <f>WEEKNUM(Таблица1[[#This Row],[Дата]],2)</f>
        <v>32</v>
      </c>
    </row>
    <row r="1097" spans="1:12" x14ac:dyDescent="0.25">
      <c r="A1097" s="2">
        <v>44052</v>
      </c>
      <c r="B1097" t="s">
        <v>243</v>
      </c>
      <c r="C1097" t="s">
        <v>7</v>
      </c>
      <c r="D1097">
        <v>20000</v>
      </c>
      <c r="E1097" t="s">
        <v>13</v>
      </c>
      <c r="F1097" t="s">
        <v>6</v>
      </c>
      <c r="G1097" s="3">
        <v>18805.98</v>
      </c>
      <c r="H1097">
        <v>1</v>
      </c>
      <c r="I1097">
        <v>5456584</v>
      </c>
      <c r="J1097">
        <v>2</v>
      </c>
      <c r="K1097">
        <v>16000</v>
      </c>
      <c r="L1097">
        <f>WEEKNUM(Таблица1[[#This Row],[Дата]],2)</f>
        <v>32</v>
      </c>
    </row>
    <row r="1098" spans="1:12" x14ac:dyDescent="0.25">
      <c r="A1098" s="2">
        <v>44052</v>
      </c>
      <c r="B1098" t="s">
        <v>235</v>
      </c>
      <c r="C1098" t="s">
        <v>7</v>
      </c>
      <c r="D1098">
        <v>20000</v>
      </c>
      <c r="E1098" t="s">
        <v>13</v>
      </c>
      <c r="F1098" t="s">
        <v>6</v>
      </c>
      <c r="G1098" s="3">
        <v>3006.1579999999999</v>
      </c>
      <c r="H1098">
        <v>1</v>
      </c>
      <c r="I1098">
        <v>5456412</v>
      </c>
      <c r="J1098">
        <v>2</v>
      </c>
      <c r="K1098">
        <v>14000</v>
      </c>
      <c r="L1098">
        <f>WEEKNUM(Таблица1[[#This Row],[Дата]],2)</f>
        <v>32</v>
      </c>
    </row>
    <row r="1099" spans="1:12" x14ac:dyDescent="0.25">
      <c r="A1099" s="2">
        <v>44052</v>
      </c>
      <c r="B1099" t="s">
        <v>29</v>
      </c>
      <c r="C1099" t="s">
        <v>7</v>
      </c>
      <c r="D1099">
        <v>20000</v>
      </c>
      <c r="E1099" t="s">
        <v>13</v>
      </c>
      <c r="F1099" t="s">
        <v>6</v>
      </c>
      <c r="G1099" s="3">
        <v>6067.1</v>
      </c>
      <c r="H1099">
        <v>1</v>
      </c>
      <c r="I1099">
        <v>5456413</v>
      </c>
      <c r="J1099">
        <v>1</v>
      </c>
      <c r="K1099">
        <v>13000</v>
      </c>
      <c r="L1099">
        <f>WEEKNUM(Таблица1[[#This Row],[Дата]],2)</f>
        <v>32</v>
      </c>
    </row>
    <row r="1100" spans="1:12" x14ac:dyDescent="0.25">
      <c r="A1100" s="2">
        <v>44052</v>
      </c>
      <c r="B1100" t="s">
        <v>238</v>
      </c>
      <c r="C1100" t="s">
        <v>7</v>
      </c>
      <c r="D1100">
        <v>20000</v>
      </c>
      <c r="E1100" t="s">
        <v>13</v>
      </c>
      <c r="F1100" t="s">
        <v>8</v>
      </c>
      <c r="G1100" s="3">
        <v>5335.1180000000004</v>
      </c>
      <c r="H1100">
        <v>1</v>
      </c>
      <c r="I1100">
        <v>5457603</v>
      </c>
      <c r="J1100">
        <v>1</v>
      </c>
      <c r="K1100">
        <v>13000</v>
      </c>
      <c r="L1100">
        <f>WEEKNUM(Таблица1[[#This Row],[Дата]],2)</f>
        <v>32</v>
      </c>
    </row>
    <row r="1101" spans="1:12" x14ac:dyDescent="0.25">
      <c r="A1101" s="2">
        <v>44052</v>
      </c>
      <c r="B1101" t="s">
        <v>122</v>
      </c>
      <c r="C1101" t="s">
        <v>7</v>
      </c>
      <c r="D1101">
        <v>5000</v>
      </c>
      <c r="E1101" t="s">
        <v>12</v>
      </c>
      <c r="F1101" t="s">
        <v>6</v>
      </c>
      <c r="G1101" s="3">
        <v>3928.5160000000001</v>
      </c>
      <c r="H1101">
        <v>1</v>
      </c>
      <c r="I1101">
        <v>5456555</v>
      </c>
      <c r="J1101">
        <v>4</v>
      </c>
      <c r="K1101">
        <v>16000</v>
      </c>
      <c r="L1101">
        <f>WEEKNUM(Таблица1[[#This Row],[Дата]],2)</f>
        <v>32</v>
      </c>
    </row>
    <row r="1102" spans="1:12" x14ac:dyDescent="0.25">
      <c r="A1102" s="2">
        <v>44052</v>
      </c>
      <c r="B1102" t="s">
        <v>171</v>
      </c>
      <c r="C1102" t="s">
        <v>7</v>
      </c>
      <c r="D1102">
        <v>5000</v>
      </c>
      <c r="E1102" t="s">
        <v>12</v>
      </c>
      <c r="F1102" t="s">
        <v>6</v>
      </c>
      <c r="G1102" s="3">
        <v>570.54999999999995</v>
      </c>
      <c r="H1102">
        <v>3</v>
      </c>
      <c r="I1102">
        <v>5456563</v>
      </c>
      <c r="J1102">
        <v>4</v>
      </c>
      <c r="K1102">
        <v>16000</v>
      </c>
      <c r="L1102">
        <f>WEEKNUM(Таблица1[[#This Row],[Дата]],2)</f>
        <v>32</v>
      </c>
    </row>
    <row r="1103" spans="1:12" hidden="1" x14ac:dyDescent="0.25">
      <c r="A1103" s="2">
        <v>44052</v>
      </c>
      <c r="B1103" t="s">
        <v>153</v>
      </c>
      <c r="C1103" t="s">
        <v>5</v>
      </c>
      <c r="D1103">
        <v>4200</v>
      </c>
      <c r="E1103" t="s">
        <v>12</v>
      </c>
      <c r="F1103" t="s">
        <v>6</v>
      </c>
      <c r="G1103" s="3">
        <v>3202.3</v>
      </c>
      <c r="H1103">
        <v>1</v>
      </c>
      <c r="I1103">
        <v>5456559</v>
      </c>
      <c r="J1103">
        <v>0</v>
      </c>
      <c r="K1103">
        <v>15000</v>
      </c>
      <c r="L1103">
        <f>WEEKNUM(Таблица1[[#This Row],[Дата]],2)</f>
        <v>32</v>
      </c>
    </row>
    <row r="1104" spans="1:12" hidden="1" x14ac:dyDescent="0.25">
      <c r="A1104" s="2">
        <v>44052</v>
      </c>
      <c r="B1104" t="s">
        <v>37</v>
      </c>
      <c r="C1104" t="s">
        <v>5</v>
      </c>
      <c r="D1104">
        <v>3200</v>
      </c>
      <c r="E1104" t="s">
        <v>12</v>
      </c>
      <c r="F1104" t="s">
        <v>8</v>
      </c>
      <c r="G1104" s="3">
        <v>2913.0300000000007</v>
      </c>
      <c r="H1104">
        <v>21</v>
      </c>
      <c r="I1104">
        <v>5457527</v>
      </c>
      <c r="J1104">
        <v>1</v>
      </c>
      <c r="K1104">
        <v>15000</v>
      </c>
      <c r="L1104">
        <f>WEEKNUM(Таблица1[[#This Row],[Дата]],2)</f>
        <v>32</v>
      </c>
    </row>
    <row r="1105" spans="1:12" hidden="1" x14ac:dyDescent="0.25">
      <c r="A1105" s="2">
        <v>44052</v>
      </c>
      <c r="B1105" t="s">
        <v>38</v>
      </c>
      <c r="C1105" t="s">
        <v>5</v>
      </c>
      <c r="D1105">
        <v>3200</v>
      </c>
      <c r="E1105" t="s">
        <v>12</v>
      </c>
      <c r="F1105" t="s">
        <v>8</v>
      </c>
      <c r="G1105" s="3">
        <v>2589.3620000000001</v>
      </c>
      <c r="H1105">
        <v>18</v>
      </c>
      <c r="I1105">
        <v>5457528</v>
      </c>
      <c r="J1105">
        <v>1</v>
      </c>
      <c r="K1105">
        <v>15000</v>
      </c>
      <c r="L1105">
        <f>WEEKNUM(Таблица1[[#This Row],[Дата]],2)</f>
        <v>32</v>
      </c>
    </row>
    <row r="1106" spans="1:12" x14ac:dyDescent="0.25">
      <c r="A1106" s="2">
        <v>44052</v>
      </c>
      <c r="B1106" t="s">
        <v>92</v>
      </c>
      <c r="C1106" t="s">
        <v>7</v>
      </c>
      <c r="D1106">
        <v>1500</v>
      </c>
      <c r="E1106" t="s">
        <v>12</v>
      </c>
      <c r="F1106" t="s">
        <v>8</v>
      </c>
      <c r="G1106" s="3">
        <v>1366.8969999999999</v>
      </c>
      <c r="H1106">
        <v>9</v>
      </c>
      <c r="I1106">
        <v>5457551</v>
      </c>
      <c r="J1106">
        <v>1</v>
      </c>
      <c r="K1106">
        <v>9000</v>
      </c>
      <c r="L1106">
        <f>WEEKNUM(Таблица1[[#This Row],[Дата]],2)</f>
        <v>32</v>
      </c>
    </row>
    <row r="1107" spans="1:12" x14ac:dyDescent="0.25">
      <c r="A1107" s="2">
        <v>44052</v>
      </c>
      <c r="B1107" t="s">
        <v>119</v>
      </c>
      <c r="C1107" t="s">
        <v>7</v>
      </c>
      <c r="D1107">
        <v>3000</v>
      </c>
      <c r="E1107" t="s">
        <v>12</v>
      </c>
      <c r="F1107" t="s">
        <v>8</v>
      </c>
      <c r="G1107" s="3">
        <v>1635.8969999999997</v>
      </c>
      <c r="H1107">
        <v>14</v>
      </c>
      <c r="I1107">
        <v>5457559</v>
      </c>
      <c r="J1107">
        <v>1</v>
      </c>
      <c r="K1107">
        <v>12000</v>
      </c>
      <c r="L1107">
        <f>WEEKNUM(Таблица1[[#This Row],[Дата]],2)</f>
        <v>32</v>
      </c>
    </row>
    <row r="1108" spans="1:12" hidden="1" x14ac:dyDescent="0.25">
      <c r="A1108" s="2">
        <v>44052</v>
      </c>
      <c r="B1108" t="s">
        <v>32</v>
      </c>
      <c r="C1108" t="s">
        <v>5</v>
      </c>
      <c r="D1108">
        <v>3200</v>
      </c>
      <c r="E1108" t="s">
        <v>12</v>
      </c>
      <c r="F1108" t="s">
        <v>8</v>
      </c>
      <c r="G1108" s="3">
        <v>2670.7180000000003</v>
      </c>
      <c r="H1108">
        <v>20</v>
      </c>
      <c r="I1108">
        <v>5457505</v>
      </c>
      <c r="J1108">
        <v>1</v>
      </c>
      <c r="K1108">
        <v>15000</v>
      </c>
      <c r="L1108">
        <f>WEEKNUM(Таблица1[[#This Row],[Дата]],2)</f>
        <v>32</v>
      </c>
    </row>
    <row r="1109" spans="1:12" hidden="1" x14ac:dyDescent="0.25">
      <c r="A1109" s="2">
        <v>44052</v>
      </c>
      <c r="B1109" t="s">
        <v>46</v>
      </c>
      <c r="C1109" t="s">
        <v>5</v>
      </c>
      <c r="D1109">
        <v>3200</v>
      </c>
      <c r="E1109" t="s">
        <v>12</v>
      </c>
      <c r="F1109" t="s">
        <v>8</v>
      </c>
      <c r="G1109" s="3">
        <v>2336.84</v>
      </c>
      <c r="H1109">
        <v>18</v>
      </c>
      <c r="I1109">
        <v>5457532</v>
      </c>
      <c r="J1109">
        <v>1</v>
      </c>
      <c r="K1109">
        <v>15000</v>
      </c>
      <c r="L1109">
        <f>WEEKNUM(Таблица1[[#This Row],[Дата]],2)</f>
        <v>32</v>
      </c>
    </row>
    <row r="1110" spans="1:12" x14ac:dyDescent="0.25">
      <c r="A1110" s="2">
        <v>44052</v>
      </c>
      <c r="B1110" t="s">
        <v>58</v>
      </c>
      <c r="C1110" t="s">
        <v>7</v>
      </c>
      <c r="D1110">
        <v>3000</v>
      </c>
      <c r="E1110" t="s">
        <v>12</v>
      </c>
      <c r="F1110" t="s">
        <v>8</v>
      </c>
      <c r="G1110" s="3">
        <v>1679.0179999999996</v>
      </c>
      <c r="H1110">
        <v>15</v>
      </c>
      <c r="I1110">
        <v>5457537</v>
      </c>
      <c r="J1110">
        <v>1</v>
      </c>
      <c r="K1110">
        <v>11000</v>
      </c>
      <c r="L1110">
        <f>WEEKNUM(Таблица1[[#This Row],[Дата]],2)</f>
        <v>32</v>
      </c>
    </row>
    <row r="1111" spans="1:12" hidden="1" x14ac:dyDescent="0.25">
      <c r="A1111" s="2">
        <v>44052</v>
      </c>
      <c r="B1111" t="s">
        <v>47</v>
      </c>
      <c r="C1111" t="s">
        <v>5</v>
      </c>
      <c r="D1111">
        <v>3200</v>
      </c>
      <c r="E1111" t="s">
        <v>12</v>
      </c>
      <c r="F1111" t="s">
        <v>8</v>
      </c>
      <c r="G1111" s="3">
        <v>2936.55</v>
      </c>
      <c r="H1111">
        <v>18</v>
      </c>
      <c r="I1111">
        <v>5457533</v>
      </c>
      <c r="J1111">
        <v>1</v>
      </c>
      <c r="K1111">
        <v>15000</v>
      </c>
      <c r="L1111">
        <f>WEEKNUM(Таблица1[[#This Row],[Дата]],2)</f>
        <v>32</v>
      </c>
    </row>
    <row r="1112" spans="1:12" x14ac:dyDescent="0.25">
      <c r="A1112" s="2">
        <v>44052</v>
      </c>
      <c r="B1112" t="s">
        <v>212</v>
      </c>
      <c r="C1112" t="s">
        <v>7</v>
      </c>
      <c r="D1112">
        <v>3000</v>
      </c>
      <c r="E1112" t="s">
        <v>12</v>
      </c>
      <c r="F1112" t="s">
        <v>8</v>
      </c>
      <c r="G1112" s="3">
        <v>2728.2159999999999</v>
      </c>
      <c r="H1112">
        <v>15</v>
      </c>
      <c r="I1112">
        <v>5457594</v>
      </c>
      <c r="J1112">
        <v>3</v>
      </c>
      <c r="K1112">
        <v>15000</v>
      </c>
      <c r="L1112">
        <f>WEEKNUM(Таблица1[[#This Row],[Дата]],2)</f>
        <v>32</v>
      </c>
    </row>
    <row r="1113" spans="1:12" x14ac:dyDescent="0.25">
      <c r="A1113" s="2">
        <v>44052</v>
      </c>
      <c r="B1113" t="s">
        <v>121</v>
      </c>
      <c r="C1113" t="s">
        <v>7</v>
      </c>
      <c r="D1113">
        <v>3000</v>
      </c>
      <c r="E1113" t="s">
        <v>12</v>
      </c>
      <c r="F1113" t="s">
        <v>8</v>
      </c>
      <c r="G1113" s="3">
        <v>1011.499</v>
      </c>
      <c r="H1113">
        <v>11</v>
      </c>
      <c r="I1113">
        <v>5457561</v>
      </c>
      <c r="J1113">
        <v>3</v>
      </c>
      <c r="K1113">
        <v>13000</v>
      </c>
      <c r="L1113">
        <f>WEEKNUM(Таблица1[[#This Row],[Дата]],2)</f>
        <v>32</v>
      </c>
    </row>
    <row r="1114" spans="1:12" x14ac:dyDescent="0.25">
      <c r="A1114" s="2">
        <v>44052</v>
      </c>
      <c r="B1114" t="s">
        <v>115</v>
      </c>
      <c r="C1114" t="s">
        <v>7</v>
      </c>
      <c r="D1114">
        <v>3000</v>
      </c>
      <c r="E1114" t="s">
        <v>12</v>
      </c>
      <c r="F1114" t="s">
        <v>8</v>
      </c>
      <c r="G1114" s="3">
        <v>2225.8309999999997</v>
      </c>
      <c r="H1114">
        <v>14</v>
      </c>
      <c r="I1114">
        <v>5457557</v>
      </c>
      <c r="J1114">
        <v>2</v>
      </c>
      <c r="K1114">
        <v>11000</v>
      </c>
      <c r="L1114">
        <f>WEEKNUM(Таблица1[[#This Row],[Дата]],2)</f>
        <v>32</v>
      </c>
    </row>
    <row r="1115" spans="1:12" x14ac:dyDescent="0.25">
      <c r="A1115" s="2">
        <v>44052</v>
      </c>
      <c r="B1115" t="s">
        <v>51</v>
      </c>
      <c r="C1115" t="s">
        <v>7</v>
      </c>
      <c r="D1115">
        <v>3000</v>
      </c>
      <c r="E1115" t="s">
        <v>12</v>
      </c>
      <c r="F1115" t="s">
        <v>8</v>
      </c>
      <c r="G1115" s="3">
        <v>1890.2869999999998</v>
      </c>
      <c r="H1115">
        <v>12</v>
      </c>
      <c r="I1115">
        <v>5457535</v>
      </c>
      <c r="J1115">
        <v>3</v>
      </c>
      <c r="K1115">
        <v>12000</v>
      </c>
      <c r="L1115">
        <f>WEEKNUM(Таблица1[[#This Row],[Дата]],2)</f>
        <v>32</v>
      </c>
    </row>
    <row r="1116" spans="1:12" x14ac:dyDescent="0.25">
      <c r="A1116" s="2">
        <v>44052</v>
      </c>
      <c r="B1116" t="s">
        <v>164</v>
      </c>
      <c r="C1116" t="s">
        <v>7</v>
      </c>
      <c r="D1116">
        <v>1500</v>
      </c>
      <c r="E1116" t="s">
        <v>12</v>
      </c>
      <c r="F1116" t="s">
        <v>8</v>
      </c>
      <c r="G1116" s="3">
        <v>1311.96</v>
      </c>
      <c r="H1116">
        <v>5</v>
      </c>
      <c r="I1116">
        <v>5457576</v>
      </c>
      <c r="J1116">
        <v>1</v>
      </c>
      <c r="K1116">
        <v>11000</v>
      </c>
      <c r="L1116">
        <f>WEEKNUM(Таблица1[[#This Row],[Дата]],2)</f>
        <v>32</v>
      </c>
    </row>
    <row r="1117" spans="1:12" x14ac:dyDescent="0.25">
      <c r="A1117" s="2">
        <v>44052</v>
      </c>
      <c r="B1117" t="s">
        <v>78</v>
      </c>
      <c r="C1117" t="s">
        <v>7</v>
      </c>
      <c r="D1117">
        <v>1500</v>
      </c>
      <c r="E1117" t="s">
        <v>12</v>
      </c>
      <c r="F1117" t="s">
        <v>8</v>
      </c>
      <c r="G1117" s="3">
        <v>1419.819</v>
      </c>
      <c r="H1117">
        <v>8</v>
      </c>
      <c r="I1117">
        <v>5457543</v>
      </c>
      <c r="J1117">
        <v>0</v>
      </c>
      <c r="K1117">
        <v>11000</v>
      </c>
      <c r="L1117">
        <f>WEEKNUM(Таблица1[[#This Row],[Дата]],2)</f>
        <v>32</v>
      </c>
    </row>
    <row r="1118" spans="1:12" x14ac:dyDescent="0.25">
      <c r="A1118" s="2">
        <v>44052</v>
      </c>
      <c r="B1118" t="s">
        <v>138</v>
      </c>
      <c r="C1118" t="s">
        <v>7</v>
      </c>
      <c r="D1118">
        <v>5000</v>
      </c>
      <c r="E1118" t="s">
        <v>12</v>
      </c>
      <c r="F1118" t="s">
        <v>8</v>
      </c>
      <c r="G1118" s="3">
        <v>1745.2640000000004</v>
      </c>
      <c r="H1118">
        <v>15</v>
      </c>
      <c r="I1118">
        <v>5457568</v>
      </c>
      <c r="J1118">
        <v>2</v>
      </c>
      <c r="K1118">
        <v>18000</v>
      </c>
      <c r="L1118">
        <f>WEEKNUM(Таблица1[[#This Row],[Дата]],2)</f>
        <v>32</v>
      </c>
    </row>
    <row r="1119" spans="1:12" x14ac:dyDescent="0.25">
      <c r="A1119" s="2">
        <v>44052</v>
      </c>
      <c r="B1119" t="s">
        <v>87</v>
      </c>
      <c r="C1119" t="s">
        <v>7</v>
      </c>
      <c r="D1119">
        <v>1500</v>
      </c>
      <c r="E1119" t="s">
        <v>12</v>
      </c>
      <c r="F1119" t="s">
        <v>8</v>
      </c>
      <c r="G1119" s="3">
        <v>1303.5300000000002</v>
      </c>
      <c r="H1119">
        <v>11</v>
      </c>
      <c r="I1119">
        <v>5457548</v>
      </c>
      <c r="J1119">
        <v>1</v>
      </c>
      <c r="K1119">
        <v>13000</v>
      </c>
      <c r="L1119">
        <f>WEEKNUM(Таблица1[[#This Row],[Дата]],2)</f>
        <v>32</v>
      </c>
    </row>
    <row r="1120" spans="1:12" x14ac:dyDescent="0.25">
      <c r="A1120" s="2">
        <v>44052</v>
      </c>
      <c r="B1120" t="s">
        <v>205</v>
      </c>
      <c r="C1120" t="s">
        <v>7</v>
      </c>
      <c r="D1120">
        <v>1500</v>
      </c>
      <c r="E1120" t="s">
        <v>12</v>
      </c>
      <c r="F1120" t="s">
        <v>8</v>
      </c>
      <c r="G1120" s="3">
        <v>1357.8120000000001</v>
      </c>
      <c r="H1120">
        <v>14</v>
      </c>
      <c r="I1120">
        <v>5457589</v>
      </c>
      <c r="J1120">
        <v>3</v>
      </c>
      <c r="K1120">
        <v>12000</v>
      </c>
      <c r="L1120">
        <f>WEEKNUM(Таблица1[[#This Row],[Дата]],2)</f>
        <v>32</v>
      </c>
    </row>
    <row r="1121" spans="1:12" x14ac:dyDescent="0.25">
      <c r="A1121" s="2">
        <v>44052</v>
      </c>
      <c r="B1121" t="s">
        <v>209</v>
      </c>
      <c r="C1121" t="s">
        <v>7</v>
      </c>
      <c r="D1121">
        <v>3000</v>
      </c>
      <c r="E1121" t="s">
        <v>12</v>
      </c>
      <c r="F1121" t="s">
        <v>8</v>
      </c>
      <c r="G1121" s="3">
        <v>1606.0889999999999</v>
      </c>
      <c r="H1121">
        <v>14</v>
      </c>
      <c r="I1121">
        <v>5457591</v>
      </c>
      <c r="J1121">
        <v>1</v>
      </c>
      <c r="K1121">
        <v>12000</v>
      </c>
      <c r="L1121">
        <f>WEEKNUM(Таблица1[[#This Row],[Дата]],2)</f>
        <v>32</v>
      </c>
    </row>
    <row r="1122" spans="1:12" x14ac:dyDescent="0.25">
      <c r="A1122" s="2">
        <v>44052</v>
      </c>
      <c r="B1122" t="s">
        <v>246</v>
      </c>
      <c r="C1122" t="s">
        <v>7</v>
      </c>
      <c r="D1122">
        <v>1500</v>
      </c>
      <c r="E1122" t="s">
        <v>12</v>
      </c>
      <c r="F1122" t="s">
        <v>8</v>
      </c>
      <c r="G1122" s="3">
        <v>1250.3720000000001</v>
      </c>
      <c r="H1122">
        <v>13</v>
      </c>
      <c r="I1122">
        <v>5457604</v>
      </c>
      <c r="J1122">
        <v>1</v>
      </c>
      <c r="K1122">
        <v>9000</v>
      </c>
      <c r="L1122">
        <f>WEEKNUM(Таблица1[[#This Row],[Дата]],2)</f>
        <v>32</v>
      </c>
    </row>
    <row r="1123" spans="1:12" x14ac:dyDescent="0.25">
      <c r="A1123" s="2">
        <v>44052</v>
      </c>
      <c r="B1123" t="s">
        <v>173</v>
      </c>
      <c r="C1123" t="s">
        <v>7</v>
      </c>
      <c r="D1123">
        <v>3000</v>
      </c>
      <c r="E1123" t="s">
        <v>12</v>
      </c>
      <c r="F1123" t="s">
        <v>8</v>
      </c>
      <c r="G1123" s="3">
        <v>2376.1730047607421</v>
      </c>
      <c r="H1123">
        <v>11</v>
      </c>
      <c r="I1123">
        <v>5457582</v>
      </c>
      <c r="J1123">
        <v>1</v>
      </c>
      <c r="K1123">
        <v>11000</v>
      </c>
      <c r="L1123">
        <f>WEEKNUM(Таблица1[[#This Row],[Дата]],2)</f>
        <v>32</v>
      </c>
    </row>
    <row r="1124" spans="1:12" x14ac:dyDescent="0.25">
      <c r="A1124" s="2">
        <v>44052</v>
      </c>
      <c r="B1124" t="s">
        <v>85</v>
      </c>
      <c r="C1124" t="s">
        <v>7</v>
      </c>
      <c r="D1124">
        <v>3000</v>
      </c>
      <c r="E1124" t="s">
        <v>12</v>
      </c>
      <c r="F1124" t="s">
        <v>8</v>
      </c>
      <c r="G1124" s="3">
        <v>2808.76</v>
      </c>
      <c r="H1124">
        <v>14</v>
      </c>
      <c r="I1124">
        <v>5457547</v>
      </c>
      <c r="J1124">
        <v>1</v>
      </c>
      <c r="K1124">
        <v>10000</v>
      </c>
      <c r="L1124">
        <f>WEEKNUM(Таблица1[[#This Row],[Дата]],2)</f>
        <v>32</v>
      </c>
    </row>
    <row r="1125" spans="1:12" x14ac:dyDescent="0.25">
      <c r="A1125" s="2">
        <v>44052</v>
      </c>
      <c r="B1125" t="s">
        <v>170</v>
      </c>
      <c r="C1125" t="s">
        <v>7</v>
      </c>
      <c r="D1125">
        <v>3000</v>
      </c>
      <c r="E1125" t="s">
        <v>12</v>
      </c>
      <c r="F1125" t="s">
        <v>8</v>
      </c>
      <c r="G1125" s="3">
        <v>1888.3770000000002</v>
      </c>
      <c r="H1125">
        <v>14</v>
      </c>
      <c r="I1125">
        <v>5457580</v>
      </c>
      <c r="J1125">
        <v>2</v>
      </c>
      <c r="K1125">
        <v>13000</v>
      </c>
      <c r="L1125">
        <f>WEEKNUM(Таблица1[[#This Row],[Дата]],2)</f>
        <v>32</v>
      </c>
    </row>
    <row r="1126" spans="1:12" x14ac:dyDescent="0.25">
      <c r="A1126" s="2">
        <v>44052</v>
      </c>
      <c r="B1126" t="s">
        <v>168</v>
      </c>
      <c r="C1126" t="s">
        <v>7</v>
      </c>
      <c r="D1126">
        <v>3000</v>
      </c>
      <c r="E1126" t="s">
        <v>12</v>
      </c>
      <c r="F1126" t="s">
        <v>8</v>
      </c>
      <c r="G1126" s="3">
        <v>1612.117</v>
      </c>
      <c r="H1126">
        <v>14</v>
      </c>
      <c r="I1126">
        <v>5457578</v>
      </c>
      <c r="J1126">
        <v>1</v>
      </c>
      <c r="K1126">
        <v>12000</v>
      </c>
      <c r="L1126">
        <f>WEEKNUM(Таблица1[[#This Row],[Дата]],2)</f>
        <v>32</v>
      </c>
    </row>
    <row r="1127" spans="1:12" x14ac:dyDescent="0.25">
      <c r="A1127" s="2">
        <v>44052</v>
      </c>
      <c r="B1127" t="s">
        <v>102</v>
      </c>
      <c r="C1127" t="s">
        <v>7</v>
      </c>
      <c r="D1127">
        <v>1500</v>
      </c>
      <c r="E1127" t="s">
        <v>12</v>
      </c>
      <c r="F1127" t="s">
        <v>8</v>
      </c>
      <c r="G1127" s="3">
        <v>1406.3220000000003</v>
      </c>
      <c r="H1127">
        <v>8</v>
      </c>
      <c r="I1127">
        <v>5457554</v>
      </c>
      <c r="J1127">
        <v>0</v>
      </c>
      <c r="K1127">
        <v>11000</v>
      </c>
      <c r="L1127">
        <f>WEEKNUM(Таблица1[[#This Row],[Дата]],2)</f>
        <v>32</v>
      </c>
    </row>
    <row r="1128" spans="1:12" x14ac:dyDescent="0.25">
      <c r="A1128" s="2">
        <v>44052</v>
      </c>
      <c r="B1128" t="s">
        <v>211</v>
      </c>
      <c r="C1128" t="s">
        <v>7</v>
      </c>
      <c r="D1128">
        <v>1500</v>
      </c>
      <c r="E1128" t="s">
        <v>12</v>
      </c>
      <c r="F1128" t="s">
        <v>8</v>
      </c>
      <c r="G1128" s="3">
        <v>1155.701</v>
      </c>
      <c r="H1128">
        <v>12</v>
      </c>
      <c r="I1128">
        <v>5457593</v>
      </c>
      <c r="J1128">
        <v>2</v>
      </c>
      <c r="K1128">
        <v>15000</v>
      </c>
      <c r="L1128">
        <f>WEEKNUM(Таблица1[[#This Row],[Дата]],2)</f>
        <v>32</v>
      </c>
    </row>
    <row r="1129" spans="1:12" x14ac:dyDescent="0.25">
      <c r="A1129" s="2">
        <v>44052</v>
      </c>
      <c r="B1129" t="s">
        <v>120</v>
      </c>
      <c r="C1129" t="s">
        <v>7</v>
      </c>
      <c r="D1129">
        <v>3000</v>
      </c>
      <c r="E1129" t="s">
        <v>12</v>
      </c>
      <c r="F1129" t="s">
        <v>8</v>
      </c>
      <c r="G1129" s="3">
        <v>1781.671000335693</v>
      </c>
      <c r="H1129">
        <v>14</v>
      </c>
      <c r="I1129">
        <v>5457560</v>
      </c>
      <c r="J1129">
        <v>2</v>
      </c>
      <c r="K1129">
        <v>13000</v>
      </c>
      <c r="L1129">
        <f>WEEKNUM(Таблица1[[#This Row],[Дата]],2)</f>
        <v>32</v>
      </c>
    </row>
    <row r="1130" spans="1:12" x14ac:dyDescent="0.25">
      <c r="A1130" s="2">
        <v>44052</v>
      </c>
      <c r="B1130" t="s">
        <v>218</v>
      </c>
      <c r="C1130" t="s">
        <v>7</v>
      </c>
      <c r="D1130">
        <v>3000</v>
      </c>
      <c r="E1130" t="s">
        <v>12</v>
      </c>
      <c r="F1130" t="s">
        <v>8</v>
      </c>
      <c r="G1130" s="3">
        <v>2716.2790002441407</v>
      </c>
      <c r="H1130">
        <v>12</v>
      </c>
      <c r="I1130">
        <v>5457597</v>
      </c>
      <c r="J1130">
        <v>1</v>
      </c>
      <c r="K1130">
        <v>11000</v>
      </c>
      <c r="L1130">
        <f>WEEKNUM(Таблица1[[#This Row],[Дата]],2)</f>
        <v>32</v>
      </c>
    </row>
    <row r="1131" spans="1:12" x14ac:dyDescent="0.25">
      <c r="A1131" s="2">
        <v>44052</v>
      </c>
      <c r="B1131" t="s">
        <v>114</v>
      </c>
      <c r="C1131" t="s">
        <v>7</v>
      </c>
      <c r="D1131">
        <v>1500</v>
      </c>
      <c r="E1131" t="s">
        <v>12</v>
      </c>
      <c r="F1131" t="s">
        <v>8</v>
      </c>
      <c r="G1131" s="3">
        <v>1344.549</v>
      </c>
      <c r="H1131">
        <v>13</v>
      </c>
      <c r="I1131">
        <v>5457556</v>
      </c>
      <c r="J1131">
        <v>1</v>
      </c>
      <c r="K1131">
        <v>14000</v>
      </c>
      <c r="L1131">
        <f>WEEKNUM(Таблица1[[#This Row],[Дата]],2)</f>
        <v>32</v>
      </c>
    </row>
    <row r="1132" spans="1:12" x14ac:dyDescent="0.25">
      <c r="A1132" s="2">
        <v>44052</v>
      </c>
      <c r="B1132" t="s">
        <v>34</v>
      </c>
      <c r="C1132" t="s">
        <v>7</v>
      </c>
      <c r="D1132">
        <v>1500</v>
      </c>
      <c r="E1132" t="s">
        <v>12</v>
      </c>
      <c r="F1132" t="s">
        <v>8</v>
      </c>
      <c r="G1132" s="3">
        <v>1311.838</v>
      </c>
      <c r="H1132">
        <v>7</v>
      </c>
      <c r="I1132">
        <v>5457506</v>
      </c>
      <c r="J1132">
        <v>2</v>
      </c>
      <c r="K1132">
        <v>10000</v>
      </c>
      <c r="L1132">
        <f>WEEKNUM(Таблица1[[#This Row],[Дата]],2)</f>
        <v>32</v>
      </c>
    </row>
    <row r="1133" spans="1:12" x14ac:dyDescent="0.25">
      <c r="A1133" s="2">
        <v>44052</v>
      </c>
      <c r="B1133" t="s">
        <v>141</v>
      </c>
      <c r="C1133" t="s">
        <v>7</v>
      </c>
      <c r="D1133">
        <v>1500</v>
      </c>
      <c r="E1133" t="s">
        <v>12</v>
      </c>
      <c r="F1133" t="s">
        <v>8</v>
      </c>
      <c r="G1133" s="3">
        <v>1308.7500000000002</v>
      </c>
      <c r="H1133">
        <v>10</v>
      </c>
      <c r="I1133">
        <v>5457570</v>
      </c>
      <c r="J1133">
        <v>1</v>
      </c>
      <c r="K1133">
        <v>13000</v>
      </c>
      <c r="L1133">
        <f>WEEKNUM(Таблица1[[#This Row],[Дата]],2)</f>
        <v>32</v>
      </c>
    </row>
    <row r="1134" spans="1:12" x14ac:dyDescent="0.25">
      <c r="A1134" s="2">
        <v>44052</v>
      </c>
      <c r="B1134" t="s">
        <v>228</v>
      </c>
      <c r="C1134" t="s">
        <v>7</v>
      </c>
      <c r="D1134">
        <v>1500</v>
      </c>
      <c r="E1134" t="s">
        <v>12</v>
      </c>
      <c r="F1134" t="s">
        <v>8</v>
      </c>
      <c r="G1134" s="3">
        <v>1416.6799999999998</v>
      </c>
      <c r="H1134">
        <v>11</v>
      </c>
      <c r="I1134">
        <v>5457600</v>
      </c>
      <c r="J1134">
        <v>1</v>
      </c>
      <c r="K1134">
        <v>13000</v>
      </c>
      <c r="L1134">
        <f>WEEKNUM(Таблица1[[#This Row],[Дата]],2)</f>
        <v>32</v>
      </c>
    </row>
    <row r="1135" spans="1:12" x14ac:dyDescent="0.25">
      <c r="A1135" s="2">
        <v>44052</v>
      </c>
      <c r="B1135" t="s">
        <v>244</v>
      </c>
      <c r="C1135" t="s">
        <v>7</v>
      </c>
      <c r="D1135">
        <v>3000</v>
      </c>
      <c r="E1135" t="s">
        <v>12</v>
      </c>
      <c r="F1135" t="s">
        <v>8</v>
      </c>
      <c r="G1135" s="3">
        <v>1121.3870000910758</v>
      </c>
      <c r="H1135">
        <v>10</v>
      </c>
      <c r="I1135">
        <v>5457529</v>
      </c>
      <c r="J1135">
        <v>1</v>
      </c>
      <c r="K1135">
        <v>11000</v>
      </c>
      <c r="L1135">
        <f>WEEKNUM(Таблица1[[#This Row],[Дата]],2)</f>
        <v>32</v>
      </c>
    </row>
    <row r="1136" spans="1:12" x14ac:dyDescent="0.25">
      <c r="A1136" s="2">
        <v>44052</v>
      </c>
      <c r="B1136" t="s">
        <v>184</v>
      </c>
      <c r="C1136" t="s">
        <v>7</v>
      </c>
      <c r="D1136">
        <v>3000</v>
      </c>
      <c r="E1136" t="s">
        <v>12</v>
      </c>
      <c r="F1136" t="s">
        <v>8</v>
      </c>
      <c r="G1136" s="3">
        <v>1559.2289999999998</v>
      </c>
      <c r="H1136">
        <v>12</v>
      </c>
      <c r="I1136">
        <v>5457585</v>
      </c>
      <c r="J1136">
        <v>1</v>
      </c>
      <c r="K1136">
        <v>10000</v>
      </c>
      <c r="L1136">
        <f>WEEKNUM(Таблица1[[#This Row],[Дата]],2)</f>
        <v>32</v>
      </c>
    </row>
    <row r="1137" spans="1:12" x14ac:dyDescent="0.25">
      <c r="A1137" s="2">
        <v>44052</v>
      </c>
      <c r="B1137" t="s">
        <v>140</v>
      </c>
      <c r="C1137" t="s">
        <v>7</v>
      </c>
      <c r="D1137">
        <v>1500</v>
      </c>
      <c r="E1137" t="s">
        <v>12</v>
      </c>
      <c r="F1137" t="s">
        <v>8</v>
      </c>
      <c r="G1137" s="3">
        <v>1394.4829999999999</v>
      </c>
      <c r="H1137">
        <v>9</v>
      </c>
      <c r="I1137">
        <v>5457569</v>
      </c>
      <c r="J1137">
        <v>3</v>
      </c>
      <c r="K1137">
        <v>15000</v>
      </c>
      <c r="L1137">
        <f>WEEKNUM(Таблица1[[#This Row],[Дата]],2)</f>
        <v>32</v>
      </c>
    </row>
    <row r="1138" spans="1:12" x14ac:dyDescent="0.25">
      <c r="A1138" s="2">
        <v>44052</v>
      </c>
      <c r="B1138" t="s">
        <v>208</v>
      </c>
      <c r="C1138" t="s">
        <v>7</v>
      </c>
      <c r="D1138">
        <v>3000</v>
      </c>
      <c r="E1138" t="s">
        <v>12</v>
      </c>
      <c r="F1138" t="s">
        <v>8</v>
      </c>
      <c r="G1138" s="3">
        <v>2191.2440000000001</v>
      </c>
      <c r="H1138">
        <v>14</v>
      </c>
      <c r="I1138">
        <v>5457590</v>
      </c>
      <c r="J1138">
        <v>1</v>
      </c>
      <c r="K1138">
        <v>10000</v>
      </c>
      <c r="L1138">
        <f>WEEKNUM(Таблица1[[#This Row],[Дата]],2)</f>
        <v>32</v>
      </c>
    </row>
    <row r="1139" spans="1:12" hidden="1" x14ac:dyDescent="0.25">
      <c r="A1139" s="2">
        <v>44052</v>
      </c>
      <c r="B1139" t="s">
        <v>53</v>
      </c>
      <c r="C1139" t="s">
        <v>5</v>
      </c>
      <c r="D1139">
        <v>4200</v>
      </c>
      <c r="E1139" t="s">
        <v>12</v>
      </c>
      <c r="F1139" t="s">
        <v>8</v>
      </c>
      <c r="G1139" s="3">
        <v>2777.6979999999994</v>
      </c>
      <c r="H1139">
        <v>21</v>
      </c>
      <c r="I1139">
        <v>5457536</v>
      </c>
      <c r="J1139">
        <v>0</v>
      </c>
      <c r="K1139">
        <v>15000</v>
      </c>
      <c r="L1139">
        <f>WEEKNUM(Таблица1[[#This Row],[Дата]],2)</f>
        <v>32</v>
      </c>
    </row>
    <row r="1140" spans="1:12" hidden="1" x14ac:dyDescent="0.25">
      <c r="A1140" s="2">
        <v>44052</v>
      </c>
      <c r="B1140" t="s">
        <v>144</v>
      </c>
      <c r="C1140" t="s">
        <v>5</v>
      </c>
      <c r="D1140">
        <v>4200</v>
      </c>
      <c r="E1140" t="s">
        <v>12</v>
      </c>
      <c r="F1140" t="s">
        <v>8</v>
      </c>
      <c r="G1140" s="3">
        <v>3499.4970000000003</v>
      </c>
      <c r="H1140">
        <v>24</v>
      </c>
      <c r="I1140">
        <v>5457572</v>
      </c>
      <c r="J1140">
        <v>2</v>
      </c>
      <c r="K1140">
        <v>15000</v>
      </c>
      <c r="L1140">
        <f>WEEKNUM(Таблица1[[#This Row],[Дата]],2)</f>
        <v>32</v>
      </c>
    </row>
    <row r="1141" spans="1:12" x14ac:dyDescent="0.25">
      <c r="A1141" s="2">
        <v>44052</v>
      </c>
      <c r="B1141" t="s">
        <v>49</v>
      </c>
      <c r="C1141" t="s">
        <v>7</v>
      </c>
      <c r="D1141">
        <v>3000</v>
      </c>
      <c r="E1141" t="s">
        <v>12</v>
      </c>
      <c r="F1141" t="s">
        <v>8</v>
      </c>
      <c r="G1141" s="3">
        <v>1577.7929999999999</v>
      </c>
      <c r="H1141">
        <v>15</v>
      </c>
      <c r="I1141">
        <v>5457534</v>
      </c>
      <c r="J1141">
        <v>2</v>
      </c>
      <c r="K1141">
        <v>12000</v>
      </c>
      <c r="L1141">
        <f>WEEKNUM(Таблица1[[#This Row],[Дата]],2)</f>
        <v>32</v>
      </c>
    </row>
    <row r="1142" spans="1:12" x14ac:dyDescent="0.25">
      <c r="A1142" s="2">
        <v>44052</v>
      </c>
      <c r="B1142" t="s">
        <v>67</v>
      </c>
      <c r="C1142" t="s">
        <v>7</v>
      </c>
      <c r="D1142">
        <v>3000</v>
      </c>
      <c r="E1142" t="s">
        <v>12</v>
      </c>
      <c r="F1142" t="s">
        <v>8</v>
      </c>
      <c r="G1142" s="3">
        <v>1779.0469999999998</v>
      </c>
      <c r="H1142">
        <v>9</v>
      </c>
      <c r="I1142">
        <v>5457539</v>
      </c>
      <c r="J1142">
        <v>2</v>
      </c>
      <c r="K1142">
        <v>12000</v>
      </c>
      <c r="L1142">
        <f>WEEKNUM(Таблица1[[#This Row],[Дата]],2)</f>
        <v>32</v>
      </c>
    </row>
    <row r="1143" spans="1:12" x14ac:dyDescent="0.25">
      <c r="A1143" s="2">
        <v>44052</v>
      </c>
      <c r="B1143" t="s">
        <v>172</v>
      </c>
      <c r="C1143" t="s">
        <v>7</v>
      </c>
      <c r="D1143">
        <v>1500</v>
      </c>
      <c r="E1143" t="s">
        <v>12</v>
      </c>
      <c r="F1143" t="s">
        <v>8</v>
      </c>
      <c r="G1143" s="3">
        <v>1402.768</v>
      </c>
      <c r="H1143">
        <v>12</v>
      </c>
      <c r="I1143">
        <v>5457581</v>
      </c>
      <c r="J1143">
        <v>1</v>
      </c>
      <c r="K1143">
        <v>14000</v>
      </c>
      <c r="L1143">
        <f>WEEKNUM(Таблица1[[#This Row],[Дата]],2)</f>
        <v>32</v>
      </c>
    </row>
    <row r="1144" spans="1:12" x14ac:dyDescent="0.25">
      <c r="A1144" s="2">
        <v>44052</v>
      </c>
      <c r="B1144" t="s">
        <v>125</v>
      </c>
      <c r="C1144" t="s">
        <v>7</v>
      </c>
      <c r="D1144">
        <v>3000</v>
      </c>
      <c r="E1144" t="s">
        <v>12</v>
      </c>
      <c r="F1144" t="s">
        <v>8</v>
      </c>
      <c r="G1144" s="3">
        <v>2045.3809999999999</v>
      </c>
      <c r="H1144">
        <v>17</v>
      </c>
      <c r="I1144">
        <v>5457563</v>
      </c>
      <c r="J1144">
        <v>1</v>
      </c>
      <c r="K1144">
        <v>12000</v>
      </c>
      <c r="L1144">
        <f>WEEKNUM(Таблица1[[#This Row],[Дата]],2)</f>
        <v>32</v>
      </c>
    </row>
    <row r="1145" spans="1:12" x14ac:dyDescent="0.25">
      <c r="A1145" s="2">
        <v>44052</v>
      </c>
      <c r="B1145" t="s">
        <v>219</v>
      </c>
      <c r="C1145" t="s">
        <v>7</v>
      </c>
      <c r="D1145">
        <v>1500</v>
      </c>
      <c r="E1145" t="s">
        <v>12</v>
      </c>
      <c r="F1145" t="s">
        <v>8</v>
      </c>
      <c r="G1145" s="3">
        <v>1315.2090000000003</v>
      </c>
      <c r="H1145">
        <v>13</v>
      </c>
      <c r="I1145">
        <v>5457598</v>
      </c>
      <c r="J1145">
        <v>1</v>
      </c>
      <c r="K1145">
        <v>14000</v>
      </c>
      <c r="L1145">
        <f>WEEKNUM(Таблица1[[#This Row],[Дата]],2)</f>
        <v>32</v>
      </c>
    </row>
    <row r="1146" spans="1:12" x14ac:dyDescent="0.25">
      <c r="A1146" s="2">
        <v>44052</v>
      </c>
      <c r="B1146" t="s">
        <v>174</v>
      </c>
      <c r="C1146" t="s">
        <v>7</v>
      </c>
      <c r="D1146">
        <v>5000</v>
      </c>
      <c r="E1146" t="s">
        <v>12</v>
      </c>
      <c r="F1146" t="s">
        <v>8</v>
      </c>
      <c r="G1146" s="3">
        <v>3055.9960019531245</v>
      </c>
      <c r="H1146">
        <v>11</v>
      </c>
      <c r="I1146">
        <v>5457583</v>
      </c>
      <c r="J1146">
        <v>2</v>
      </c>
      <c r="K1146">
        <v>14000</v>
      </c>
      <c r="L1146">
        <f>WEEKNUM(Таблица1[[#This Row],[Дата]],2)</f>
        <v>32</v>
      </c>
    </row>
    <row r="1147" spans="1:12" x14ac:dyDescent="0.25">
      <c r="A1147" s="2">
        <v>44052</v>
      </c>
      <c r="B1147" t="s">
        <v>145</v>
      </c>
      <c r="C1147" t="s">
        <v>7</v>
      </c>
      <c r="D1147">
        <v>3000</v>
      </c>
      <c r="E1147" t="s">
        <v>12</v>
      </c>
      <c r="F1147" t="s">
        <v>8</v>
      </c>
      <c r="G1147" s="3">
        <v>2120.6480000000001</v>
      </c>
      <c r="H1147">
        <v>15</v>
      </c>
      <c r="I1147">
        <v>5457573</v>
      </c>
      <c r="J1147">
        <v>3</v>
      </c>
      <c r="K1147">
        <v>15000</v>
      </c>
      <c r="L1147">
        <f>WEEKNUM(Таблица1[[#This Row],[Дата]],2)</f>
        <v>32</v>
      </c>
    </row>
    <row r="1148" spans="1:12" x14ac:dyDescent="0.25">
      <c r="A1148" s="2">
        <v>44052</v>
      </c>
      <c r="B1148" t="s">
        <v>169</v>
      </c>
      <c r="C1148" t="s">
        <v>7</v>
      </c>
      <c r="D1148">
        <v>3000</v>
      </c>
      <c r="E1148" t="s">
        <v>12</v>
      </c>
      <c r="F1148" t="s">
        <v>8</v>
      </c>
      <c r="G1148" s="3">
        <v>1996.9329999999998</v>
      </c>
      <c r="H1148">
        <v>10</v>
      </c>
      <c r="I1148">
        <v>5457579</v>
      </c>
      <c r="J1148">
        <v>2</v>
      </c>
      <c r="K1148">
        <v>12000</v>
      </c>
      <c r="L1148">
        <f>WEEKNUM(Таблица1[[#This Row],[Дата]],2)</f>
        <v>32</v>
      </c>
    </row>
    <row r="1149" spans="1:12" x14ac:dyDescent="0.25">
      <c r="A1149" s="2">
        <v>44052</v>
      </c>
      <c r="B1149" t="s">
        <v>130</v>
      </c>
      <c r="C1149" t="s">
        <v>7</v>
      </c>
      <c r="D1149">
        <v>3000</v>
      </c>
      <c r="E1149" t="s">
        <v>12</v>
      </c>
      <c r="F1149" t="s">
        <v>8</v>
      </c>
      <c r="G1149" s="3">
        <v>2530.4119999999998</v>
      </c>
      <c r="H1149">
        <v>11</v>
      </c>
      <c r="I1149">
        <v>5457566</v>
      </c>
      <c r="J1149">
        <v>1</v>
      </c>
      <c r="K1149">
        <v>10000</v>
      </c>
      <c r="L1149">
        <f>WEEKNUM(Таблица1[[#This Row],[Дата]],2)</f>
        <v>32</v>
      </c>
    </row>
    <row r="1150" spans="1:12" x14ac:dyDescent="0.25">
      <c r="A1150" s="2">
        <v>44052</v>
      </c>
      <c r="B1150" t="s">
        <v>165</v>
      </c>
      <c r="C1150" t="s">
        <v>7</v>
      </c>
      <c r="D1150">
        <v>5000</v>
      </c>
      <c r="E1150" t="s">
        <v>12</v>
      </c>
      <c r="F1150" t="s">
        <v>8</v>
      </c>
      <c r="G1150" s="3">
        <v>2382.4919999999997</v>
      </c>
      <c r="H1150">
        <v>18</v>
      </c>
      <c r="I1150">
        <v>5457577</v>
      </c>
      <c r="J1150">
        <v>3</v>
      </c>
      <c r="K1150">
        <v>22000</v>
      </c>
      <c r="L1150">
        <f>WEEKNUM(Таблица1[[#This Row],[Дата]],2)</f>
        <v>32</v>
      </c>
    </row>
    <row r="1151" spans="1:12" x14ac:dyDescent="0.25">
      <c r="A1151" s="2">
        <v>44052</v>
      </c>
      <c r="B1151" t="s">
        <v>111</v>
      </c>
      <c r="C1151" t="s">
        <v>7</v>
      </c>
      <c r="D1151">
        <v>1500</v>
      </c>
      <c r="E1151" t="s">
        <v>12</v>
      </c>
      <c r="F1151" t="s">
        <v>8</v>
      </c>
      <c r="G1151" s="3">
        <v>1139.6839996185304</v>
      </c>
      <c r="H1151">
        <v>10</v>
      </c>
      <c r="I1151">
        <v>5457555</v>
      </c>
      <c r="J1151">
        <v>2</v>
      </c>
      <c r="K1151">
        <v>14000</v>
      </c>
      <c r="L1151">
        <f>WEEKNUM(Таблица1[[#This Row],[Дата]],2)</f>
        <v>32</v>
      </c>
    </row>
    <row r="1152" spans="1:12" x14ac:dyDescent="0.25">
      <c r="A1152" s="2">
        <v>44052</v>
      </c>
      <c r="B1152" t="s">
        <v>133</v>
      </c>
      <c r="C1152" t="s">
        <v>7</v>
      </c>
      <c r="D1152">
        <v>3000</v>
      </c>
      <c r="E1152" t="s">
        <v>12</v>
      </c>
      <c r="F1152" t="s">
        <v>8</v>
      </c>
      <c r="G1152" s="3">
        <v>2373.2959999999994</v>
      </c>
      <c r="H1152">
        <v>14</v>
      </c>
      <c r="I1152">
        <v>5457567</v>
      </c>
      <c r="J1152">
        <v>2</v>
      </c>
      <c r="K1152">
        <v>11000</v>
      </c>
      <c r="L1152">
        <f>WEEKNUM(Таблица1[[#This Row],[Дата]],2)</f>
        <v>32</v>
      </c>
    </row>
    <row r="1153" spans="1:12" x14ac:dyDescent="0.25">
      <c r="A1153" s="2">
        <v>44052</v>
      </c>
      <c r="B1153" t="s">
        <v>116</v>
      </c>
      <c r="C1153" t="s">
        <v>7</v>
      </c>
      <c r="D1153">
        <v>3000</v>
      </c>
      <c r="E1153" t="s">
        <v>12</v>
      </c>
      <c r="F1153" t="s">
        <v>8</v>
      </c>
      <c r="G1153" s="3">
        <v>2475.3670000000002</v>
      </c>
      <c r="H1153">
        <v>14</v>
      </c>
      <c r="I1153">
        <v>5457558</v>
      </c>
      <c r="J1153">
        <v>2</v>
      </c>
      <c r="K1153">
        <v>11000</v>
      </c>
      <c r="L1153">
        <f>WEEKNUM(Таблица1[[#This Row],[Дата]],2)</f>
        <v>32</v>
      </c>
    </row>
    <row r="1154" spans="1:12" x14ac:dyDescent="0.25">
      <c r="A1154" s="2">
        <v>44052</v>
      </c>
      <c r="B1154" t="s">
        <v>98</v>
      </c>
      <c r="C1154" t="s">
        <v>7</v>
      </c>
      <c r="D1154">
        <v>1500</v>
      </c>
      <c r="E1154" t="s">
        <v>12</v>
      </c>
      <c r="F1154" t="s">
        <v>8</v>
      </c>
      <c r="G1154" s="3">
        <v>1322.0070000000001</v>
      </c>
      <c r="H1154">
        <v>8</v>
      </c>
      <c r="I1154">
        <v>5457553</v>
      </c>
      <c r="J1154">
        <v>2</v>
      </c>
      <c r="K1154">
        <v>13000</v>
      </c>
      <c r="L1154">
        <f>WEEKNUM(Таблица1[[#This Row],[Дата]],2)</f>
        <v>32</v>
      </c>
    </row>
    <row r="1155" spans="1:12" x14ac:dyDescent="0.25">
      <c r="A1155" s="2">
        <v>44052</v>
      </c>
      <c r="B1155" t="s">
        <v>73</v>
      </c>
      <c r="C1155" t="s">
        <v>7</v>
      </c>
      <c r="D1155">
        <v>1500</v>
      </c>
      <c r="E1155" t="s">
        <v>12</v>
      </c>
      <c r="F1155" t="s">
        <v>8</v>
      </c>
      <c r="G1155" s="3">
        <v>1290.1049938964843</v>
      </c>
      <c r="H1155">
        <v>11</v>
      </c>
      <c r="I1155">
        <v>5457542</v>
      </c>
      <c r="J1155">
        <v>1</v>
      </c>
      <c r="K1155">
        <v>13000</v>
      </c>
      <c r="L1155">
        <f>WEEKNUM(Таблица1[[#This Row],[Дата]],2)</f>
        <v>32</v>
      </c>
    </row>
    <row r="1156" spans="1:12" x14ac:dyDescent="0.25">
      <c r="A1156" s="2">
        <v>44052</v>
      </c>
      <c r="B1156" t="s">
        <v>128</v>
      </c>
      <c r="C1156" t="s">
        <v>7</v>
      </c>
      <c r="D1156">
        <v>1500</v>
      </c>
      <c r="E1156" t="s">
        <v>12</v>
      </c>
      <c r="F1156" t="s">
        <v>8</v>
      </c>
      <c r="G1156" s="3">
        <v>1242.27</v>
      </c>
      <c r="H1156">
        <v>8</v>
      </c>
      <c r="I1156">
        <v>5457565</v>
      </c>
      <c r="J1156">
        <v>2</v>
      </c>
      <c r="K1156">
        <v>10000</v>
      </c>
      <c r="L1156">
        <f>WEEKNUM(Таблица1[[#This Row],[Дата]],2)</f>
        <v>32</v>
      </c>
    </row>
    <row r="1157" spans="1:12" x14ac:dyDescent="0.25">
      <c r="A1157" s="2">
        <v>44052</v>
      </c>
      <c r="B1157" t="s">
        <v>72</v>
      </c>
      <c r="C1157" t="s">
        <v>7</v>
      </c>
      <c r="D1157">
        <v>1500</v>
      </c>
      <c r="E1157" t="s">
        <v>12</v>
      </c>
      <c r="F1157" t="s">
        <v>8</v>
      </c>
      <c r="G1157" s="3">
        <v>1392.752</v>
      </c>
      <c r="H1157">
        <v>9</v>
      </c>
      <c r="I1157">
        <v>5457541</v>
      </c>
      <c r="J1157">
        <v>0</v>
      </c>
      <c r="K1157">
        <v>11000</v>
      </c>
      <c r="L1157">
        <f>WEEKNUM(Таблица1[[#This Row],[Дата]],2)</f>
        <v>32</v>
      </c>
    </row>
    <row r="1158" spans="1:12" x14ac:dyDescent="0.25">
      <c r="A1158" s="2">
        <v>44052</v>
      </c>
      <c r="B1158" t="s">
        <v>22</v>
      </c>
      <c r="C1158" t="s">
        <v>7</v>
      </c>
      <c r="D1158">
        <v>1000</v>
      </c>
      <c r="E1158" t="s">
        <v>12</v>
      </c>
      <c r="F1158" t="s">
        <v>8</v>
      </c>
      <c r="G1158" s="3">
        <v>940.00000000000011</v>
      </c>
      <c r="H1158">
        <v>6</v>
      </c>
      <c r="I1158">
        <v>5457502</v>
      </c>
      <c r="J1158">
        <v>1</v>
      </c>
      <c r="K1158">
        <v>13000</v>
      </c>
      <c r="L1158">
        <f>WEEKNUM(Таблица1[[#This Row],[Дата]],2)</f>
        <v>32</v>
      </c>
    </row>
    <row r="1159" spans="1:12" x14ac:dyDescent="0.25">
      <c r="A1159" s="2">
        <v>44052</v>
      </c>
      <c r="B1159" t="s">
        <v>201</v>
      </c>
      <c r="C1159" t="s">
        <v>7</v>
      </c>
      <c r="D1159">
        <v>1500</v>
      </c>
      <c r="E1159" t="s">
        <v>12</v>
      </c>
      <c r="F1159" t="s">
        <v>8</v>
      </c>
      <c r="G1159" s="3">
        <v>1404.8770012207031</v>
      </c>
      <c r="H1159">
        <v>9</v>
      </c>
      <c r="I1159">
        <v>5457588</v>
      </c>
      <c r="J1159">
        <v>1</v>
      </c>
      <c r="K1159">
        <v>12000</v>
      </c>
      <c r="L1159">
        <f>WEEKNUM(Таблица1[[#This Row],[Дата]],2)</f>
        <v>32</v>
      </c>
    </row>
    <row r="1160" spans="1:12" x14ac:dyDescent="0.25">
      <c r="A1160" s="2">
        <v>44052</v>
      </c>
      <c r="B1160" t="s">
        <v>21</v>
      </c>
      <c r="C1160" t="s">
        <v>7</v>
      </c>
      <c r="D1160">
        <v>1000</v>
      </c>
      <c r="E1160" t="s">
        <v>12</v>
      </c>
      <c r="F1160" t="s">
        <v>8</v>
      </c>
      <c r="G1160" s="3">
        <v>949.2650000000001</v>
      </c>
      <c r="H1160">
        <v>7</v>
      </c>
      <c r="I1160">
        <v>5457501</v>
      </c>
      <c r="J1160">
        <v>0</v>
      </c>
      <c r="K1160">
        <v>13000</v>
      </c>
      <c r="L1160">
        <f>WEEKNUM(Таблица1[[#This Row],[Дата]],2)</f>
        <v>32</v>
      </c>
    </row>
    <row r="1161" spans="1:12" x14ac:dyDescent="0.25">
      <c r="A1161" s="2">
        <v>44052</v>
      </c>
      <c r="B1161" t="s">
        <v>217</v>
      </c>
      <c r="C1161" t="s">
        <v>7</v>
      </c>
      <c r="D1161">
        <v>1500</v>
      </c>
      <c r="E1161" t="s">
        <v>12</v>
      </c>
      <c r="F1161" t="s">
        <v>8</v>
      </c>
      <c r="G1161" s="3">
        <v>1295.8969999999999</v>
      </c>
      <c r="H1161">
        <v>7</v>
      </c>
      <c r="I1161">
        <v>5457596</v>
      </c>
      <c r="J1161">
        <v>1</v>
      </c>
      <c r="K1161">
        <v>10000</v>
      </c>
      <c r="L1161">
        <f>WEEKNUM(Таблица1[[#This Row],[Дата]],2)</f>
        <v>32</v>
      </c>
    </row>
    <row r="1162" spans="1:12" x14ac:dyDescent="0.25">
      <c r="A1162" s="2">
        <v>44052</v>
      </c>
      <c r="B1162" t="s">
        <v>230</v>
      </c>
      <c r="C1162" t="s">
        <v>7</v>
      </c>
      <c r="D1162">
        <v>5000</v>
      </c>
      <c r="E1162" t="s">
        <v>12</v>
      </c>
      <c r="F1162" t="s">
        <v>8</v>
      </c>
      <c r="G1162" s="3">
        <v>2228.9319991760253</v>
      </c>
      <c r="H1162">
        <v>10</v>
      </c>
      <c r="I1162">
        <v>5457601</v>
      </c>
      <c r="J1162">
        <v>1</v>
      </c>
      <c r="K1162">
        <v>12000</v>
      </c>
      <c r="L1162">
        <f>WEEKNUM(Таблица1[[#This Row],[Дата]],2)</f>
        <v>32</v>
      </c>
    </row>
    <row r="1163" spans="1:12" hidden="1" x14ac:dyDescent="0.25">
      <c r="A1163" s="2">
        <v>44052</v>
      </c>
      <c r="B1163" t="s">
        <v>147</v>
      </c>
      <c r="C1163" t="s">
        <v>5</v>
      </c>
      <c r="D1163">
        <v>4200</v>
      </c>
      <c r="E1163" t="s">
        <v>12</v>
      </c>
      <c r="F1163" t="s">
        <v>8</v>
      </c>
      <c r="G1163" s="3">
        <v>2794.1410000000005</v>
      </c>
      <c r="H1163">
        <v>16</v>
      </c>
      <c r="I1163">
        <v>5457574</v>
      </c>
      <c r="J1163">
        <v>0</v>
      </c>
      <c r="K1163">
        <v>15000</v>
      </c>
      <c r="L1163">
        <f>WEEKNUM(Таблица1[[#This Row],[Дата]],2)</f>
        <v>32</v>
      </c>
    </row>
    <row r="1164" spans="1:12" x14ac:dyDescent="0.25">
      <c r="A1164" s="2">
        <v>44052</v>
      </c>
      <c r="B1164" t="s">
        <v>88</v>
      </c>
      <c r="C1164" t="s">
        <v>7</v>
      </c>
      <c r="D1164">
        <v>5000</v>
      </c>
      <c r="E1164" t="s">
        <v>12</v>
      </c>
      <c r="F1164" t="s">
        <v>8</v>
      </c>
      <c r="G1164" s="3">
        <v>1947.175</v>
      </c>
      <c r="H1164">
        <v>10</v>
      </c>
      <c r="I1164">
        <v>5457549</v>
      </c>
      <c r="J1164">
        <v>1</v>
      </c>
      <c r="K1164">
        <v>12000</v>
      </c>
      <c r="L1164">
        <f>WEEKNUM(Таблица1[[#This Row],[Дата]],2)</f>
        <v>32</v>
      </c>
    </row>
    <row r="1165" spans="1:12" x14ac:dyDescent="0.25">
      <c r="A1165" s="2">
        <v>44052</v>
      </c>
      <c r="B1165" t="s">
        <v>189</v>
      </c>
      <c r="C1165" t="s">
        <v>7</v>
      </c>
      <c r="D1165">
        <v>5000</v>
      </c>
      <c r="E1165" t="s">
        <v>12</v>
      </c>
      <c r="F1165" t="s">
        <v>8</v>
      </c>
      <c r="G1165" s="3">
        <v>1264.383</v>
      </c>
      <c r="H1165">
        <v>9</v>
      </c>
      <c r="I1165">
        <v>5457525</v>
      </c>
      <c r="J1165">
        <v>1</v>
      </c>
      <c r="K1165">
        <v>12000</v>
      </c>
      <c r="L1165">
        <f>WEEKNUM(Таблица1[[#This Row],[Дата]],2)</f>
        <v>32</v>
      </c>
    </row>
    <row r="1166" spans="1:12" hidden="1" x14ac:dyDescent="0.25">
      <c r="A1166" s="2">
        <v>44052</v>
      </c>
      <c r="B1166" t="s">
        <v>42</v>
      </c>
      <c r="C1166" t="s">
        <v>5</v>
      </c>
      <c r="D1166">
        <v>3200</v>
      </c>
      <c r="E1166" t="s">
        <v>12</v>
      </c>
      <c r="F1166" t="s">
        <v>8</v>
      </c>
      <c r="G1166" s="3">
        <v>2668.28</v>
      </c>
      <c r="H1166">
        <v>20</v>
      </c>
      <c r="I1166">
        <v>5457530</v>
      </c>
      <c r="J1166">
        <v>1</v>
      </c>
      <c r="K1166">
        <v>15000</v>
      </c>
      <c r="L1166">
        <f>WEEKNUM(Таблица1[[#This Row],[Дата]],2)</f>
        <v>32</v>
      </c>
    </row>
    <row r="1167" spans="1:12" x14ac:dyDescent="0.25">
      <c r="A1167" s="2">
        <v>44052</v>
      </c>
      <c r="B1167" t="s">
        <v>157</v>
      </c>
      <c r="C1167" t="s">
        <v>7</v>
      </c>
      <c r="D1167">
        <v>3000</v>
      </c>
      <c r="E1167" t="s">
        <v>12</v>
      </c>
      <c r="F1167" t="s">
        <v>8</v>
      </c>
      <c r="G1167" s="3">
        <v>1834.8589999999999</v>
      </c>
      <c r="H1167">
        <v>14</v>
      </c>
      <c r="I1167">
        <v>5457575</v>
      </c>
      <c r="J1167">
        <v>1</v>
      </c>
      <c r="K1167">
        <v>10000</v>
      </c>
      <c r="L1167">
        <f>WEEKNUM(Таблица1[[#This Row],[Дата]],2)</f>
        <v>32</v>
      </c>
    </row>
    <row r="1168" spans="1:12" x14ac:dyDescent="0.25">
      <c r="A1168" s="2">
        <v>44052</v>
      </c>
      <c r="B1168" t="s">
        <v>94</v>
      </c>
      <c r="C1168" t="s">
        <v>7</v>
      </c>
      <c r="D1168">
        <v>1500</v>
      </c>
      <c r="E1168" t="s">
        <v>12</v>
      </c>
      <c r="F1168" t="s">
        <v>8</v>
      </c>
      <c r="G1168" s="3">
        <v>1416.6509999999998</v>
      </c>
      <c r="H1168">
        <v>10</v>
      </c>
      <c r="I1168">
        <v>5457552</v>
      </c>
      <c r="J1168">
        <v>1</v>
      </c>
      <c r="K1168">
        <v>9000</v>
      </c>
      <c r="L1168">
        <f>WEEKNUM(Таблица1[[#This Row],[Дата]],2)</f>
        <v>32</v>
      </c>
    </row>
    <row r="1169" spans="1:12" x14ac:dyDescent="0.25">
      <c r="A1169" s="2">
        <v>44052</v>
      </c>
      <c r="B1169" t="s">
        <v>197</v>
      </c>
      <c r="C1169" t="s">
        <v>7</v>
      </c>
      <c r="D1169">
        <v>1500</v>
      </c>
      <c r="E1169" t="s">
        <v>12</v>
      </c>
      <c r="F1169" t="s">
        <v>8</v>
      </c>
      <c r="G1169" s="3">
        <v>1306.0149999999999</v>
      </c>
      <c r="H1169">
        <v>11</v>
      </c>
      <c r="I1169">
        <v>5457586</v>
      </c>
      <c r="J1169">
        <v>2</v>
      </c>
      <c r="K1169">
        <v>10000</v>
      </c>
      <c r="L1169">
        <f>WEEKNUM(Таблица1[[#This Row],[Дата]],2)</f>
        <v>32</v>
      </c>
    </row>
    <row r="1170" spans="1:12" x14ac:dyDescent="0.25">
      <c r="A1170" s="2">
        <v>44052</v>
      </c>
      <c r="B1170" t="s">
        <v>180</v>
      </c>
      <c r="C1170" t="s">
        <v>7</v>
      </c>
      <c r="D1170">
        <v>1000</v>
      </c>
      <c r="E1170" t="s">
        <v>12</v>
      </c>
      <c r="F1170" t="s">
        <v>8</v>
      </c>
      <c r="G1170" s="3">
        <v>879.96</v>
      </c>
      <c r="H1170">
        <v>8</v>
      </c>
      <c r="I1170">
        <v>5457584</v>
      </c>
      <c r="J1170">
        <v>1</v>
      </c>
      <c r="K1170">
        <v>9000</v>
      </c>
      <c r="L1170">
        <f>WEEKNUM(Таблица1[[#This Row],[Дата]],2)</f>
        <v>32</v>
      </c>
    </row>
    <row r="1171" spans="1:12" x14ac:dyDescent="0.25">
      <c r="A1171" s="2">
        <v>44052</v>
      </c>
      <c r="B1171" t="s">
        <v>124</v>
      </c>
      <c r="C1171" t="s">
        <v>7</v>
      </c>
      <c r="D1171">
        <v>3000</v>
      </c>
      <c r="E1171" t="s">
        <v>12</v>
      </c>
      <c r="F1171" t="s">
        <v>8</v>
      </c>
      <c r="G1171" s="3">
        <v>2830.6709999999998</v>
      </c>
      <c r="H1171">
        <v>13</v>
      </c>
      <c r="I1171">
        <v>5457562</v>
      </c>
      <c r="J1171">
        <v>2</v>
      </c>
      <c r="K1171">
        <v>11000</v>
      </c>
      <c r="L1171">
        <f>WEEKNUM(Таблица1[[#This Row],[Дата]],2)</f>
        <v>32</v>
      </c>
    </row>
    <row r="1172" spans="1:12" x14ac:dyDescent="0.25">
      <c r="A1172" s="2">
        <v>44052</v>
      </c>
      <c r="B1172" t="s">
        <v>215</v>
      </c>
      <c r="C1172" t="s">
        <v>7</v>
      </c>
      <c r="D1172">
        <v>3000</v>
      </c>
      <c r="E1172" t="s">
        <v>12</v>
      </c>
      <c r="F1172" t="s">
        <v>8</v>
      </c>
      <c r="G1172" s="3">
        <v>2218.4940000000001</v>
      </c>
      <c r="H1172">
        <v>11</v>
      </c>
      <c r="I1172">
        <v>5457607</v>
      </c>
      <c r="J1172">
        <v>1</v>
      </c>
      <c r="K1172">
        <v>11000</v>
      </c>
      <c r="L1172">
        <f>WEEKNUM(Таблица1[[#This Row],[Дата]],2)</f>
        <v>32</v>
      </c>
    </row>
    <row r="1173" spans="1:12" x14ac:dyDescent="0.25">
      <c r="A1173" s="2">
        <v>44052</v>
      </c>
      <c r="B1173" t="s">
        <v>95</v>
      </c>
      <c r="C1173" t="s">
        <v>7</v>
      </c>
      <c r="D1173">
        <v>3000</v>
      </c>
      <c r="E1173" t="s">
        <v>12</v>
      </c>
      <c r="F1173" t="s">
        <v>8</v>
      </c>
      <c r="G1173" s="3">
        <v>2091.3209999999999</v>
      </c>
      <c r="H1173">
        <v>7</v>
      </c>
      <c r="I1173">
        <v>5457605</v>
      </c>
      <c r="J1173">
        <v>2</v>
      </c>
      <c r="K1173">
        <v>12000</v>
      </c>
      <c r="L1173">
        <f>WEEKNUM(Таблица1[[#This Row],[Дата]],2)</f>
        <v>32</v>
      </c>
    </row>
    <row r="1174" spans="1:12" x14ac:dyDescent="0.25">
      <c r="A1174" s="2">
        <v>44052</v>
      </c>
      <c r="B1174" t="s">
        <v>182</v>
      </c>
      <c r="C1174" t="s">
        <v>7</v>
      </c>
      <c r="D1174">
        <v>3000</v>
      </c>
      <c r="E1174" t="s">
        <v>12</v>
      </c>
      <c r="F1174" t="s">
        <v>8</v>
      </c>
      <c r="G1174" s="3">
        <v>1694.6080000000002</v>
      </c>
      <c r="H1174">
        <v>14</v>
      </c>
      <c r="I1174">
        <v>5457606</v>
      </c>
      <c r="J1174">
        <v>3</v>
      </c>
      <c r="K1174">
        <v>15000</v>
      </c>
      <c r="L1174">
        <f>WEEKNUM(Таблица1[[#This Row],[Дата]],2)</f>
        <v>32</v>
      </c>
    </row>
    <row r="1175" spans="1:12" x14ac:dyDescent="0.25">
      <c r="A1175" s="2">
        <v>44052</v>
      </c>
      <c r="B1175" t="s">
        <v>61</v>
      </c>
      <c r="C1175" t="s">
        <v>7</v>
      </c>
      <c r="D1175">
        <v>1000</v>
      </c>
      <c r="E1175" t="s">
        <v>12</v>
      </c>
      <c r="F1175" t="s">
        <v>8</v>
      </c>
      <c r="G1175" s="3">
        <v>910.19399835968022</v>
      </c>
      <c r="H1175">
        <v>11</v>
      </c>
      <c r="I1175">
        <v>5457540</v>
      </c>
      <c r="J1175">
        <v>1</v>
      </c>
      <c r="K1175">
        <v>9000</v>
      </c>
      <c r="L1175">
        <f>WEEKNUM(Таблица1[[#This Row],[Дата]],2)</f>
        <v>32</v>
      </c>
    </row>
    <row r="1176" spans="1:12" x14ac:dyDescent="0.25">
      <c r="A1176" s="2">
        <v>44052</v>
      </c>
      <c r="B1176" t="s">
        <v>90</v>
      </c>
      <c r="C1176" t="s">
        <v>7</v>
      </c>
      <c r="D1176">
        <v>3000</v>
      </c>
      <c r="E1176" t="s">
        <v>12</v>
      </c>
      <c r="F1176" t="s">
        <v>8</v>
      </c>
      <c r="G1176" s="3">
        <v>1876.423</v>
      </c>
      <c r="H1176">
        <v>12</v>
      </c>
      <c r="I1176">
        <v>5457550</v>
      </c>
      <c r="J1176">
        <v>2</v>
      </c>
      <c r="K1176">
        <v>12000</v>
      </c>
      <c r="L1176">
        <f>WEEKNUM(Таблица1[[#This Row],[Дата]],2)</f>
        <v>32</v>
      </c>
    </row>
    <row r="1177" spans="1:12" x14ac:dyDescent="0.25">
      <c r="A1177" s="2">
        <v>44052</v>
      </c>
      <c r="B1177" t="s">
        <v>237</v>
      </c>
      <c r="C1177" t="s">
        <v>7</v>
      </c>
      <c r="D1177">
        <v>3000</v>
      </c>
      <c r="E1177" t="s">
        <v>12</v>
      </c>
      <c r="F1177" t="s">
        <v>8</v>
      </c>
      <c r="G1177" s="3">
        <v>2738.5709999999999</v>
      </c>
      <c r="H1177">
        <v>14</v>
      </c>
      <c r="I1177">
        <v>5457602</v>
      </c>
      <c r="J1177">
        <v>1</v>
      </c>
      <c r="K1177">
        <v>10000</v>
      </c>
      <c r="L1177">
        <f>WEEKNUM(Таблица1[[#This Row],[Дата]],2)</f>
        <v>32</v>
      </c>
    </row>
    <row r="1178" spans="1:12" x14ac:dyDescent="0.25">
      <c r="A1178" s="2">
        <v>44052</v>
      </c>
      <c r="B1178" t="s">
        <v>200</v>
      </c>
      <c r="C1178" t="s">
        <v>7</v>
      </c>
      <c r="D1178">
        <v>3000</v>
      </c>
      <c r="E1178" t="s">
        <v>12</v>
      </c>
      <c r="F1178" t="s">
        <v>8</v>
      </c>
      <c r="G1178" s="3">
        <v>2262.0340000000001</v>
      </c>
      <c r="H1178">
        <v>12</v>
      </c>
      <c r="I1178">
        <v>5457587</v>
      </c>
      <c r="J1178">
        <v>2</v>
      </c>
      <c r="K1178">
        <v>11000</v>
      </c>
      <c r="L1178">
        <f>WEEKNUM(Таблица1[[#This Row],[Дата]],2)</f>
        <v>32</v>
      </c>
    </row>
    <row r="1179" spans="1:12" x14ac:dyDescent="0.25">
      <c r="A1179" s="2">
        <v>44052</v>
      </c>
      <c r="B1179" t="s">
        <v>79</v>
      </c>
      <c r="C1179" t="s">
        <v>7</v>
      </c>
      <c r="D1179">
        <v>1500</v>
      </c>
      <c r="E1179" t="s">
        <v>12</v>
      </c>
      <c r="F1179" t="s">
        <v>8</v>
      </c>
      <c r="G1179" s="3">
        <v>1372.3139999999999</v>
      </c>
      <c r="H1179">
        <v>8</v>
      </c>
      <c r="I1179">
        <v>5457544</v>
      </c>
      <c r="J1179">
        <v>1</v>
      </c>
      <c r="K1179">
        <v>12000</v>
      </c>
      <c r="L1179">
        <f>WEEKNUM(Таблица1[[#This Row],[Дата]],2)</f>
        <v>32</v>
      </c>
    </row>
    <row r="1180" spans="1:12" x14ac:dyDescent="0.25">
      <c r="A1180" s="2">
        <v>44052</v>
      </c>
      <c r="B1180" t="s">
        <v>143</v>
      </c>
      <c r="C1180" t="s">
        <v>7</v>
      </c>
      <c r="D1180">
        <v>1500</v>
      </c>
      <c r="E1180" t="s">
        <v>12</v>
      </c>
      <c r="F1180" t="s">
        <v>8</v>
      </c>
      <c r="G1180" s="3">
        <v>1374.0940000000001</v>
      </c>
      <c r="H1180">
        <v>11</v>
      </c>
      <c r="I1180">
        <v>5457571</v>
      </c>
      <c r="J1180">
        <v>2</v>
      </c>
      <c r="K1180">
        <v>14000</v>
      </c>
      <c r="L1180">
        <f>WEEKNUM(Таблица1[[#This Row],[Дата]],2)</f>
        <v>32</v>
      </c>
    </row>
    <row r="1181" spans="1:12" x14ac:dyDescent="0.25">
      <c r="A1181" s="2">
        <v>44052</v>
      </c>
      <c r="B1181" t="s">
        <v>126</v>
      </c>
      <c r="C1181" t="s">
        <v>7</v>
      </c>
      <c r="D1181">
        <v>1500</v>
      </c>
      <c r="E1181" t="s">
        <v>12</v>
      </c>
      <c r="F1181" t="s">
        <v>8</v>
      </c>
      <c r="G1181" s="3">
        <v>1343.415</v>
      </c>
      <c r="H1181">
        <v>8</v>
      </c>
      <c r="I1181">
        <v>5457564</v>
      </c>
      <c r="J1181">
        <v>1</v>
      </c>
      <c r="K1181">
        <v>12000</v>
      </c>
      <c r="L1181">
        <f>WEEKNUM(Таблица1[[#This Row],[Дата]],2)</f>
        <v>32</v>
      </c>
    </row>
    <row r="1182" spans="1:12" x14ac:dyDescent="0.25">
      <c r="A1182" s="2">
        <v>44052</v>
      </c>
      <c r="B1182" t="s">
        <v>27</v>
      </c>
      <c r="C1182" t="s">
        <v>7</v>
      </c>
      <c r="D1182">
        <v>1000</v>
      </c>
      <c r="E1182" t="s">
        <v>12</v>
      </c>
      <c r="F1182" t="s">
        <v>8</v>
      </c>
      <c r="G1182" s="3">
        <v>937.98500000000013</v>
      </c>
      <c r="H1182">
        <v>5</v>
      </c>
      <c r="I1182">
        <v>5457504</v>
      </c>
      <c r="J1182">
        <v>0</v>
      </c>
      <c r="K1182">
        <v>13000</v>
      </c>
      <c r="L1182">
        <f>WEEKNUM(Таблица1[[#This Row],[Дата]],2)</f>
        <v>32</v>
      </c>
    </row>
    <row r="1183" spans="1:12" x14ac:dyDescent="0.25">
      <c r="A1183" s="2">
        <v>44052</v>
      </c>
      <c r="B1183" t="s">
        <v>23</v>
      </c>
      <c r="C1183" t="s">
        <v>7</v>
      </c>
      <c r="D1183">
        <v>1000</v>
      </c>
      <c r="E1183" t="s">
        <v>12</v>
      </c>
      <c r="F1183" t="s">
        <v>8</v>
      </c>
      <c r="G1183" s="3">
        <v>917.42700000000013</v>
      </c>
      <c r="H1183">
        <v>8</v>
      </c>
      <c r="I1183">
        <v>5457503</v>
      </c>
      <c r="J1183">
        <v>1</v>
      </c>
      <c r="K1183">
        <v>13000</v>
      </c>
      <c r="L1183">
        <f>WEEKNUM(Таблица1[[#This Row],[Дата]],2)</f>
        <v>32</v>
      </c>
    </row>
    <row r="1184" spans="1:12" x14ac:dyDescent="0.25">
      <c r="A1184" s="2">
        <v>44052</v>
      </c>
      <c r="B1184" t="s">
        <v>16</v>
      </c>
      <c r="C1184" t="s">
        <v>7</v>
      </c>
      <c r="D1184">
        <v>1000</v>
      </c>
      <c r="E1184" t="s">
        <v>12</v>
      </c>
      <c r="F1184" t="s">
        <v>8</v>
      </c>
      <c r="G1184" s="3">
        <v>863.68700000000001</v>
      </c>
      <c r="H1184">
        <v>11</v>
      </c>
      <c r="I1184">
        <v>5457500</v>
      </c>
      <c r="J1184">
        <v>1</v>
      </c>
      <c r="K1184">
        <v>13000</v>
      </c>
      <c r="L1184">
        <f>WEEKNUM(Таблица1[[#This Row],[Дата]],2)</f>
        <v>32</v>
      </c>
    </row>
    <row r="1185" spans="1:12" x14ac:dyDescent="0.25">
      <c r="A1185" s="2">
        <v>44052</v>
      </c>
      <c r="B1185" t="s">
        <v>213</v>
      </c>
      <c r="C1185" t="s">
        <v>7</v>
      </c>
      <c r="D1185">
        <v>1000</v>
      </c>
      <c r="E1185" t="s">
        <v>12</v>
      </c>
      <c r="F1185" t="s">
        <v>8</v>
      </c>
      <c r="G1185" s="3">
        <v>847.55900000000008</v>
      </c>
      <c r="H1185">
        <v>9</v>
      </c>
      <c r="I1185">
        <v>5457595</v>
      </c>
      <c r="J1185">
        <v>1</v>
      </c>
      <c r="K1185">
        <v>9000</v>
      </c>
      <c r="L1185">
        <f>WEEKNUM(Таблица1[[#This Row],[Дата]],2)</f>
        <v>32</v>
      </c>
    </row>
    <row r="1186" spans="1:12" x14ac:dyDescent="0.25">
      <c r="A1186" s="2">
        <v>44052</v>
      </c>
      <c r="B1186" t="s">
        <v>225</v>
      </c>
      <c r="C1186" t="s">
        <v>7</v>
      </c>
      <c r="D1186">
        <v>1500</v>
      </c>
      <c r="E1186" t="s">
        <v>12</v>
      </c>
      <c r="F1186" t="s">
        <v>8</v>
      </c>
      <c r="G1186" s="3">
        <v>1343.7769999999998</v>
      </c>
      <c r="H1186">
        <v>8</v>
      </c>
      <c r="I1186">
        <v>5457599</v>
      </c>
      <c r="J1186">
        <v>2</v>
      </c>
      <c r="K1186">
        <v>11000</v>
      </c>
      <c r="L1186">
        <f>WEEKNUM(Таблица1[[#This Row],[Дата]],2)</f>
        <v>32</v>
      </c>
    </row>
    <row r="1187" spans="1:12" x14ac:dyDescent="0.25">
      <c r="A1187" s="2">
        <v>44052</v>
      </c>
      <c r="B1187" t="s">
        <v>84</v>
      </c>
      <c r="C1187" t="s">
        <v>7</v>
      </c>
      <c r="D1187">
        <v>3000</v>
      </c>
      <c r="E1187" t="s">
        <v>12</v>
      </c>
      <c r="F1187" t="s">
        <v>8</v>
      </c>
      <c r="G1187" s="3">
        <v>2600.3370000000004</v>
      </c>
      <c r="H1187">
        <v>10</v>
      </c>
      <c r="I1187">
        <v>5457546</v>
      </c>
      <c r="J1187">
        <v>0</v>
      </c>
      <c r="K1187">
        <v>9000</v>
      </c>
      <c r="L1187">
        <f>WEEKNUM(Таблица1[[#This Row],[Дата]],2)</f>
        <v>32</v>
      </c>
    </row>
    <row r="1188" spans="1:12" x14ac:dyDescent="0.25">
      <c r="A1188" s="2">
        <v>44052</v>
      </c>
      <c r="B1188" t="s">
        <v>15</v>
      </c>
      <c r="C1188" t="s">
        <v>7</v>
      </c>
      <c r="D1188">
        <v>3000</v>
      </c>
      <c r="E1188" t="s">
        <v>12</v>
      </c>
      <c r="F1188" t="s">
        <v>8</v>
      </c>
      <c r="G1188" s="3">
        <v>2521.5580000000004</v>
      </c>
      <c r="H1188">
        <v>13</v>
      </c>
      <c r="I1188">
        <v>5457499</v>
      </c>
      <c r="J1188">
        <v>1</v>
      </c>
      <c r="K1188">
        <v>16000</v>
      </c>
      <c r="L1188">
        <f>WEEKNUM(Таблица1[[#This Row],[Дата]],2)</f>
        <v>32</v>
      </c>
    </row>
    <row r="1189" spans="1:12" x14ac:dyDescent="0.25">
      <c r="A1189" s="2">
        <v>44052</v>
      </c>
      <c r="B1189" t="s">
        <v>82</v>
      </c>
      <c r="C1189" t="s">
        <v>7</v>
      </c>
      <c r="D1189">
        <v>3000</v>
      </c>
      <c r="E1189" t="s">
        <v>12</v>
      </c>
      <c r="F1189" t="s">
        <v>8</v>
      </c>
      <c r="G1189" s="3">
        <v>1908.3810043411252</v>
      </c>
      <c r="H1189">
        <v>10</v>
      </c>
      <c r="I1189">
        <v>5457545</v>
      </c>
      <c r="J1189">
        <v>2</v>
      </c>
      <c r="K1189">
        <v>12000</v>
      </c>
      <c r="L1189">
        <f>WEEKNUM(Таблица1[[#This Row],[Дата]],2)</f>
        <v>32</v>
      </c>
    </row>
    <row r="1190" spans="1:12" hidden="1" x14ac:dyDescent="0.25">
      <c r="A1190" s="2">
        <v>44052</v>
      </c>
      <c r="B1190" t="s">
        <v>153</v>
      </c>
      <c r="C1190" t="s">
        <v>5</v>
      </c>
      <c r="D1190">
        <v>4200</v>
      </c>
      <c r="E1190" t="s">
        <v>12</v>
      </c>
      <c r="F1190" t="s">
        <v>8</v>
      </c>
      <c r="G1190" s="3">
        <v>4000</v>
      </c>
      <c r="H1190">
        <v>1</v>
      </c>
      <c r="I1190">
        <v>5457531</v>
      </c>
      <c r="J1190">
        <v>0</v>
      </c>
      <c r="K1190">
        <v>15000</v>
      </c>
      <c r="L1190">
        <f>WEEKNUM(Таблица1[[#This Row],[Дата]],2)</f>
        <v>32</v>
      </c>
    </row>
    <row r="1191" spans="1:12" hidden="1" x14ac:dyDescent="0.25">
      <c r="A1191" s="2">
        <v>44052</v>
      </c>
      <c r="B1191" t="s">
        <v>153</v>
      </c>
      <c r="C1191" t="s">
        <v>5</v>
      </c>
      <c r="D1191">
        <v>4200</v>
      </c>
      <c r="E1191" t="s">
        <v>12</v>
      </c>
      <c r="F1191" t="s">
        <v>8</v>
      </c>
      <c r="G1191" s="3">
        <v>4000</v>
      </c>
      <c r="H1191">
        <v>1</v>
      </c>
      <c r="I1191">
        <v>53461507</v>
      </c>
      <c r="J1191">
        <v>0</v>
      </c>
      <c r="K1191">
        <v>15000</v>
      </c>
      <c r="L1191">
        <f>WEEKNUM(Таблица1[[#This Row],[Дата]],2)</f>
        <v>32</v>
      </c>
    </row>
    <row r="1192" spans="1:12" hidden="1" x14ac:dyDescent="0.25">
      <c r="A1192" s="2">
        <v>44052</v>
      </c>
      <c r="B1192" t="s">
        <v>153</v>
      </c>
      <c r="C1192" t="s">
        <v>5</v>
      </c>
      <c r="D1192">
        <v>4200</v>
      </c>
      <c r="E1192" t="s">
        <v>12</v>
      </c>
      <c r="F1192" t="s">
        <v>8</v>
      </c>
      <c r="G1192" s="3">
        <v>4000</v>
      </c>
      <c r="H1192">
        <v>1</v>
      </c>
      <c r="I1192">
        <v>53461508</v>
      </c>
      <c r="J1192">
        <v>0</v>
      </c>
      <c r="K1192">
        <v>15000</v>
      </c>
      <c r="L1192">
        <f>WEEKNUM(Таблица1[[#This Row],[Дата]],2)</f>
        <v>32</v>
      </c>
    </row>
    <row r="1193" spans="1:12" hidden="1" x14ac:dyDescent="0.25">
      <c r="A1193" s="2">
        <v>44052</v>
      </c>
      <c r="B1193" t="s">
        <v>153</v>
      </c>
      <c r="C1193" t="s">
        <v>5</v>
      </c>
      <c r="D1193">
        <v>4200</v>
      </c>
      <c r="E1193" t="s">
        <v>12</v>
      </c>
      <c r="F1193" t="s">
        <v>8</v>
      </c>
      <c r="G1193" s="3">
        <v>3300</v>
      </c>
      <c r="H1193">
        <v>1</v>
      </c>
      <c r="I1193">
        <v>53461509</v>
      </c>
      <c r="J1193">
        <v>0</v>
      </c>
      <c r="K1193">
        <v>15000</v>
      </c>
      <c r="L1193">
        <f>WEEKNUM(Таблица1[[#This Row],[Дата]],2)</f>
        <v>32</v>
      </c>
    </row>
    <row r="1194" spans="1:12" x14ac:dyDescent="0.25">
      <c r="A1194" s="2">
        <v>44052</v>
      </c>
      <c r="B1194" t="s">
        <v>192</v>
      </c>
      <c r="C1194" t="s">
        <v>7</v>
      </c>
      <c r="D1194">
        <v>3000</v>
      </c>
      <c r="E1194" t="s">
        <v>12</v>
      </c>
      <c r="F1194" t="s">
        <v>8</v>
      </c>
      <c r="G1194" s="3">
        <v>1410.568</v>
      </c>
      <c r="H1194">
        <v>12</v>
      </c>
      <c r="I1194">
        <v>5457592</v>
      </c>
      <c r="J1194">
        <v>1</v>
      </c>
      <c r="K1194">
        <v>10000</v>
      </c>
      <c r="L1194">
        <f>WEEKNUM(Таблица1[[#This Row],[Дата]],2)</f>
        <v>32</v>
      </c>
    </row>
    <row r="1195" spans="1:12" hidden="1" x14ac:dyDescent="0.25">
      <c r="A1195" s="2">
        <v>44052</v>
      </c>
      <c r="B1195" t="s">
        <v>62</v>
      </c>
      <c r="C1195" t="s">
        <v>5</v>
      </c>
      <c r="D1195">
        <v>4200</v>
      </c>
      <c r="E1195" t="s">
        <v>12</v>
      </c>
      <c r="F1195" t="s">
        <v>8</v>
      </c>
      <c r="G1195" s="3">
        <v>3067.3700000000003</v>
      </c>
      <c r="H1195">
        <v>19</v>
      </c>
      <c r="I1195">
        <v>5457538</v>
      </c>
      <c r="J1195">
        <v>1</v>
      </c>
      <c r="K1195">
        <v>15000</v>
      </c>
      <c r="L1195">
        <f>WEEKNUM(Таблица1[[#This Row],[Дата]],2)</f>
        <v>32</v>
      </c>
    </row>
    <row r="1196" spans="1:12" x14ac:dyDescent="0.25">
      <c r="A1196" s="2">
        <v>44053</v>
      </c>
      <c r="B1196" t="s">
        <v>142</v>
      </c>
      <c r="C1196" t="s">
        <v>7</v>
      </c>
      <c r="D1196">
        <v>3000</v>
      </c>
      <c r="E1196" t="s">
        <v>12</v>
      </c>
      <c r="F1196" t="s">
        <v>6</v>
      </c>
      <c r="G1196" s="3">
        <v>1385.9870000000001</v>
      </c>
      <c r="H1196">
        <v>10</v>
      </c>
      <c r="I1196">
        <v>5458248</v>
      </c>
      <c r="J1196">
        <v>2</v>
      </c>
      <c r="K1196">
        <v>12000</v>
      </c>
      <c r="L1196">
        <f>WEEKNUM(Таблица1[[#This Row],[Дата]],2)</f>
        <v>33</v>
      </c>
    </row>
    <row r="1197" spans="1:12" x14ac:dyDescent="0.25">
      <c r="A1197" s="2">
        <v>44053</v>
      </c>
      <c r="B1197" t="s">
        <v>56</v>
      </c>
      <c r="C1197" t="s">
        <v>7</v>
      </c>
      <c r="D1197">
        <v>3000</v>
      </c>
      <c r="E1197" t="s">
        <v>12</v>
      </c>
      <c r="F1197" t="s">
        <v>6</v>
      </c>
      <c r="G1197" s="3">
        <v>1183.2820000000002</v>
      </c>
      <c r="H1197">
        <v>10</v>
      </c>
      <c r="I1197">
        <v>5458239</v>
      </c>
      <c r="J1197">
        <v>1</v>
      </c>
      <c r="K1197">
        <v>10000</v>
      </c>
      <c r="L1197">
        <f>WEEKNUM(Таблица1[[#This Row],[Дата]],2)</f>
        <v>33</v>
      </c>
    </row>
    <row r="1198" spans="1:12" x14ac:dyDescent="0.25">
      <c r="A1198" s="2">
        <v>44053</v>
      </c>
      <c r="B1198" t="s">
        <v>113</v>
      </c>
      <c r="C1198" t="s">
        <v>7</v>
      </c>
      <c r="D1198">
        <v>1500</v>
      </c>
      <c r="E1198" t="s">
        <v>12</v>
      </c>
      <c r="F1198" t="s">
        <v>6</v>
      </c>
      <c r="G1198" s="3">
        <v>1309.2819999999999</v>
      </c>
      <c r="H1198">
        <v>6</v>
      </c>
      <c r="I1198">
        <v>5458245</v>
      </c>
      <c r="J1198">
        <v>1</v>
      </c>
      <c r="K1198">
        <v>9000</v>
      </c>
      <c r="L1198">
        <f>WEEKNUM(Таблица1[[#This Row],[Дата]],2)</f>
        <v>33</v>
      </c>
    </row>
    <row r="1199" spans="1:12" x14ac:dyDescent="0.25">
      <c r="A1199" s="2">
        <v>44053</v>
      </c>
      <c r="B1199" t="s">
        <v>179</v>
      </c>
      <c r="C1199" t="s">
        <v>7</v>
      </c>
      <c r="D1199">
        <v>1500</v>
      </c>
      <c r="E1199" t="s">
        <v>12</v>
      </c>
      <c r="F1199" t="s">
        <v>6</v>
      </c>
      <c r="G1199" s="3">
        <v>1083.1780006942749</v>
      </c>
      <c r="H1199">
        <v>4</v>
      </c>
      <c r="I1199">
        <v>5458256</v>
      </c>
      <c r="J1199">
        <v>1</v>
      </c>
      <c r="K1199">
        <v>9000</v>
      </c>
      <c r="L1199">
        <f>WEEKNUM(Таблица1[[#This Row],[Дата]],2)</f>
        <v>33</v>
      </c>
    </row>
    <row r="1200" spans="1:12" x14ac:dyDescent="0.25">
      <c r="A1200" s="2">
        <v>44053</v>
      </c>
      <c r="B1200" t="s">
        <v>222</v>
      </c>
      <c r="C1200" t="s">
        <v>7</v>
      </c>
      <c r="D1200">
        <v>20000</v>
      </c>
      <c r="E1200" t="s">
        <v>13</v>
      </c>
      <c r="F1200" t="s">
        <v>6</v>
      </c>
      <c r="G1200" s="3">
        <v>7771.0910000000003</v>
      </c>
      <c r="H1200">
        <v>1</v>
      </c>
      <c r="I1200">
        <v>5458254</v>
      </c>
      <c r="J1200">
        <v>2</v>
      </c>
      <c r="K1200">
        <v>16000</v>
      </c>
      <c r="L1200">
        <f>WEEKNUM(Таблица1[[#This Row],[Дата]],2)</f>
        <v>33</v>
      </c>
    </row>
    <row r="1201" spans="1:12" x14ac:dyDescent="0.25">
      <c r="A1201" s="2">
        <v>44053</v>
      </c>
      <c r="B1201" t="s">
        <v>83</v>
      </c>
      <c r="C1201" t="s">
        <v>7</v>
      </c>
      <c r="D1201">
        <v>1500</v>
      </c>
      <c r="E1201" t="s">
        <v>12</v>
      </c>
      <c r="F1201" t="s">
        <v>6</v>
      </c>
      <c r="G1201" s="3">
        <v>672.00199999999995</v>
      </c>
      <c r="H1201">
        <v>8</v>
      </c>
      <c r="I1201">
        <v>5458241</v>
      </c>
      <c r="J1201">
        <v>2</v>
      </c>
      <c r="K1201">
        <v>10000</v>
      </c>
      <c r="L1201">
        <f>WEEKNUM(Таблица1[[#This Row],[Дата]],2)</f>
        <v>33</v>
      </c>
    </row>
    <row r="1202" spans="1:12" x14ac:dyDescent="0.25">
      <c r="A1202" s="2">
        <v>44053</v>
      </c>
      <c r="B1202" t="s">
        <v>159</v>
      </c>
      <c r="C1202" t="s">
        <v>7</v>
      </c>
      <c r="D1202">
        <v>3000</v>
      </c>
      <c r="E1202" t="s">
        <v>12</v>
      </c>
      <c r="F1202" t="s">
        <v>6</v>
      </c>
      <c r="G1202" s="3">
        <v>2207.567</v>
      </c>
      <c r="H1202">
        <v>7</v>
      </c>
      <c r="I1202">
        <v>5458253</v>
      </c>
      <c r="J1202">
        <v>1</v>
      </c>
      <c r="K1202">
        <v>10000</v>
      </c>
      <c r="L1202">
        <f>WEEKNUM(Таблица1[[#This Row],[Дата]],2)</f>
        <v>33</v>
      </c>
    </row>
    <row r="1203" spans="1:12" x14ac:dyDescent="0.25">
      <c r="A1203" s="2">
        <v>44053</v>
      </c>
      <c r="B1203" t="s">
        <v>55</v>
      </c>
      <c r="C1203" t="s">
        <v>7</v>
      </c>
      <c r="D1203">
        <v>5000</v>
      </c>
      <c r="E1203" t="s">
        <v>12</v>
      </c>
      <c r="F1203" t="s">
        <v>6</v>
      </c>
      <c r="G1203" s="3">
        <v>2279.038</v>
      </c>
      <c r="H1203">
        <v>1</v>
      </c>
      <c r="I1203">
        <v>5458238</v>
      </c>
      <c r="J1203">
        <v>1</v>
      </c>
      <c r="K1203">
        <v>12000</v>
      </c>
      <c r="L1203">
        <f>WEEKNUM(Таблица1[[#This Row],[Дата]],2)</f>
        <v>33</v>
      </c>
    </row>
    <row r="1204" spans="1:12" x14ac:dyDescent="0.25">
      <c r="A1204" s="2">
        <v>44053</v>
      </c>
      <c r="B1204" t="s">
        <v>227</v>
      </c>
      <c r="C1204" t="s">
        <v>7</v>
      </c>
      <c r="D1204">
        <v>3000</v>
      </c>
      <c r="E1204" t="s">
        <v>12</v>
      </c>
      <c r="F1204" t="s">
        <v>6</v>
      </c>
      <c r="G1204" s="3">
        <v>870.67299999999989</v>
      </c>
      <c r="H1204">
        <v>5</v>
      </c>
      <c r="I1204">
        <v>5458264</v>
      </c>
      <c r="J1204">
        <v>1</v>
      </c>
      <c r="K1204">
        <v>10000</v>
      </c>
      <c r="L1204">
        <f>WEEKNUM(Таблица1[[#This Row],[Дата]],2)</f>
        <v>33</v>
      </c>
    </row>
    <row r="1205" spans="1:12" x14ac:dyDescent="0.25">
      <c r="A1205" s="2">
        <v>44053</v>
      </c>
      <c r="B1205" t="s">
        <v>167</v>
      </c>
      <c r="C1205" t="s">
        <v>7</v>
      </c>
      <c r="D1205">
        <v>3000</v>
      </c>
      <c r="E1205" t="s">
        <v>12</v>
      </c>
      <c r="F1205" t="s">
        <v>6</v>
      </c>
      <c r="G1205" s="3">
        <v>1591.7939999999999</v>
      </c>
      <c r="H1205">
        <v>7</v>
      </c>
      <c r="I1205">
        <v>5458255</v>
      </c>
      <c r="J1205">
        <v>1</v>
      </c>
      <c r="K1205">
        <v>10000</v>
      </c>
      <c r="L1205">
        <f>WEEKNUM(Таблица1[[#This Row],[Дата]],2)</f>
        <v>33</v>
      </c>
    </row>
    <row r="1206" spans="1:12" x14ac:dyDescent="0.25">
      <c r="A1206" s="2">
        <v>44053</v>
      </c>
      <c r="B1206" t="s">
        <v>226</v>
      </c>
      <c r="C1206" t="s">
        <v>7</v>
      </c>
      <c r="D1206">
        <v>3000</v>
      </c>
      <c r="E1206" t="s">
        <v>12</v>
      </c>
      <c r="F1206" t="s">
        <v>6</v>
      </c>
      <c r="G1206" s="3">
        <v>1442.8970000000002</v>
      </c>
      <c r="H1206">
        <v>8</v>
      </c>
      <c r="I1206">
        <v>5458263</v>
      </c>
      <c r="J1206">
        <v>1</v>
      </c>
      <c r="K1206">
        <v>10000</v>
      </c>
      <c r="L1206">
        <f>WEEKNUM(Таблица1[[#This Row],[Дата]],2)</f>
        <v>33</v>
      </c>
    </row>
    <row r="1207" spans="1:12" x14ac:dyDescent="0.25">
      <c r="A1207" s="2">
        <v>44053</v>
      </c>
      <c r="B1207" t="s">
        <v>86</v>
      </c>
      <c r="C1207" t="s">
        <v>7</v>
      </c>
      <c r="D1207">
        <v>1500</v>
      </c>
      <c r="E1207" t="s">
        <v>12</v>
      </c>
      <c r="F1207" t="s">
        <v>6</v>
      </c>
      <c r="G1207" s="3">
        <v>629.20699999999999</v>
      </c>
      <c r="H1207">
        <v>3</v>
      </c>
      <c r="I1207">
        <v>5458242</v>
      </c>
      <c r="J1207">
        <v>1</v>
      </c>
      <c r="K1207">
        <v>9000</v>
      </c>
      <c r="L1207">
        <f>WEEKNUM(Таблица1[[#This Row],[Дата]],2)</f>
        <v>33</v>
      </c>
    </row>
    <row r="1208" spans="1:12" x14ac:dyDescent="0.25">
      <c r="A1208" s="2">
        <v>44053</v>
      </c>
      <c r="B1208" t="s">
        <v>186</v>
      </c>
      <c r="C1208" t="s">
        <v>7</v>
      </c>
      <c r="D1208">
        <v>3000</v>
      </c>
      <c r="E1208" t="s">
        <v>12</v>
      </c>
      <c r="F1208" t="s">
        <v>6</v>
      </c>
      <c r="G1208" s="3">
        <v>1621.856</v>
      </c>
      <c r="H1208">
        <v>3</v>
      </c>
      <c r="I1208">
        <v>5458244</v>
      </c>
      <c r="J1208">
        <v>1</v>
      </c>
      <c r="K1208">
        <v>10000</v>
      </c>
      <c r="L1208">
        <f>WEEKNUM(Таблица1[[#This Row],[Дата]],2)</f>
        <v>33</v>
      </c>
    </row>
    <row r="1209" spans="1:12" x14ac:dyDescent="0.25">
      <c r="A1209" s="2">
        <v>44053</v>
      </c>
      <c r="B1209" t="s">
        <v>202</v>
      </c>
      <c r="C1209" t="s">
        <v>7</v>
      </c>
      <c r="D1209">
        <v>1500</v>
      </c>
      <c r="E1209" t="s">
        <v>12</v>
      </c>
      <c r="F1209" t="s">
        <v>6</v>
      </c>
      <c r="G1209" s="3">
        <v>911.86399999999981</v>
      </c>
      <c r="H1209">
        <v>5</v>
      </c>
      <c r="I1209">
        <v>5458260</v>
      </c>
      <c r="J1209">
        <v>1</v>
      </c>
      <c r="K1209">
        <v>9000</v>
      </c>
      <c r="L1209">
        <f>WEEKNUM(Таблица1[[#This Row],[Дата]],2)</f>
        <v>33</v>
      </c>
    </row>
    <row r="1210" spans="1:12" x14ac:dyDescent="0.25">
      <c r="A1210" s="2">
        <v>44053</v>
      </c>
      <c r="B1210" t="s">
        <v>183</v>
      </c>
      <c r="C1210" t="s">
        <v>7</v>
      </c>
      <c r="D1210">
        <v>1500</v>
      </c>
      <c r="E1210" t="s">
        <v>12</v>
      </c>
      <c r="F1210" t="s">
        <v>6</v>
      </c>
      <c r="G1210" s="3">
        <v>937.85299023437506</v>
      </c>
      <c r="H1210">
        <v>4</v>
      </c>
      <c r="I1210">
        <v>5458257</v>
      </c>
      <c r="J1210">
        <v>2</v>
      </c>
      <c r="K1210">
        <v>10000</v>
      </c>
      <c r="L1210">
        <f>WEEKNUM(Таблица1[[#This Row],[Дата]],2)</f>
        <v>33</v>
      </c>
    </row>
    <row r="1211" spans="1:12" x14ac:dyDescent="0.25">
      <c r="A1211" s="2">
        <v>44053</v>
      </c>
      <c r="B1211" t="s">
        <v>31</v>
      </c>
      <c r="C1211" t="s">
        <v>7</v>
      </c>
      <c r="D1211">
        <v>20000</v>
      </c>
      <c r="E1211" t="s">
        <v>13</v>
      </c>
      <c r="F1211" t="s">
        <v>6</v>
      </c>
      <c r="G1211" s="3">
        <v>8783.8240000000005</v>
      </c>
      <c r="H1211">
        <v>1</v>
      </c>
      <c r="I1211">
        <v>5458296</v>
      </c>
      <c r="J1211">
        <v>2</v>
      </c>
      <c r="K1211">
        <v>16000</v>
      </c>
      <c r="L1211">
        <f>WEEKNUM(Таблица1[[#This Row],[Дата]],2)</f>
        <v>33</v>
      </c>
    </row>
    <row r="1212" spans="1:12" x14ac:dyDescent="0.25">
      <c r="A1212" s="2">
        <v>44053</v>
      </c>
      <c r="B1212" t="s">
        <v>196</v>
      </c>
      <c r="C1212" t="s">
        <v>7</v>
      </c>
      <c r="D1212">
        <v>20000</v>
      </c>
      <c r="E1212" t="s">
        <v>13</v>
      </c>
      <c r="F1212" t="s">
        <v>6</v>
      </c>
      <c r="G1212" s="3">
        <v>13777.174104614258</v>
      </c>
      <c r="H1212">
        <v>2</v>
      </c>
      <c r="I1212">
        <v>5458259</v>
      </c>
      <c r="J1212">
        <v>1</v>
      </c>
      <c r="K1212">
        <v>13000</v>
      </c>
      <c r="L1212">
        <f>WEEKNUM(Таблица1[[#This Row],[Дата]],2)</f>
        <v>33</v>
      </c>
    </row>
    <row r="1213" spans="1:12" x14ac:dyDescent="0.25">
      <c r="A1213" s="2">
        <v>44053</v>
      </c>
      <c r="B1213" t="s">
        <v>221</v>
      </c>
      <c r="C1213" t="s">
        <v>7</v>
      </c>
      <c r="D1213">
        <v>20000</v>
      </c>
      <c r="E1213" t="s">
        <v>13</v>
      </c>
      <c r="F1213" t="s">
        <v>6</v>
      </c>
      <c r="G1213" s="3">
        <v>16226.4</v>
      </c>
      <c r="H1213">
        <v>1</v>
      </c>
      <c r="I1213">
        <v>5458262</v>
      </c>
      <c r="J1213">
        <v>0</v>
      </c>
      <c r="K1213">
        <v>13000</v>
      </c>
      <c r="L1213">
        <f>WEEKNUM(Таблица1[[#This Row],[Дата]],2)</f>
        <v>33</v>
      </c>
    </row>
    <row r="1214" spans="1:12" x14ac:dyDescent="0.25">
      <c r="A1214" s="2">
        <v>44053</v>
      </c>
      <c r="B1214" t="s">
        <v>194</v>
      </c>
      <c r="C1214" t="s">
        <v>7</v>
      </c>
      <c r="D1214">
        <v>20000</v>
      </c>
      <c r="E1214" t="s">
        <v>13</v>
      </c>
      <c r="F1214" t="s">
        <v>6</v>
      </c>
      <c r="G1214" s="3">
        <v>9292.9259999999995</v>
      </c>
      <c r="H1214">
        <v>1</v>
      </c>
      <c r="I1214">
        <v>5458258</v>
      </c>
      <c r="J1214">
        <v>2</v>
      </c>
      <c r="K1214">
        <v>16000</v>
      </c>
      <c r="L1214">
        <f>WEEKNUM(Таблица1[[#This Row],[Дата]],2)</f>
        <v>33</v>
      </c>
    </row>
    <row r="1215" spans="1:12" x14ac:dyDescent="0.25">
      <c r="A1215" s="2">
        <v>44053</v>
      </c>
      <c r="B1215" t="s">
        <v>238</v>
      </c>
      <c r="C1215" t="s">
        <v>7</v>
      </c>
      <c r="D1215">
        <v>20000</v>
      </c>
      <c r="E1215" t="s">
        <v>13</v>
      </c>
      <c r="F1215" t="s">
        <v>6</v>
      </c>
      <c r="G1215" s="3">
        <v>11599.5</v>
      </c>
      <c r="H1215">
        <v>1</v>
      </c>
      <c r="I1215">
        <v>5458266</v>
      </c>
      <c r="J1215">
        <v>1</v>
      </c>
      <c r="K1215">
        <v>13000</v>
      </c>
      <c r="L1215">
        <f>WEEKNUM(Таблица1[[#This Row],[Дата]],2)</f>
        <v>33</v>
      </c>
    </row>
    <row r="1216" spans="1:12" x14ac:dyDescent="0.25">
      <c r="A1216" s="2">
        <v>44053</v>
      </c>
      <c r="B1216" t="s">
        <v>245</v>
      </c>
      <c r="C1216" t="s">
        <v>7</v>
      </c>
      <c r="D1216">
        <v>20000</v>
      </c>
      <c r="E1216" t="s">
        <v>13</v>
      </c>
      <c r="F1216" t="s">
        <v>6</v>
      </c>
      <c r="G1216" s="3">
        <v>6449.6869957275394</v>
      </c>
      <c r="H1216">
        <v>2</v>
      </c>
      <c r="I1216">
        <v>5458268</v>
      </c>
      <c r="J1216">
        <v>2</v>
      </c>
      <c r="K1216">
        <v>14000</v>
      </c>
      <c r="L1216">
        <f>WEEKNUM(Таблица1[[#This Row],[Дата]],2)</f>
        <v>33</v>
      </c>
    </row>
    <row r="1217" spans="1:12" x14ac:dyDescent="0.25">
      <c r="A1217" s="2">
        <v>44053</v>
      </c>
      <c r="B1217" t="s">
        <v>106</v>
      </c>
      <c r="C1217" t="s">
        <v>7</v>
      </c>
      <c r="D1217">
        <v>20000</v>
      </c>
      <c r="E1217" t="s">
        <v>13</v>
      </c>
      <c r="F1217" t="s">
        <v>6</v>
      </c>
      <c r="G1217" s="3">
        <v>6093.7160000000003</v>
      </c>
      <c r="H1217">
        <v>1</v>
      </c>
      <c r="I1217">
        <v>5458243</v>
      </c>
      <c r="J1217">
        <v>1</v>
      </c>
      <c r="K1217">
        <v>13000</v>
      </c>
      <c r="L1217">
        <f>WEEKNUM(Таблица1[[#This Row],[Дата]],2)</f>
        <v>33</v>
      </c>
    </row>
    <row r="1218" spans="1:12" x14ac:dyDescent="0.25">
      <c r="A1218" s="2">
        <v>44053</v>
      </c>
      <c r="B1218" t="s">
        <v>127</v>
      </c>
      <c r="C1218" t="s">
        <v>7</v>
      </c>
      <c r="D1218">
        <v>20000</v>
      </c>
      <c r="E1218" t="s">
        <v>13</v>
      </c>
      <c r="F1218" t="s">
        <v>6</v>
      </c>
      <c r="G1218" s="3">
        <v>6274.64</v>
      </c>
      <c r="H1218">
        <v>1</v>
      </c>
      <c r="I1218">
        <v>5458247</v>
      </c>
      <c r="J1218">
        <v>1</v>
      </c>
      <c r="K1218">
        <v>12000</v>
      </c>
      <c r="L1218">
        <f>WEEKNUM(Таблица1[[#This Row],[Дата]],2)</f>
        <v>33</v>
      </c>
    </row>
    <row r="1219" spans="1:12" hidden="1" x14ac:dyDescent="0.25">
      <c r="A1219" s="2">
        <v>44053</v>
      </c>
      <c r="B1219" t="s">
        <v>147</v>
      </c>
      <c r="C1219" t="s">
        <v>5</v>
      </c>
      <c r="D1219">
        <v>4200</v>
      </c>
      <c r="E1219" t="s">
        <v>12</v>
      </c>
      <c r="F1219" t="s">
        <v>6</v>
      </c>
      <c r="G1219" s="3">
        <v>3730.75</v>
      </c>
      <c r="H1219">
        <v>1</v>
      </c>
      <c r="I1219">
        <v>5458249</v>
      </c>
      <c r="J1219">
        <v>0</v>
      </c>
      <c r="K1219">
        <v>15000</v>
      </c>
      <c r="L1219">
        <f>WEEKNUM(Таблица1[[#This Row],[Дата]],2)</f>
        <v>33</v>
      </c>
    </row>
    <row r="1220" spans="1:12" x14ac:dyDescent="0.25">
      <c r="A1220" s="2">
        <v>44053</v>
      </c>
      <c r="B1220" t="s">
        <v>238</v>
      </c>
      <c r="C1220" t="s">
        <v>7</v>
      </c>
      <c r="D1220">
        <v>20000</v>
      </c>
      <c r="E1220" t="s">
        <v>13</v>
      </c>
      <c r="F1220" t="s">
        <v>6</v>
      </c>
      <c r="G1220" s="3">
        <v>10159.307999999999</v>
      </c>
      <c r="H1220">
        <v>1</v>
      </c>
      <c r="I1220">
        <v>5458166</v>
      </c>
      <c r="J1220">
        <v>1</v>
      </c>
      <c r="K1220">
        <v>13000</v>
      </c>
      <c r="L1220">
        <f>WEEKNUM(Таблица1[[#This Row],[Дата]],2)</f>
        <v>33</v>
      </c>
    </row>
    <row r="1221" spans="1:12" x14ac:dyDescent="0.25">
      <c r="A1221" s="2">
        <v>44053</v>
      </c>
      <c r="B1221" t="s">
        <v>224</v>
      </c>
      <c r="C1221" t="s">
        <v>7</v>
      </c>
      <c r="D1221">
        <v>20000</v>
      </c>
      <c r="E1221" t="s">
        <v>13</v>
      </c>
      <c r="F1221" t="s">
        <v>6</v>
      </c>
      <c r="G1221" s="3">
        <v>13592.460000000001</v>
      </c>
      <c r="H1221">
        <v>1</v>
      </c>
      <c r="I1221">
        <v>5458261</v>
      </c>
      <c r="J1221">
        <v>1</v>
      </c>
      <c r="K1221">
        <v>12000</v>
      </c>
      <c r="L1221">
        <f>WEEKNUM(Таблица1[[#This Row],[Дата]],2)</f>
        <v>33</v>
      </c>
    </row>
    <row r="1222" spans="1:12" x14ac:dyDescent="0.25">
      <c r="A1222" s="2">
        <v>44053</v>
      </c>
      <c r="B1222" t="s">
        <v>194</v>
      </c>
      <c r="C1222" t="s">
        <v>7</v>
      </c>
      <c r="D1222">
        <v>20000</v>
      </c>
      <c r="E1222" t="s">
        <v>13</v>
      </c>
      <c r="F1222" t="s">
        <v>6</v>
      </c>
      <c r="G1222" s="3">
        <v>6324.4619999999995</v>
      </c>
      <c r="H1222">
        <v>1</v>
      </c>
      <c r="I1222">
        <v>5458164</v>
      </c>
      <c r="J1222">
        <v>1</v>
      </c>
      <c r="K1222">
        <v>14000</v>
      </c>
      <c r="L1222">
        <f>WEEKNUM(Таблица1[[#This Row],[Дата]],2)</f>
        <v>33</v>
      </c>
    </row>
    <row r="1223" spans="1:12" x14ac:dyDescent="0.25">
      <c r="A1223" s="2">
        <v>44053</v>
      </c>
      <c r="B1223" t="s">
        <v>235</v>
      </c>
      <c r="C1223" t="s">
        <v>7</v>
      </c>
      <c r="D1223">
        <v>20000</v>
      </c>
      <c r="E1223" t="s">
        <v>13</v>
      </c>
      <c r="F1223" t="s">
        <v>6</v>
      </c>
      <c r="G1223" s="3">
        <v>13540.351999999999</v>
      </c>
      <c r="H1223">
        <v>1</v>
      </c>
      <c r="I1223">
        <v>5458265</v>
      </c>
      <c r="J1223">
        <v>3</v>
      </c>
      <c r="K1223">
        <v>19000</v>
      </c>
      <c r="L1223">
        <f>WEEKNUM(Таблица1[[#This Row],[Дата]],2)</f>
        <v>33</v>
      </c>
    </row>
    <row r="1224" spans="1:12" x14ac:dyDescent="0.25">
      <c r="A1224" s="2">
        <v>44053</v>
      </c>
      <c r="B1224" t="s">
        <v>35</v>
      </c>
      <c r="C1224" t="s">
        <v>7</v>
      </c>
      <c r="D1224">
        <v>20000</v>
      </c>
      <c r="E1224" t="s">
        <v>13</v>
      </c>
      <c r="F1224" t="s">
        <v>6</v>
      </c>
      <c r="G1224" s="3">
        <v>15714.868</v>
      </c>
      <c r="H1224">
        <v>1</v>
      </c>
      <c r="I1224">
        <v>5458228</v>
      </c>
      <c r="J1224">
        <v>3</v>
      </c>
      <c r="K1224">
        <v>19000</v>
      </c>
      <c r="L1224">
        <f>WEEKNUM(Таблица1[[#This Row],[Дата]],2)</f>
        <v>33</v>
      </c>
    </row>
    <row r="1225" spans="1:12" x14ac:dyDescent="0.25">
      <c r="A1225" s="2">
        <v>44053</v>
      </c>
      <c r="B1225" t="s">
        <v>243</v>
      </c>
      <c r="C1225" t="s">
        <v>7</v>
      </c>
      <c r="D1225">
        <v>20000</v>
      </c>
      <c r="E1225" t="s">
        <v>13</v>
      </c>
      <c r="F1225" t="s">
        <v>6</v>
      </c>
      <c r="G1225" s="3">
        <v>18181.62</v>
      </c>
      <c r="H1225">
        <v>1</v>
      </c>
      <c r="I1225">
        <v>5458267</v>
      </c>
      <c r="J1225">
        <v>2</v>
      </c>
      <c r="K1225">
        <v>16000</v>
      </c>
      <c r="L1225">
        <f>WEEKNUM(Таблица1[[#This Row],[Дата]],2)</f>
        <v>33</v>
      </c>
    </row>
    <row r="1226" spans="1:12" x14ac:dyDescent="0.25">
      <c r="A1226" s="2">
        <v>44053</v>
      </c>
      <c r="B1226" t="s">
        <v>161</v>
      </c>
      <c r="C1226" t="s">
        <v>7</v>
      </c>
      <c r="D1226">
        <v>20000</v>
      </c>
      <c r="E1226" t="s">
        <v>13</v>
      </c>
      <c r="F1226" t="s">
        <v>6</v>
      </c>
      <c r="G1226" s="3">
        <v>9282.2199999999993</v>
      </c>
      <c r="H1226">
        <v>1</v>
      </c>
      <c r="I1226">
        <v>5458165</v>
      </c>
      <c r="J1226">
        <v>1</v>
      </c>
      <c r="K1226">
        <v>12000</v>
      </c>
      <c r="L1226">
        <f>WEEKNUM(Таблица1[[#This Row],[Дата]],2)</f>
        <v>33</v>
      </c>
    </row>
    <row r="1227" spans="1:12" hidden="1" x14ac:dyDescent="0.25">
      <c r="A1227" s="2">
        <v>44053</v>
      </c>
      <c r="B1227" t="s">
        <v>68</v>
      </c>
      <c r="C1227" t="s">
        <v>5</v>
      </c>
      <c r="D1227">
        <v>20000</v>
      </c>
      <c r="E1227" t="s">
        <v>13</v>
      </c>
      <c r="F1227" t="s">
        <v>8</v>
      </c>
      <c r="G1227" s="3">
        <v>5651.9288787841797</v>
      </c>
      <c r="H1227">
        <v>1</v>
      </c>
      <c r="I1227">
        <v>5459127</v>
      </c>
      <c r="J1227">
        <v>1</v>
      </c>
      <c r="K1227">
        <v>13000</v>
      </c>
      <c r="L1227">
        <f>WEEKNUM(Таблица1[[#This Row],[Дата]],2)</f>
        <v>33</v>
      </c>
    </row>
    <row r="1228" spans="1:12" x14ac:dyDescent="0.25">
      <c r="A1228" s="2">
        <v>44053</v>
      </c>
      <c r="B1228" t="s">
        <v>187</v>
      </c>
      <c r="C1228" t="s">
        <v>7</v>
      </c>
      <c r="D1228">
        <v>20000</v>
      </c>
      <c r="E1228" t="s">
        <v>13</v>
      </c>
      <c r="F1228" t="s">
        <v>8</v>
      </c>
      <c r="G1228" s="3">
        <v>14721.434999999999</v>
      </c>
      <c r="H1228">
        <v>1</v>
      </c>
      <c r="I1228">
        <v>5459110</v>
      </c>
      <c r="J1228">
        <v>0</v>
      </c>
      <c r="K1228">
        <v>10000</v>
      </c>
      <c r="L1228">
        <f>WEEKNUM(Таблица1[[#This Row],[Дата]],2)</f>
        <v>33</v>
      </c>
    </row>
    <row r="1229" spans="1:12" hidden="1" x14ac:dyDescent="0.25">
      <c r="A1229" s="2">
        <v>44053</v>
      </c>
      <c r="B1229" t="s">
        <v>40</v>
      </c>
      <c r="C1229" t="s">
        <v>5</v>
      </c>
      <c r="D1229">
        <v>3200</v>
      </c>
      <c r="E1229" t="s">
        <v>12</v>
      </c>
      <c r="F1229" t="s">
        <v>6</v>
      </c>
      <c r="G1229" s="3">
        <v>1682.5320000000002</v>
      </c>
      <c r="H1229">
        <v>9</v>
      </c>
      <c r="I1229">
        <v>5458231</v>
      </c>
      <c r="J1229">
        <v>1</v>
      </c>
      <c r="K1229">
        <v>15000</v>
      </c>
      <c r="L1229">
        <f>WEEKNUM(Таблица1[[#This Row],[Дата]],2)</f>
        <v>33</v>
      </c>
    </row>
    <row r="1230" spans="1:12" hidden="1" x14ac:dyDescent="0.25">
      <c r="A1230" s="2">
        <v>44053</v>
      </c>
      <c r="B1230" t="s">
        <v>40</v>
      </c>
      <c r="C1230" t="s">
        <v>5</v>
      </c>
      <c r="D1230">
        <v>3200</v>
      </c>
      <c r="E1230" t="s">
        <v>12</v>
      </c>
      <c r="F1230" t="s">
        <v>6</v>
      </c>
      <c r="G1230" s="3">
        <v>3000</v>
      </c>
      <c r="H1230">
        <v>1</v>
      </c>
      <c r="I1230">
        <v>53468507</v>
      </c>
      <c r="J1230">
        <v>1</v>
      </c>
      <c r="K1230">
        <v>15000</v>
      </c>
      <c r="L1230">
        <f>WEEKNUM(Таблица1[[#This Row],[Дата]],2)</f>
        <v>33</v>
      </c>
    </row>
    <row r="1231" spans="1:12" hidden="1" x14ac:dyDescent="0.25">
      <c r="A1231" s="2">
        <v>44053</v>
      </c>
      <c r="B1231" t="s">
        <v>44</v>
      </c>
      <c r="C1231" t="s">
        <v>5</v>
      </c>
      <c r="D1231">
        <v>3200</v>
      </c>
      <c r="E1231" t="s">
        <v>12</v>
      </c>
      <c r="F1231" t="s">
        <v>6</v>
      </c>
      <c r="G1231" s="3">
        <v>1651.1610000000001</v>
      </c>
      <c r="H1231">
        <v>9</v>
      </c>
      <c r="I1231">
        <v>5458233</v>
      </c>
      <c r="J1231">
        <v>1</v>
      </c>
      <c r="K1231">
        <v>15000</v>
      </c>
      <c r="L1231">
        <f>WEEKNUM(Таблица1[[#This Row],[Дата]],2)</f>
        <v>33</v>
      </c>
    </row>
    <row r="1232" spans="1:12" hidden="1" x14ac:dyDescent="0.25">
      <c r="A1232" s="2">
        <v>44053</v>
      </c>
      <c r="B1232" t="s">
        <v>37</v>
      </c>
      <c r="C1232" t="s">
        <v>5</v>
      </c>
      <c r="D1232">
        <v>3200</v>
      </c>
      <c r="E1232" t="s">
        <v>12</v>
      </c>
      <c r="F1232" t="s">
        <v>6</v>
      </c>
      <c r="G1232" s="3">
        <v>1105.2399999999998</v>
      </c>
      <c r="H1232">
        <v>10</v>
      </c>
      <c r="I1232">
        <v>5458229</v>
      </c>
      <c r="J1232">
        <v>1</v>
      </c>
      <c r="K1232">
        <v>15000</v>
      </c>
      <c r="L1232">
        <f>WEEKNUM(Таблица1[[#This Row],[Дата]],2)</f>
        <v>33</v>
      </c>
    </row>
    <row r="1233" spans="1:12" hidden="1" x14ac:dyDescent="0.25">
      <c r="A1233" s="2">
        <v>44053</v>
      </c>
      <c r="B1233" t="s">
        <v>38</v>
      </c>
      <c r="C1233" t="s">
        <v>5</v>
      </c>
      <c r="D1233">
        <v>3200</v>
      </c>
      <c r="E1233" t="s">
        <v>12</v>
      </c>
      <c r="F1233" t="s">
        <v>6</v>
      </c>
      <c r="G1233" s="3">
        <v>2235.9210000000003</v>
      </c>
      <c r="H1233">
        <v>9</v>
      </c>
      <c r="I1233">
        <v>5458230</v>
      </c>
      <c r="J1233">
        <v>1</v>
      </c>
      <c r="K1233">
        <v>15000</v>
      </c>
      <c r="L1233">
        <f>WEEKNUM(Таблица1[[#This Row],[Дата]],2)</f>
        <v>33</v>
      </c>
    </row>
    <row r="1234" spans="1:12" hidden="1" x14ac:dyDescent="0.25">
      <c r="A1234" s="2">
        <v>44053</v>
      </c>
      <c r="B1234" t="s">
        <v>38</v>
      </c>
      <c r="C1234" t="s">
        <v>5</v>
      </c>
      <c r="D1234">
        <v>3200</v>
      </c>
      <c r="E1234" t="s">
        <v>12</v>
      </c>
      <c r="F1234" t="s">
        <v>6</v>
      </c>
      <c r="G1234" s="3">
        <v>3098.2409973144531</v>
      </c>
      <c r="H1234">
        <v>2</v>
      </c>
      <c r="I1234">
        <v>53468517</v>
      </c>
      <c r="J1234">
        <v>1</v>
      </c>
      <c r="K1234">
        <v>15000</v>
      </c>
      <c r="L1234">
        <f>WEEKNUM(Таблица1[[#This Row],[Дата]],2)</f>
        <v>33</v>
      </c>
    </row>
    <row r="1235" spans="1:12" hidden="1" x14ac:dyDescent="0.25">
      <c r="A1235" s="2">
        <v>44053</v>
      </c>
      <c r="B1235" t="s">
        <v>65</v>
      </c>
      <c r="C1235" t="s">
        <v>5</v>
      </c>
      <c r="D1235">
        <v>4200</v>
      </c>
      <c r="E1235" t="s">
        <v>12</v>
      </c>
      <c r="F1235" t="s">
        <v>6</v>
      </c>
      <c r="G1235" s="3">
        <v>1864.8630000000003</v>
      </c>
      <c r="H1235">
        <v>10</v>
      </c>
      <c r="I1235">
        <v>5458240</v>
      </c>
      <c r="J1235">
        <v>1</v>
      </c>
      <c r="K1235">
        <v>15000</v>
      </c>
      <c r="L1235">
        <f>WEEKNUM(Таблица1[[#This Row],[Дата]],2)</f>
        <v>33</v>
      </c>
    </row>
    <row r="1236" spans="1:12" hidden="1" x14ac:dyDescent="0.25">
      <c r="A1236" s="2">
        <v>44053</v>
      </c>
      <c r="B1236" t="s">
        <v>32</v>
      </c>
      <c r="C1236" t="s">
        <v>5</v>
      </c>
      <c r="D1236">
        <v>3200</v>
      </c>
      <c r="E1236" t="s">
        <v>12</v>
      </c>
      <c r="F1236" t="s">
        <v>6</v>
      </c>
      <c r="G1236" s="3">
        <v>1205.25</v>
      </c>
      <c r="H1236">
        <v>11</v>
      </c>
      <c r="I1236">
        <v>5458227</v>
      </c>
      <c r="J1236">
        <v>1</v>
      </c>
      <c r="K1236">
        <v>15000</v>
      </c>
      <c r="L1236">
        <f>WEEKNUM(Таблица1[[#This Row],[Дата]],2)</f>
        <v>33</v>
      </c>
    </row>
    <row r="1237" spans="1:12" hidden="1" x14ac:dyDescent="0.25">
      <c r="A1237" s="2">
        <v>44053</v>
      </c>
      <c r="B1237" t="s">
        <v>46</v>
      </c>
      <c r="C1237" t="s">
        <v>5</v>
      </c>
      <c r="D1237">
        <v>3200</v>
      </c>
      <c r="E1237" t="s">
        <v>12</v>
      </c>
      <c r="F1237" t="s">
        <v>6</v>
      </c>
      <c r="G1237" s="3">
        <v>2152.7460000000001</v>
      </c>
      <c r="H1237">
        <v>11</v>
      </c>
      <c r="I1237">
        <v>5458235</v>
      </c>
      <c r="J1237">
        <v>1</v>
      </c>
      <c r="K1237">
        <v>15000</v>
      </c>
      <c r="L1237">
        <f>WEEKNUM(Таблица1[[#This Row],[Дата]],2)</f>
        <v>33</v>
      </c>
    </row>
    <row r="1238" spans="1:12" hidden="1" x14ac:dyDescent="0.25">
      <c r="A1238" s="2">
        <v>44053</v>
      </c>
      <c r="B1238" t="s">
        <v>47</v>
      </c>
      <c r="C1238" t="s">
        <v>5</v>
      </c>
      <c r="D1238">
        <v>3200</v>
      </c>
      <c r="E1238" t="s">
        <v>12</v>
      </c>
      <c r="F1238" t="s">
        <v>6</v>
      </c>
      <c r="G1238" s="3">
        <v>2145.6</v>
      </c>
      <c r="H1238">
        <v>3</v>
      </c>
      <c r="I1238">
        <v>5458236</v>
      </c>
      <c r="J1238">
        <v>2</v>
      </c>
      <c r="K1238">
        <v>15000</v>
      </c>
      <c r="L1238">
        <f>WEEKNUM(Таблица1[[#This Row],[Дата]],2)</f>
        <v>33</v>
      </c>
    </row>
    <row r="1239" spans="1:12" x14ac:dyDescent="0.25">
      <c r="A1239" s="2">
        <v>44053</v>
      </c>
      <c r="B1239" t="s">
        <v>122</v>
      </c>
      <c r="C1239" t="s">
        <v>7</v>
      </c>
      <c r="D1239">
        <v>5000</v>
      </c>
      <c r="E1239" t="s">
        <v>12</v>
      </c>
      <c r="F1239" t="s">
        <v>6</v>
      </c>
      <c r="G1239" s="3">
        <v>2947.44</v>
      </c>
      <c r="H1239">
        <v>1</v>
      </c>
      <c r="I1239">
        <v>5458246</v>
      </c>
      <c r="J1239">
        <v>4</v>
      </c>
      <c r="K1239">
        <v>16000</v>
      </c>
      <c r="L1239">
        <f>WEEKNUM(Таблица1[[#This Row],[Дата]],2)</f>
        <v>33</v>
      </c>
    </row>
    <row r="1240" spans="1:12" hidden="1" x14ac:dyDescent="0.25">
      <c r="A1240" s="2">
        <v>44053</v>
      </c>
      <c r="B1240" t="s">
        <v>151</v>
      </c>
      <c r="C1240" t="s">
        <v>5</v>
      </c>
      <c r="D1240">
        <v>4200</v>
      </c>
      <c r="E1240" t="s">
        <v>12</v>
      </c>
      <c r="F1240" t="s">
        <v>6</v>
      </c>
      <c r="G1240" s="3">
        <v>1952.1849969482423</v>
      </c>
      <c r="H1240">
        <v>6</v>
      </c>
      <c r="I1240">
        <v>5458252</v>
      </c>
      <c r="J1240">
        <v>1</v>
      </c>
      <c r="K1240">
        <v>15000</v>
      </c>
      <c r="L1240">
        <f>WEEKNUM(Таблица1[[#This Row],[Дата]],2)</f>
        <v>33</v>
      </c>
    </row>
    <row r="1241" spans="1:12" hidden="1" x14ac:dyDescent="0.25">
      <c r="A1241" s="2">
        <v>44053</v>
      </c>
      <c r="B1241" t="s">
        <v>53</v>
      </c>
      <c r="C1241" t="s">
        <v>5</v>
      </c>
      <c r="D1241">
        <v>4200</v>
      </c>
      <c r="E1241" t="s">
        <v>12</v>
      </c>
      <c r="F1241" t="s">
        <v>6</v>
      </c>
      <c r="G1241" s="3">
        <v>1612.1100000000001</v>
      </c>
      <c r="H1241">
        <v>11</v>
      </c>
      <c r="I1241">
        <v>5458237</v>
      </c>
      <c r="J1241">
        <v>2</v>
      </c>
      <c r="K1241">
        <v>15000</v>
      </c>
      <c r="L1241">
        <f>WEEKNUM(Таблица1[[#This Row],[Дата]],2)</f>
        <v>33</v>
      </c>
    </row>
    <row r="1242" spans="1:12" hidden="1" x14ac:dyDescent="0.25">
      <c r="A1242" s="2">
        <v>44053</v>
      </c>
      <c r="B1242" t="s">
        <v>45</v>
      </c>
      <c r="C1242" t="s">
        <v>5</v>
      </c>
      <c r="D1242">
        <v>3200</v>
      </c>
      <c r="E1242" t="s">
        <v>12</v>
      </c>
      <c r="F1242" t="s">
        <v>6</v>
      </c>
      <c r="G1242" s="3">
        <v>1837.942</v>
      </c>
      <c r="H1242">
        <v>8</v>
      </c>
      <c r="I1242">
        <v>5458234</v>
      </c>
      <c r="J1242">
        <v>1</v>
      </c>
      <c r="K1242">
        <v>15000</v>
      </c>
      <c r="L1242">
        <f>WEEKNUM(Таблица1[[#This Row],[Дата]],2)</f>
        <v>33</v>
      </c>
    </row>
    <row r="1243" spans="1:12" hidden="1" x14ac:dyDescent="0.25">
      <c r="A1243" s="2">
        <v>44053</v>
      </c>
      <c r="B1243" t="s">
        <v>148</v>
      </c>
      <c r="C1243" t="s">
        <v>5</v>
      </c>
      <c r="D1243">
        <v>4200</v>
      </c>
      <c r="E1243" t="s">
        <v>12</v>
      </c>
      <c r="F1243" t="s">
        <v>6</v>
      </c>
      <c r="G1243" s="3">
        <v>3240.0689999999995</v>
      </c>
      <c r="H1243">
        <v>9</v>
      </c>
      <c r="I1243">
        <v>5458250</v>
      </c>
      <c r="J1243">
        <v>0</v>
      </c>
      <c r="K1243">
        <v>15000</v>
      </c>
      <c r="L1243">
        <f>WEEKNUM(Таблица1[[#This Row],[Дата]],2)</f>
        <v>33</v>
      </c>
    </row>
    <row r="1244" spans="1:12" hidden="1" x14ac:dyDescent="0.25">
      <c r="A1244" s="2">
        <v>44053</v>
      </c>
      <c r="B1244" t="s">
        <v>42</v>
      </c>
      <c r="C1244" t="s">
        <v>5</v>
      </c>
      <c r="D1244">
        <v>3200</v>
      </c>
      <c r="E1244" t="s">
        <v>12</v>
      </c>
      <c r="F1244" t="s">
        <v>6</v>
      </c>
      <c r="G1244" s="3">
        <v>2372.944</v>
      </c>
      <c r="H1244">
        <v>8</v>
      </c>
      <c r="I1244">
        <v>5458232</v>
      </c>
      <c r="J1244">
        <v>1</v>
      </c>
      <c r="K1244">
        <v>15000</v>
      </c>
      <c r="L1244">
        <f>WEEKNUM(Таблица1[[#This Row],[Дата]],2)</f>
        <v>33</v>
      </c>
    </row>
    <row r="1245" spans="1:12" hidden="1" x14ac:dyDescent="0.25">
      <c r="A1245" s="2">
        <v>44053</v>
      </c>
      <c r="B1245" t="s">
        <v>150</v>
      </c>
      <c r="C1245" t="s">
        <v>5</v>
      </c>
      <c r="D1245">
        <v>4200</v>
      </c>
      <c r="E1245" t="s">
        <v>12</v>
      </c>
      <c r="F1245" t="s">
        <v>6</v>
      </c>
      <c r="G1245" s="3">
        <v>1950.6179999999997</v>
      </c>
      <c r="H1245">
        <v>11</v>
      </c>
      <c r="I1245">
        <v>5458251</v>
      </c>
      <c r="J1245">
        <v>1</v>
      </c>
      <c r="K1245">
        <v>15000</v>
      </c>
      <c r="L1245">
        <f>WEEKNUM(Таблица1[[#This Row],[Дата]],2)</f>
        <v>33</v>
      </c>
    </row>
    <row r="1246" spans="1:12" hidden="1" x14ac:dyDescent="0.25">
      <c r="A1246" s="2">
        <v>44053</v>
      </c>
      <c r="B1246" t="s">
        <v>40</v>
      </c>
      <c r="C1246" t="s">
        <v>5</v>
      </c>
      <c r="D1246">
        <v>3200</v>
      </c>
      <c r="E1246" t="s">
        <v>12</v>
      </c>
      <c r="F1246" t="s">
        <v>8</v>
      </c>
      <c r="G1246" s="3">
        <v>2320.7789999999995</v>
      </c>
      <c r="H1246">
        <v>20</v>
      </c>
      <c r="I1246">
        <v>5459116</v>
      </c>
      <c r="J1246">
        <v>1</v>
      </c>
      <c r="K1246">
        <v>15000</v>
      </c>
      <c r="L1246">
        <f>WEEKNUM(Таблица1[[#This Row],[Дата]],2)</f>
        <v>33</v>
      </c>
    </row>
    <row r="1247" spans="1:12" hidden="1" x14ac:dyDescent="0.25">
      <c r="A1247" s="2">
        <v>44053</v>
      </c>
      <c r="B1247" t="s">
        <v>37</v>
      </c>
      <c r="C1247" t="s">
        <v>5</v>
      </c>
      <c r="D1247">
        <v>3200</v>
      </c>
      <c r="E1247" t="s">
        <v>12</v>
      </c>
      <c r="F1247" t="s">
        <v>8</v>
      </c>
      <c r="G1247" s="3">
        <v>2066.6019999999999</v>
      </c>
      <c r="H1247">
        <v>18</v>
      </c>
      <c r="I1247">
        <v>5459114</v>
      </c>
      <c r="J1247">
        <v>1</v>
      </c>
      <c r="K1247">
        <v>15000</v>
      </c>
      <c r="L1247">
        <f>WEEKNUM(Таблица1[[#This Row],[Дата]],2)</f>
        <v>33</v>
      </c>
    </row>
    <row r="1248" spans="1:12" hidden="1" x14ac:dyDescent="0.25">
      <c r="A1248" s="2">
        <v>44053</v>
      </c>
      <c r="B1248" t="s">
        <v>38</v>
      </c>
      <c r="C1248" t="s">
        <v>5</v>
      </c>
      <c r="D1248">
        <v>3200</v>
      </c>
      <c r="E1248" t="s">
        <v>12</v>
      </c>
      <c r="F1248" t="s">
        <v>8</v>
      </c>
      <c r="G1248" s="3">
        <v>1816.5910000000003</v>
      </c>
      <c r="H1248">
        <v>21</v>
      </c>
      <c r="I1248">
        <v>5459115</v>
      </c>
      <c r="J1248">
        <v>1</v>
      </c>
      <c r="K1248">
        <v>15000</v>
      </c>
      <c r="L1248">
        <f>WEEKNUM(Таблица1[[#This Row],[Дата]],2)</f>
        <v>33</v>
      </c>
    </row>
    <row r="1249" spans="1:12" x14ac:dyDescent="0.25">
      <c r="A1249" s="2">
        <v>44053</v>
      </c>
      <c r="B1249" t="s">
        <v>190</v>
      </c>
      <c r="C1249" t="s">
        <v>7</v>
      </c>
      <c r="D1249">
        <v>3000</v>
      </c>
      <c r="E1249" t="s">
        <v>12</v>
      </c>
      <c r="F1249" t="s">
        <v>8</v>
      </c>
      <c r="G1249" s="3">
        <v>1763.0070000000003</v>
      </c>
      <c r="H1249">
        <v>16</v>
      </c>
      <c r="I1249">
        <v>5459176</v>
      </c>
      <c r="J1249">
        <v>1</v>
      </c>
      <c r="K1249">
        <v>11000</v>
      </c>
      <c r="L1249">
        <f>WEEKNUM(Таблица1[[#This Row],[Дата]],2)</f>
        <v>33</v>
      </c>
    </row>
    <row r="1250" spans="1:12" x14ac:dyDescent="0.25">
      <c r="A1250" s="2">
        <v>44053</v>
      </c>
      <c r="B1250" t="s">
        <v>119</v>
      </c>
      <c r="C1250" t="s">
        <v>7</v>
      </c>
      <c r="D1250">
        <v>3000</v>
      </c>
      <c r="E1250" t="s">
        <v>12</v>
      </c>
      <c r="F1250" t="s">
        <v>8</v>
      </c>
      <c r="G1250" s="3">
        <v>1600.3739935302735</v>
      </c>
      <c r="H1250">
        <v>15</v>
      </c>
      <c r="I1250">
        <v>5459148</v>
      </c>
      <c r="J1250">
        <v>1</v>
      </c>
      <c r="K1250">
        <v>13000</v>
      </c>
      <c r="L1250">
        <f>WEEKNUM(Таблица1[[#This Row],[Дата]],2)</f>
        <v>33</v>
      </c>
    </row>
    <row r="1251" spans="1:12" hidden="1" x14ac:dyDescent="0.25">
      <c r="A1251" s="2">
        <v>44053</v>
      </c>
      <c r="B1251" t="s">
        <v>32</v>
      </c>
      <c r="C1251" t="s">
        <v>5</v>
      </c>
      <c r="D1251">
        <v>3200</v>
      </c>
      <c r="E1251" t="s">
        <v>12</v>
      </c>
      <c r="F1251" t="s">
        <v>8</v>
      </c>
      <c r="G1251" s="3">
        <v>1613.4589996185302</v>
      </c>
      <c r="H1251">
        <v>19</v>
      </c>
      <c r="I1251">
        <v>5459112</v>
      </c>
      <c r="J1251">
        <v>1</v>
      </c>
      <c r="K1251">
        <v>15000</v>
      </c>
      <c r="L1251">
        <f>WEEKNUM(Таблица1[[#This Row],[Дата]],2)</f>
        <v>33</v>
      </c>
    </row>
    <row r="1252" spans="1:12" hidden="1" x14ac:dyDescent="0.25">
      <c r="A1252" s="2">
        <v>44053</v>
      </c>
      <c r="B1252" t="s">
        <v>46</v>
      </c>
      <c r="C1252" t="s">
        <v>5</v>
      </c>
      <c r="D1252">
        <v>3200</v>
      </c>
      <c r="E1252" t="s">
        <v>12</v>
      </c>
      <c r="F1252" t="s">
        <v>8</v>
      </c>
      <c r="G1252" s="3">
        <v>1483.9490000000001</v>
      </c>
      <c r="H1252">
        <v>17</v>
      </c>
      <c r="I1252">
        <v>5459118</v>
      </c>
      <c r="J1252">
        <v>1</v>
      </c>
      <c r="K1252">
        <v>15000</v>
      </c>
      <c r="L1252">
        <f>WEEKNUM(Таблица1[[#This Row],[Дата]],2)</f>
        <v>33</v>
      </c>
    </row>
    <row r="1253" spans="1:12" x14ac:dyDescent="0.25">
      <c r="A1253" s="2">
        <v>44053</v>
      </c>
      <c r="B1253" t="s">
        <v>58</v>
      </c>
      <c r="C1253" t="s">
        <v>7</v>
      </c>
      <c r="D1253">
        <v>3000</v>
      </c>
      <c r="E1253" t="s">
        <v>12</v>
      </c>
      <c r="F1253" t="s">
        <v>8</v>
      </c>
      <c r="G1253" s="3">
        <v>1911.6000000000001</v>
      </c>
      <c r="H1253">
        <v>16</v>
      </c>
      <c r="I1253">
        <v>5459124</v>
      </c>
      <c r="J1253">
        <v>2</v>
      </c>
      <c r="K1253">
        <v>12000</v>
      </c>
      <c r="L1253">
        <f>WEEKNUM(Таблица1[[#This Row],[Дата]],2)</f>
        <v>33</v>
      </c>
    </row>
    <row r="1254" spans="1:12" x14ac:dyDescent="0.25">
      <c r="A1254" s="2">
        <v>44053</v>
      </c>
      <c r="B1254" t="s">
        <v>69</v>
      </c>
      <c r="C1254" t="s">
        <v>7</v>
      </c>
      <c r="D1254">
        <v>1000</v>
      </c>
      <c r="E1254" t="s">
        <v>12</v>
      </c>
      <c r="F1254" t="s">
        <v>8</v>
      </c>
      <c r="G1254" s="3">
        <v>875.66200000000003</v>
      </c>
      <c r="H1254">
        <v>3</v>
      </c>
      <c r="I1254">
        <v>5459128</v>
      </c>
      <c r="J1254">
        <v>1</v>
      </c>
      <c r="K1254">
        <v>9000</v>
      </c>
      <c r="L1254">
        <f>WEEKNUM(Таблица1[[#This Row],[Дата]],2)</f>
        <v>33</v>
      </c>
    </row>
    <row r="1255" spans="1:12" hidden="1" x14ac:dyDescent="0.25">
      <c r="A1255" s="2">
        <v>44053</v>
      </c>
      <c r="B1255" t="s">
        <v>47</v>
      </c>
      <c r="C1255" t="s">
        <v>5</v>
      </c>
      <c r="D1255">
        <v>3200</v>
      </c>
      <c r="E1255" t="s">
        <v>12</v>
      </c>
      <c r="F1255" t="s">
        <v>8</v>
      </c>
      <c r="G1255" s="3">
        <v>2050.8569999237061</v>
      </c>
      <c r="H1255">
        <v>22</v>
      </c>
      <c r="I1255">
        <v>5459119</v>
      </c>
      <c r="J1255">
        <v>1</v>
      </c>
      <c r="K1255">
        <v>15000</v>
      </c>
      <c r="L1255">
        <f>WEEKNUM(Таблица1[[#This Row],[Дата]],2)</f>
        <v>33</v>
      </c>
    </row>
    <row r="1256" spans="1:12" x14ac:dyDescent="0.25">
      <c r="A1256" s="2">
        <v>44053</v>
      </c>
      <c r="B1256" t="s">
        <v>121</v>
      </c>
      <c r="C1256" t="s">
        <v>7</v>
      </c>
      <c r="D1256">
        <v>3000</v>
      </c>
      <c r="E1256" t="s">
        <v>12</v>
      </c>
      <c r="F1256" t="s">
        <v>8</v>
      </c>
      <c r="G1256" s="3">
        <v>876.81499999999994</v>
      </c>
      <c r="H1256">
        <v>14</v>
      </c>
      <c r="I1256">
        <v>5459150</v>
      </c>
      <c r="J1256">
        <v>3</v>
      </c>
      <c r="K1256">
        <v>15000</v>
      </c>
      <c r="L1256">
        <f>WEEKNUM(Таблица1[[#This Row],[Дата]],2)</f>
        <v>33</v>
      </c>
    </row>
    <row r="1257" spans="1:12" x14ac:dyDescent="0.25">
      <c r="A1257" s="2">
        <v>44053</v>
      </c>
      <c r="B1257" t="s">
        <v>115</v>
      </c>
      <c r="C1257" t="s">
        <v>7</v>
      </c>
      <c r="D1257">
        <v>3000</v>
      </c>
      <c r="E1257" t="s">
        <v>12</v>
      </c>
      <c r="F1257" t="s">
        <v>8</v>
      </c>
      <c r="G1257" s="3">
        <v>1338.3450000000003</v>
      </c>
      <c r="H1257">
        <v>17</v>
      </c>
      <c r="I1257">
        <v>5459146</v>
      </c>
      <c r="J1257">
        <v>1</v>
      </c>
      <c r="K1257">
        <v>12000</v>
      </c>
      <c r="L1257">
        <f>WEEKNUM(Таблица1[[#This Row],[Дата]],2)</f>
        <v>33</v>
      </c>
    </row>
    <row r="1258" spans="1:12" x14ac:dyDescent="0.25">
      <c r="A1258" s="2">
        <v>44053</v>
      </c>
      <c r="B1258" t="s">
        <v>51</v>
      </c>
      <c r="C1258" t="s">
        <v>7</v>
      </c>
      <c r="D1258">
        <v>3000</v>
      </c>
      <c r="E1258" t="s">
        <v>12</v>
      </c>
      <c r="F1258" t="s">
        <v>8</v>
      </c>
      <c r="G1258" s="3">
        <v>749.14</v>
      </c>
      <c r="H1258">
        <v>13</v>
      </c>
      <c r="I1258">
        <v>5459121</v>
      </c>
      <c r="J1258">
        <v>2</v>
      </c>
      <c r="K1258">
        <v>11000</v>
      </c>
      <c r="L1258">
        <f>WEEKNUM(Таблица1[[#This Row],[Дата]],2)</f>
        <v>33</v>
      </c>
    </row>
    <row r="1259" spans="1:12" x14ac:dyDescent="0.25">
      <c r="A1259" s="2">
        <v>44053</v>
      </c>
      <c r="B1259" t="s">
        <v>164</v>
      </c>
      <c r="C1259" t="s">
        <v>7</v>
      </c>
      <c r="D1259">
        <v>1500</v>
      </c>
      <c r="E1259" t="s">
        <v>12</v>
      </c>
      <c r="F1259" t="s">
        <v>8</v>
      </c>
      <c r="G1259" s="3">
        <v>1300.7329999997769</v>
      </c>
      <c r="H1259">
        <v>13</v>
      </c>
      <c r="I1259">
        <v>5459167</v>
      </c>
      <c r="J1259">
        <v>1</v>
      </c>
      <c r="K1259">
        <v>14000</v>
      </c>
      <c r="L1259">
        <f>WEEKNUM(Таблица1[[#This Row],[Дата]],2)</f>
        <v>33</v>
      </c>
    </row>
    <row r="1260" spans="1:12" x14ac:dyDescent="0.25">
      <c r="A1260" s="2">
        <v>44053</v>
      </c>
      <c r="B1260" t="s">
        <v>138</v>
      </c>
      <c r="C1260" t="s">
        <v>7</v>
      </c>
      <c r="D1260">
        <v>5000</v>
      </c>
      <c r="E1260" t="s">
        <v>12</v>
      </c>
      <c r="F1260" t="s">
        <v>8</v>
      </c>
      <c r="G1260" s="3">
        <v>1662.6459999999997</v>
      </c>
      <c r="H1260">
        <v>20</v>
      </c>
      <c r="I1260">
        <v>5459158</v>
      </c>
      <c r="J1260">
        <v>3</v>
      </c>
      <c r="K1260">
        <v>24000</v>
      </c>
      <c r="L1260">
        <f>WEEKNUM(Таблица1[[#This Row],[Дата]],2)</f>
        <v>33</v>
      </c>
    </row>
    <row r="1261" spans="1:12" x14ac:dyDescent="0.25">
      <c r="A1261" s="2">
        <v>44053</v>
      </c>
      <c r="B1261" t="s">
        <v>87</v>
      </c>
      <c r="C1261" t="s">
        <v>7</v>
      </c>
      <c r="D1261">
        <v>1500</v>
      </c>
      <c r="E1261" t="s">
        <v>12</v>
      </c>
      <c r="F1261" t="s">
        <v>8</v>
      </c>
      <c r="G1261" s="3">
        <v>1325.356</v>
      </c>
      <c r="H1261">
        <v>10</v>
      </c>
      <c r="I1261">
        <v>5459138</v>
      </c>
      <c r="J1261">
        <v>1</v>
      </c>
      <c r="K1261">
        <v>13000</v>
      </c>
      <c r="L1261">
        <f>WEEKNUM(Таблица1[[#This Row],[Дата]],2)</f>
        <v>33</v>
      </c>
    </row>
    <row r="1262" spans="1:12" x14ac:dyDescent="0.25">
      <c r="A1262" s="2">
        <v>44053</v>
      </c>
      <c r="B1262" t="s">
        <v>205</v>
      </c>
      <c r="C1262" t="s">
        <v>7</v>
      </c>
      <c r="D1262">
        <v>1500</v>
      </c>
      <c r="E1262" t="s">
        <v>12</v>
      </c>
      <c r="F1262" t="s">
        <v>8</v>
      </c>
      <c r="G1262" s="3">
        <v>1091.625</v>
      </c>
      <c r="H1262">
        <v>12</v>
      </c>
      <c r="I1262">
        <v>5459181</v>
      </c>
      <c r="J1262">
        <v>4</v>
      </c>
      <c r="K1262">
        <v>13000</v>
      </c>
      <c r="L1262">
        <f>WEEKNUM(Таблица1[[#This Row],[Дата]],2)</f>
        <v>33</v>
      </c>
    </row>
    <row r="1263" spans="1:12" x14ac:dyDescent="0.25">
      <c r="A1263" s="2">
        <v>44053</v>
      </c>
      <c r="B1263" t="s">
        <v>209</v>
      </c>
      <c r="C1263" t="s">
        <v>7</v>
      </c>
      <c r="D1263">
        <v>3000</v>
      </c>
      <c r="E1263" t="s">
        <v>12</v>
      </c>
      <c r="F1263" t="s">
        <v>8</v>
      </c>
      <c r="G1263" s="3">
        <v>1474.2459999999996</v>
      </c>
      <c r="H1263">
        <v>16</v>
      </c>
      <c r="I1263">
        <v>5459183</v>
      </c>
      <c r="J1263">
        <v>1</v>
      </c>
      <c r="K1263">
        <v>14000</v>
      </c>
      <c r="L1263">
        <f>WEEKNUM(Таблица1[[#This Row],[Дата]],2)</f>
        <v>33</v>
      </c>
    </row>
    <row r="1264" spans="1:12" x14ac:dyDescent="0.25">
      <c r="A1264" s="2">
        <v>44053</v>
      </c>
      <c r="B1264" t="s">
        <v>246</v>
      </c>
      <c r="C1264" t="s">
        <v>7</v>
      </c>
      <c r="D1264">
        <v>1500</v>
      </c>
      <c r="E1264" t="s">
        <v>12</v>
      </c>
      <c r="F1264" t="s">
        <v>8</v>
      </c>
      <c r="G1264" s="3">
        <v>735.74099979400637</v>
      </c>
      <c r="H1264">
        <v>15</v>
      </c>
      <c r="I1264">
        <v>5459191</v>
      </c>
      <c r="J1264">
        <v>1</v>
      </c>
      <c r="K1264">
        <v>9000</v>
      </c>
      <c r="L1264">
        <f>WEEKNUM(Таблица1[[#This Row],[Дата]],2)</f>
        <v>33</v>
      </c>
    </row>
    <row r="1265" spans="1:12" x14ac:dyDescent="0.25">
      <c r="A1265" s="2">
        <v>44053</v>
      </c>
      <c r="B1265" t="s">
        <v>170</v>
      </c>
      <c r="C1265" t="s">
        <v>7</v>
      </c>
      <c r="D1265">
        <v>3000</v>
      </c>
      <c r="E1265" t="s">
        <v>12</v>
      </c>
      <c r="F1265" t="s">
        <v>8</v>
      </c>
      <c r="G1265" s="3">
        <v>1824.2729999999997</v>
      </c>
      <c r="H1265">
        <v>17</v>
      </c>
      <c r="I1265">
        <v>5459170</v>
      </c>
      <c r="J1265">
        <v>2</v>
      </c>
      <c r="K1265">
        <v>16000</v>
      </c>
      <c r="L1265">
        <f>WEEKNUM(Таблица1[[#This Row],[Дата]],2)</f>
        <v>33</v>
      </c>
    </row>
    <row r="1266" spans="1:12" x14ac:dyDescent="0.25">
      <c r="A1266" s="2">
        <v>44053</v>
      </c>
      <c r="B1266" t="s">
        <v>168</v>
      </c>
      <c r="C1266" t="s">
        <v>7</v>
      </c>
      <c r="D1266">
        <v>3000</v>
      </c>
      <c r="E1266" t="s">
        <v>12</v>
      </c>
      <c r="F1266" t="s">
        <v>8</v>
      </c>
      <c r="G1266" s="3">
        <v>1576.9080000000001</v>
      </c>
      <c r="H1266">
        <v>16</v>
      </c>
      <c r="I1266">
        <v>5459168</v>
      </c>
      <c r="J1266">
        <v>1</v>
      </c>
      <c r="K1266">
        <v>14000</v>
      </c>
      <c r="L1266">
        <f>WEEKNUM(Таблица1[[#This Row],[Дата]],2)</f>
        <v>33</v>
      </c>
    </row>
    <row r="1267" spans="1:12" x14ac:dyDescent="0.25">
      <c r="A1267" s="2">
        <v>44053</v>
      </c>
      <c r="B1267" t="s">
        <v>102</v>
      </c>
      <c r="C1267" t="s">
        <v>7</v>
      </c>
      <c r="D1267">
        <v>1500</v>
      </c>
      <c r="E1267" t="s">
        <v>12</v>
      </c>
      <c r="F1267" t="s">
        <v>8</v>
      </c>
      <c r="G1267" s="3">
        <v>1134.7360018024447</v>
      </c>
      <c r="H1267">
        <v>9</v>
      </c>
      <c r="I1267">
        <v>5459144</v>
      </c>
      <c r="J1267">
        <v>2</v>
      </c>
      <c r="K1267">
        <v>13000</v>
      </c>
      <c r="L1267">
        <f>WEEKNUM(Таблица1[[#This Row],[Дата]],2)</f>
        <v>33</v>
      </c>
    </row>
    <row r="1268" spans="1:12" x14ac:dyDescent="0.25">
      <c r="A1268" s="2">
        <v>44053</v>
      </c>
      <c r="B1268" t="s">
        <v>211</v>
      </c>
      <c r="C1268" t="s">
        <v>7</v>
      </c>
      <c r="D1268">
        <v>1500</v>
      </c>
      <c r="E1268" t="s">
        <v>12</v>
      </c>
      <c r="F1268" t="s">
        <v>8</v>
      </c>
      <c r="G1268" s="3">
        <v>1131.0139999999999</v>
      </c>
      <c r="H1268">
        <v>10</v>
      </c>
      <c r="I1268">
        <v>5459184</v>
      </c>
      <c r="J1268">
        <v>1</v>
      </c>
      <c r="K1268">
        <v>13000</v>
      </c>
      <c r="L1268">
        <f>WEEKNUM(Таблица1[[#This Row],[Дата]],2)</f>
        <v>33</v>
      </c>
    </row>
    <row r="1269" spans="1:12" x14ac:dyDescent="0.25">
      <c r="A1269" s="2">
        <v>44053</v>
      </c>
      <c r="B1269" t="s">
        <v>132</v>
      </c>
      <c r="C1269" t="s">
        <v>7</v>
      </c>
      <c r="D1269">
        <v>3000</v>
      </c>
      <c r="E1269" t="s">
        <v>12</v>
      </c>
      <c r="F1269" t="s">
        <v>8</v>
      </c>
      <c r="G1269" s="3">
        <v>952.54100000000005</v>
      </c>
      <c r="H1269">
        <v>14</v>
      </c>
      <c r="I1269">
        <v>5459155</v>
      </c>
      <c r="J1269">
        <v>3</v>
      </c>
      <c r="K1269">
        <v>14000</v>
      </c>
      <c r="L1269">
        <f>WEEKNUM(Таблица1[[#This Row],[Дата]],2)</f>
        <v>33</v>
      </c>
    </row>
    <row r="1270" spans="1:12" x14ac:dyDescent="0.25">
      <c r="A1270" s="2">
        <v>44053</v>
      </c>
      <c r="B1270" t="s">
        <v>120</v>
      </c>
      <c r="C1270" t="s">
        <v>7</v>
      </c>
      <c r="D1270">
        <v>3000</v>
      </c>
      <c r="E1270" t="s">
        <v>12</v>
      </c>
      <c r="F1270" t="s">
        <v>8</v>
      </c>
      <c r="G1270" s="3">
        <v>2141.6240000000003</v>
      </c>
      <c r="H1270">
        <v>13</v>
      </c>
      <c r="I1270">
        <v>5459149</v>
      </c>
      <c r="J1270">
        <v>1</v>
      </c>
      <c r="K1270">
        <v>11000</v>
      </c>
      <c r="L1270">
        <f>WEEKNUM(Таблица1[[#This Row],[Дата]],2)</f>
        <v>33</v>
      </c>
    </row>
    <row r="1271" spans="1:12" x14ac:dyDescent="0.25">
      <c r="A1271" s="2">
        <v>44053</v>
      </c>
      <c r="B1271" t="s">
        <v>218</v>
      </c>
      <c r="C1271" t="s">
        <v>7</v>
      </c>
      <c r="D1271">
        <v>3000</v>
      </c>
      <c r="E1271" t="s">
        <v>12</v>
      </c>
      <c r="F1271" t="s">
        <v>8</v>
      </c>
      <c r="G1271" s="3">
        <v>1779.5260000000001</v>
      </c>
      <c r="H1271">
        <v>16</v>
      </c>
      <c r="I1271">
        <v>5459187</v>
      </c>
      <c r="J1271">
        <v>1</v>
      </c>
      <c r="K1271">
        <v>14000</v>
      </c>
      <c r="L1271">
        <f>WEEKNUM(Таблица1[[#This Row],[Дата]],2)</f>
        <v>33</v>
      </c>
    </row>
    <row r="1272" spans="1:12" x14ac:dyDescent="0.25">
      <c r="A1272" s="2">
        <v>44053</v>
      </c>
      <c r="B1272" t="s">
        <v>114</v>
      </c>
      <c r="C1272" t="s">
        <v>7</v>
      </c>
      <c r="D1272">
        <v>1500</v>
      </c>
      <c r="E1272" t="s">
        <v>12</v>
      </c>
      <c r="F1272" t="s">
        <v>8</v>
      </c>
      <c r="G1272" s="3">
        <v>951.82599658966069</v>
      </c>
      <c r="H1272">
        <v>12</v>
      </c>
      <c r="I1272">
        <v>5459145</v>
      </c>
      <c r="J1272">
        <v>1</v>
      </c>
      <c r="K1272">
        <v>14000</v>
      </c>
      <c r="L1272">
        <f>WEEKNUM(Таблица1[[#This Row],[Дата]],2)</f>
        <v>33</v>
      </c>
    </row>
    <row r="1273" spans="1:12" x14ac:dyDescent="0.25">
      <c r="A1273" s="2">
        <v>44053</v>
      </c>
      <c r="B1273" t="s">
        <v>34</v>
      </c>
      <c r="C1273" t="s">
        <v>7</v>
      </c>
      <c r="D1273">
        <v>1500</v>
      </c>
      <c r="E1273" t="s">
        <v>12</v>
      </c>
      <c r="F1273" t="s">
        <v>8</v>
      </c>
      <c r="G1273" s="3">
        <v>1042.1450000000002</v>
      </c>
      <c r="H1273">
        <v>12</v>
      </c>
      <c r="I1273">
        <v>5459113</v>
      </c>
      <c r="J1273">
        <v>2</v>
      </c>
      <c r="K1273">
        <v>10000</v>
      </c>
      <c r="L1273">
        <f>WEEKNUM(Таблица1[[#This Row],[Дата]],2)</f>
        <v>33</v>
      </c>
    </row>
    <row r="1274" spans="1:12" x14ac:dyDescent="0.25">
      <c r="A1274" s="2">
        <v>44053</v>
      </c>
      <c r="B1274" t="s">
        <v>141</v>
      </c>
      <c r="C1274" t="s">
        <v>7</v>
      </c>
      <c r="D1274">
        <v>1500</v>
      </c>
      <c r="E1274" t="s">
        <v>12</v>
      </c>
      <c r="F1274" t="s">
        <v>8</v>
      </c>
      <c r="G1274" s="3">
        <v>158.61899973297119</v>
      </c>
      <c r="H1274">
        <v>8</v>
      </c>
      <c r="I1274">
        <v>5459159</v>
      </c>
      <c r="J1274">
        <v>2</v>
      </c>
      <c r="K1274">
        <v>13000</v>
      </c>
      <c r="L1274">
        <f>WEEKNUM(Таблица1[[#This Row],[Дата]],2)</f>
        <v>33</v>
      </c>
    </row>
    <row r="1275" spans="1:12" x14ac:dyDescent="0.25">
      <c r="A1275" s="2">
        <v>44053</v>
      </c>
      <c r="B1275" t="s">
        <v>228</v>
      </c>
      <c r="C1275" t="s">
        <v>7</v>
      </c>
      <c r="D1275">
        <v>1500</v>
      </c>
      <c r="E1275" t="s">
        <v>12</v>
      </c>
      <c r="F1275" t="s">
        <v>8</v>
      </c>
      <c r="G1275" s="3">
        <v>620.94799999999998</v>
      </c>
      <c r="H1275">
        <v>9</v>
      </c>
      <c r="I1275">
        <v>5459189</v>
      </c>
      <c r="J1275">
        <v>1</v>
      </c>
      <c r="K1275">
        <v>12000</v>
      </c>
      <c r="L1275">
        <f>WEEKNUM(Таблица1[[#This Row],[Дата]],2)</f>
        <v>33</v>
      </c>
    </row>
    <row r="1276" spans="1:12" x14ac:dyDescent="0.25">
      <c r="A1276" s="2">
        <v>44053</v>
      </c>
      <c r="B1276" t="s">
        <v>244</v>
      </c>
      <c r="C1276" t="s">
        <v>7</v>
      </c>
      <c r="D1276">
        <v>3000</v>
      </c>
      <c r="E1276" t="s">
        <v>12</v>
      </c>
      <c r="F1276" t="s">
        <v>8</v>
      </c>
      <c r="G1276" s="3">
        <v>1140.8910000000001</v>
      </c>
      <c r="H1276">
        <v>12</v>
      </c>
      <c r="I1276">
        <v>5459190</v>
      </c>
      <c r="J1276">
        <v>2</v>
      </c>
      <c r="K1276">
        <v>12000</v>
      </c>
      <c r="L1276">
        <f>WEEKNUM(Таблица1[[#This Row],[Дата]],2)</f>
        <v>33</v>
      </c>
    </row>
    <row r="1277" spans="1:12" x14ac:dyDescent="0.25">
      <c r="A1277" s="2">
        <v>44053</v>
      </c>
      <c r="B1277" t="s">
        <v>184</v>
      </c>
      <c r="C1277" t="s">
        <v>7</v>
      </c>
      <c r="D1277">
        <v>3000</v>
      </c>
      <c r="E1277" t="s">
        <v>12</v>
      </c>
      <c r="F1277" t="s">
        <v>8</v>
      </c>
      <c r="G1277" s="3">
        <v>1839.0730000000001</v>
      </c>
      <c r="H1277">
        <v>14</v>
      </c>
      <c r="I1277">
        <v>5459173</v>
      </c>
      <c r="J1277">
        <v>1</v>
      </c>
      <c r="K1277">
        <v>12000</v>
      </c>
      <c r="L1277">
        <f>WEEKNUM(Таблица1[[#This Row],[Дата]],2)</f>
        <v>33</v>
      </c>
    </row>
    <row r="1278" spans="1:12" x14ac:dyDescent="0.25">
      <c r="A1278" s="2">
        <v>44053</v>
      </c>
      <c r="B1278" t="s">
        <v>208</v>
      </c>
      <c r="C1278" t="s">
        <v>7</v>
      </c>
      <c r="D1278">
        <v>3000</v>
      </c>
      <c r="E1278" t="s">
        <v>12</v>
      </c>
      <c r="F1278" t="s">
        <v>8</v>
      </c>
      <c r="G1278" s="3">
        <v>1555.7549999999997</v>
      </c>
      <c r="H1278">
        <v>16</v>
      </c>
      <c r="I1278">
        <v>5459182</v>
      </c>
      <c r="J1278">
        <v>1</v>
      </c>
      <c r="K1278">
        <v>11000</v>
      </c>
      <c r="L1278">
        <f>WEEKNUM(Таблица1[[#This Row],[Дата]],2)</f>
        <v>33</v>
      </c>
    </row>
    <row r="1279" spans="1:12" x14ac:dyDescent="0.25">
      <c r="A1279" s="2">
        <v>44053</v>
      </c>
      <c r="B1279" t="s">
        <v>171</v>
      </c>
      <c r="C1279" t="s">
        <v>7</v>
      </c>
      <c r="D1279">
        <v>5000</v>
      </c>
      <c r="E1279" t="s">
        <v>12</v>
      </c>
      <c r="F1279" t="s">
        <v>8</v>
      </c>
      <c r="G1279" s="3">
        <v>281.42</v>
      </c>
      <c r="H1279">
        <v>4</v>
      </c>
      <c r="I1279">
        <v>5459432</v>
      </c>
      <c r="J1279">
        <v>0</v>
      </c>
      <c r="K1279">
        <v>11000</v>
      </c>
      <c r="L1279">
        <f>WEEKNUM(Таблица1[[#This Row],[Дата]],2)</f>
        <v>33</v>
      </c>
    </row>
    <row r="1280" spans="1:12" hidden="1" x14ac:dyDescent="0.25">
      <c r="A1280" s="2">
        <v>44053</v>
      </c>
      <c r="B1280" t="s">
        <v>151</v>
      </c>
      <c r="C1280" t="s">
        <v>5</v>
      </c>
      <c r="D1280">
        <v>4200</v>
      </c>
      <c r="E1280" t="s">
        <v>12</v>
      </c>
      <c r="F1280" t="s">
        <v>8</v>
      </c>
      <c r="G1280" s="3">
        <v>1564.3660018310547</v>
      </c>
      <c r="H1280">
        <v>17</v>
      </c>
      <c r="I1280">
        <v>5459165</v>
      </c>
      <c r="J1280">
        <v>1</v>
      </c>
      <c r="K1280">
        <v>15000</v>
      </c>
      <c r="L1280">
        <f>WEEKNUM(Таблица1[[#This Row],[Дата]],2)</f>
        <v>33</v>
      </c>
    </row>
    <row r="1281" spans="1:12" x14ac:dyDescent="0.25">
      <c r="A1281" s="2">
        <v>44053</v>
      </c>
      <c r="B1281" t="s">
        <v>55</v>
      </c>
      <c r="C1281" t="s">
        <v>7</v>
      </c>
      <c r="D1281">
        <v>5000</v>
      </c>
      <c r="E1281" t="s">
        <v>12</v>
      </c>
      <c r="F1281" t="s">
        <v>8</v>
      </c>
      <c r="G1281" s="3">
        <v>2590.1080000000002</v>
      </c>
      <c r="H1281">
        <v>1</v>
      </c>
      <c r="I1281">
        <v>5459123</v>
      </c>
      <c r="J1281">
        <v>1</v>
      </c>
      <c r="K1281">
        <v>12000</v>
      </c>
      <c r="L1281">
        <f>WEEKNUM(Таблица1[[#This Row],[Дата]],2)</f>
        <v>33</v>
      </c>
    </row>
    <row r="1282" spans="1:12" x14ac:dyDescent="0.25">
      <c r="A1282" s="2">
        <v>44053</v>
      </c>
      <c r="B1282" t="s">
        <v>49</v>
      </c>
      <c r="C1282" t="s">
        <v>7</v>
      </c>
      <c r="D1282">
        <v>3000</v>
      </c>
      <c r="E1282" t="s">
        <v>12</v>
      </c>
      <c r="F1282" t="s">
        <v>8</v>
      </c>
      <c r="G1282" s="3">
        <v>841.55599995231614</v>
      </c>
      <c r="H1282">
        <v>14</v>
      </c>
      <c r="I1282">
        <v>5459120</v>
      </c>
      <c r="J1282">
        <v>2</v>
      </c>
      <c r="K1282">
        <v>11000</v>
      </c>
      <c r="L1282">
        <f>WEEKNUM(Таблица1[[#This Row],[Дата]],2)</f>
        <v>33</v>
      </c>
    </row>
    <row r="1283" spans="1:12" x14ac:dyDescent="0.25">
      <c r="A1283" s="2">
        <v>44053</v>
      </c>
      <c r="B1283" t="s">
        <v>67</v>
      </c>
      <c r="C1283" t="s">
        <v>7</v>
      </c>
      <c r="D1283">
        <v>3000</v>
      </c>
      <c r="E1283" t="s">
        <v>12</v>
      </c>
      <c r="F1283" t="s">
        <v>8</v>
      </c>
      <c r="G1283" s="3">
        <v>1465.9249999999997</v>
      </c>
      <c r="H1283">
        <v>15</v>
      </c>
      <c r="I1283">
        <v>5459126</v>
      </c>
      <c r="J1283">
        <v>1</v>
      </c>
      <c r="K1283">
        <v>13000</v>
      </c>
      <c r="L1283">
        <f>WEEKNUM(Таблица1[[#This Row],[Дата]],2)</f>
        <v>33</v>
      </c>
    </row>
    <row r="1284" spans="1:12" x14ac:dyDescent="0.25">
      <c r="A1284" s="2">
        <v>44053</v>
      </c>
      <c r="B1284" t="s">
        <v>125</v>
      </c>
      <c r="C1284" t="s">
        <v>7</v>
      </c>
      <c r="D1284">
        <v>3000</v>
      </c>
      <c r="E1284" t="s">
        <v>12</v>
      </c>
      <c r="F1284" t="s">
        <v>8</v>
      </c>
      <c r="G1284" s="3">
        <v>2463.7590332031255</v>
      </c>
      <c r="H1284">
        <v>13</v>
      </c>
      <c r="I1284">
        <v>5459151</v>
      </c>
      <c r="J1284">
        <v>2</v>
      </c>
      <c r="K1284">
        <v>11000</v>
      </c>
      <c r="L1284">
        <f>WEEKNUM(Таблица1[[#This Row],[Дата]],2)</f>
        <v>33</v>
      </c>
    </row>
    <row r="1285" spans="1:12" x14ac:dyDescent="0.25">
      <c r="A1285" s="2">
        <v>44053</v>
      </c>
      <c r="B1285" t="s">
        <v>145</v>
      </c>
      <c r="C1285" t="s">
        <v>7</v>
      </c>
      <c r="D1285">
        <v>3000</v>
      </c>
      <c r="E1285" t="s">
        <v>12</v>
      </c>
      <c r="F1285" t="s">
        <v>8</v>
      </c>
      <c r="G1285" s="3">
        <v>1460.5109999999997</v>
      </c>
      <c r="H1285">
        <v>18</v>
      </c>
      <c r="I1285">
        <v>5459160</v>
      </c>
      <c r="J1285">
        <v>2</v>
      </c>
      <c r="K1285">
        <v>17000</v>
      </c>
      <c r="L1285">
        <f>WEEKNUM(Таблица1[[#This Row],[Дата]],2)</f>
        <v>33</v>
      </c>
    </row>
    <row r="1286" spans="1:12" x14ac:dyDescent="0.25">
      <c r="A1286" s="2">
        <v>44053</v>
      </c>
      <c r="B1286" t="s">
        <v>130</v>
      </c>
      <c r="C1286" t="s">
        <v>7</v>
      </c>
      <c r="D1286">
        <v>3000</v>
      </c>
      <c r="E1286" t="s">
        <v>12</v>
      </c>
      <c r="F1286" t="s">
        <v>8</v>
      </c>
      <c r="G1286" s="3">
        <v>2018.9149804744723</v>
      </c>
      <c r="H1286">
        <v>12</v>
      </c>
      <c r="I1286">
        <v>5459154</v>
      </c>
      <c r="J1286">
        <v>1</v>
      </c>
      <c r="K1286">
        <v>10000</v>
      </c>
      <c r="L1286">
        <f>WEEKNUM(Таблица1[[#This Row],[Дата]],2)</f>
        <v>33</v>
      </c>
    </row>
    <row r="1287" spans="1:12" x14ac:dyDescent="0.25">
      <c r="A1287" s="2">
        <v>44053</v>
      </c>
      <c r="B1287" t="s">
        <v>133</v>
      </c>
      <c r="C1287" t="s">
        <v>7</v>
      </c>
      <c r="D1287">
        <v>3000</v>
      </c>
      <c r="E1287" t="s">
        <v>12</v>
      </c>
      <c r="F1287" t="s">
        <v>8</v>
      </c>
      <c r="G1287" s="3">
        <v>1347.3979999999999</v>
      </c>
      <c r="H1287">
        <v>16</v>
      </c>
      <c r="I1287">
        <v>5459156</v>
      </c>
      <c r="J1287">
        <v>2</v>
      </c>
      <c r="K1287">
        <v>12000</v>
      </c>
      <c r="L1287">
        <f>WEEKNUM(Таблица1[[#This Row],[Дата]],2)</f>
        <v>33</v>
      </c>
    </row>
    <row r="1288" spans="1:12" x14ac:dyDescent="0.25">
      <c r="A1288" s="2">
        <v>44053</v>
      </c>
      <c r="B1288" t="s">
        <v>96</v>
      </c>
      <c r="C1288" t="s">
        <v>7</v>
      </c>
      <c r="D1288">
        <v>3000</v>
      </c>
      <c r="E1288" t="s">
        <v>12</v>
      </c>
      <c r="F1288" t="s">
        <v>8</v>
      </c>
      <c r="G1288" s="3">
        <v>1226.1479999999999</v>
      </c>
      <c r="H1288">
        <v>12</v>
      </c>
      <c r="I1288">
        <v>5459142</v>
      </c>
      <c r="J1288">
        <v>3</v>
      </c>
      <c r="K1288">
        <v>13000</v>
      </c>
      <c r="L1288">
        <f>WEEKNUM(Таблица1[[#This Row],[Дата]],2)</f>
        <v>33</v>
      </c>
    </row>
    <row r="1289" spans="1:12" x14ac:dyDescent="0.25">
      <c r="A1289" s="2">
        <v>44053</v>
      </c>
      <c r="B1289" t="s">
        <v>116</v>
      </c>
      <c r="C1289" t="s">
        <v>7</v>
      </c>
      <c r="D1289">
        <v>3000</v>
      </c>
      <c r="E1289" t="s">
        <v>12</v>
      </c>
      <c r="F1289" t="s">
        <v>8</v>
      </c>
      <c r="G1289" s="3">
        <v>1474.1779999999997</v>
      </c>
      <c r="H1289">
        <v>16</v>
      </c>
      <c r="I1289">
        <v>5459147</v>
      </c>
      <c r="J1289">
        <v>2</v>
      </c>
      <c r="K1289">
        <v>12000</v>
      </c>
      <c r="L1289">
        <f>WEEKNUM(Таблица1[[#This Row],[Дата]],2)</f>
        <v>33</v>
      </c>
    </row>
    <row r="1290" spans="1:12" x14ac:dyDescent="0.25">
      <c r="A1290" s="2">
        <v>44053</v>
      </c>
      <c r="B1290" t="s">
        <v>98</v>
      </c>
      <c r="C1290" t="s">
        <v>7</v>
      </c>
      <c r="D1290">
        <v>1500</v>
      </c>
      <c r="E1290" t="s">
        <v>12</v>
      </c>
      <c r="F1290" t="s">
        <v>8</v>
      </c>
      <c r="G1290" s="3">
        <v>727.2839998092652</v>
      </c>
      <c r="H1290">
        <v>11</v>
      </c>
      <c r="I1290">
        <v>5459143</v>
      </c>
      <c r="J1290">
        <v>1</v>
      </c>
      <c r="K1290">
        <v>13000</v>
      </c>
      <c r="L1290">
        <f>WEEKNUM(Таблица1[[#This Row],[Дата]],2)</f>
        <v>33</v>
      </c>
    </row>
    <row r="1291" spans="1:12" x14ac:dyDescent="0.25">
      <c r="A1291" s="2">
        <v>44053</v>
      </c>
      <c r="B1291" t="s">
        <v>64</v>
      </c>
      <c r="C1291" t="s">
        <v>7</v>
      </c>
      <c r="D1291">
        <v>1500</v>
      </c>
      <c r="E1291" t="s">
        <v>12</v>
      </c>
      <c r="F1291" t="s">
        <v>8</v>
      </c>
      <c r="G1291" s="3">
        <v>1363.7730000000001</v>
      </c>
      <c r="H1291">
        <v>15</v>
      </c>
      <c r="I1291">
        <v>5459125</v>
      </c>
      <c r="J1291">
        <v>1</v>
      </c>
      <c r="K1291">
        <v>15000</v>
      </c>
      <c r="L1291">
        <f>WEEKNUM(Таблица1[[#This Row],[Дата]],2)</f>
        <v>33</v>
      </c>
    </row>
    <row r="1292" spans="1:12" x14ac:dyDescent="0.25">
      <c r="A1292" s="2">
        <v>44053</v>
      </c>
      <c r="B1292" t="s">
        <v>73</v>
      </c>
      <c r="C1292" t="s">
        <v>7</v>
      </c>
      <c r="D1292">
        <v>1500</v>
      </c>
      <c r="E1292" t="s">
        <v>12</v>
      </c>
      <c r="F1292" t="s">
        <v>8</v>
      </c>
      <c r="G1292" s="3">
        <v>1261.0300000000002</v>
      </c>
      <c r="H1292">
        <v>14</v>
      </c>
      <c r="I1292">
        <v>5459131</v>
      </c>
      <c r="J1292">
        <v>1</v>
      </c>
      <c r="K1292">
        <v>14000</v>
      </c>
      <c r="L1292">
        <f>WEEKNUM(Таблица1[[#This Row],[Дата]],2)</f>
        <v>33</v>
      </c>
    </row>
    <row r="1293" spans="1:12" x14ac:dyDescent="0.25">
      <c r="A1293" s="2">
        <v>44053</v>
      </c>
      <c r="B1293" t="s">
        <v>128</v>
      </c>
      <c r="C1293" t="s">
        <v>7</v>
      </c>
      <c r="D1293">
        <v>1500</v>
      </c>
      <c r="E1293" t="s">
        <v>12</v>
      </c>
      <c r="F1293" t="s">
        <v>8</v>
      </c>
      <c r="G1293" s="3">
        <v>1001.797</v>
      </c>
      <c r="H1293">
        <v>9</v>
      </c>
      <c r="I1293">
        <v>5459153</v>
      </c>
      <c r="J1293">
        <v>2</v>
      </c>
      <c r="K1293">
        <v>10000</v>
      </c>
      <c r="L1293">
        <f>WEEKNUM(Таблица1[[#This Row],[Дата]],2)</f>
        <v>33</v>
      </c>
    </row>
    <row r="1294" spans="1:12" x14ac:dyDescent="0.25">
      <c r="A1294" s="2">
        <v>44053</v>
      </c>
      <c r="B1294" t="s">
        <v>72</v>
      </c>
      <c r="C1294" t="s">
        <v>7</v>
      </c>
      <c r="D1294">
        <v>1500</v>
      </c>
      <c r="E1294" t="s">
        <v>12</v>
      </c>
      <c r="F1294" t="s">
        <v>8</v>
      </c>
      <c r="G1294" s="3">
        <v>935.40299992370615</v>
      </c>
      <c r="H1294">
        <v>8</v>
      </c>
      <c r="I1294">
        <v>5459130</v>
      </c>
      <c r="J1294">
        <v>1</v>
      </c>
      <c r="K1294">
        <v>12000</v>
      </c>
      <c r="L1294">
        <f>WEEKNUM(Таблица1[[#This Row],[Дата]],2)</f>
        <v>33</v>
      </c>
    </row>
    <row r="1295" spans="1:12" x14ac:dyDescent="0.25">
      <c r="A1295" s="2">
        <v>44053</v>
      </c>
      <c r="B1295" t="s">
        <v>22</v>
      </c>
      <c r="C1295" t="s">
        <v>7</v>
      </c>
      <c r="D1295">
        <v>1000</v>
      </c>
      <c r="E1295" t="s">
        <v>12</v>
      </c>
      <c r="F1295" t="s">
        <v>8</v>
      </c>
      <c r="G1295" s="3">
        <v>59.963999923706055</v>
      </c>
      <c r="H1295">
        <v>7</v>
      </c>
      <c r="I1295">
        <v>5459108</v>
      </c>
      <c r="J1295">
        <v>2</v>
      </c>
      <c r="K1295">
        <v>13000</v>
      </c>
      <c r="L1295">
        <f>WEEKNUM(Таблица1[[#This Row],[Дата]],2)</f>
        <v>33</v>
      </c>
    </row>
    <row r="1296" spans="1:12" x14ac:dyDescent="0.25">
      <c r="A1296" s="2">
        <v>44053</v>
      </c>
      <c r="B1296" t="s">
        <v>201</v>
      </c>
      <c r="C1296" t="s">
        <v>7</v>
      </c>
      <c r="D1296">
        <v>1500</v>
      </c>
      <c r="E1296" t="s">
        <v>12</v>
      </c>
      <c r="F1296" t="s">
        <v>8</v>
      </c>
      <c r="G1296" s="3">
        <v>1351.8019998092652</v>
      </c>
      <c r="H1296">
        <v>13</v>
      </c>
      <c r="I1296">
        <v>5459179</v>
      </c>
      <c r="J1296">
        <v>1</v>
      </c>
      <c r="K1296">
        <v>14000</v>
      </c>
      <c r="L1296">
        <f>WEEKNUM(Таблица1[[#This Row],[Дата]],2)</f>
        <v>33</v>
      </c>
    </row>
    <row r="1297" spans="1:12" x14ac:dyDescent="0.25">
      <c r="A1297" s="2">
        <v>44053</v>
      </c>
      <c r="B1297" t="s">
        <v>217</v>
      </c>
      <c r="C1297" t="s">
        <v>7</v>
      </c>
      <c r="D1297">
        <v>1500</v>
      </c>
      <c r="E1297" t="s">
        <v>12</v>
      </c>
      <c r="F1297" t="s">
        <v>8</v>
      </c>
      <c r="G1297" s="3">
        <v>1219.865</v>
      </c>
      <c r="H1297">
        <v>8</v>
      </c>
      <c r="I1297">
        <v>5459186</v>
      </c>
      <c r="J1297">
        <v>0</v>
      </c>
      <c r="K1297">
        <v>10000</v>
      </c>
      <c r="L1297">
        <f>WEEKNUM(Таблица1[[#This Row],[Дата]],2)</f>
        <v>33</v>
      </c>
    </row>
    <row r="1298" spans="1:12" hidden="1" x14ac:dyDescent="0.25">
      <c r="A1298" s="2">
        <v>44053</v>
      </c>
      <c r="B1298" t="s">
        <v>147</v>
      </c>
      <c r="C1298" t="s">
        <v>5</v>
      </c>
      <c r="D1298">
        <v>4200</v>
      </c>
      <c r="E1298" t="s">
        <v>12</v>
      </c>
      <c r="F1298" t="s">
        <v>8</v>
      </c>
      <c r="G1298" s="3">
        <v>1780.0089999999998</v>
      </c>
      <c r="H1298">
        <v>15</v>
      </c>
      <c r="I1298">
        <v>5459161</v>
      </c>
      <c r="J1298">
        <v>1</v>
      </c>
      <c r="K1298">
        <v>15000</v>
      </c>
      <c r="L1298">
        <f>WEEKNUM(Таблица1[[#This Row],[Дата]],2)</f>
        <v>33</v>
      </c>
    </row>
    <row r="1299" spans="1:12" x14ac:dyDescent="0.25">
      <c r="A1299" s="2">
        <v>44053</v>
      </c>
      <c r="B1299" t="s">
        <v>88</v>
      </c>
      <c r="C1299" t="s">
        <v>7</v>
      </c>
      <c r="D1299">
        <v>5000</v>
      </c>
      <c r="E1299" t="s">
        <v>12</v>
      </c>
      <c r="F1299" t="s">
        <v>8</v>
      </c>
      <c r="G1299" s="3">
        <v>1855.377999694824</v>
      </c>
      <c r="H1299">
        <v>13</v>
      </c>
      <c r="I1299">
        <v>5459139</v>
      </c>
      <c r="J1299">
        <v>1</v>
      </c>
      <c r="K1299">
        <v>16000</v>
      </c>
      <c r="L1299">
        <f>WEEKNUM(Таблица1[[#This Row],[Дата]],2)</f>
        <v>33</v>
      </c>
    </row>
    <row r="1300" spans="1:12" x14ac:dyDescent="0.25">
      <c r="A1300" s="2">
        <v>44053</v>
      </c>
      <c r="B1300" t="s">
        <v>189</v>
      </c>
      <c r="C1300" t="s">
        <v>7</v>
      </c>
      <c r="D1300">
        <v>5000</v>
      </c>
      <c r="E1300" t="s">
        <v>12</v>
      </c>
      <c r="F1300" t="s">
        <v>8</v>
      </c>
      <c r="G1300" s="3">
        <v>1222.4589998092652</v>
      </c>
      <c r="H1300">
        <v>12</v>
      </c>
      <c r="I1300">
        <v>5459175</v>
      </c>
      <c r="J1300">
        <v>2</v>
      </c>
      <c r="K1300">
        <v>16000</v>
      </c>
      <c r="L1300">
        <f>WEEKNUM(Таблица1[[#This Row],[Дата]],2)</f>
        <v>33</v>
      </c>
    </row>
    <row r="1301" spans="1:12" hidden="1" x14ac:dyDescent="0.25">
      <c r="A1301" s="2">
        <v>44053</v>
      </c>
      <c r="B1301" t="s">
        <v>148</v>
      </c>
      <c r="C1301" t="s">
        <v>5</v>
      </c>
      <c r="D1301">
        <v>4200</v>
      </c>
      <c r="E1301" t="s">
        <v>12</v>
      </c>
      <c r="F1301" t="s">
        <v>8</v>
      </c>
      <c r="G1301" s="3">
        <v>2625.7459999999996</v>
      </c>
      <c r="H1301">
        <v>22</v>
      </c>
      <c r="I1301">
        <v>5459162</v>
      </c>
      <c r="J1301">
        <v>0</v>
      </c>
      <c r="K1301">
        <v>15000</v>
      </c>
      <c r="L1301">
        <f>WEEKNUM(Таблица1[[#This Row],[Дата]],2)</f>
        <v>33</v>
      </c>
    </row>
    <row r="1302" spans="1:12" hidden="1" x14ac:dyDescent="0.25">
      <c r="A1302" s="2">
        <v>44053</v>
      </c>
      <c r="B1302" t="s">
        <v>148</v>
      </c>
      <c r="C1302" t="s">
        <v>5</v>
      </c>
      <c r="D1302">
        <v>4200</v>
      </c>
      <c r="E1302" t="s">
        <v>12</v>
      </c>
      <c r="F1302" t="s">
        <v>8</v>
      </c>
      <c r="G1302" s="3">
        <v>4200</v>
      </c>
      <c r="H1302">
        <v>1</v>
      </c>
      <c r="I1302">
        <v>53477817</v>
      </c>
      <c r="J1302">
        <v>0</v>
      </c>
      <c r="K1302">
        <v>15000</v>
      </c>
      <c r="L1302">
        <f>WEEKNUM(Таблица1[[#This Row],[Дата]],2)</f>
        <v>33</v>
      </c>
    </row>
    <row r="1303" spans="1:12" hidden="1" x14ac:dyDescent="0.25">
      <c r="A1303" s="2">
        <v>44053</v>
      </c>
      <c r="B1303" t="s">
        <v>42</v>
      </c>
      <c r="C1303" t="s">
        <v>5</v>
      </c>
      <c r="D1303">
        <v>3200</v>
      </c>
      <c r="E1303" t="s">
        <v>12</v>
      </c>
      <c r="F1303" t="s">
        <v>8</v>
      </c>
      <c r="G1303" s="3">
        <v>2329.0809999999997</v>
      </c>
      <c r="H1303">
        <v>24</v>
      </c>
      <c r="I1303">
        <v>5459117</v>
      </c>
      <c r="J1303">
        <v>1</v>
      </c>
      <c r="K1303">
        <v>15000</v>
      </c>
      <c r="L1303">
        <f>WEEKNUM(Таблица1[[#This Row],[Дата]],2)</f>
        <v>33</v>
      </c>
    </row>
    <row r="1304" spans="1:12" x14ac:dyDescent="0.25">
      <c r="A1304" s="2">
        <v>44053</v>
      </c>
      <c r="B1304" t="s">
        <v>202</v>
      </c>
      <c r="C1304" t="s">
        <v>7</v>
      </c>
      <c r="D1304">
        <v>1500</v>
      </c>
      <c r="E1304" t="s">
        <v>12</v>
      </c>
      <c r="F1304" t="s">
        <v>8</v>
      </c>
      <c r="G1304" s="3">
        <v>765.38199999999995</v>
      </c>
      <c r="H1304">
        <v>7</v>
      </c>
      <c r="I1304">
        <v>5459180</v>
      </c>
      <c r="J1304">
        <v>1</v>
      </c>
      <c r="K1304">
        <v>9000</v>
      </c>
      <c r="L1304">
        <f>WEEKNUM(Таблица1[[#This Row],[Дата]],2)</f>
        <v>33</v>
      </c>
    </row>
    <row r="1305" spans="1:12" x14ac:dyDescent="0.25">
      <c r="A1305" s="2">
        <v>44053</v>
      </c>
      <c r="B1305" t="s">
        <v>157</v>
      </c>
      <c r="C1305" t="s">
        <v>7</v>
      </c>
      <c r="D1305">
        <v>3000</v>
      </c>
      <c r="E1305" t="s">
        <v>12</v>
      </c>
      <c r="F1305" t="s">
        <v>8</v>
      </c>
      <c r="G1305" s="3">
        <v>1925.6869999999999</v>
      </c>
      <c r="H1305">
        <v>16</v>
      </c>
      <c r="I1305">
        <v>5459166</v>
      </c>
      <c r="J1305">
        <v>1</v>
      </c>
      <c r="K1305">
        <v>11000</v>
      </c>
      <c r="L1305">
        <f>WEEKNUM(Таблица1[[#This Row],[Дата]],2)</f>
        <v>33</v>
      </c>
    </row>
    <row r="1306" spans="1:12" x14ac:dyDescent="0.25">
      <c r="A1306" s="2">
        <v>44053</v>
      </c>
      <c r="B1306" t="s">
        <v>149</v>
      </c>
      <c r="C1306" t="s">
        <v>7</v>
      </c>
      <c r="D1306">
        <v>3000</v>
      </c>
      <c r="E1306" t="s">
        <v>12</v>
      </c>
      <c r="F1306" t="s">
        <v>8</v>
      </c>
      <c r="G1306" s="3">
        <v>1485.604</v>
      </c>
      <c r="H1306">
        <v>16</v>
      </c>
      <c r="I1306">
        <v>5459163</v>
      </c>
      <c r="J1306">
        <v>1</v>
      </c>
      <c r="K1306">
        <v>11000</v>
      </c>
      <c r="L1306">
        <f>WEEKNUM(Таблица1[[#This Row],[Дата]],2)</f>
        <v>33</v>
      </c>
    </row>
    <row r="1307" spans="1:12" x14ac:dyDescent="0.25">
      <c r="A1307" s="2">
        <v>44053</v>
      </c>
      <c r="B1307" t="s">
        <v>200</v>
      </c>
      <c r="C1307" t="s">
        <v>7</v>
      </c>
      <c r="D1307">
        <v>3000</v>
      </c>
      <c r="E1307" t="s">
        <v>12</v>
      </c>
      <c r="F1307" t="s">
        <v>8</v>
      </c>
      <c r="G1307" s="3">
        <v>1099.1420000000001</v>
      </c>
      <c r="H1307">
        <v>16</v>
      </c>
      <c r="I1307">
        <v>5459178</v>
      </c>
      <c r="J1307">
        <v>2</v>
      </c>
      <c r="K1307">
        <v>12000</v>
      </c>
      <c r="L1307">
        <f>WEEKNUM(Таблица1[[#This Row],[Дата]],2)</f>
        <v>33</v>
      </c>
    </row>
    <row r="1308" spans="1:12" x14ac:dyDescent="0.25">
      <c r="A1308" s="2">
        <v>44053</v>
      </c>
      <c r="B1308" t="s">
        <v>197</v>
      </c>
      <c r="C1308" t="s">
        <v>7</v>
      </c>
      <c r="D1308">
        <v>1500</v>
      </c>
      <c r="E1308" t="s">
        <v>12</v>
      </c>
      <c r="F1308" t="s">
        <v>8</v>
      </c>
      <c r="G1308" s="3">
        <v>984.56700000000001</v>
      </c>
      <c r="H1308">
        <v>12</v>
      </c>
      <c r="I1308">
        <v>5459177</v>
      </c>
      <c r="J1308">
        <v>4</v>
      </c>
      <c r="K1308">
        <v>13000</v>
      </c>
      <c r="L1308">
        <f>WEEKNUM(Таблица1[[#This Row],[Дата]],2)</f>
        <v>33</v>
      </c>
    </row>
    <row r="1309" spans="1:12" x14ac:dyDescent="0.25">
      <c r="A1309" s="2">
        <v>44053</v>
      </c>
      <c r="B1309" t="s">
        <v>180</v>
      </c>
      <c r="C1309" t="s">
        <v>7</v>
      </c>
      <c r="D1309">
        <v>1000</v>
      </c>
      <c r="E1309" t="s">
        <v>12</v>
      </c>
      <c r="F1309" t="s">
        <v>8</v>
      </c>
      <c r="G1309" s="3">
        <v>881.85599999999999</v>
      </c>
      <c r="H1309">
        <v>8</v>
      </c>
      <c r="I1309">
        <v>5459172</v>
      </c>
      <c r="J1309">
        <v>1</v>
      </c>
      <c r="K1309">
        <v>9000</v>
      </c>
      <c r="L1309">
        <f>WEEKNUM(Таблица1[[#This Row],[Дата]],2)</f>
        <v>33</v>
      </c>
    </row>
    <row r="1310" spans="1:12" x14ac:dyDescent="0.25">
      <c r="A1310" s="2">
        <v>44053</v>
      </c>
      <c r="B1310" t="s">
        <v>192</v>
      </c>
      <c r="C1310" t="s">
        <v>7</v>
      </c>
      <c r="D1310">
        <v>3000</v>
      </c>
      <c r="E1310" t="s">
        <v>12</v>
      </c>
      <c r="F1310" t="s">
        <v>8</v>
      </c>
      <c r="G1310" s="3">
        <v>1982.37599975586</v>
      </c>
      <c r="H1310">
        <v>15</v>
      </c>
      <c r="I1310">
        <v>5459171</v>
      </c>
      <c r="J1310">
        <v>1</v>
      </c>
      <c r="K1310">
        <v>13000</v>
      </c>
      <c r="L1310">
        <f>WEEKNUM(Таблица1[[#This Row],[Дата]],2)</f>
        <v>33</v>
      </c>
    </row>
    <row r="1311" spans="1:12" x14ac:dyDescent="0.25">
      <c r="A1311" s="2">
        <v>44053</v>
      </c>
      <c r="B1311" t="s">
        <v>95</v>
      </c>
      <c r="C1311" t="s">
        <v>7</v>
      </c>
      <c r="D1311">
        <v>3000</v>
      </c>
      <c r="E1311" t="s">
        <v>12</v>
      </c>
      <c r="F1311" t="s">
        <v>8</v>
      </c>
      <c r="G1311" s="3">
        <v>1474.3590000000002</v>
      </c>
      <c r="H1311">
        <v>13</v>
      </c>
      <c r="I1311">
        <v>5459192</v>
      </c>
      <c r="J1311">
        <v>1</v>
      </c>
      <c r="K1311">
        <v>11000</v>
      </c>
      <c r="L1311">
        <f>WEEKNUM(Таблица1[[#This Row],[Дата]],2)</f>
        <v>33</v>
      </c>
    </row>
    <row r="1312" spans="1:12" x14ac:dyDescent="0.25">
      <c r="A1312" s="2">
        <v>44053</v>
      </c>
      <c r="B1312" t="s">
        <v>215</v>
      </c>
      <c r="C1312" t="s">
        <v>7</v>
      </c>
      <c r="D1312">
        <v>3000</v>
      </c>
      <c r="E1312" t="s">
        <v>12</v>
      </c>
      <c r="F1312" t="s">
        <v>8</v>
      </c>
      <c r="G1312" s="3">
        <v>886.13199999999995</v>
      </c>
      <c r="H1312">
        <v>10</v>
      </c>
      <c r="I1312">
        <v>5459137</v>
      </c>
      <c r="J1312">
        <v>1</v>
      </c>
      <c r="K1312">
        <v>11000</v>
      </c>
      <c r="L1312">
        <f>WEEKNUM(Таблица1[[#This Row],[Дата]],2)</f>
        <v>33</v>
      </c>
    </row>
    <row r="1313" spans="1:12" x14ac:dyDescent="0.25">
      <c r="A1313" s="2">
        <v>44053</v>
      </c>
      <c r="B1313" t="s">
        <v>81</v>
      </c>
      <c r="C1313" t="s">
        <v>7</v>
      </c>
      <c r="D1313">
        <v>3000</v>
      </c>
      <c r="E1313" t="s">
        <v>12</v>
      </c>
      <c r="F1313" t="s">
        <v>8</v>
      </c>
      <c r="G1313" s="3">
        <v>1387.5809999999999</v>
      </c>
      <c r="H1313">
        <v>14</v>
      </c>
      <c r="I1313">
        <v>5459134</v>
      </c>
      <c r="J1313">
        <v>3</v>
      </c>
      <c r="K1313">
        <v>15000</v>
      </c>
      <c r="L1313">
        <f>WEEKNUM(Таблица1[[#This Row],[Дата]],2)</f>
        <v>33</v>
      </c>
    </row>
    <row r="1314" spans="1:12" x14ac:dyDescent="0.25">
      <c r="A1314" s="2">
        <v>44053</v>
      </c>
      <c r="B1314" t="s">
        <v>84</v>
      </c>
      <c r="C1314" t="s">
        <v>7</v>
      </c>
      <c r="D1314">
        <v>3000</v>
      </c>
      <c r="E1314" t="s">
        <v>12</v>
      </c>
      <c r="F1314" t="s">
        <v>8</v>
      </c>
      <c r="G1314" s="3">
        <v>1392.7980000000002</v>
      </c>
      <c r="H1314">
        <v>16</v>
      </c>
      <c r="I1314">
        <v>5459136</v>
      </c>
      <c r="J1314">
        <v>2</v>
      </c>
      <c r="K1314">
        <v>15000</v>
      </c>
      <c r="L1314">
        <f>WEEKNUM(Таблица1[[#This Row],[Дата]],2)</f>
        <v>33</v>
      </c>
    </row>
    <row r="1315" spans="1:12" x14ac:dyDescent="0.25">
      <c r="A1315" s="2">
        <v>44053</v>
      </c>
      <c r="B1315" t="s">
        <v>134</v>
      </c>
      <c r="C1315" t="s">
        <v>7</v>
      </c>
      <c r="D1315">
        <v>1500</v>
      </c>
      <c r="E1315" t="s">
        <v>12</v>
      </c>
      <c r="F1315" t="s">
        <v>8</v>
      </c>
      <c r="G1315" s="3">
        <v>1360.7840000000001</v>
      </c>
      <c r="H1315">
        <v>15</v>
      </c>
      <c r="I1315">
        <v>5459157</v>
      </c>
      <c r="J1315">
        <v>0</v>
      </c>
      <c r="K1315">
        <v>14000</v>
      </c>
      <c r="L1315">
        <f>WEEKNUM(Таблица1[[#This Row],[Дата]],2)</f>
        <v>33</v>
      </c>
    </row>
    <row r="1316" spans="1:12" x14ac:dyDescent="0.25">
      <c r="A1316" s="2">
        <v>44053</v>
      </c>
      <c r="B1316" t="s">
        <v>79</v>
      </c>
      <c r="C1316" t="s">
        <v>7</v>
      </c>
      <c r="D1316">
        <v>1500</v>
      </c>
      <c r="E1316" t="s">
        <v>12</v>
      </c>
      <c r="F1316" t="s">
        <v>8</v>
      </c>
      <c r="G1316" s="3">
        <v>1316.6859999999999</v>
      </c>
      <c r="H1316">
        <v>13</v>
      </c>
      <c r="I1316">
        <v>5459132</v>
      </c>
      <c r="J1316">
        <v>1</v>
      </c>
      <c r="K1316">
        <v>14000</v>
      </c>
      <c r="L1316">
        <f>WEEKNUM(Таблица1[[#This Row],[Дата]],2)</f>
        <v>33</v>
      </c>
    </row>
    <row r="1317" spans="1:12" x14ac:dyDescent="0.25">
      <c r="A1317" s="2">
        <v>44053</v>
      </c>
      <c r="B1317" t="s">
        <v>89</v>
      </c>
      <c r="C1317" t="s">
        <v>7</v>
      </c>
      <c r="D1317">
        <v>3000</v>
      </c>
      <c r="E1317" t="s">
        <v>12</v>
      </c>
      <c r="F1317" t="s">
        <v>8</v>
      </c>
      <c r="G1317" s="3">
        <v>1200.203999809265</v>
      </c>
      <c r="H1317">
        <v>11</v>
      </c>
      <c r="I1317">
        <v>5459140</v>
      </c>
      <c r="J1317">
        <v>1</v>
      </c>
      <c r="K1317">
        <v>10000</v>
      </c>
      <c r="L1317">
        <f>WEEKNUM(Таблица1[[#This Row],[Дата]],2)</f>
        <v>33</v>
      </c>
    </row>
    <row r="1318" spans="1:12" x14ac:dyDescent="0.25">
      <c r="A1318" s="2">
        <v>44053</v>
      </c>
      <c r="B1318" t="s">
        <v>80</v>
      </c>
      <c r="C1318" t="s">
        <v>7</v>
      </c>
      <c r="D1318">
        <v>1500</v>
      </c>
      <c r="E1318" t="s">
        <v>12</v>
      </c>
      <c r="F1318" t="s">
        <v>8</v>
      </c>
      <c r="G1318" s="3">
        <v>1140.434</v>
      </c>
      <c r="H1318">
        <v>9</v>
      </c>
      <c r="I1318">
        <v>5459133</v>
      </c>
      <c r="J1318">
        <v>2</v>
      </c>
      <c r="K1318">
        <v>13000</v>
      </c>
      <c r="L1318">
        <f>WEEKNUM(Таблица1[[#This Row],[Дата]],2)</f>
        <v>33</v>
      </c>
    </row>
    <row r="1319" spans="1:12" x14ac:dyDescent="0.25">
      <c r="A1319" s="2">
        <v>44053</v>
      </c>
      <c r="B1319" t="s">
        <v>216</v>
      </c>
      <c r="C1319" t="s">
        <v>7</v>
      </c>
      <c r="D1319">
        <v>1500</v>
      </c>
      <c r="E1319" t="s">
        <v>12</v>
      </c>
      <c r="F1319" t="s">
        <v>8</v>
      </c>
      <c r="G1319" s="3">
        <v>1047.335</v>
      </c>
      <c r="H1319">
        <v>11</v>
      </c>
      <c r="I1319">
        <v>5459185</v>
      </c>
      <c r="J1319">
        <v>2</v>
      </c>
      <c r="K1319">
        <v>14000</v>
      </c>
      <c r="L1319">
        <f>WEEKNUM(Таблица1[[#This Row],[Дата]],2)</f>
        <v>33</v>
      </c>
    </row>
    <row r="1320" spans="1:12" x14ac:dyDescent="0.25">
      <c r="A1320" s="2">
        <v>44053</v>
      </c>
      <c r="B1320" t="s">
        <v>18</v>
      </c>
      <c r="C1320" t="s">
        <v>7</v>
      </c>
      <c r="D1320">
        <v>1000</v>
      </c>
      <c r="E1320" t="s">
        <v>12</v>
      </c>
      <c r="F1320" t="s">
        <v>8</v>
      </c>
      <c r="G1320" s="3">
        <v>777.82400135803232</v>
      </c>
      <c r="H1320">
        <v>9</v>
      </c>
      <c r="I1320">
        <v>5459107</v>
      </c>
      <c r="J1320">
        <v>1</v>
      </c>
      <c r="K1320">
        <v>13000</v>
      </c>
      <c r="L1320">
        <f>WEEKNUM(Таблица1[[#This Row],[Дата]],2)</f>
        <v>33</v>
      </c>
    </row>
    <row r="1321" spans="1:12" x14ac:dyDescent="0.25">
      <c r="A1321" s="2">
        <v>44053</v>
      </c>
      <c r="B1321" t="s">
        <v>25</v>
      </c>
      <c r="C1321" t="s">
        <v>7</v>
      </c>
      <c r="D1321">
        <v>1000</v>
      </c>
      <c r="E1321" t="s">
        <v>12</v>
      </c>
      <c r="F1321" t="s">
        <v>8</v>
      </c>
      <c r="G1321" s="3">
        <v>771.44399999999996</v>
      </c>
      <c r="H1321">
        <v>7</v>
      </c>
      <c r="I1321">
        <v>5459111</v>
      </c>
      <c r="J1321">
        <v>3</v>
      </c>
      <c r="K1321">
        <v>19000</v>
      </c>
      <c r="L1321">
        <f>WEEKNUM(Таблица1[[#This Row],[Дата]],2)</f>
        <v>33</v>
      </c>
    </row>
    <row r="1322" spans="1:12" x14ac:dyDescent="0.25">
      <c r="A1322" s="2">
        <v>44053</v>
      </c>
      <c r="B1322" t="s">
        <v>90</v>
      </c>
      <c r="C1322" t="s">
        <v>7</v>
      </c>
      <c r="D1322">
        <v>3000</v>
      </c>
      <c r="E1322" t="s">
        <v>12</v>
      </c>
      <c r="F1322" t="s">
        <v>8</v>
      </c>
      <c r="G1322" s="3">
        <v>756.29000000000008</v>
      </c>
      <c r="H1322">
        <v>10</v>
      </c>
      <c r="I1322">
        <v>5459141</v>
      </c>
      <c r="J1322">
        <v>1</v>
      </c>
      <c r="K1322">
        <v>10000</v>
      </c>
      <c r="L1322">
        <f>WEEKNUM(Таблица1[[#This Row],[Дата]],2)</f>
        <v>33</v>
      </c>
    </row>
    <row r="1323" spans="1:12" x14ac:dyDescent="0.25">
      <c r="A1323" s="2">
        <v>44053</v>
      </c>
      <c r="B1323" t="s">
        <v>16</v>
      </c>
      <c r="C1323" t="s">
        <v>7</v>
      </c>
      <c r="D1323">
        <v>1000</v>
      </c>
      <c r="E1323" t="s">
        <v>12</v>
      </c>
      <c r="F1323" t="s">
        <v>8</v>
      </c>
      <c r="G1323" s="3">
        <v>737.7600000000001</v>
      </c>
      <c r="H1323">
        <v>11</v>
      </c>
      <c r="I1323">
        <v>5458906</v>
      </c>
      <c r="J1323">
        <v>1</v>
      </c>
      <c r="K1323">
        <v>13000</v>
      </c>
      <c r="L1323">
        <f>WEEKNUM(Таблица1[[#This Row],[Дата]],2)</f>
        <v>33</v>
      </c>
    </row>
    <row r="1324" spans="1:12" x14ac:dyDescent="0.25">
      <c r="A1324" s="2">
        <v>44053</v>
      </c>
      <c r="B1324" t="s">
        <v>126</v>
      </c>
      <c r="C1324" t="s">
        <v>7</v>
      </c>
      <c r="D1324">
        <v>1500</v>
      </c>
      <c r="E1324" t="s">
        <v>12</v>
      </c>
      <c r="F1324" t="s">
        <v>8</v>
      </c>
      <c r="G1324" s="3">
        <v>720.05899999999997</v>
      </c>
      <c r="H1324">
        <v>9</v>
      </c>
      <c r="I1324">
        <v>5459152</v>
      </c>
      <c r="J1324">
        <v>1</v>
      </c>
      <c r="K1324">
        <v>12000</v>
      </c>
      <c r="L1324">
        <f>WEEKNUM(Таблица1[[#This Row],[Дата]],2)</f>
        <v>33</v>
      </c>
    </row>
    <row r="1325" spans="1:12" x14ac:dyDescent="0.25">
      <c r="A1325" s="2">
        <v>44053</v>
      </c>
      <c r="B1325" t="s">
        <v>23</v>
      </c>
      <c r="C1325" t="s">
        <v>7</v>
      </c>
      <c r="D1325">
        <v>1000</v>
      </c>
      <c r="E1325" t="s">
        <v>12</v>
      </c>
      <c r="F1325" t="s">
        <v>8</v>
      </c>
      <c r="G1325" s="3">
        <v>646.9450000190734</v>
      </c>
      <c r="H1325">
        <v>9</v>
      </c>
      <c r="I1325">
        <v>5459109</v>
      </c>
      <c r="J1325">
        <v>1</v>
      </c>
      <c r="K1325">
        <v>13000</v>
      </c>
      <c r="L1325">
        <f>WEEKNUM(Таблица1[[#This Row],[Дата]],2)</f>
        <v>33</v>
      </c>
    </row>
    <row r="1326" spans="1:12" x14ac:dyDescent="0.25">
      <c r="A1326" s="2">
        <v>44053</v>
      </c>
      <c r="B1326" t="s">
        <v>71</v>
      </c>
      <c r="C1326" t="s">
        <v>7</v>
      </c>
      <c r="D1326">
        <v>1000</v>
      </c>
      <c r="E1326" t="s">
        <v>12</v>
      </c>
      <c r="F1326" t="s">
        <v>8</v>
      </c>
      <c r="G1326" s="3">
        <v>621.596</v>
      </c>
      <c r="H1326">
        <v>8</v>
      </c>
      <c r="I1326">
        <v>5459129</v>
      </c>
      <c r="J1326">
        <v>2</v>
      </c>
      <c r="K1326">
        <v>9000</v>
      </c>
      <c r="L1326">
        <f>WEEKNUM(Таблица1[[#This Row],[Дата]],2)</f>
        <v>33</v>
      </c>
    </row>
    <row r="1327" spans="1:12" x14ac:dyDescent="0.25">
      <c r="A1327" s="2">
        <v>44053</v>
      </c>
      <c r="B1327" t="s">
        <v>225</v>
      </c>
      <c r="C1327" t="s">
        <v>7</v>
      </c>
      <c r="D1327">
        <v>1500</v>
      </c>
      <c r="E1327" t="s">
        <v>12</v>
      </c>
      <c r="F1327" t="s">
        <v>8</v>
      </c>
      <c r="G1327" s="3">
        <v>1322.6019998092652</v>
      </c>
      <c r="H1327">
        <v>14</v>
      </c>
      <c r="I1327">
        <v>5459188</v>
      </c>
      <c r="J1327">
        <v>1</v>
      </c>
      <c r="K1327">
        <v>10000</v>
      </c>
      <c r="L1327">
        <f>WEEKNUM(Таблица1[[#This Row],[Дата]],2)</f>
        <v>33</v>
      </c>
    </row>
    <row r="1328" spans="1:12" x14ac:dyDescent="0.25">
      <c r="A1328" s="2">
        <v>44053</v>
      </c>
      <c r="B1328" t="s">
        <v>82</v>
      </c>
      <c r="C1328" t="s">
        <v>7</v>
      </c>
      <c r="D1328">
        <v>3000</v>
      </c>
      <c r="E1328" t="s">
        <v>12</v>
      </c>
      <c r="F1328" t="s">
        <v>8</v>
      </c>
      <c r="G1328" s="3">
        <v>2354.5099804687497</v>
      </c>
      <c r="H1328">
        <v>17</v>
      </c>
      <c r="I1328">
        <v>5459135</v>
      </c>
      <c r="J1328">
        <v>2</v>
      </c>
      <c r="K1328">
        <v>16000</v>
      </c>
      <c r="L1328">
        <f>WEEKNUM(Таблица1[[#This Row],[Дата]],2)</f>
        <v>33</v>
      </c>
    </row>
    <row r="1329" spans="1:12" x14ac:dyDescent="0.25">
      <c r="A1329" s="2">
        <v>44053</v>
      </c>
      <c r="B1329" t="s">
        <v>54</v>
      </c>
      <c r="C1329" t="s">
        <v>7</v>
      </c>
      <c r="D1329">
        <v>3000</v>
      </c>
      <c r="E1329" t="s">
        <v>12</v>
      </c>
      <c r="F1329" t="s">
        <v>8</v>
      </c>
      <c r="G1329" s="3">
        <v>1872.5119999999997</v>
      </c>
      <c r="H1329">
        <v>13</v>
      </c>
      <c r="I1329">
        <v>5459122</v>
      </c>
      <c r="J1329">
        <v>0</v>
      </c>
      <c r="K1329">
        <v>15000</v>
      </c>
      <c r="L1329">
        <f>WEEKNUM(Таблица1[[#This Row],[Дата]],2)</f>
        <v>33</v>
      </c>
    </row>
    <row r="1330" spans="1:12" x14ac:dyDescent="0.25">
      <c r="A1330" s="2">
        <v>44053</v>
      </c>
      <c r="B1330" t="s">
        <v>15</v>
      </c>
      <c r="C1330" t="s">
        <v>7</v>
      </c>
      <c r="D1330">
        <v>3000</v>
      </c>
      <c r="E1330" t="s">
        <v>12</v>
      </c>
      <c r="F1330" t="s">
        <v>8</v>
      </c>
      <c r="G1330" s="3">
        <v>1714.2</v>
      </c>
      <c r="H1330">
        <v>16</v>
      </c>
      <c r="I1330">
        <v>5458905</v>
      </c>
      <c r="J1330">
        <v>1</v>
      </c>
      <c r="K1330">
        <v>18000</v>
      </c>
      <c r="L1330">
        <f>WEEKNUM(Таблица1[[#This Row],[Дата]],2)</f>
        <v>33</v>
      </c>
    </row>
    <row r="1331" spans="1:12" x14ac:dyDescent="0.25">
      <c r="A1331" s="2">
        <v>44053</v>
      </c>
      <c r="B1331" t="s">
        <v>174</v>
      </c>
      <c r="C1331" t="s">
        <v>7</v>
      </c>
      <c r="D1331">
        <v>3000</v>
      </c>
      <c r="E1331" t="s">
        <v>12</v>
      </c>
      <c r="F1331" t="s">
        <v>8</v>
      </c>
      <c r="G1331" s="3">
        <v>1473.0920000000003</v>
      </c>
      <c r="H1331">
        <v>11</v>
      </c>
      <c r="I1331">
        <v>5459169</v>
      </c>
      <c r="J1331">
        <v>1</v>
      </c>
      <c r="K1331">
        <v>10000</v>
      </c>
      <c r="L1331">
        <f>WEEKNUM(Таблица1[[#This Row],[Дата]],2)</f>
        <v>33</v>
      </c>
    </row>
    <row r="1332" spans="1:12" hidden="1" x14ac:dyDescent="0.25">
      <c r="A1332" s="2">
        <v>44053</v>
      </c>
      <c r="B1332" t="s">
        <v>144</v>
      </c>
      <c r="C1332" t="s">
        <v>5</v>
      </c>
      <c r="D1332">
        <v>4200</v>
      </c>
      <c r="E1332" t="s">
        <v>12</v>
      </c>
      <c r="F1332" t="s">
        <v>8</v>
      </c>
      <c r="G1332" s="3">
        <v>2383.3370000000004</v>
      </c>
      <c r="H1332">
        <v>21</v>
      </c>
      <c r="I1332">
        <v>5459164</v>
      </c>
      <c r="J1332">
        <v>1</v>
      </c>
      <c r="K1332">
        <v>15000</v>
      </c>
      <c r="L1332">
        <f>WEEKNUM(Таблица1[[#This Row],[Дата]],2)</f>
        <v>33</v>
      </c>
    </row>
    <row r="1333" spans="1:12" x14ac:dyDescent="0.25">
      <c r="A1333" s="2">
        <v>44053</v>
      </c>
      <c r="B1333" t="s">
        <v>182</v>
      </c>
      <c r="C1333" t="s">
        <v>7</v>
      </c>
      <c r="D1333">
        <v>3000</v>
      </c>
      <c r="E1333" t="s">
        <v>12</v>
      </c>
      <c r="F1333" t="s">
        <v>8</v>
      </c>
      <c r="G1333" s="3">
        <v>1628.0449999999998</v>
      </c>
      <c r="H1333">
        <v>16</v>
      </c>
      <c r="I1333">
        <v>5459174</v>
      </c>
      <c r="J1333">
        <v>1</v>
      </c>
      <c r="K1333">
        <v>14000</v>
      </c>
      <c r="L1333">
        <f>WEEKNUM(Таблица1[[#This Row],[Дата]],2)</f>
        <v>33</v>
      </c>
    </row>
    <row r="1334" spans="1:12" hidden="1" x14ac:dyDescent="0.25">
      <c r="A1334" s="2">
        <v>44054</v>
      </c>
      <c r="B1334" t="s">
        <v>40</v>
      </c>
      <c r="C1334" t="s">
        <v>5</v>
      </c>
      <c r="D1334">
        <v>3200</v>
      </c>
      <c r="E1334" t="s">
        <v>12</v>
      </c>
      <c r="F1334" t="s">
        <v>6</v>
      </c>
      <c r="G1334" s="3">
        <v>851.12400000000002</v>
      </c>
      <c r="H1334">
        <v>6</v>
      </c>
      <c r="I1334">
        <v>5460093</v>
      </c>
      <c r="J1334">
        <v>1</v>
      </c>
      <c r="K1334">
        <v>15000</v>
      </c>
      <c r="L1334">
        <f>WEEKNUM(Таблица1[[#This Row],[Дата]],2)</f>
        <v>33</v>
      </c>
    </row>
    <row r="1335" spans="1:12" hidden="1" x14ac:dyDescent="0.25">
      <c r="A1335" s="2">
        <v>44054</v>
      </c>
      <c r="B1335" t="s">
        <v>40</v>
      </c>
      <c r="C1335" t="s">
        <v>5</v>
      </c>
      <c r="D1335">
        <v>3200</v>
      </c>
      <c r="E1335" t="s">
        <v>12</v>
      </c>
      <c r="F1335" t="s">
        <v>6</v>
      </c>
      <c r="G1335" s="3">
        <v>1892.4510498046875</v>
      </c>
      <c r="H1335">
        <v>2</v>
      </c>
      <c r="I1335">
        <v>53487127</v>
      </c>
      <c r="J1335">
        <v>1</v>
      </c>
      <c r="K1335">
        <v>15000</v>
      </c>
      <c r="L1335">
        <f>WEEKNUM(Таблица1[[#This Row],[Дата]],2)</f>
        <v>33</v>
      </c>
    </row>
    <row r="1336" spans="1:12" hidden="1" x14ac:dyDescent="0.25">
      <c r="A1336" s="2">
        <v>44054</v>
      </c>
      <c r="B1336" t="s">
        <v>44</v>
      </c>
      <c r="C1336" t="s">
        <v>5</v>
      </c>
      <c r="D1336">
        <v>3200</v>
      </c>
      <c r="E1336" t="s">
        <v>12</v>
      </c>
      <c r="F1336" t="s">
        <v>6</v>
      </c>
      <c r="G1336" s="3">
        <v>2215.9740000000002</v>
      </c>
      <c r="H1336">
        <v>9</v>
      </c>
      <c r="I1336">
        <v>5460095</v>
      </c>
      <c r="J1336">
        <v>1</v>
      </c>
      <c r="K1336">
        <v>15000</v>
      </c>
      <c r="L1336">
        <f>WEEKNUM(Таблица1[[#This Row],[Дата]],2)</f>
        <v>33</v>
      </c>
    </row>
    <row r="1337" spans="1:12" hidden="1" x14ac:dyDescent="0.25">
      <c r="A1337" s="2">
        <v>44054</v>
      </c>
      <c r="B1337" t="s">
        <v>37</v>
      </c>
      <c r="C1337" t="s">
        <v>5</v>
      </c>
      <c r="D1337">
        <v>3200</v>
      </c>
      <c r="E1337" t="s">
        <v>12</v>
      </c>
      <c r="F1337" t="s">
        <v>6</v>
      </c>
      <c r="G1337" s="3">
        <v>2138.154</v>
      </c>
      <c r="H1337">
        <v>6</v>
      </c>
      <c r="I1337">
        <v>5460091</v>
      </c>
      <c r="J1337">
        <v>1</v>
      </c>
      <c r="K1337">
        <v>15000</v>
      </c>
      <c r="L1337">
        <f>WEEKNUM(Таблица1[[#This Row],[Дата]],2)</f>
        <v>33</v>
      </c>
    </row>
    <row r="1338" spans="1:12" hidden="1" x14ac:dyDescent="0.25">
      <c r="A1338" s="2">
        <v>44054</v>
      </c>
      <c r="B1338" t="s">
        <v>38</v>
      </c>
      <c r="C1338" t="s">
        <v>5</v>
      </c>
      <c r="D1338">
        <v>3200</v>
      </c>
      <c r="E1338" t="s">
        <v>12</v>
      </c>
      <c r="F1338" t="s">
        <v>6</v>
      </c>
      <c r="G1338" s="3">
        <v>1128.5840000000001</v>
      </c>
      <c r="H1338">
        <v>13</v>
      </c>
      <c r="I1338">
        <v>5460092</v>
      </c>
      <c r="J1338">
        <v>1</v>
      </c>
      <c r="K1338">
        <v>15000</v>
      </c>
      <c r="L1338">
        <f>WEEKNUM(Таблица1[[#This Row],[Дата]],2)</f>
        <v>33</v>
      </c>
    </row>
    <row r="1339" spans="1:12" hidden="1" x14ac:dyDescent="0.25">
      <c r="A1339" s="2">
        <v>44054</v>
      </c>
      <c r="B1339" t="s">
        <v>32</v>
      </c>
      <c r="C1339" t="s">
        <v>5</v>
      </c>
      <c r="D1339">
        <v>3200</v>
      </c>
      <c r="E1339" t="s">
        <v>12</v>
      </c>
      <c r="F1339" t="s">
        <v>6</v>
      </c>
      <c r="G1339" s="3">
        <v>2891.6089999999999</v>
      </c>
      <c r="H1339">
        <v>8</v>
      </c>
      <c r="I1339">
        <v>5460089</v>
      </c>
      <c r="J1339">
        <v>1</v>
      </c>
      <c r="K1339">
        <v>15000</v>
      </c>
      <c r="L1339">
        <f>WEEKNUM(Таблица1[[#This Row],[Дата]],2)</f>
        <v>33</v>
      </c>
    </row>
    <row r="1340" spans="1:12" hidden="1" x14ac:dyDescent="0.25">
      <c r="A1340" s="2">
        <v>44054</v>
      </c>
      <c r="B1340" t="s">
        <v>32</v>
      </c>
      <c r="C1340" t="s">
        <v>5</v>
      </c>
      <c r="D1340">
        <v>3200</v>
      </c>
      <c r="E1340" t="s">
        <v>12</v>
      </c>
      <c r="F1340" t="s">
        <v>6</v>
      </c>
      <c r="G1340" s="3">
        <v>3200</v>
      </c>
      <c r="H1340">
        <v>1</v>
      </c>
      <c r="I1340">
        <v>53487087</v>
      </c>
      <c r="J1340">
        <v>1</v>
      </c>
      <c r="K1340">
        <v>15000</v>
      </c>
      <c r="L1340">
        <f>WEEKNUM(Таблица1[[#This Row],[Дата]],2)</f>
        <v>33</v>
      </c>
    </row>
    <row r="1341" spans="1:12" hidden="1" x14ac:dyDescent="0.25">
      <c r="A1341" s="2">
        <v>44054</v>
      </c>
      <c r="B1341" t="s">
        <v>46</v>
      </c>
      <c r="C1341" t="s">
        <v>5</v>
      </c>
      <c r="D1341">
        <v>3200</v>
      </c>
      <c r="E1341" t="s">
        <v>12</v>
      </c>
      <c r="F1341" t="s">
        <v>6</v>
      </c>
      <c r="G1341" s="3">
        <v>1391.4940000000001</v>
      </c>
      <c r="H1341">
        <v>11</v>
      </c>
      <c r="I1341">
        <v>5460097</v>
      </c>
      <c r="J1341">
        <v>1</v>
      </c>
      <c r="K1341">
        <v>15000</v>
      </c>
      <c r="L1341">
        <f>WEEKNUM(Таблица1[[#This Row],[Дата]],2)</f>
        <v>33</v>
      </c>
    </row>
    <row r="1342" spans="1:12" x14ac:dyDescent="0.25">
      <c r="A1342" s="2">
        <v>44054</v>
      </c>
      <c r="B1342" t="s">
        <v>142</v>
      </c>
      <c r="C1342" t="s">
        <v>7</v>
      </c>
      <c r="D1342">
        <v>3000</v>
      </c>
      <c r="E1342" t="s">
        <v>12</v>
      </c>
      <c r="F1342" t="s">
        <v>6</v>
      </c>
      <c r="G1342" s="3">
        <v>743.59199999999998</v>
      </c>
      <c r="H1342">
        <v>4</v>
      </c>
      <c r="I1342">
        <v>5460111</v>
      </c>
      <c r="J1342">
        <v>2</v>
      </c>
      <c r="K1342">
        <v>12000</v>
      </c>
      <c r="L1342">
        <f>WEEKNUM(Таблица1[[#This Row],[Дата]],2)</f>
        <v>33</v>
      </c>
    </row>
    <row r="1343" spans="1:12" hidden="1" x14ac:dyDescent="0.25">
      <c r="A1343" s="2">
        <v>44054</v>
      </c>
      <c r="B1343" t="s">
        <v>47</v>
      </c>
      <c r="C1343" t="s">
        <v>5</v>
      </c>
      <c r="D1343">
        <v>3200</v>
      </c>
      <c r="E1343" t="s">
        <v>12</v>
      </c>
      <c r="F1343" t="s">
        <v>6</v>
      </c>
      <c r="G1343" s="3">
        <v>2662.7220000000002</v>
      </c>
      <c r="H1343">
        <v>3</v>
      </c>
      <c r="I1343">
        <v>5460098</v>
      </c>
      <c r="J1343">
        <v>2</v>
      </c>
      <c r="K1343">
        <v>15000</v>
      </c>
      <c r="L1343">
        <f>WEEKNUM(Таблица1[[#This Row],[Дата]],2)</f>
        <v>33</v>
      </c>
    </row>
    <row r="1344" spans="1:12" x14ac:dyDescent="0.25">
      <c r="A1344" s="2">
        <v>44054</v>
      </c>
      <c r="B1344" t="s">
        <v>56</v>
      </c>
      <c r="C1344" t="s">
        <v>7</v>
      </c>
      <c r="D1344">
        <v>3000</v>
      </c>
      <c r="E1344" t="s">
        <v>12</v>
      </c>
      <c r="F1344" t="s">
        <v>6</v>
      </c>
      <c r="G1344" s="3">
        <v>1580.702</v>
      </c>
      <c r="H1344">
        <v>7</v>
      </c>
      <c r="I1344">
        <v>5460102</v>
      </c>
      <c r="J1344">
        <v>1</v>
      </c>
      <c r="K1344">
        <v>10000</v>
      </c>
      <c r="L1344">
        <f>WEEKNUM(Таблица1[[#This Row],[Дата]],2)</f>
        <v>33</v>
      </c>
    </row>
    <row r="1345" spans="1:12" x14ac:dyDescent="0.25">
      <c r="A1345" s="2">
        <v>44054</v>
      </c>
      <c r="B1345" t="s">
        <v>91</v>
      </c>
      <c r="C1345" t="s">
        <v>7</v>
      </c>
      <c r="D1345">
        <v>3000</v>
      </c>
      <c r="E1345" t="s">
        <v>12</v>
      </c>
      <c r="F1345" t="s">
        <v>6</v>
      </c>
      <c r="G1345" s="3">
        <v>2252.8760000000007</v>
      </c>
      <c r="H1345">
        <v>3</v>
      </c>
      <c r="I1345">
        <v>5460105</v>
      </c>
      <c r="J1345">
        <v>1</v>
      </c>
      <c r="K1345">
        <v>10000</v>
      </c>
      <c r="L1345">
        <f>WEEKNUM(Таблица1[[#This Row],[Дата]],2)</f>
        <v>33</v>
      </c>
    </row>
    <row r="1346" spans="1:12" x14ac:dyDescent="0.25">
      <c r="A1346" s="2">
        <v>44054</v>
      </c>
      <c r="B1346" t="s">
        <v>113</v>
      </c>
      <c r="C1346" t="s">
        <v>7</v>
      </c>
      <c r="D1346">
        <v>1500</v>
      </c>
      <c r="E1346" t="s">
        <v>12</v>
      </c>
      <c r="F1346" t="s">
        <v>6</v>
      </c>
      <c r="G1346" s="3">
        <v>1351.5819999999999</v>
      </c>
      <c r="H1346">
        <v>8</v>
      </c>
      <c r="I1346">
        <v>5460107</v>
      </c>
      <c r="J1346">
        <v>1</v>
      </c>
      <c r="K1346">
        <v>9000</v>
      </c>
      <c r="L1346">
        <f>WEEKNUM(Таблица1[[#This Row],[Дата]],2)</f>
        <v>33</v>
      </c>
    </row>
    <row r="1347" spans="1:12" x14ac:dyDescent="0.25">
      <c r="A1347" s="2">
        <v>44054</v>
      </c>
      <c r="B1347" t="s">
        <v>179</v>
      </c>
      <c r="C1347" t="s">
        <v>7</v>
      </c>
      <c r="D1347">
        <v>1500</v>
      </c>
      <c r="E1347" t="s">
        <v>12</v>
      </c>
      <c r="F1347" t="s">
        <v>6</v>
      </c>
      <c r="G1347" s="3">
        <v>1219.7129970703124</v>
      </c>
      <c r="H1347">
        <v>5</v>
      </c>
      <c r="I1347">
        <v>5460121</v>
      </c>
      <c r="J1347">
        <v>1</v>
      </c>
      <c r="K1347">
        <v>9000</v>
      </c>
      <c r="L1347">
        <f>WEEKNUM(Таблица1[[#This Row],[Дата]],2)</f>
        <v>33</v>
      </c>
    </row>
    <row r="1348" spans="1:12" x14ac:dyDescent="0.25">
      <c r="A1348" s="2">
        <v>44054</v>
      </c>
      <c r="B1348" t="s">
        <v>83</v>
      </c>
      <c r="C1348" t="s">
        <v>7</v>
      </c>
      <c r="D1348">
        <v>1500</v>
      </c>
      <c r="E1348" t="s">
        <v>12</v>
      </c>
      <c r="F1348" t="s">
        <v>6</v>
      </c>
      <c r="G1348" s="3">
        <v>812.33800000000008</v>
      </c>
      <c r="H1348">
        <v>4</v>
      </c>
      <c r="I1348">
        <v>5460103</v>
      </c>
      <c r="J1348">
        <v>1</v>
      </c>
      <c r="K1348">
        <v>9000</v>
      </c>
      <c r="L1348">
        <f>WEEKNUM(Таблица1[[#This Row],[Дата]],2)</f>
        <v>33</v>
      </c>
    </row>
    <row r="1349" spans="1:12" x14ac:dyDescent="0.25">
      <c r="A1349" s="2">
        <v>44054</v>
      </c>
      <c r="B1349" t="s">
        <v>159</v>
      </c>
      <c r="C1349" t="s">
        <v>7</v>
      </c>
      <c r="D1349">
        <v>3000</v>
      </c>
      <c r="E1349" t="s">
        <v>12</v>
      </c>
      <c r="F1349" t="s">
        <v>6</v>
      </c>
      <c r="G1349" s="3">
        <v>2243.1389999999997</v>
      </c>
      <c r="H1349">
        <v>7</v>
      </c>
      <c r="I1349">
        <v>5460117</v>
      </c>
      <c r="J1349">
        <v>1</v>
      </c>
      <c r="K1349">
        <v>10000</v>
      </c>
      <c r="L1349">
        <f>WEEKNUM(Таблица1[[#This Row],[Дата]],2)</f>
        <v>33</v>
      </c>
    </row>
    <row r="1350" spans="1:12" hidden="1" x14ac:dyDescent="0.25">
      <c r="A1350" s="2">
        <v>44054</v>
      </c>
      <c r="B1350" t="s">
        <v>151</v>
      </c>
      <c r="C1350" t="s">
        <v>5</v>
      </c>
      <c r="D1350">
        <v>4200</v>
      </c>
      <c r="E1350" t="s">
        <v>12</v>
      </c>
      <c r="F1350" t="s">
        <v>6</v>
      </c>
      <c r="G1350" s="3">
        <v>2050.4740000000002</v>
      </c>
      <c r="H1350">
        <v>6</v>
      </c>
      <c r="I1350">
        <v>5460115</v>
      </c>
      <c r="J1350">
        <v>1</v>
      </c>
      <c r="K1350">
        <v>15000</v>
      </c>
      <c r="L1350">
        <f>WEEKNUM(Таблица1[[#This Row],[Дата]],2)</f>
        <v>33</v>
      </c>
    </row>
    <row r="1351" spans="1:12" hidden="1" x14ac:dyDescent="0.25">
      <c r="A1351" s="2">
        <v>44054</v>
      </c>
      <c r="B1351" t="s">
        <v>53</v>
      </c>
      <c r="C1351" t="s">
        <v>5</v>
      </c>
      <c r="D1351">
        <v>4200</v>
      </c>
      <c r="E1351" t="s">
        <v>12</v>
      </c>
      <c r="F1351" t="s">
        <v>6</v>
      </c>
      <c r="G1351" s="3">
        <v>839.76200000000006</v>
      </c>
      <c r="H1351">
        <v>9</v>
      </c>
      <c r="I1351">
        <v>5460100</v>
      </c>
      <c r="J1351">
        <v>2</v>
      </c>
      <c r="K1351">
        <v>15000</v>
      </c>
      <c r="L1351">
        <f>WEEKNUM(Таблица1[[#This Row],[Дата]],2)</f>
        <v>33</v>
      </c>
    </row>
    <row r="1352" spans="1:12" hidden="1" x14ac:dyDescent="0.25">
      <c r="A1352" s="2">
        <v>44054</v>
      </c>
      <c r="B1352" t="s">
        <v>45</v>
      </c>
      <c r="C1352" t="s">
        <v>5</v>
      </c>
      <c r="D1352">
        <v>3200</v>
      </c>
      <c r="E1352" t="s">
        <v>12</v>
      </c>
      <c r="F1352" t="s">
        <v>6</v>
      </c>
      <c r="G1352" s="3">
        <v>2116.5730000000003</v>
      </c>
      <c r="H1352">
        <v>7</v>
      </c>
      <c r="I1352">
        <v>5460096</v>
      </c>
      <c r="J1352">
        <v>1</v>
      </c>
      <c r="K1352">
        <v>15000</v>
      </c>
      <c r="L1352">
        <f>WEEKNUM(Таблица1[[#This Row],[Дата]],2)</f>
        <v>33</v>
      </c>
    </row>
    <row r="1353" spans="1:12" x14ac:dyDescent="0.25">
      <c r="A1353" s="2">
        <v>44054</v>
      </c>
      <c r="B1353" t="s">
        <v>55</v>
      </c>
      <c r="C1353" t="s">
        <v>7</v>
      </c>
      <c r="D1353">
        <v>5000</v>
      </c>
      <c r="E1353" t="s">
        <v>12</v>
      </c>
      <c r="F1353" t="s">
        <v>6</v>
      </c>
      <c r="G1353" s="3">
        <v>2201.308</v>
      </c>
      <c r="H1353">
        <v>3</v>
      </c>
      <c r="I1353">
        <v>5460101</v>
      </c>
      <c r="J1353">
        <v>1</v>
      </c>
      <c r="K1353">
        <v>12000</v>
      </c>
      <c r="L1353">
        <f>WEEKNUM(Таблица1[[#This Row],[Дата]],2)</f>
        <v>33</v>
      </c>
    </row>
    <row r="1354" spans="1:12" x14ac:dyDescent="0.25">
      <c r="A1354" s="2">
        <v>44054</v>
      </c>
      <c r="B1354" t="s">
        <v>227</v>
      </c>
      <c r="C1354" t="s">
        <v>7</v>
      </c>
      <c r="D1354">
        <v>3000</v>
      </c>
      <c r="E1354" t="s">
        <v>12</v>
      </c>
      <c r="F1354" t="s">
        <v>6</v>
      </c>
      <c r="G1354" s="3">
        <v>2159.3679999999999</v>
      </c>
      <c r="H1354">
        <v>1</v>
      </c>
      <c r="I1354">
        <v>5460128</v>
      </c>
      <c r="J1354">
        <v>1</v>
      </c>
      <c r="K1354">
        <v>10000</v>
      </c>
      <c r="L1354">
        <f>WEEKNUM(Таблица1[[#This Row],[Дата]],2)</f>
        <v>33</v>
      </c>
    </row>
    <row r="1355" spans="1:12" x14ac:dyDescent="0.25">
      <c r="A1355" s="2">
        <v>44054</v>
      </c>
      <c r="B1355" t="s">
        <v>167</v>
      </c>
      <c r="C1355" t="s">
        <v>7</v>
      </c>
      <c r="D1355">
        <v>3000</v>
      </c>
      <c r="E1355" t="s">
        <v>12</v>
      </c>
      <c r="F1355" t="s">
        <v>6</v>
      </c>
      <c r="G1355" s="3">
        <v>1966.806</v>
      </c>
      <c r="H1355">
        <v>10</v>
      </c>
      <c r="I1355">
        <v>5460120</v>
      </c>
      <c r="J1355">
        <v>2</v>
      </c>
      <c r="K1355">
        <v>12000</v>
      </c>
      <c r="L1355">
        <f>WEEKNUM(Таблица1[[#This Row],[Дата]],2)</f>
        <v>33</v>
      </c>
    </row>
    <row r="1356" spans="1:12" x14ac:dyDescent="0.25">
      <c r="A1356" s="2">
        <v>44054</v>
      </c>
      <c r="B1356" t="s">
        <v>86</v>
      </c>
      <c r="C1356" t="s">
        <v>7</v>
      </c>
      <c r="D1356">
        <v>1500</v>
      </c>
      <c r="E1356" t="s">
        <v>12</v>
      </c>
      <c r="F1356" t="s">
        <v>6</v>
      </c>
      <c r="G1356" s="3">
        <v>630.45600754547115</v>
      </c>
      <c r="H1356">
        <v>2</v>
      </c>
      <c r="I1356">
        <v>5460104</v>
      </c>
      <c r="J1356">
        <v>1</v>
      </c>
      <c r="K1356">
        <v>9000</v>
      </c>
      <c r="L1356">
        <f>WEEKNUM(Таблица1[[#This Row],[Дата]],2)</f>
        <v>33</v>
      </c>
    </row>
    <row r="1357" spans="1:12" hidden="1" x14ac:dyDescent="0.25">
      <c r="A1357" s="2">
        <v>44054</v>
      </c>
      <c r="B1357" t="s">
        <v>42</v>
      </c>
      <c r="C1357" t="s">
        <v>5</v>
      </c>
      <c r="D1357">
        <v>3200</v>
      </c>
      <c r="E1357" t="s">
        <v>12</v>
      </c>
      <c r="F1357" t="s">
        <v>6</v>
      </c>
      <c r="G1357" s="3">
        <v>2965.1520000000005</v>
      </c>
      <c r="H1357">
        <v>11</v>
      </c>
      <c r="I1357">
        <v>5460094</v>
      </c>
      <c r="J1357">
        <v>1</v>
      </c>
      <c r="K1357">
        <v>15000</v>
      </c>
      <c r="L1357">
        <f>WEEKNUM(Таблица1[[#This Row],[Дата]],2)</f>
        <v>33</v>
      </c>
    </row>
    <row r="1358" spans="1:12" hidden="1" x14ac:dyDescent="0.25">
      <c r="A1358" s="2">
        <v>44054</v>
      </c>
      <c r="B1358" t="s">
        <v>42</v>
      </c>
      <c r="C1358" t="s">
        <v>5</v>
      </c>
      <c r="D1358">
        <v>3200</v>
      </c>
      <c r="E1358" t="s">
        <v>12</v>
      </c>
      <c r="F1358" t="s">
        <v>6</v>
      </c>
      <c r="G1358" s="3">
        <v>3206.51</v>
      </c>
      <c r="H1358">
        <v>1</v>
      </c>
      <c r="I1358">
        <v>53487137</v>
      </c>
      <c r="J1358">
        <v>1</v>
      </c>
      <c r="K1358">
        <v>15000</v>
      </c>
      <c r="L1358">
        <f>WEEKNUM(Таблица1[[#This Row],[Дата]],2)</f>
        <v>33</v>
      </c>
    </row>
    <row r="1359" spans="1:12" hidden="1" x14ac:dyDescent="0.25">
      <c r="A1359" s="2">
        <v>44054</v>
      </c>
      <c r="B1359" t="s">
        <v>148</v>
      </c>
      <c r="C1359" t="s">
        <v>5</v>
      </c>
      <c r="D1359">
        <v>4200</v>
      </c>
      <c r="E1359" t="s">
        <v>12</v>
      </c>
      <c r="F1359" t="s">
        <v>6</v>
      </c>
      <c r="G1359" s="3">
        <v>1439.2380000000003</v>
      </c>
      <c r="H1359">
        <v>9</v>
      </c>
      <c r="I1359">
        <v>5460113</v>
      </c>
      <c r="J1359">
        <v>0</v>
      </c>
      <c r="K1359">
        <v>15000</v>
      </c>
      <c r="L1359">
        <f>WEEKNUM(Таблица1[[#This Row],[Дата]],2)</f>
        <v>33</v>
      </c>
    </row>
    <row r="1360" spans="1:12" hidden="1" x14ac:dyDescent="0.25">
      <c r="A1360" s="2">
        <v>44054</v>
      </c>
      <c r="B1360" t="s">
        <v>152</v>
      </c>
      <c r="C1360" t="s">
        <v>5</v>
      </c>
      <c r="D1360">
        <v>4200</v>
      </c>
      <c r="E1360" t="s">
        <v>12</v>
      </c>
      <c r="F1360" t="s">
        <v>6</v>
      </c>
      <c r="G1360" s="3">
        <v>2140.4139999999998</v>
      </c>
      <c r="H1360">
        <v>9</v>
      </c>
      <c r="I1360">
        <v>5460116</v>
      </c>
      <c r="J1360">
        <v>1</v>
      </c>
      <c r="K1360">
        <v>15000</v>
      </c>
      <c r="L1360">
        <f>WEEKNUM(Таблица1[[#This Row],[Дата]],2)</f>
        <v>33</v>
      </c>
    </row>
    <row r="1361" spans="1:12" hidden="1" x14ac:dyDescent="0.25">
      <c r="A1361" s="2">
        <v>44054</v>
      </c>
      <c r="B1361" t="s">
        <v>150</v>
      </c>
      <c r="C1361" t="s">
        <v>5</v>
      </c>
      <c r="D1361">
        <v>4200</v>
      </c>
      <c r="E1361" t="s">
        <v>12</v>
      </c>
      <c r="F1361" t="s">
        <v>6</v>
      </c>
      <c r="G1361" s="3">
        <v>1923.08</v>
      </c>
      <c r="H1361">
        <v>7</v>
      </c>
      <c r="I1361">
        <v>5460114</v>
      </c>
      <c r="J1361">
        <v>1</v>
      </c>
      <c r="K1361">
        <v>15000</v>
      </c>
      <c r="L1361">
        <f>WEEKNUM(Таблица1[[#This Row],[Дата]],2)</f>
        <v>33</v>
      </c>
    </row>
    <row r="1362" spans="1:12" x14ac:dyDescent="0.25">
      <c r="A1362" s="2">
        <v>44054</v>
      </c>
      <c r="B1362" t="s">
        <v>162</v>
      </c>
      <c r="C1362" t="s">
        <v>7</v>
      </c>
      <c r="D1362">
        <v>5000</v>
      </c>
      <c r="E1362" t="s">
        <v>12</v>
      </c>
      <c r="F1362" t="s">
        <v>6</v>
      </c>
      <c r="G1362" s="3">
        <v>3743.8919999999998</v>
      </c>
      <c r="H1362">
        <v>1</v>
      </c>
      <c r="I1362">
        <v>5460119</v>
      </c>
      <c r="J1362">
        <v>2</v>
      </c>
      <c r="K1362">
        <v>13000</v>
      </c>
      <c r="L1362">
        <f>WEEKNUM(Таблица1[[#This Row],[Дата]],2)</f>
        <v>33</v>
      </c>
    </row>
    <row r="1363" spans="1:12" x14ac:dyDescent="0.25">
      <c r="A1363" s="2">
        <v>44054</v>
      </c>
      <c r="B1363" t="s">
        <v>183</v>
      </c>
      <c r="C1363" t="s">
        <v>7</v>
      </c>
      <c r="D1363">
        <v>1500</v>
      </c>
      <c r="E1363" t="s">
        <v>12</v>
      </c>
      <c r="F1363" t="s">
        <v>6</v>
      </c>
      <c r="G1363" s="3">
        <v>655.85800000000006</v>
      </c>
      <c r="H1363">
        <v>5</v>
      </c>
      <c r="I1363">
        <v>5460122</v>
      </c>
      <c r="J1363">
        <v>1</v>
      </c>
      <c r="K1363">
        <v>9000</v>
      </c>
      <c r="L1363">
        <f>WEEKNUM(Таблица1[[#This Row],[Дата]],2)</f>
        <v>33</v>
      </c>
    </row>
    <row r="1364" spans="1:12" x14ac:dyDescent="0.25">
      <c r="A1364" s="2">
        <v>44054</v>
      </c>
      <c r="B1364" t="s">
        <v>243</v>
      </c>
      <c r="C1364" t="s">
        <v>7</v>
      </c>
      <c r="D1364">
        <v>20000</v>
      </c>
      <c r="E1364" t="s">
        <v>13</v>
      </c>
      <c r="F1364" t="s">
        <v>6</v>
      </c>
      <c r="G1364" s="3">
        <v>7800</v>
      </c>
      <c r="H1364">
        <v>1</v>
      </c>
      <c r="I1364">
        <v>5459734</v>
      </c>
      <c r="J1364">
        <v>2</v>
      </c>
      <c r="K1364">
        <v>16000</v>
      </c>
      <c r="L1364">
        <f>WEEKNUM(Таблица1[[#This Row],[Дата]],2)</f>
        <v>33</v>
      </c>
    </row>
    <row r="1365" spans="1:12" x14ac:dyDescent="0.25">
      <c r="A1365" s="2">
        <v>44054</v>
      </c>
      <c r="B1365" t="s">
        <v>196</v>
      </c>
      <c r="C1365" t="s">
        <v>7</v>
      </c>
      <c r="D1365">
        <v>20000</v>
      </c>
      <c r="E1365" t="s">
        <v>13</v>
      </c>
      <c r="F1365" t="s">
        <v>6</v>
      </c>
      <c r="G1365" s="3">
        <v>13542.9</v>
      </c>
      <c r="H1365">
        <v>1</v>
      </c>
      <c r="I1365">
        <v>5460125</v>
      </c>
      <c r="J1365">
        <v>0</v>
      </c>
      <c r="K1365">
        <v>13000</v>
      </c>
      <c r="L1365">
        <f>WEEKNUM(Таблица1[[#This Row],[Дата]],2)</f>
        <v>33</v>
      </c>
    </row>
    <row r="1366" spans="1:12" x14ac:dyDescent="0.25">
      <c r="A1366" s="2">
        <v>44054</v>
      </c>
      <c r="B1366" t="s">
        <v>222</v>
      </c>
      <c r="C1366" t="s">
        <v>7</v>
      </c>
      <c r="D1366">
        <v>20000</v>
      </c>
      <c r="E1366" t="s">
        <v>13</v>
      </c>
      <c r="F1366" t="s">
        <v>6</v>
      </c>
      <c r="G1366" s="3">
        <v>11219.092000000001</v>
      </c>
      <c r="H1366">
        <v>1</v>
      </c>
      <c r="I1366">
        <v>5460127</v>
      </c>
      <c r="J1366">
        <v>1</v>
      </c>
      <c r="K1366">
        <v>13000</v>
      </c>
      <c r="L1366">
        <f>WEEKNUM(Таблица1[[#This Row],[Дата]],2)</f>
        <v>33</v>
      </c>
    </row>
    <row r="1367" spans="1:12" x14ac:dyDescent="0.25">
      <c r="A1367" s="2">
        <v>44054</v>
      </c>
      <c r="B1367" t="s">
        <v>194</v>
      </c>
      <c r="C1367" t="s">
        <v>7</v>
      </c>
      <c r="D1367">
        <v>20000</v>
      </c>
      <c r="E1367" t="s">
        <v>13</v>
      </c>
      <c r="F1367" t="s">
        <v>6</v>
      </c>
      <c r="G1367" s="3">
        <v>18785.031999999999</v>
      </c>
      <c r="H1367">
        <v>1</v>
      </c>
      <c r="I1367">
        <v>5460123</v>
      </c>
      <c r="J1367">
        <v>2</v>
      </c>
      <c r="K1367">
        <v>16000</v>
      </c>
      <c r="L1367">
        <f>WEEKNUM(Таблица1[[#This Row],[Дата]],2)</f>
        <v>33</v>
      </c>
    </row>
    <row r="1368" spans="1:12" x14ac:dyDescent="0.25">
      <c r="A1368" s="2">
        <v>44054</v>
      </c>
      <c r="B1368" t="s">
        <v>76</v>
      </c>
      <c r="C1368" t="s">
        <v>7</v>
      </c>
      <c r="D1368">
        <v>20000</v>
      </c>
      <c r="E1368" t="s">
        <v>13</v>
      </c>
      <c r="F1368" t="s">
        <v>6</v>
      </c>
      <c r="G1368" s="3">
        <v>8536.6440000000002</v>
      </c>
      <c r="H1368">
        <v>1</v>
      </c>
      <c r="I1368">
        <v>5460106</v>
      </c>
      <c r="J1368">
        <v>1</v>
      </c>
      <c r="K1368">
        <v>13000</v>
      </c>
      <c r="L1368">
        <f>WEEKNUM(Таблица1[[#This Row],[Дата]],2)</f>
        <v>33</v>
      </c>
    </row>
    <row r="1369" spans="1:12" x14ac:dyDescent="0.25">
      <c r="A1369" s="2">
        <v>44054</v>
      </c>
      <c r="B1369" t="s">
        <v>238</v>
      </c>
      <c r="C1369" t="s">
        <v>7</v>
      </c>
      <c r="D1369">
        <v>20000</v>
      </c>
      <c r="E1369" t="s">
        <v>13</v>
      </c>
      <c r="F1369" t="s">
        <v>6</v>
      </c>
      <c r="G1369" s="3">
        <v>16877.691999999999</v>
      </c>
      <c r="H1369">
        <v>1</v>
      </c>
      <c r="I1369">
        <v>5460129</v>
      </c>
      <c r="J1369">
        <v>1</v>
      </c>
      <c r="K1369">
        <v>13000</v>
      </c>
      <c r="L1369">
        <f>WEEKNUM(Таблица1[[#This Row],[Дата]],2)</f>
        <v>33</v>
      </c>
    </row>
    <row r="1370" spans="1:12" x14ac:dyDescent="0.25">
      <c r="A1370" s="2">
        <v>44054</v>
      </c>
      <c r="B1370" t="s">
        <v>195</v>
      </c>
      <c r="C1370" t="s">
        <v>7</v>
      </c>
      <c r="D1370">
        <v>20000</v>
      </c>
      <c r="E1370" t="s">
        <v>13</v>
      </c>
      <c r="F1370" t="s">
        <v>6</v>
      </c>
      <c r="G1370" s="3">
        <v>8510.8279999999995</v>
      </c>
      <c r="H1370">
        <v>1</v>
      </c>
      <c r="I1370">
        <v>5460124</v>
      </c>
      <c r="J1370">
        <v>3</v>
      </c>
      <c r="K1370">
        <v>19000</v>
      </c>
      <c r="L1370">
        <f>WEEKNUM(Таблица1[[#This Row],[Дата]],2)</f>
        <v>33</v>
      </c>
    </row>
    <row r="1371" spans="1:12" x14ac:dyDescent="0.25">
      <c r="A1371" s="2">
        <v>44054</v>
      </c>
      <c r="B1371" t="s">
        <v>127</v>
      </c>
      <c r="C1371" t="s">
        <v>7</v>
      </c>
      <c r="D1371">
        <v>20000</v>
      </c>
      <c r="E1371" t="s">
        <v>13</v>
      </c>
      <c r="F1371" t="s">
        <v>6</v>
      </c>
      <c r="G1371" s="3">
        <v>9632.4959999999992</v>
      </c>
      <c r="H1371">
        <v>1</v>
      </c>
      <c r="I1371">
        <v>5460109</v>
      </c>
      <c r="J1371">
        <v>1</v>
      </c>
      <c r="K1371">
        <v>12000</v>
      </c>
      <c r="L1371">
        <f>WEEKNUM(Таблица1[[#This Row],[Дата]],2)</f>
        <v>33</v>
      </c>
    </row>
    <row r="1372" spans="1:12" hidden="1" x14ac:dyDescent="0.25">
      <c r="A1372" s="2">
        <v>44054</v>
      </c>
      <c r="B1372" t="s">
        <v>147</v>
      </c>
      <c r="C1372" t="s">
        <v>5</v>
      </c>
      <c r="D1372">
        <v>4200</v>
      </c>
      <c r="E1372" t="s">
        <v>12</v>
      </c>
      <c r="F1372" t="s">
        <v>6</v>
      </c>
      <c r="G1372" s="3">
        <v>2853.4</v>
      </c>
      <c r="H1372">
        <v>1</v>
      </c>
      <c r="I1372">
        <v>5460112</v>
      </c>
      <c r="J1372">
        <v>0</v>
      </c>
      <c r="K1372">
        <v>15000</v>
      </c>
      <c r="L1372">
        <f>WEEKNUM(Таблица1[[#This Row],[Дата]],2)</f>
        <v>33</v>
      </c>
    </row>
    <row r="1373" spans="1:12" x14ac:dyDescent="0.25">
      <c r="A1373" s="2">
        <v>44054</v>
      </c>
      <c r="B1373" t="s">
        <v>35</v>
      </c>
      <c r="C1373" t="s">
        <v>7</v>
      </c>
      <c r="D1373">
        <v>20000</v>
      </c>
      <c r="E1373" t="s">
        <v>13</v>
      </c>
      <c r="F1373" t="s">
        <v>6</v>
      </c>
      <c r="G1373" s="3">
        <v>12198.252</v>
      </c>
      <c r="H1373">
        <v>1</v>
      </c>
      <c r="I1373">
        <v>5459976</v>
      </c>
      <c r="J1373">
        <v>1</v>
      </c>
      <c r="K1373">
        <v>13000</v>
      </c>
      <c r="L1373">
        <f>WEEKNUM(Таблица1[[#This Row],[Дата]],2)</f>
        <v>33</v>
      </c>
    </row>
    <row r="1374" spans="1:12" x14ac:dyDescent="0.25">
      <c r="A1374" s="2">
        <v>44054</v>
      </c>
      <c r="B1374" t="s">
        <v>59</v>
      </c>
      <c r="C1374" t="s">
        <v>7</v>
      </c>
      <c r="D1374">
        <v>20000</v>
      </c>
      <c r="E1374" t="s">
        <v>13</v>
      </c>
      <c r="F1374" t="s">
        <v>6</v>
      </c>
      <c r="G1374" s="3">
        <v>15550.428</v>
      </c>
      <c r="H1374">
        <v>1</v>
      </c>
      <c r="I1374">
        <v>5460118</v>
      </c>
      <c r="J1374">
        <v>1</v>
      </c>
      <c r="K1374">
        <v>12000</v>
      </c>
      <c r="L1374">
        <f>WEEKNUM(Таблица1[[#This Row],[Дата]],2)</f>
        <v>33</v>
      </c>
    </row>
    <row r="1375" spans="1:12" x14ac:dyDescent="0.25">
      <c r="A1375" s="2">
        <v>44054</v>
      </c>
      <c r="B1375" t="s">
        <v>194</v>
      </c>
      <c r="C1375" t="s">
        <v>7</v>
      </c>
      <c r="D1375">
        <v>20000</v>
      </c>
      <c r="E1375" t="s">
        <v>13</v>
      </c>
      <c r="F1375" t="s">
        <v>6</v>
      </c>
      <c r="G1375" s="3">
        <v>15910.439999999999</v>
      </c>
      <c r="H1375">
        <v>1</v>
      </c>
      <c r="I1375">
        <v>5460087</v>
      </c>
      <c r="J1375">
        <v>1</v>
      </c>
      <c r="K1375">
        <v>14000</v>
      </c>
      <c r="L1375">
        <f>WEEKNUM(Таблица1[[#This Row],[Дата]],2)</f>
        <v>33</v>
      </c>
    </row>
    <row r="1376" spans="1:12" x14ac:dyDescent="0.25">
      <c r="A1376" s="2">
        <v>44054</v>
      </c>
      <c r="B1376" t="s">
        <v>31</v>
      </c>
      <c r="C1376" t="s">
        <v>7</v>
      </c>
      <c r="D1376">
        <v>20000</v>
      </c>
      <c r="E1376" t="s">
        <v>13</v>
      </c>
      <c r="F1376" t="s">
        <v>6</v>
      </c>
      <c r="G1376" s="3">
        <v>4897.4799999999996</v>
      </c>
      <c r="H1376">
        <v>1</v>
      </c>
      <c r="I1376">
        <v>5459975</v>
      </c>
      <c r="J1376">
        <v>1</v>
      </c>
      <c r="K1376">
        <v>14000</v>
      </c>
      <c r="L1376">
        <f>WEEKNUM(Таблица1[[#This Row],[Дата]],2)</f>
        <v>33</v>
      </c>
    </row>
    <row r="1377" spans="1:12" x14ac:dyDescent="0.25">
      <c r="A1377" s="2">
        <v>44054</v>
      </c>
      <c r="B1377" t="s">
        <v>35</v>
      </c>
      <c r="C1377" t="s">
        <v>7</v>
      </c>
      <c r="D1377">
        <v>20000</v>
      </c>
      <c r="E1377" t="s">
        <v>13</v>
      </c>
      <c r="F1377" t="s">
        <v>6</v>
      </c>
      <c r="G1377" s="3">
        <v>18540.466</v>
      </c>
      <c r="H1377">
        <v>1</v>
      </c>
      <c r="I1377">
        <v>5460090</v>
      </c>
      <c r="J1377">
        <v>3</v>
      </c>
      <c r="K1377">
        <v>19000</v>
      </c>
      <c r="L1377">
        <f>WEEKNUM(Таблица1[[#This Row],[Дата]],2)</f>
        <v>33</v>
      </c>
    </row>
    <row r="1378" spans="1:12" x14ac:dyDescent="0.25">
      <c r="A1378" s="2">
        <v>44054</v>
      </c>
      <c r="B1378" t="s">
        <v>31</v>
      </c>
      <c r="C1378" t="s">
        <v>7</v>
      </c>
      <c r="D1378">
        <v>20000</v>
      </c>
      <c r="E1378" t="s">
        <v>13</v>
      </c>
      <c r="F1378" t="s">
        <v>6</v>
      </c>
      <c r="G1378" s="3">
        <v>18613.77</v>
      </c>
      <c r="H1378">
        <v>1</v>
      </c>
      <c r="I1378">
        <v>5460088</v>
      </c>
      <c r="J1378">
        <v>2</v>
      </c>
      <c r="K1378">
        <v>16000</v>
      </c>
      <c r="L1378">
        <f>WEEKNUM(Таблица1[[#This Row],[Дата]],2)</f>
        <v>33</v>
      </c>
    </row>
    <row r="1379" spans="1:12" x14ac:dyDescent="0.25">
      <c r="A1379" s="2">
        <v>44054</v>
      </c>
      <c r="B1379" t="s">
        <v>52</v>
      </c>
      <c r="C1379" t="s">
        <v>7</v>
      </c>
      <c r="D1379">
        <v>20000</v>
      </c>
      <c r="E1379" t="s">
        <v>13</v>
      </c>
      <c r="F1379" t="s">
        <v>6</v>
      </c>
      <c r="G1379" s="3">
        <v>10214.592000000001</v>
      </c>
      <c r="H1379">
        <v>1</v>
      </c>
      <c r="I1379">
        <v>5460099</v>
      </c>
      <c r="J1379">
        <v>1</v>
      </c>
      <c r="K1379">
        <v>13000</v>
      </c>
      <c r="L1379">
        <f>WEEKNUM(Таблица1[[#This Row],[Дата]],2)</f>
        <v>33</v>
      </c>
    </row>
    <row r="1380" spans="1:12" x14ac:dyDescent="0.25">
      <c r="A1380" s="2">
        <v>44054</v>
      </c>
      <c r="B1380" t="s">
        <v>122</v>
      </c>
      <c r="C1380" t="s">
        <v>7</v>
      </c>
      <c r="D1380">
        <v>5000</v>
      </c>
      <c r="E1380" t="s">
        <v>12</v>
      </c>
      <c r="F1380" t="s">
        <v>6</v>
      </c>
      <c r="G1380" s="3">
        <v>2905.6280000000002</v>
      </c>
      <c r="H1380">
        <v>1</v>
      </c>
      <c r="I1380">
        <v>5460108</v>
      </c>
      <c r="J1380">
        <v>4</v>
      </c>
      <c r="K1380">
        <v>16000</v>
      </c>
      <c r="L1380">
        <f>WEEKNUM(Таблица1[[#This Row],[Дата]],2)</f>
        <v>33</v>
      </c>
    </row>
    <row r="1381" spans="1:12" x14ac:dyDescent="0.25">
      <c r="A1381" s="2">
        <v>44054</v>
      </c>
      <c r="B1381" t="s">
        <v>138</v>
      </c>
      <c r="C1381" t="s">
        <v>7</v>
      </c>
      <c r="D1381">
        <v>5000</v>
      </c>
      <c r="E1381" t="s">
        <v>12</v>
      </c>
      <c r="F1381" t="s">
        <v>6</v>
      </c>
      <c r="G1381" s="3">
        <v>933.73700000000008</v>
      </c>
      <c r="H1381">
        <v>3</v>
      </c>
      <c r="I1381">
        <v>5460110</v>
      </c>
      <c r="J1381">
        <v>4</v>
      </c>
      <c r="K1381">
        <v>16000</v>
      </c>
      <c r="L1381">
        <f>WEEKNUM(Таблица1[[#This Row],[Дата]],2)</f>
        <v>33</v>
      </c>
    </row>
    <row r="1382" spans="1:12" hidden="1" x14ac:dyDescent="0.25">
      <c r="A1382" s="2">
        <v>44054</v>
      </c>
      <c r="B1382" t="s">
        <v>40</v>
      </c>
      <c r="C1382" t="s">
        <v>5</v>
      </c>
      <c r="D1382">
        <v>3200</v>
      </c>
      <c r="E1382" t="s">
        <v>12</v>
      </c>
      <c r="F1382" t="s">
        <v>8</v>
      </c>
      <c r="G1382" s="3">
        <v>1517.0820004577633</v>
      </c>
      <c r="H1382">
        <v>22</v>
      </c>
      <c r="I1382">
        <v>5460739</v>
      </c>
      <c r="J1382">
        <v>1</v>
      </c>
      <c r="K1382">
        <v>15000</v>
      </c>
      <c r="L1382">
        <f>WEEKNUM(Таблица1[[#This Row],[Дата]],2)</f>
        <v>33</v>
      </c>
    </row>
    <row r="1383" spans="1:12" hidden="1" x14ac:dyDescent="0.25">
      <c r="A1383" s="2">
        <v>44054</v>
      </c>
      <c r="B1383" t="s">
        <v>44</v>
      </c>
      <c r="C1383" t="s">
        <v>5</v>
      </c>
      <c r="D1383">
        <v>3200</v>
      </c>
      <c r="E1383" t="s">
        <v>12</v>
      </c>
      <c r="F1383" t="s">
        <v>8</v>
      </c>
      <c r="G1383" s="3">
        <v>2184.4919996185304</v>
      </c>
      <c r="H1383">
        <v>22</v>
      </c>
      <c r="I1383">
        <v>5460741</v>
      </c>
      <c r="J1383">
        <v>1</v>
      </c>
      <c r="K1383">
        <v>15000</v>
      </c>
      <c r="L1383">
        <f>WEEKNUM(Таблица1[[#This Row],[Дата]],2)</f>
        <v>33</v>
      </c>
    </row>
    <row r="1384" spans="1:12" hidden="1" x14ac:dyDescent="0.25">
      <c r="A1384" s="2">
        <v>44054</v>
      </c>
      <c r="B1384" t="s">
        <v>37</v>
      </c>
      <c r="C1384" t="s">
        <v>5</v>
      </c>
      <c r="D1384">
        <v>3200</v>
      </c>
      <c r="E1384" t="s">
        <v>12</v>
      </c>
      <c r="F1384" t="s">
        <v>8</v>
      </c>
      <c r="G1384" s="3">
        <v>1290.1879997901915</v>
      </c>
      <c r="H1384">
        <v>20</v>
      </c>
      <c r="I1384">
        <v>5460737</v>
      </c>
      <c r="J1384">
        <v>1</v>
      </c>
      <c r="K1384">
        <v>15000</v>
      </c>
      <c r="L1384">
        <f>WEEKNUM(Таблица1[[#This Row],[Дата]],2)</f>
        <v>33</v>
      </c>
    </row>
    <row r="1385" spans="1:12" hidden="1" x14ac:dyDescent="0.25">
      <c r="A1385" s="2">
        <v>44054</v>
      </c>
      <c r="B1385" t="s">
        <v>38</v>
      </c>
      <c r="C1385" t="s">
        <v>5</v>
      </c>
      <c r="D1385">
        <v>3200</v>
      </c>
      <c r="E1385" t="s">
        <v>12</v>
      </c>
      <c r="F1385" t="s">
        <v>8</v>
      </c>
      <c r="G1385" s="3">
        <v>1950.4399996185302</v>
      </c>
      <c r="H1385">
        <v>22</v>
      </c>
      <c r="I1385">
        <v>5460738</v>
      </c>
      <c r="J1385">
        <v>1</v>
      </c>
      <c r="K1385">
        <v>15000</v>
      </c>
      <c r="L1385">
        <f>WEEKNUM(Таблица1[[#This Row],[Дата]],2)</f>
        <v>33</v>
      </c>
    </row>
    <row r="1386" spans="1:12" x14ac:dyDescent="0.25">
      <c r="A1386" s="2">
        <v>44054</v>
      </c>
      <c r="B1386" t="s">
        <v>190</v>
      </c>
      <c r="C1386" t="s">
        <v>7</v>
      </c>
      <c r="D1386">
        <v>3000</v>
      </c>
      <c r="E1386" t="s">
        <v>12</v>
      </c>
      <c r="F1386" t="s">
        <v>8</v>
      </c>
      <c r="G1386" s="3">
        <v>1657.7980004196165</v>
      </c>
      <c r="H1386">
        <v>16</v>
      </c>
      <c r="I1386">
        <v>5460795</v>
      </c>
      <c r="J1386">
        <v>1</v>
      </c>
      <c r="K1386">
        <v>11000</v>
      </c>
      <c r="L1386">
        <f>WEEKNUM(Таблица1[[#This Row],[Дата]],2)</f>
        <v>33</v>
      </c>
    </row>
    <row r="1387" spans="1:12" x14ac:dyDescent="0.25">
      <c r="A1387" s="2">
        <v>44054</v>
      </c>
      <c r="B1387" t="s">
        <v>92</v>
      </c>
      <c r="C1387" t="s">
        <v>7</v>
      </c>
      <c r="D1387">
        <v>1500</v>
      </c>
      <c r="E1387" t="s">
        <v>12</v>
      </c>
      <c r="F1387" t="s">
        <v>8</v>
      </c>
      <c r="G1387" s="3">
        <v>972.63199923706043</v>
      </c>
      <c r="H1387">
        <v>12</v>
      </c>
      <c r="I1387">
        <v>5460743</v>
      </c>
      <c r="J1387">
        <v>1</v>
      </c>
      <c r="K1387">
        <v>9000</v>
      </c>
      <c r="L1387">
        <f>WEEKNUM(Таблица1[[#This Row],[Дата]],2)</f>
        <v>33</v>
      </c>
    </row>
    <row r="1388" spans="1:12" x14ac:dyDescent="0.25">
      <c r="A1388" s="2">
        <v>44054</v>
      </c>
      <c r="B1388" t="s">
        <v>119</v>
      </c>
      <c r="C1388" t="s">
        <v>7</v>
      </c>
      <c r="D1388">
        <v>3000</v>
      </c>
      <c r="E1388" t="s">
        <v>12</v>
      </c>
      <c r="F1388" t="s">
        <v>8</v>
      </c>
      <c r="G1388" s="3">
        <v>840.53600009536751</v>
      </c>
      <c r="H1388">
        <v>12</v>
      </c>
      <c r="I1388">
        <v>5460771</v>
      </c>
      <c r="J1388">
        <v>1</v>
      </c>
      <c r="K1388">
        <v>11000</v>
      </c>
      <c r="L1388">
        <f>WEEKNUM(Таблица1[[#This Row],[Дата]],2)</f>
        <v>33</v>
      </c>
    </row>
    <row r="1389" spans="1:12" hidden="1" x14ac:dyDescent="0.25">
      <c r="A1389" s="2">
        <v>44054</v>
      </c>
      <c r="B1389" t="s">
        <v>65</v>
      </c>
      <c r="C1389" t="s">
        <v>5</v>
      </c>
      <c r="D1389">
        <v>4200</v>
      </c>
      <c r="E1389" t="s">
        <v>12</v>
      </c>
      <c r="F1389" t="s">
        <v>8</v>
      </c>
      <c r="G1389" s="3">
        <v>1494.4740000000002</v>
      </c>
      <c r="H1389">
        <v>21</v>
      </c>
      <c r="I1389">
        <v>5460750</v>
      </c>
      <c r="J1389">
        <v>1</v>
      </c>
      <c r="K1389">
        <v>15000</v>
      </c>
      <c r="L1389">
        <f>WEEKNUM(Таблица1[[#This Row],[Дата]],2)</f>
        <v>33</v>
      </c>
    </row>
    <row r="1390" spans="1:12" x14ac:dyDescent="0.25">
      <c r="A1390" s="2">
        <v>44054</v>
      </c>
      <c r="B1390" t="s">
        <v>58</v>
      </c>
      <c r="C1390" t="s">
        <v>7</v>
      </c>
      <c r="D1390">
        <v>3000</v>
      </c>
      <c r="E1390" t="s">
        <v>12</v>
      </c>
      <c r="F1390" t="s">
        <v>8</v>
      </c>
      <c r="G1390" s="3">
        <v>1271.1400000000001</v>
      </c>
      <c r="H1390">
        <v>14</v>
      </c>
      <c r="I1390">
        <v>5460747</v>
      </c>
      <c r="J1390">
        <v>2</v>
      </c>
      <c r="K1390">
        <v>11000</v>
      </c>
      <c r="L1390">
        <f>WEEKNUM(Таблица1[[#This Row],[Дата]],2)</f>
        <v>33</v>
      </c>
    </row>
    <row r="1391" spans="1:12" x14ac:dyDescent="0.25">
      <c r="A1391" s="2">
        <v>44054</v>
      </c>
      <c r="B1391" t="s">
        <v>69</v>
      </c>
      <c r="C1391" t="s">
        <v>7</v>
      </c>
      <c r="D1391">
        <v>1000</v>
      </c>
      <c r="E1391" t="s">
        <v>12</v>
      </c>
      <c r="F1391" t="s">
        <v>8</v>
      </c>
      <c r="G1391" s="3">
        <v>150.03400015258791</v>
      </c>
      <c r="H1391">
        <v>12</v>
      </c>
      <c r="I1391">
        <v>5460752</v>
      </c>
      <c r="J1391">
        <v>1</v>
      </c>
      <c r="K1391">
        <v>9000</v>
      </c>
      <c r="L1391">
        <f>WEEKNUM(Таблица1[[#This Row],[Дата]],2)</f>
        <v>33</v>
      </c>
    </row>
    <row r="1392" spans="1:12" hidden="1" x14ac:dyDescent="0.25">
      <c r="A1392" s="2">
        <v>44054</v>
      </c>
      <c r="B1392" t="s">
        <v>47</v>
      </c>
      <c r="C1392" t="s">
        <v>5</v>
      </c>
      <c r="D1392">
        <v>3200</v>
      </c>
      <c r="E1392" t="s">
        <v>12</v>
      </c>
      <c r="F1392" t="s">
        <v>8</v>
      </c>
      <c r="G1392" s="3">
        <v>1985.2460006866456</v>
      </c>
      <c r="H1392">
        <v>20</v>
      </c>
      <c r="I1392">
        <v>5460744</v>
      </c>
      <c r="J1392">
        <v>1</v>
      </c>
      <c r="K1392">
        <v>15000</v>
      </c>
      <c r="L1392">
        <f>WEEKNUM(Таблица1[[#This Row],[Дата]],2)</f>
        <v>33</v>
      </c>
    </row>
    <row r="1393" spans="1:12" x14ac:dyDescent="0.25">
      <c r="A1393" s="2">
        <v>44054</v>
      </c>
      <c r="B1393" t="s">
        <v>212</v>
      </c>
      <c r="C1393" t="s">
        <v>7</v>
      </c>
      <c r="D1393">
        <v>3000</v>
      </c>
      <c r="E1393" t="s">
        <v>12</v>
      </c>
      <c r="F1393" t="s">
        <v>8</v>
      </c>
      <c r="G1393" s="3">
        <v>1480.1039999999998</v>
      </c>
      <c r="H1393">
        <v>18</v>
      </c>
      <c r="I1393">
        <v>5460805</v>
      </c>
      <c r="J1393">
        <v>3</v>
      </c>
      <c r="K1393">
        <v>18000</v>
      </c>
      <c r="L1393">
        <f>WEEKNUM(Таблица1[[#This Row],[Дата]],2)</f>
        <v>33</v>
      </c>
    </row>
    <row r="1394" spans="1:12" hidden="1" x14ac:dyDescent="0.25">
      <c r="A1394" s="2">
        <v>44054</v>
      </c>
      <c r="B1394" t="s">
        <v>43</v>
      </c>
      <c r="C1394" t="s">
        <v>5</v>
      </c>
      <c r="D1394">
        <v>3200</v>
      </c>
      <c r="E1394" t="s">
        <v>12</v>
      </c>
      <c r="F1394" t="s">
        <v>8</v>
      </c>
      <c r="G1394" s="3">
        <v>1711.5159996948241</v>
      </c>
      <c r="H1394">
        <v>17</v>
      </c>
      <c r="I1394">
        <v>5460740</v>
      </c>
      <c r="J1394">
        <v>1</v>
      </c>
      <c r="K1394">
        <v>15000</v>
      </c>
      <c r="L1394">
        <f>WEEKNUM(Таблица1[[#This Row],[Дата]],2)</f>
        <v>33</v>
      </c>
    </row>
    <row r="1395" spans="1:12" x14ac:dyDescent="0.25">
      <c r="A1395" s="2">
        <v>44054</v>
      </c>
      <c r="B1395" t="s">
        <v>121</v>
      </c>
      <c r="C1395" t="s">
        <v>7</v>
      </c>
      <c r="D1395">
        <v>3000</v>
      </c>
      <c r="E1395" t="s">
        <v>12</v>
      </c>
      <c r="F1395" t="s">
        <v>8</v>
      </c>
      <c r="G1395" s="3">
        <v>1139.626</v>
      </c>
      <c r="H1395">
        <v>15</v>
      </c>
      <c r="I1395">
        <v>5460772</v>
      </c>
      <c r="J1395">
        <v>3</v>
      </c>
      <c r="K1395">
        <v>15000</v>
      </c>
      <c r="L1395">
        <f>WEEKNUM(Таблица1[[#This Row],[Дата]],2)</f>
        <v>33</v>
      </c>
    </row>
    <row r="1396" spans="1:12" x14ac:dyDescent="0.25">
      <c r="A1396" s="2">
        <v>44054</v>
      </c>
      <c r="B1396" t="s">
        <v>115</v>
      </c>
      <c r="C1396" t="s">
        <v>7</v>
      </c>
      <c r="D1396">
        <v>5000</v>
      </c>
      <c r="E1396" t="s">
        <v>12</v>
      </c>
      <c r="F1396" t="s">
        <v>8</v>
      </c>
      <c r="G1396" s="3">
        <v>3654</v>
      </c>
      <c r="H1396">
        <v>1</v>
      </c>
      <c r="I1396">
        <v>5460769</v>
      </c>
      <c r="J1396">
        <v>1</v>
      </c>
      <c r="K1396">
        <v>11000</v>
      </c>
      <c r="L1396">
        <f>WEEKNUM(Таблица1[[#This Row],[Дата]],2)</f>
        <v>33</v>
      </c>
    </row>
    <row r="1397" spans="1:12" x14ac:dyDescent="0.25">
      <c r="A1397" s="2">
        <v>44054</v>
      </c>
      <c r="B1397" t="s">
        <v>51</v>
      </c>
      <c r="C1397" t="s">
        <v>7</v>
      </c>
      <c r="D1397">
        <v>3000</v>
      </c>
      <c r="E1397" t="s">
        <v>12</v>
      </c>
      <c r="F1397" t="s">
        <v>8</v>
      </c>
      <c r="G1397" s="3">
        <v>905.02199999999993</v>
      </c>
      <c r="H1397">
        <v>13</v>
      </c>
      <c r="I1397">
        <v>5460745</v>
      </c>
      <c r="J1397">
        <v>3</v>
      </c>
      <c r="K1397">
        <v>12000</v>
      </c>
      <c r="L1397">
        <f>WEEKNUM(Таблица1[[#This Row],[Дата]],2)</f>
        <v>33</v>
      </c>
    </row>
    <row r="1398" spans="1:12" x14ac:dyDescent="0.25">
      <c r="A1398" s="2">
        <v>44054</v>
      </c>
      <c r="B1398" t="s">
        <v>164</v>
      </c>
      <c r="C1398" t="s">
        <v>7</v>
      </c>
      <c r="D1398">
        <v>1500</v>
      </c>
      <c r="E1398" t="s">
        <v>12</v>
      </c>
      <c r="F1398" t="s">
        <v>8</v>
      </c>
      <c r="G1398" s="3">
        <v>1203.2899995422367</v>
      </c>
      <c r="H1398">
        <v>15</v>
      </c>
      <c r="I1398">
        <v>5460788</v>
      </c>
      <c r="J1398">
        <v>0</v>
      </c>
      <c r="K1398">
        <v>14000</v>
      </c>
      <c r="L1398">
        <f>WEEKNUM(Таблица1[[#This Row],[Дата]],2)</f>
        <v>33</v>
      </c>
    </row>
    <row r="1399" spans="1:12" x14ac:dyDescent="0.25">
      <c r="A1399" s="2">
        <v>44054</v>
      </c>
      <c r="B1399" t="s">
        <v>78</v>
      </c>
      <c r="C1399" t="s">
        <v>7</v>
      </c>
      <c r="D1399">
        <v>1500</v>
      </c>
      <c r="E1399" t="s">
        <v>12</v>
      </c>
      <c r="F1399" t="s">
        <v>8</v>
      </c>
      <c r="G1399" s="3">
        <v>1216.4280000000001</v>
      </c>
      <c r="H1399">
        <v>16</v>
      </c>
      <c r="I1399">
        <v>5460755</v>
      </c>
      <c r="J1399">
        <v>1</v>
      </c>
      <c r="K1399">
        <v>15000</v>
      </c>
      <c r="L1399">
        <f>WEEKNUM(Таблица1[[#This Row],[Дата]],2)</f>
        <v>33</v>
      </c>
    </row>
    <row r="1400" spans="1:12" x14ac:dyDescent="0.25">
      <c r="A1400" s="2">
        <v>44054</v>
      </c>
      <c r="B1400" t="s">
        <v>87</v>
      </c>
      <c r="C1400" t="s">
        <v>7</v>
      </c>
      <c r="D1400">
        <v>1500</v>
      </c>
      <c r="E1400" t="s">
        <v>12</v>
      </c>
      <c r="F1400" t="s">
        <v>8</v>
      </c>
      <c r="G1400" s="3">
        <v>499.91100128173832</v>
      </c>
      <c r="H1400">
        <v>5</v>
      </c>
      <c r="I1400">
        <v>5460762</v>
      </c>
      <c r="J1400">
        <v>1</v>
      </c>
      <c r="K1400">
        <v>11000</v>
      </c>
      <c r="L1400">
        <f>WEEKNUM(Таблица1[[#This Row],[Дата]],2)</f>
        <v>33</v>
      </c>
    </row>
    <row r="1401" spans="1:12" x14ac:dyDescent="0.25">
      <c r="A1401" s="2">
        <v>44054</v>
      </c>
      <c r="B1401" t="s">
        <v>205</v>
      </c>
      <c r="C1401" t="s">
        <v>7</v>
      </c>
      <c r="D1401">
        <v>1500</v>
      </c>
      <c r="E1401" t="s">
        <v>12</v>
      </c>
      <c r="F1401" t="s">
        <v>8</v>
      </c>
      <c r="G1401" s="3">
        <v>945.06400000000019</v>
      </c>
      <c r="H1401">
        <v>14</v>
      </c>
      <c r="I1401">
        <v>5460802</v>
      </c>
      <c r="J1401">
        <v>3</v>
      </c>
      <c r="K1401">
        <v>12000</v>
      </c>
      <c r="L1401">
        <f>WEEKNUM(Таблица1[[#This Row],[Дата]],2)</f>
        <v>33</v>
      </c>
    </row>
    <row r="1402" spans="1:12" x14ac:dyDescent="0.25">
      <c r="A1402" s="2">
        <v>44054</v>
      </c>
      <c r="B1402" t="s">
        <v>246</v>
      </c>
      <c r="C1402" t="s">
        <v>7</v>
      </c>
      <c r="D1402">
        <v>1500</v>
      </c>
      <c r="E1402" t="s">
        <v>12</v>
      </c>
      <c r="F1402" t="s">
        <v>8</v>
      </c>
      <c r="G1402" s="3">
        <v>937.58900611495972</v>
      </c>
      <c r="H1402">
        <v>16</v>
      </c>
      <c r="I1402">
        <v>5460811</v>
      </c>
      <c r="J1402">
        <v>1</v>
      </c>
      <c r="K1402">
        <v>10000</v>
      </c>
      <c r="L1402">
        <f>WEEKNUM(Таблица1[[#This Row],[Дата]],2)</f>
        <v>33</v>
      </c>
    </row>
    <row r="1403" spans="1:12" x14ac:dyDescent="0.25">
      <c r="A1403" s="2">
        <v>44054</v>
      </c>
      <c r="B1403" t="s">
        <v>85</v>
      </c>
      <c r="C1403" t="s">
        <v>7</v>
      </c>
      <c r="D1403">
        <v>3000</v>
      </c>
      <c r="E1403" t="s">
        <v>12</v>
      </c>
      <c r="F1403" t="s">
        <v>8</v>
      </c>
      <c r="G1403" s="3">
        <v>1086.064000190735</v>
      </c>
      <c r="H1403">
        <v>16</v>
      </c>
      <c r="I1403">
        <v>5460761</v>
      </c>
      <c r="J1403">
        <v>1</v>
      </c>
      <c r="K1403">
        <v>11000</v>
      </c>
      <c r="L1403">
        <f>WEEKNUM(Таблица1[[#This Row],[Дата]],2)</f>
        <v>33</v>
      </c>
    </row>
    <row r="1404" spans="1:12" x14ac:dyDescent="0.25">
      <c r="A1404" s="2">
        <v>44054</v>
      </c>
      <c r="B1404" t="s">
        <v>170</v>
      </c>
      <c r="C1404" t="s">
        <v>7</v>
      </c>
      <c r="D1404">
        <v>3000</v>
      </c>
      <c r="E1404" t="s">
        <v>12</v>
      </c>
      <c r="F1404" t="s">
        <v>8</v>
      </c>
      <c r="G1404" s="3">
        <v>718.75</v>
      </c>
      <c r="H1404">
        <v>17</v>
      </c>
      <c r="I1404">
        <v>5460790</v>
      </c>
      <c r="J1404">
        <v>2</v>
      </c>
      <c r="K1404">
        <v>16000</v>
      </c>
      <c r="L1404">
        <f>WEEKNUM(Таблица1[[#This Row],[Дата]],2)</f>
        <v>33</v>
      </c>
    </row>
    <row r="1405" spans="1:12" x14ac:dyDescent="0.25">
      <c r="A1405" s="2">
        <v>44054</v>
      </c>
      <c r="B1405" t="s">
        <v>168</v>
      </c>
      <c r="C1405" t="s">
        <v>7</v>
      </c>
      <c r="D1405">
        <v>3000</v>
      </c>
      <c r="E1405" t="s">
        <v>12</v>
      </c>
      <c r="F1405" t="s">
        <v>8</v>
      </c>
      <c r="G1405" s="3">
        <v>957.9139996185304</v>
      </c>
      <c r="H1405">
        <v>16</v>
      </c>
      <c r="I1405">
        <v>5460789</v>
      </c>
      <c r="J1405">
        <v>1</v>
      </c>
      <c r="K1405">
        <v>14000</v>
      </c>
      <c r="L1405">
        <f>WEEKNUM(Таблица1[[#This Row],[Дата]],2)</f>
        <v>33</v>
      </c>
    </row>
    <row r="1406" spans="1:12" x14ac:dyDescent="0.25">
      <c r="A1406" s="2">
        <v>44054</v>
      </c>
      <c r="B1406" t="s">
        <v>102</v>
      </c>
      <c r="C1406" t="s">
        <v>7</v>
      </c>
      <c r="D1406">
        <v>1500</v>
      </c>
      <c r="E1406" t="s">
        <v>12</v>
      </c>
      <c r="F1406" t="s">
        <v>8</v>
      </c>
      <c r="G1406" s="3">
        <v>886.18198583984372</v>
      </c>
      <c r="H1406">
        <v>3</v>
      </c>
      <c r="I1406">
        <v>5460768</v>
      </c>
      <c r="J1406">
        <v>0</v>
      </c>
      <c r="K1406">
        <v>10000</v>
      </c>
      <c r="L1406">
        <f>WEEKNUM(Таблица1[[#This Row],[Дата]],2)</f>
        <v>33</v>
      </c>
    </row>
    <row r="1407" spans="1:12" x14ac:dyDescent="0.25">
      <c r="A1407" s="2">
        <v>44054</v>
      </c>
      <c r="B1407" t="s">
        <v>211</v>
      </c>
      <c r="C1407" t="s">
        <v>7</v>
      </c>
      <c r="D1407">
        <v>1500</v>
      </c>
      <c r="E1407" t="s">
        <v>12</v>
      </c>
      <c r="F1407" t="s">
        <v>8</v>
      </c>
      <c r="G1407" s="3">
        <v>1012.5640000000001</v>
      </c>
      <c r="H1407">
        <v>12</v>
      </c>
      <c r="I1407">
        <v>5460804</v>
      </c>
      <c r="J1407">
        <v>3</v>
      </c>
      <c r="K1407">
        <v>17000</v>
      </c>
      <c r="L1407">
        <f>WEEKNUM(Таблица1[[#This Row],[Дата]],2)</f>
        <v>33</v>
      </c>
    </row>
    <row r="1408" spans="1:12" x14ac:dyDescent="0.25">
      <c r="A1408" s="2">
        <v>44054</v>
      </c>
      <c r="B1408" t="s">
        <v>132</v>
      </c>
      <c r="C1408" t="s">
        <v>7</v>
      </c>
      <c r="D1408">
        <v>3000</v>
      </c>
      <c r="E1408" t="s">
        <v>12</v>
      </c>
      <c r="F1408" t="s">
        <v>8</v>
      </c>
      <c r="G1408" s="3">
        <v>1050.2420000000002</v>
      </c>
      <c r="H1408">
        <v>14</v>
      </c>
      <c r="I1408">
        <v>5460775</v>
      </c>
      <c r="J1408">
        <v>2</v>
      </c>
      <c r="K1408">
        <v>13000</v>
      </c>
      <c r="L1408">
        <f>WEEKNUM(Таблица1[[#This Row],[Дата]],2)</f>
        <v>33</v>
      </c>
    </row>
    <row r="1409" spans="1:12" x14ac:dyDescent="0.25">
      <c r="A1409" s="2">
        <v>44054</v>
      </c>
      <c r="B1409" t="s">
        <v>34</v>
      </c>
      <c r="C1409" t="s">
        <v>7</v>
      </c>
      <c r="D1409">
        <v>1500</v>
      </c>
      <c r="E1409" t="s">
        <v>12</v>
      </c>
      <c r="F1409" t="s">
        <v>8</v>
      </c>
      <c r="G1409" s="3">
        <v>715.65200000000004</v>
      </c>
      <c r="H1409">
        <v>12</v>
      </c>
      <c r="I1409">
        <v>5460706</v>
      </c>
      <c r="J1409">
        <v>3</v>
      </c>
      <c r="K1409">
        <v>12000</v>
      </c>
      <c r="L1409">
        <f>WEEKNUM(Таблица1[[#This Row],[Дата]],2)</f>
        <v>33</v>
      </c>
    </row>
    <row r="1410" spans="1:12" x14ac:dyDescent="0.25">
      <c r="A1410" s="2">
        <v>44054</v>
      </c>
      <c r="B1410" t="s">
        <v>228</v>
      </c>
      <c r="C1410" t="s">
        <v>7</v>
      </c>
      <c r="D1410">
        <v>1500</v>
      </c>
      <c r="E1410" t="s">
        <v>12</v>
      </c>
      <c r="F1410" t="s">
        <v>8</v>
      </c>
      <c r="G1410" s="3">
        <v>922.1700000000003</v>
      </c>
      <c r="H1410">
        <v>13</v>
      </c>
      <c r="I1410">
        <v>5460808</v>
      </c>
      <c r="J1410">
        <v>2</v>
      </c>
      <c r="K1410">
        <v>15000</v>
      </c>
      <c r="L1410">
        <f>WEEKNUM(Таблица1[[#This Row],[Дата]],2)</f>
        <v>33</v>
      </c>
    </row>
    <row r="1411" spans="1:12" x14ac:dyDescent="0.25">
      <c r="A1411" s="2">
        <v>44054</v>
      </c>
      <c r="B1411" t="s">
        <v>244</v>
      </c>
      <c r="C1411" t="s">
        <v>7</v>
      </c>
      <c r="D1411">
        <v>3000</v>
      </c>
      <c r="E1411" t="s">
        <v>12</v>
      </c>
      <c r="F1411" t="s">
        <v>8</v>
      </c>
      <c r="G1411" s="3">
        <v>2600.108012695312</v>
      </c>
      <c r="H1411">
        <v>10</v>
      </c>
      <c r="I1411">
        <v>5460810</v>
      </c>
      <c r="J1411">
        <v>2</v>
      </c>
      <c r="K1411">
        <v>12000</v>
      </c>
      <c r="L1411">
        <f>WEEKNUM(Таблица1[[#This Row],[Дата]],2)</f>
        <v>33</v>
      </c>
    </row>
    <row r="1412" spans="1:12" x14ac:dyDescent="0.25">
      <c r="A1412" s="2">
        <v>44054</v>
      </c>
      <c r="B1412" t="s">
        <v>184</v>
      </c>
      <c r="C1412" t="s">
        <v>7</v>
      </c>
      <c r="D1412">
        <v>3000</v>
      </c>
      <c r="E1412" t="s">
        <v>12</v>
      </c>
      <c r="F1412" t="s">
        <v>8</v>
      </c>
      <c r="G1412" s="3">
        <v>943.45600000000002</v>
      </c>
      <c r="H1412">
        <v>16</v>
      </c>
      <c r="I1412">
        <v>5460791</v>
      </c>
      <c r="J1412">
        <v>1</v>
      </c>
      <c r="K1412">
        <v>14000</v>
      </c>
      <c r="L1412">
        <f>WEEKNUM(Таблица1[[#This Row],[Дата]],2)</f>
        <v>33</v>
      </c>
    </row>
    <row r="1413" spans="1:12" x14ac:dyDescent="0.25">
      <c r="A1413" s="2">
        <v>44054</v>
      </c>
      <c r="B1413" t="s">
        <v>204</v>
      </c>
      <c r="C1413" t="s">
        <v>7</v>
      </c>
      <c r="D1413">
        <v>1500</v>
      </c>
      <c r="E1413" t="s">
        <v>12</v>
      </c>
      <c r="F1413" t="s">
        <v>8</v>
      </c>
      <c r="G1413" s="3">
        <v>855.82999961853045</v>
      </c>
      <c r="H1413">
        <v>10</v>
      </c>
      <c r="I1413">
        <v>5460801</v>
      </c>
      <c r="J1413">
        <v>1</v>
      </c>
      <c r="K1413">
        <v>9000</v>
      </c>
      <c r="L1413">
        <f>WEEKNUM(Таблица1[[#This Row],[Дата]],2)</f>
        <v>33</v>
      </c>
    </row>
    <row r="1414" spans="1:12" x14ac:dyDescent="0.25">
      <c r="A1414" s="2">
        <v>44054</v>
      </c>
      <c r="B1414" t="s">
        <v>208</v>
      </c>
      <c r="C1414" t="s">
        <v>7</v>
      </c>
      <c r="D1414">
        <v>3000</v>
      </c>
      <c r="E1414" t="s">
        <v>12</v>
      </c>
      <c r="F1414" t="s">
        <v>8</v>
      </c>
      <c r="G1414" s="3">
        <v>1044.74</v>
      </c>
      <c r="H1414">
        <v>14</v>
      </c>
      <c r="I1414">
        <v>5460803</v>
      </c>
      <c r="J1414">
        <v>1</v>
      </c>
      <c r="K1414">
        <v>10000</v>
      </c>
      <c r="L1414">
        <f>WEEKNUM(Таблица1[[#This Row],[Дата]],2)</f>
        <v>33</v>
      </c>
    </row>
    <row r="1415" spans="1:12" hidden="1" x14ac:dyDescent="0.25">
      <c r="A1415" s="2">
        <v>44054</v>
      </c>
      <c r="B1415" t="s">
        <v>151</v>
      </c>
      <c r="C1415" t="s">
        <v>5</v>
      </c>
      <c r="D1415">
        <v>4200</v>
      </c>
      <c r="E1415" t="s">
        <v>12</v>
      </c>
      <c r="F1415" t="s">
        <v>8</v>
      </c>
      <c r="G1415" s="3">
        <v>1445.6440000000002</v>
      </c>
      <c r="H1415">
        <v>17</v>
      </c>
      <c r="I1415">
        <v>5460783</v>
      </c>
      <c r="J1415">
        <v>1</v>
      </c>
      <c r="K1415">
        <v>15000</v>
      </c>
      <c r="L1415">
        <f>WEEKNUM(Таблица1[[#This Row],[Дата]],2)</f>
        <v>33</v>
      </c>
    </row>
    <row r="1416" spans="1:12" hidden="1" x14ac:dyDescent="0.25">
      <c r="A1416" s="2">
        <v>44054</v>
      </c>
      <c r="B1416" t="s">
        <v>45</v>
      </c>
      <c r="C1416" t="s">
        <v>5</v>
      </c>
      <c r="D1416">
        <v>3200</v>
      </c>
      <c r="E1416" t="s">
        <v>12</v>
      </c>
      <c r="F1416" t="s">
        <v>8</v>
      </c>
      <c r="G1416" s="3">
        <v>1703.0279999999998</v>
      </c>
      <c r="H1416">
        <v>19</v>
      </c>
      <c r="I1416">
        <v>5460742</v>
      </c>
      <c r="J1416">
        <v>1</v>
      </c>
      <c r="K1416">
        <v>15000</v>
      </c>
      <c r="L1416">
        <f>WEEKNUM(Таблица1[[#This Row],[Дата]],2)</f>
        <v>33</v>
      </c>
    </row>
    <row r="1417" spans="1:12" x14ac:dyDescent="0.25">
      <c r="A1417" s="2">
        <v>44054</v>
      </c>
      <c r="B1417" t="s">
        <v>55</v>
      </c>
      <c r="C1417" t="s">
        <v>7</v>
      </c>
      <c r="D1417">
        <v>5000</v>
      </c>
      <c r="E1417" t="s">
        <v>12</v>
      </c>
      <c r="F1417" t="s">
        <v>8</v>
      </c>
      <c r="G1417" s="3">
        <v>2324.4</v>
      </c>
      <c r="H1417">
        <v>1</v>
      </c>
      <c r="I1417">
        <v>5460746</v>
      </c>
      <c r="J1417">
        <v>0</v>
      </c>
      <c r="K1417">
        <v>11000</v>
      </c>
      <c r="L1417">
        <f>WEEKNUM(Таблица1[[#This Row],[Дата]],2)</f>
        <v>33</v>
      </c>
    </row>
    <row r="1418" spans="1:12" x14ac:dyDescent="0.25">
      <c r="A1418" s="2">
        <v>44054</v>
      </c>
      <c r="B1418" t="s">
        <v>67</v>
      </c>
      <c r="C1418" t="s">
        <v>7</v>
      </c>
      <c r="D1418">
        <v>3000</v>
      </c>
      <c r="E1418" t="s">
        <v>12</v>
      </c>
      <c r="F1418" t="s">
        <v>8</v>
      </c>
      <c r="G1418" s="3">
        <v>1457.6639999237061</v>
      </c>
      <c r="H1418">
        <v>16</v>
      </c>
      <c r="I1418">
        <v>5460751</v>
      </c>
      <c r="J1418">
        <v>1</v>
      </c>
      <c r="K1418">
        <v>14000</v>
      </c>
      <c r="L1418">
        <f>WEEKNUM(Таблица1[[#This Row],[Дата]],2)</f>
        <v>33</v>
      </c>
    </row>
    <row r="1419" spans="1:12" x14ac:dyDescent="0.25">
      <c r="A1419" s="2">
        <v>44054</v>
      </c>
      <c r="B1419" t="s">
        <v>125</v>
      </c>
      <c r="C1419" t="s">
        <v>7</v>
      </c>
      <c r="D1419">
        <v>3000</v>
      </c>
      <c r="E1419" t="s">
        <v>12</v>
      </c>
      <c r="F1419" t="s">
        <v>8</v>
      </c>
      <c r="G1419" s="3">
        <v>806.27799999999991</v>
      </c>
      <c r="H1419">
        <v>16</v>
      </c>
      <c r="I1419">
        <v>5460773</v>
      </c>
      <c r="J1419">
        <v>1</v>
      </c>
      <c r="K1419">
        <v>11000</v>
      </c>
      <c r="L1419">
        <f>WEEKNUM(Таблица1[[#This Row],[Дата]],2)</f>
        <v>33</v>
      </c>
    </row>
    <row r="1420" spans="1:12" x14ac:dyDescent="0.25">
      <c r="A1420" s="2">
        <v>44054</v>
      </c>
      <c r="B1420" t="s">
        <v>174</v>
      </c>
      <c r="C1420" t="s">
        <v>7</v>
      </c>
      <c r="D1420">
        <v>5000</v>
      </c>
      <c r="E1420" t="s">
        <v>12</v>
      </c>
      <c r="F1420" t="s">
        <v>8</v>
      </c>
      <c r="G1420" s="3">
        <v>3198</v>
      </c>
      <c r="H1420">
        <v>1</v>
      </c>
      <c r="I1420">
        <v>5460794</v>
      </c>
      <c r="J1420">
        <v>1</v>
      </c>
      <c r="K1420">
        <v>12000</v>
      </c>
      <c r="L1420">
        <f>WEEKNUM(Таблица1[[#This Row],[Дата]],2)</f>
        <v>33</v>
      </c>
    </row>
    <row r="1421" spans="1:12" x14ac:dyDescent="0.25">
      <c r="A1421" s="2">
        <v>44054</v>
      </c>
      <c r="B1421" t="s">
        <v>145</v>
      </c>
      <c r="C1421" t="s">
        <v>7</v>
      </c>
      <c r="D1421">
        <v>3000</v>
      </c>
      <c r="E1421" t="s">
        <v>12</v>
      </c>
      <c r="F1421" t="s">
        <v>8</v>
      </c>
      <c r="G1421" s="3">
        <v>913.8399999999998</v>
      </c>
      <c r="H1421">
        <v>16</v>
      </c>
      <c r="I1421">
        <v>5460778</v>
      </c>
      <c r="J1421">
        <v>3</v>
      </c>
      <c r="K1421">
        <v>16000</v>
      </c>
      <c r="L1421">
        <f>WEEKNUM(Таблица1[[#This Row],[Дата]],2)</f>
        <v>33</v>
      </c>
    </row>
    <row r="1422" spans="1:12" x14ac:dyDescent="0.25">
      <c r="A1422" s="2">
        <v>44054</v>
      </c>
      <c r="B1422" t="s">
        <v>101</v>
      </c>
      <c r="C1422" t="s">
        <v>7</v>
      </c>
      <c r="D1422">
        <v>1500</v>
      </c>
      <c r="E1422" t="s">
        <v>12</v>
      </c>
      <c r="F1422" t="s">
        <v>8</v>
      </c>
      <c r="G1422" s="3">
        <v>644.02599999999995</v>
      </c>
      <c r="H1422">
        <v>10</v>
      </c>
      <c r="I1422">
        <v>5460879</v>
      </c>
      <c r="J1422">
        <v>1</v>
      </c>
      <c r="K1422">
        <v>9000</v>
      </c>
      <c r="L1422">
        <f>WEEKNUM(Таблица1[[#This Row],[Дата]],2)</f>
        <v>33</v>
      </c>
    </row>
    <row r="1423" spans="1:12" x14ac:dyDescent="0.25">
      <c r="A1423" s="2">
        <v>44054</v>
      </c>
      <c r="B1423" t="s">
        <v>192</v>
      </c>
      <c r="C1423" t="s">
        <v>7</v>
      </c>
      <c r="D1423">
        <v>3000</v>
      </c>
      <c r="E1423" t="s">
        <v>12</v>
      </c>
      <c r="F1423" t="s">
        <v>8</v>
      </c>
      <c r="G1423" s="3">
        <v>984.95900000000006</v>
      </c>
      <c r="H1423">
        <v>15</v>
      </c>
      <c r="I1423">
        <v>5460796</v>
      </c>
      <c r="J1423">
        <v>2</v>
      </c>
      <c r="K1423">
        <v>14000</v>
      </c>
      <c r="L1423">
        <f>WEEKNUM(Таблица1[[#This Row],[Дата]],2)</f>
        <v>33</v>
      </c>
    </row>
    <row r="1424" spans="1:12" x14ac:dyDescent="0.25">
      <c r="A1424" s="2">
        <v>44054</v>
      </c>
      <c r="B1424" t="s">
        <v>133</v>
      </c>
      <c r="C1424" t="s">
        <v>7</v>
      </c>
      <c r="D1424">
        <v>3000</v>
      </c>
      <c r="E1424" t="s">
        <v>12</v>
      </c>
      <c r="F1424" t="s">
        <v>8</v>
      </c>
      <c r="G1424" s="3">
        <v>963.47000019073494</v>
      </c>
      <c r="H1424">
        <v>16</v>
      </c>
      <c r="I1424">
        <v>5460787</v>
      </c>
      <c r="J1424">
        <v>1</v>
      </c>
      <c r="K1424">
        <v>11000</v>
      </c>
      <c r="L1424">
        <f>WEEKNUM(Таблица1[[#This Row],[Дата]],2)</f>
        <v>33</v>
      </c>
    </row>
    <row r="1425" spans="1:12" x14ac:dyDescent="0.25">
      <c r="A1425" s="2">
        <v>44054</v>
      </c>
      <c r="B1425" t="s">
        <v>96</v>
      </c>
      <c r="C1425" t="s">
        <v>7</v>
      </c>
      <c r="D1425">
        <v>3000</v>
      </c>
      <c r="E1425" t="s">
        <v>12</v>
      </c>
      <c r="F1425" t="s">
        <v>8</v>
      </c>
      <c r="G1425" s="3">
        <v>1090.1380000000001</v>
      </c>
      <c r="H1425">
        <v>18</v>
      </c>
      <c r="I1425">
        <v>5460766</v>
      </c>
      <c r="J1425">
        <v>3</v>
      </c>
      <c r="K1425">
        <v>18000</v>
      </c>
      <c r="L1425">
        <f>WEEKNUM(Таблица1[[#This Row],[Дата]],2)</f>
        <v>33</v>
      </c>
    </row>
    <row r="1426" spans="1:12" x14ac:dyDescent="0.25">
      <c r="A1426" s="2">
        <v>44054</v>
      </c>
      <c r="B1426" t="s">
        <v>116</v>
      </c>
      <c r="C1426" t="s">
        <v>7</v>
      </c>
      <c r="D1426">
        <v>3000</v>
      </c>
      <c r="E1426" t="s">
        <v>12</v>
      </c>
      <c r="F1426" t="s">
        <v>8</v>
      </c>
      <c r="G1426" s="3">
        <v>1231.0320000000002</v>
      </c>
      <c r="H1426">
        <v>16</v>
      </c>
      <c r="I1426">
        <v>5460770</v>
      </c>
      <c r="J1426">
        <v>2</v>
      </c>
      <c r="K1426">
        <v>12000</v>
      </c>
      <c r="L1426">
        <f>WEEKNUM(Таблица1[[#This Row],[Дата]],2)</f>
        <v>33</v>
      </c>
    </row>
    <row r="1427" spans="1:12" x14ac:dyDescent="0.25">
      <c r="A1427" s="2">
        <v>44054</v>
      </c>
      <c r="B1427" t="s">
        <v>64</v>
      </c>
      <c r="C1427" t="s">
        <v>7</v>
      </c>
      <c r="D1427">
        <v>1500</v>
      </c>
      <c r="E1427" t="s">
        <v>12</v>
      </c>
      <c r="F1427" t="s">
        <v>8</v>
      </c>
      <c r="G1427" s="3">
        <v>824.73999627685555</v>
      </c>
      <c r="H1427">
        <v>12</v>
      </c>
      <c r="I1427">
        <v>5460749</v>
      </c>
      <c r="J1427">
        <v>2</v>
      </c>
      <c r="K1427">
        <v>15000</v>
      </c>
      <c r="L1427">
        <f>WEEKNUM(Таблица1[[#This Row],[Дата]],2)</f>
        <v>33</v>
      </c>
    </row>
    <row r="1428" spans="1:12" x14ac:dyDescent="0.25">
      <c r="A1428" s="2">
        <v>44054</v>
      </c>
      <c r="B1428" t="s">
        <v>73</v>
      </c>
      <c r="C1428" t="s">
        <v>7</v>
      </c>
      <c r="D1428">
        <v>1500</v>
      </c>
      <c r="E1428" t="s">
        <v>12</v>
      </c>
      <c r="F1428" t="s">
        <v>8</v>
      </c>
      <c r="G1428" s="3">
        <v>550.84299930572513</v>
      </c>
      <c r="H1428">
        <v>10</v>
      </c>
      <c r="I1428">
        <v>5460754</v>
      </c>
      <c r="J1428">
        <v>1</v>
      </c>
      <c r="K1428">
        <v>13000</v>
      </c>
      <c r="L1428">
        <f>WEEKNUM(Таблица1[[#This Row],[Дата]],2)</f>
        <v>33</v>
      </c>
    </row>
    <row r="1429" spans="1:12" x14ac:dyDescent="0.25">
      <c r="A1429" s="2">
        <v>44054</v>
      </c>
      <c r="B1429" t="s">
        <v>72</v>
      </c>
      <c r="C1429" t="s">
        <v>7</v>
      </c>
      <c r="D1429">
        <v>1500</v>
      </c>
      <c r="E1429" t="s">
        <v>12</v>
      </c>
      <c r="F1429" t="s">
        <v>8</v>
      </c>
      <c r="G1429" s="3">
        <v>754.64199961853035</v>
      </c>
      <c r="H1429">
        <v>13</v>
      </c>
      <c r="I1429">
        <v>5460753</v>
      </c>
      <c r="J1429">
        <v>1</v>
      </c>
      <c r="K1429">
        <v>14000</v>
      </c>
      <c r="L1429">
        <f>WEEKNUM(Таблица1[[#This Row],[Дата]],2)</f>
        <v>33</v>
      </c>
    </row>
    <row r="1430" spans="1:12" x14ac:dyDescent="0.25">
      <c r="A1430" s="2">
        <v>44054</v>
      </c>
      <c r="B1430" t="s">
        <v>22</v>
      </c>
      <c r="C1430" t="s">
        <v>7</v>
      </c>
      <c r="D1430">
        <v>1000</v>
      </c>
      <c r="E1430" t="s">
        <v>12</v>
      </c>
      <c r="F1430" t="s">
        <v>8</v>
      </c>
      <c r="G1430" s="3">
        <v>720.03200000000004</v>
      </c>
      <c r="H1430">
        <v>12</v>
      </c>
      <c r="I1430">
        <v>5460702</v>
      </c>
      <c r="J1430">
        <v>1</v>
      </c>
      <c r="K1430">
        <v>13000</v>
      </c>
      <c r="L1430">
        <f>WEEKNUM(Таблица1[[#This Row],[Дата]],2)</f>
        <v>33</v>
      </c>
    </row>
    <row r="1431" spans="1:12" x14ac:dyDescent="0.25">
      <c r="A1431" s="2">
        <v>44054</v>
      </c>
      <c r="B1431" t="s">
        <v>201</v>
      </c>
      <c r="C1431" t="s">
        <v>7</v>
      </c>
      <c r="D1431">
        <v>1500</v>
      </c>
      <c r="E1431" t="s">
        <v>12</v>
      </c>
      <c r="F1431" t="s">
        <v>8</v>
      </c>
      <c r="G1431" s="3">
        <v>905.60599999999999</v>
      </c>
      <c r="H1431">
        <v>8</v>
      </c>
      <c r="I1431">
        <v>5460799</v>
      </c>
      <c r="J1431">
        <v>1</v>
      </c>
      <c r="K1431">
        <v>12000</v>
      </c>
      <c r="L1431">
        <f>WEEKNUM(Таблица1[[#This Row],[Дата]],2)</f>
        <v>33</v>
      </c>
    </row>
    <row r="1432" spans="1:12" x14ac:dyDescent="0.25">
      <c r="A1432" s="2">
        <v>44054</v>
      </c>
      <c r="B1432" t="s">
        <v>217</v>
      </c>
      <c r="C1432" t="s">
        <v>7</v>
      </c>
      <c r="D1432">
        <v>1500</v>
      </c>
      <c r="E1432" t="s">
        <v>12</v>
      </c>
      <c r="F1432" t="s">
        <v>8</v>
      </c>
      <c r="G1432" s="3">
        <v>1000.4460000000001</v>
      </c>
      <c r="H1432">
        <v>11</v>
      </c>
      <c r="I1432">
        <v>5460806</v>
      </c>
      <c r="J1432">
        <v>1</v>
      </c>
      <c r="K1432">
        <v>10000</v>
      </c>
      <c r="L1432">
        <f>WEEKNUM(Таблица1[[#This Row],[Дата]],2)</f>
        <v>33</v>
      </c>
    </row>
    <row r="1433" spans="1:12" hidden="1" x14ac:dyDescent="0.25">
      <c r="A1433" s="2">
        <v>44054</v>
      </c>
      <c r="B1433" t="s">
        <v>147</v>
      </c>
      <c r="C1433" t="s">
        <v>5</v>
      </c>
      <c r="D1433">
        <v>4200</v>
      </c>
      <c r="E1433" t="s">
        <v>12</v>
      </c>
      <c r="F1433" t="s">
        <v>8</v>
      </c>
      <c r="G1433" s="3">
        <v>2060.6159996185302</v>
      </c>
      <c r="H1433">
        <v>22</v>
      </c>
      <c r="I1433">
        <v>5460779</v>
      </c>
      <c r="J1433">
        <v>1</v>
      </c>
      <c r="K1433">
        <v>15000</v>
      </c>
      <c r="L1433">
        <f>WEEKNUM(Таблица1[[#This Row],[Дата]],2)</f>
        <v>33</v>
      </c>
    </row>
    <row r="1434" spans="1:12" x14ac:dyDescent="0.25">
      <c r="A1434" s="2">
        <v>44054</v>
      </c>
      <c r="B1434" t="s">
        <v>186</v>
      </c>
      <c r="C1434" t="s">
        <v>7</v>
      </c>
      <c r="D1434">
        <v>3000</v>
      </c>
      <c r="E1434" t="s">
        <v>12</v>
      </c>
      <c r="F1434" t="s">
        <v>8</v>
      </c>
      <c r="G1434" s="3">
        <v>1207.2079996185305</v>
      </c>
      <c r="H1434">
        <v>13</v>
      </c>
      <c r="I1434">
        <v>5460792</v>
      </c>
      <c r="J1434">
        <v>1</v>
      </c>
      <c r="K1434">
        <v>11000</v>
      </c>
      <c r="L1434">
        <f>WEEKNUM(Таблица1[[#This Row],[Дата]],2)</f>
        <v>33</v>
      </c>
    </row>
    <row r="1435" spans="1:12" hidden="1" x14ac:dyDescent="0.25">
      <c r="A1435" s="2">
        <v>44054</v>
      </c>
      <c r="B1435" t="s">
        <v>42</v>
      </c>
      <c r="C1435" t="s">
        <v>5</v>
      </c>
      <c r="D1435">
        <v>3200</v>
      </c>
      <c r="E1435" t="s">
        <v>12</v>
      </c>
      <c r="F1435" t="s">
        <v>8</v>
      </c>
      <c r="G1435" s="3">
        <v>1582.3349999999998</v>
      </c>
      <c r="H1435">
        <v>22</v>
      </c>
      <c r="I1435">
        <v>5460705</v>
      </c>
      <c r="J1435">
        <v>1</v>
      </c>
      <c r="K1435">
        <v>15000</v>
      </c>
      <c r="L1435">
        <f>WEEKNUM(Таблица1[[#This Row],[Дата]],2)</f>
        <v>33</v>
      </c>
    </row>
    <row r="1436" spans="1:12" hidden="1" x14ac:dyDescent="0.25">
      <c r="A1436" s="2">
        <v>44054</v>
      </c>
      <c r="B1436" t="s">
        <v>148</v>
      </c>
      <c r="C1436" t="s">
        <v>5</v>
      </c>
      <c r="D1436">
        <v>4200</v>
      </c>
      <c r="E1436" t="s">
        <v>12</v>
      </c>
      <c r="F1436" t="s">
        <v>8</v>
      </c>
      <c r="G1436" s="3">
        <v>2161.3740000000003</v>
      </c>
      <c r="H1436">
        <v>23</v>
      </c>
      <c r="I1436">
        <v>5460780</v>
      </c>
      <c r="J1436">
        <v>1</v>
      </c>
      <c r="K1436">
        <v>15000</v>
      </c>
      <c r="L1436">
        <f>WEEKNUM(Таблица1[[#This Row],[Дата]],2)</f>
        <v>33</v>
      </c>
    </row>
    <row r="1437" spans="1:12" hidden="1" x14ac:dyDescent="0.25">
      <c r="A1437" s="2">
        <v>44054</v>
      </c>
      <c r="B1437" t="s">
        <v>148</v>
      </c>
      <c r="C1437" t="s">
        <v>5</v>
      </c>
      <c r="D1437">
        <v>4200</v>
      </c>
      <c r="E1437" t="s">
        <v>12</v>
      </c>
      <c r="F1437" t="s">
        <v>8</v>
      </c>
      <c r="G1437" s="3">
        <v>4200</v>
      </c>
      <c r="H1437">
        <v>1</v>
      </c>
      <c r="I1437">
        <v>53493997</v>
      </c>
      <c r="J1437">
        <v>0</v>
      </c>
      <c r="K1437">
        <v>15000</v>
      </c>
      <c r="L1437">
        <f>WEEKNUM(Таблица1[[#This Row],[Дата]],2)</f>
        <v>33</v>
      </c>
    </row>
    <row r="1438" spans="1:12" hidden="1" x14ac:dyDescent="0.25">
      <c r="A1438" s="2">
        <v>44054</v>
      </c>
      <c r="B1438" t="s">
        <v>148</v>
      </c>
      <c r="C1438" t="s">
        <v>5</v>
      </c>
      <c r="D1438">
        <v>4200</v>
      </c>
      <c r="E1438" t="s">
        <v>12</v>
      </c>
      <c r="F1438" t="s">
        <v>8</v>
      </c>
      <c r="G1438" s="3">
        <v>4200</v>
      </c>
      <c r="H1438">
        <v>1</v>
      </c>
      <c r="I1438">
        <v>53493998</v>
      </c>
      <c r="J1438">
        <v>0</v>
      </c>
      <c r="K1438">
        <v>15000</v>
      </c>
      <c r="L1438">
        <f>WEEKNUM(Таблица1[[#This Row],[Дата]],2)</f>
        <v>33</v>
      </c>
    </row>
    <row r="1439" spans="1:12" hidden="1" x14ac:dyDescent="0.25">
      <c r="A1439" s="2">
        <v>44054</v>
      </c>
      <c r="B1439" t="s">
        <v>148</v>
      </c>
      <c r="C1439" t="s">
        <v>5</v>
      </c>
      <c r="D1439">
        <v>4200</v>
      </c>
      <c r="E1439" t="s">
        <v>12</v>
      </c>
      <c r="F1439" t="s">
        <v>8</v>
      </c>
      <c r="G1439" s="3">
        <v>4200</v>
      </c>
      <c r="H1439">
        <v>1</v>
      </c>
      <c r="I1439">
        <v>53493999</v>
      </c>
      <c r="J1439">
        <v>0</v>
      </c>
      <c r="K1439">
        <v>15000</v>
      </c>
      <c r="L1439">
        <f>WEEKNUM(Таблица1[[#This Row],[Дата]],2)</f>
        <v>33</v>
      </c>
    </row>
    <row r="1440" spans="1:12" hidden="1" x14ac:dyDescent="0.25">
      <c r="A1440" s="2">
        <v>44054</v>
      </c>
      <c r="B1440" t="s">
        <v>152</v>
      </c>
      <c r="C1440" t="s">
        <v>5</v>
      </c>
      <c r="D1440">
        <v>4200</v>
      </c>
      <c r="E1440" t="s">
        <v>12</v>
      </c>
      <c r="F1440" t="s">
        <v>8</v>
      </c>
      <c r="G1440" s="3">
        <v>1602.712</v>
      </c>
      <c r="H1440">
        <v>19</v>
      </c>
      <c r="I1440">
        <v>5460784</v>
      </c>
      <c r="J1440">
        <v>1</v>
      </c>
      <c r="K1440">
        <v>15000</v>
      </c>
      <c r="L1440">
        <f>WEEKNUM(Таблица1[[#This Row],[Дата]],2)</f>
        <v>33</v>
      </c>
    </row>
    <row r="1441" spans="1:12" hidden="1" x14ac:dyDescent="0.25">
      <c r="A1441" s="2">
        <v>44054</v>
      </c>
      <c r="B1441" t="s">
        <v>150</v>
      </c>
      <c r="C1441" t="s">
        <v>5</v>
      </c>
      <c r="D1441">
        <v>4200</v>
      </c>
      <c r="E1441" t="s">
        <v>12</v>
      </c>
      <c r="F1441" t="s">
        <v>8</v>
      </c>
      <c r="G1441" s="3">
        <v>1593.3140000000001</v>
      </c>
      <c r="H1441">
        <v>19</v>
      </c>
      <c r="I1441">
        <v>5460782</v>
      </c>
      <c r="J1441">
        <v>1</v>
      </c>
      <c r="K1441">
        <v>15000</v>
      </c>
      <c r="L1441">
        <f>WEEKNUM(Таблица1[[#This Row],[Дата]],2)</f>
        <v>33</v>
      </c>
    </row>
    <row r="1442" spans="1:12" x14ac:dyDescent="0.25">
      <c r="A1442" s="2">
        <v>44054</v>
      </c>
      <c r="B1442" t="s">
        <v>237</v>
      </c>
      <c r="C1442" t="s">
        <v>7</v>
      </c>
      <c r="D1442">
        <v>3000</v>
      </c>
      <c r="E1442" t="s">
        <v>12</v>
      </c>
      <c r="F1442" t="s">
        <v>8</v>
      </c>
      <c r="G1442" s="3">
        <v>1264.9660000000003</v>
      </c>
      <c r="H1442">
        <v>15</v>
      </c>
      <c r="I1442">
        <v>5460809</v>
      </c>
      <c r="J1442">
        <v>1</v>
      </c>
      <c r="K1442">
        <v>11000</v>
      </c>
      <c r="L1442">
        <f>WEEKNUM(Таблица1[[#This Row],[Дата]],2)</f>
        <v>33</v>
      </c>
    </row>
    <row r="1443" spans="1:12" x14ac:dyDescent="0.25">
      <c r="A1443" s="2">
        <v>44054</v>
      </c>
      <c r="B1443" t="s">
        <v>149</v>
      </c>
      <c r="C1443" t="s">
        <v>7</v>
      </c>
      <c r="D1443">
        <v>3000</v>
      </c>
      <c r="E1443" t="s">
        <v>12</v>
      </c>
      <c r="F1443" t="s">
        <v>8</v>
      </c>
      <c r="G1443" s="3">
        <v>718.88399980926511</v>
      </c>
      <c r="H1443">
        <v>13</v>
      </c>
      <c r="I1443">
        <v>5460781</v>
      </c>
      <c r="J1443">
        <v>1</v>
      </c>
      <c r="K1443">
        <v>10000</v>
      </c>
      <c r="L1443">
        <f>WEEKNUM(Таблица1[[#This Row],[Дата]],2)</f>
        <v>33</v>
      </c>
    </row>
    <row r="1444" spans="1:12" x14ac:dyDescent="0.25">
      <c r="A1444" s="2">
        <v>44054</v>
      </c>
      <c r="B1444" t="s">
        <v>100</v>
      </c>
      <c r="C1444" t="s">
        <v>7</v>
      </c>
      <c r="D1444">
        <v>1500</v>
      </c>
      <c r="E1444" t="s">
        <v>12</v>
      </c>
      <c r="F1444" t="s">
        <v>8</v>
      </c>
      <c r="G1444" s="3">
        <v>718.43799999999976</v>
      </c>
      <c r="H1444">
        <v>8</v>
      </c>
      <c r="I1444">
        <v>5460767</v>
      </c>
      <c r="J1444">
        <v>2</v>
      </c>
      <c r="K1444">
        <v>10000</v>
      </c>
      <c r="L1444">
        <f>WEEKNUM(Таблица1[[#This Row],[Дата]],2)</f>
        <v>33</v>
      </c>
    </row>
    <row r="1445" spans="1:12" hidden="1" x14ac:dyDescent="0.25">
      <c r="A1445" s="2">
        <v>44054</v>
      </c>
      <c r="B1445" t="s">
        <v>153</v>
      </c>
      <c r="C1445" t="s">
        <v>5</v>
      </c>
      <c r="D1445">
        <v>4200</v>
      </c>
      <c r="E1445" t="s">
        <v>12</v>
      </c>
      <c r="F1445" t="s">
        <v>8</v>
      </c>
      <c r="G1445" s="3">
        <v>1246.0120000000002</v>
      </c>
      <c r="H1445">
        <v>21</v>
      </c>
      <c r="I1445">
        <v>5460785</v>
      </c>
      <c r="J1445">
        <v>2</v>
      </c>
      <c r="K1445">
        <v>15000</v>
      </c>
      <c r="L1445">
        <f>WEEKNUM(Таблица1[[#This Row],[Дата]],2)</f>
        <v>33</v>
      </c>
    </row>
    <row r="1446" spans="1:12" x14ac:dyDescent="0.25">
      <c r="A1446" s="2">
        <v>44054</v>
      </c>
      <c r="B1446" t="s">
        <v>200</v>
      </c>
      <c r="C1446" t="s">
        <v>7</v>
      </c>
      <c r="D1446">
        <v>3000</v>
      </c>
      <c r="E1446" t="s">
        <v>12</v>
      </c>
      <c r="F1446" t="s">
        <v>8</v>
      </c>
      <c r="G1446" s="3">
        <v>928.03599999999983</v>
      </c>
      <c r="H1446">
        <v>10</v>
      </c>
      <c r="I1446">
        <v>5460798</v>
      </c>
      <c r="J1446">
        <v>2</v>
      </c>
      <c r="K1446">
        <v>11000</v>
      </c>
      <c r="L1446">
        <f>WEEKNUM(Таблица1[[#This Row],[Дата]],2)</f>
        <v>33</v>
      </c>
    </row>
    <row r="1447" spans="1:12" x14ac:dyDescent="0.25">
      <c r="A1447" s="2">
        <v>44054</v>
      </c>
      <c r="B1447" t="s">
        <v>197</v>
      </c>
      <c r="C1447" t="s">
        <v>7</v>
      </c>
      <c r="D1447">
        <v>1500</v>
      </c>
      <c r="E1447" t="s">
        <v>12</v>
      </c>
      <c r="F1447" t="s">
        <v>8</v>
      </c>
      <c r="G1447" s="3">
        <v>890.17599999999993</v>
      </c>
      <c r="H1447">
        <v>17</v>
      </c>
      <c r="I1447">
        <v>5460797</v>
      </c>
      <c r="J1447">
        <v>2</v>
      </c>
      <c r="K1447">
        <v>12000</v>
      </c>
      <c r="L1447">
        <f>WEEKNUM(Таблица1[[#This Row],[Дата]],2)</f>
        <v>33</v>
      </c>
    </row>
    <row r="1448" spans="1:12" x14ac:dyDescent="0.25">
      <c r="A1448" s="2">
        <v>44054</v>
      </c>
      <c r="B1448" t="s">
        <v>95</v>
      </c>
      <c r="C1448" t="s">
        <v>7</v>
      </c>
      <c r="D1448">
        <v>3000</v>
      </c>
      <c r="E1448" t="s">
        <v>12</v>
      </c>
      <c r="F1448" t="s">
        <v>8</v>
      </c>
      <c r="G1448" s="3">
        <v>1365.461</v>
      </c>
      <c r="H1448">
        <v>16</v>
      </c>
      <c r="I1448">
        <v>5460812</v>
      </c>
      <c r="J1448">
        <v>1</v>
      </c>
      <c r="K1448">
        <v>14000</v>
      </c>
      <c r="L1448">
        <f>WEEKNUM(Таблица1[[#This Row],[Дата]],2)</f>
        <v>33</v>
      </c>
    </row>
    <row r="1449" spans="1:12" x14ac:dyDescent="0.25">
      <c r="A1449" s="2">
        <v>44054</v>
      </c>
      <c r="B1449" t="s">
        <v>182</v>
      </c>
      <c r="C1449" t="s">
        <v>7</v>
      </c>
      <c r="D1449">
        <v>3000</v>
      </c>
      <c r="E1449" t="s">
        <v>12</v>
      </c>
      <c r="F1449" t="s">
        <v>8</v>
      </c>
      <c r="G1449" s="3">
        <v>1100.2920000000001</v>
      </c>
      <c r="H1449">
        <v>16</v>
      </c>
      <c r="I1449">
        <v>5460813</v>
      </c>
      <c r="J1449">
        <v>2</v>
      </c>
      <c r="K1449">
        <v>15000</v>
      </c>
      <c r="L1449">
        <f>WEEKNUM(Таблица1[[#This Row],[Дата]],2)</f>
        <v>33</v>
      </c>
    </row>
    <row r="1450" spans="1:12" x14ac:dyDescent="0.25">
      <c r="A1450" s="2">
        <v>44054</v>
      </c>
      <c r="B1450" t="s">
        <v>81</v>
      </c>
      <c r="C1450" t="s">
        <v>7</v>
      </c>
      <c r="D1450">
        <v>3000</v>
      </c>
      <c r="E1450" t="s">
        <v>12</v>
      </c>
      <c r="F1450" t="s">
        <v>8</v>
      </c>
      <c r="G1450" s="3">
        <v>1014.0500000000001</v>
      </c>
      <c r="H1450">
        <v>17</v>
      </c>
      <c r="I1450">
        <v>5460758</v>
      </c>
      <c r="J1450">
        <v>3</v>
      </c>
      <c r="K1450">
        <v>17000</v>
      </c>
      <c r="L1450">
        <f>WEEKNUM(Таблица1[[#This Row],[Дата]],2)</f>
        <v>33</v>
      </c>
    </row>
    <row r="1451" spans="1:12" x14ac:dyDescent="0.25">
      <c r="A1451" s="2">
        <v>44054</v>
      </c>
      <c r="B1451" t="s">
        <v>61</v>
      </c>
      <c r="C1451" t="s">
        <v>7</v>
      </c>
      <c r="D1451">
        <v>1500</v>
      </c>
      <c r="E1451" t="s">
        <v>12</v>
      </c>
      <c r="F1451" t="s">
        <v>8</v>
      </c>
      <c r="G1451" s="3">
        <v>952.7099995803834</v>
      </c>
      <c r="H1451">
        <v>15</v>
      </c>
      <c r="I1451">
        <v>5460748</v>
      </c>
      <c r="J1451">
        <v>1</v>
      </c>
      <c r="K1451">
        <v>9000</v>
      </c>
      <c r="L1451">
        <f>WEEKNUM(Таблица1[[#This Row],[Дата]],2)</f>
        <v>33</v>
      </c>
    </row>
    <row r="1452" spans="1:12" x14ac:dyDescent="0.25">
      <c r="A1452" s="2">
        <v>44054</v>
      </c>
      <c r="B1452" t="s">
        <v>82</v>
      </c>
      <c r="C1452" t="s">
        <v>7</v>
      </c>
      <c r="D1452">
        <v>3000</v>
      </c>
      <c r="E1452" t="s">
        <v>12</v>
      </c>
      <c r="F1452" t="s">
        <v>8</v>
      </c>
      <c r="G1452" s="3">
        <v>1238.6729992961882</v>
      </c>
      <c r="H1452">
        <v>16</v>
      </c>
      <c r="I1452">
        <v>5460759</v>
      </c>
      <c r="J1452">
        <v>2</v>
      </c>
      <c r="K1452">
        <v>15000</v>
      </c>
      <c r="L1452">
        <f>WEEKNUM(Таблица1[[#This Row],[Дата]],2)</f>
        <v>33</v>
      </c>
    </row>
    <row r="1453" spans="1:12" x14ac:dyDescent="0.25">
      <c r="A1453" s="2">
        <v>44054</v>
      </c>
      <c r="B1453" t="s">
        <v>215</v>
      </c>
      <c r="C1453" t="s">
        <v>7</v>
      </c>
      <c r="D1453">
        <v>5000</v>
      </c>
      <c r="E1453" t="s">
        <v>12</v>
      </c>
      <c r="F1453" t="s">
        <v>8</v>
      </c>
      <c r="G1453" s="3">
        <v>1177.194</v>
      </c>
      <c r="H1453">
        <v>9</v>
      </c>
      <c r="I1453">
        <v>5460763</v>
      </c>
      <c r="J1453">
        <v>1</v>
      </c>
      <c r="K1453">
        <v>12000</v>
      </c>
      <c r="L1453">
        <f>WEEKNUM(Таблица1[[#This Row],[Дата]],2)</f>
        <v>33</v>
      </c>
    </row>
    <row r="1454" spans="1:12" x14ac:dyDescent="0.25">
      <c r="A1454" s="2">
        <v>44054</v>
      </c>
      <c r="B1454" t="s">
        <v>79</v>
      </c>
      <c r="C1454" t="s">
        <v>7</v>
      </c>
      <c r="D1454">
        <v>1500</v>
      </c>
      <c r="E1454" t="s">
        <v>12</v>
      </c>
      <c r="F1454" t="s">
        <v>8</v>
      </c>
      <c r="G1454" s="3">
        <v>1016.1239996185302</v>
      </c>
      <c r="H1454">
        <v>13</v>
      </c>
      <c r="I1454">
        <v>5460756</v>
      </c>
      <c r="J1454">
        <v>1</v>
      </c>
      <c r="K1454">
        <v>14000</v>
      </c>
      <c r="L1454">
        <f>WEEKNUM(Таблица1[[#This Row],[Дата]],2)</f>
        <v>33</v>
      </c>
    </row>
    <row r="1455" spans="1:12" x14ac:dyDescent="0.25">
      <c r="A1455" s="2">
        <v>44054</v>
      </c>
      <c r="B1455" t="s">
        <v>202</v>
      </c>
      <c r="C1455" t="s">
        <v>7</v>
      </c>
      <c r="D1455">
        <v>1500</v>
      </c>
      <c r="E1455" t="s">
        <v>12</v>
      </c>
      <c r="F1455" t="s">
        <v>8</v>
      </c>
      <c r="G1455" s="3">
        <v>940.02100335311866</v>
      </c>
      <c r="H1455">
        <v>9</v>
      </c>
      <c r="I1455">
        <v>5460800</v>
      </c>
      <c r="J1455">
        <v>2</v>
      </c>
      <c r="K1455">
        <v>10000</v>
      </c>
      <c r="L1455">
        <f>WEEKNUM(Таблица1[[#This Row],[Дата]],2)</f>
        <v>33</v>
      </c>
    </row>
    <row r="1456" spans="1:12" x14ac:dyDescent="0.25">
      <c r="A1456" s="2">
        <v>44054</v>
      </c>
      <c r="B1456" t="s">
        <v>187</v>
      </c>
      <c r="C1456" t="s">
        <v>7</v>
      </c>
      <c r="D1456">
        <v>20000</v>
      </c>
      <c r="E1456" t="s">
        <v>13</v>
      </c>
      <c r="F1456" t="s">
        <v>8</v>
      </c>
      <c r="G1456" s="3">
        <v>4351.68</v>
      </c>
      <c r="H1456">
        <v>1</v>
      </c>
      <c r="I1456">
        <v>5460793</v>
      </c>
      <c r="J1456">
        <v>2</v>
      </c>
      <c r="K1456">
        <v>15000</v>
      </c>
      <c r="L1456">
        <f>WEEKNUM(Таблица1[[#This Row],[Дата]],2)</f>
        <v>33</v>
      </c>
    </row>
    <row r="1457" spans="1:12" x14ac:dyDescent="0.25">
      <c r="A1457" s="2">
        <v>44054</v>
      </c>
      <c r="B1457" t="s">
        <v>126</v>
      </c>
      <c r="C1457" t="s">
        <v>7</v>
      </c>
      <c r="D1457">
        <v>1500</v>
      </c>
      <c r="E1457" t="s">
        <v>12</v>
      </c>
      <c r="F1457" t="s">
        <v>8</v>
      </c>
      <c r="G1457" s="3">
        <v>807.92399948120124</v>
      </c>
      <c r="H1457">
        <v>14</v>
      </c>
      <c r="I1457">
        <v>5460774</v>
      </c>
      <c r="J1457">
        <v>0</v>
      </c>
      <c r="K1457">
        <v>13000</v>
      </c>
      <c r="L1457">
        <f>WEEKNUM(Таблица1[[#This Row],[Дата]],2)</f>
        <v>33</v>
      </c>
    </row>
    <row r="1458" spans="1:12" x14ac:dyDescent="0.25">
      <c r="A1458" s="2">
        <v>44054</v>
      </c>
      <c r="B1458" t="s">
        <v>134</v>
      </c>
      <c r="C1458" t="s">
        <v>7</v>
      </c>
      <c r="D1458">
        <v>1500</v>
      </c>
      <c r="E1458" t="s">
        <v>12</v>
      </c>
      <c r="F1458" t="s">
        <v>8</v>
      </c>
      <c r="G1458" s="3">
        <v>714.96</v>
      </c>
      <c r="H1458">
        <v>7</v>
      </c>
      <c r="I1458">
        <v>5460776</v>
      </c>
      <c r="J1458">
        <v>1</v>
      </c>
      <c r="K1458">
        <v>11000</v>
      </c>
      <c r="L1458">
        <f>WEEKNUM(Таблица1[[#This Row],[Дата]],2)</f>
        <v>33</v>
      </c>
    </row>
    <row r="1459" spans="1:12" x14ac:dyDescent="0.25">
      <c r="A1459" s="2">
        <v>44054</v>
      </c>
      <c r="B1459" t="s">
        <v>27</v>
      </c>
      <c r="C1459" t="s">
        <v>7</v>
      </c>
      <c r="D1459">
        <v>1000</v>
      </c>
      <c r="E1459" t="s">
        <v>12</v>
      </c>
      <c r="F1459" t="s">
        <v>8</v>
      </c>
      <c r="G1459" s="3">
        <v>689.84999990463257</v>
      </c>
      <c r="H1459">
        <v>11</v>
      </c>
      <c r="I1459">
        <v>5460704</v>
      </c>
      <c r="J1459">
        <v>1</v>
      </c>
      <c r="K1459">
        <v>13000</v>
      </c>
      <c r="L1459">
        <f>WEEKNUM(Таблица1[[#This Row],[Дата]],2)</f>
        <v>33</v>
      </c>
    </row>
    <row r="1460" spans="1:12" x14ac:dyDescent="0.25">
      <c r="A1460" s="2">
        <v>44054</v>
      </c>
      <c r="B1460" t="s">
        <v>80</v>
      </c>
      <c r="C1460" t="s">
        <v>7</v>
      </c>
      <c r="D1460">
        <v>1500</v>
      </c>
      <c r="E1460" t="s">
        <v>12</v>
      </c>
      <c r="F1460" t="s">
        <v>8</v>
      </c>
      <c r="G1460" s="3">
        <v>682.00199999999995</v>
      </c>
      <c r="H1460">
        <v>13</v>
      </c>
      <c r="I1460">
        <v>5460757</v>
      </c>
      <c r="J1460">
        <v>3</v>
      </c>
      <c r="K1460">
        <v>17000</v>
      </c>
      <c r="L1460">
        <f>WEEKNUM(Таблица1[[#This Row],[Дата]],2)</f>
        <v>33</v>
      </c>
    </row>
    <row r="1461" spans="1:12" x14ac:dyDescent="0.25">
      <c r="A1461" s="2">
        <v>44054</v>
      </c>
      <c r="B1461" t="s">
        <v>23</v>
      </c>
      <c r="C1461" t="s">
        <v>7</v>
      </c>
      <c r="D1461">
        <v>1000</v>
      </c>
      <c r="E1461" t="s">
        <v>12</v>
      </c>
      <c r="F1461" t="s">
        <v>8</v>
      </c>
      <c r="G1461" s="3">
        <v>664.9880000953674</v>
      </c>
      <c r="H1461">
        <v>12</v>
      </c>
      <c r="I1461">
        <v>5460703</v>
      </c>
      <c r="J1461">
        <v>1</v>
      </c>
      <c r="K1461">
        <v>13000</v>
      </c>
      <c r="L1461">
        <f>WEEKNUM(Таблица1[[#This Row],[Дата]],2)</f>
        <v>33</v>
      </c>
    </row>
    <row r="1462" spans="1:12" x14ac:dyDescent="0.25">
      <c r="A1462" s="2">
        <v>44054</v>
      </c>
      <c r="B1462" t="s">
        <v>84</v>
      </c>
      <c r="C1462" t="s">
        <v>7</v>
      </c>
      <c r="D1462">
        <v>3000</v>
      </c>
      <c r="E1462" t="s">
        <v>12</v>
      </c>
      <c r="F1462" t="s">
        <v>8</v>
      </c>
      <c r="G1462" s="3">
        <v>519.79200000000003</v>
      </c>
      <c r="H1462">
        <v>8</v>
      </c>
      <c r="I1462">
        <v>5460760</v>
      </c>
      <c r="J1462">
        <v>2</v>
      </c>
      <c r="K1462">
        <v>12000</v>
      </c>
      <c r="L1462">
        <f>WEEKNUM(Таблица1[[#This Row],[Дата]],2)</f>
        <v>33</v>
      </c>
    </row>
    <row r="1463" spans="1:12" x14ac:dyDescent="0.25">
      <c r="A1463" s="2">
        <v>44054</v>
      </c>
      <c r="B1463" t="s">
        <v>18</v>
      </c>
      <c r="C1463" t="s">
        <v>7</v>
      </c>
      <c r="D1463">
        <v>1000</v>
      </c>
      <c r="E1463" t="s">
        <v>12</v>
      </c>
      <c r="F1463" t="s">
        <v>8</v>
      </c>
      <c r="G1463" s="3">
        <v>480.1619995422364</v>
      </c>
      <c r="H1463">
        <v>12</v>
      </c>
      <c r="I1463">
        <v>5460701</v>
      </c>
      <c r="J1463">
        <v>1</v>
      </c>
      <c r="K1463">
        <v>13000</v>
      </c>
      <c r="L1463">
        <f>WEEKNUM(Таблица1[[#This Row],[Дата]],2)</f>
        <v>33</v>
      </c>
    </row>
    <row r="1464" spans="1:12" x14ac:dyDescent="0.25">
      <c r="A1464" s="2">
        <v>44054</v>
      </c>
      <c r="B1464" t="s">
        <v>143</v>
      </c>
      <c r="C1464" t="s">
        <v>7</v>
      </c>
      <c r="D1464">
        <v>1500</v>
      </c>
      <c r="E1464" t="s">
        <v>12</v>
      </c>
      <c r="F1464" t="s">
        <v>8</v>
      </c>
      <c r="G1464" s="3">
        <v>420.93200000000007</v>
      </c>
      <c r="H1464">
        <v>9</v>
      </c>
      <c r="I1464">
        <v>5460777</v>
      </c>
      <c r="J1464">
        <v>3</v>
      </c>
      <c r="K1464">
        <v>15000</v>
      </c>
      <c r="L1464">
        <f>WEEKNUM(Таблица1[[#This Row],[Дата]],2)</f>
        <v>33</v>
      </c>
    </row>
    <row r="1465" spans="1:12" x14ac:dyDescent="0.25">
      <c r="A1465" s="2">
        <v>44054</v>
      </c>
      <c r="B1465" t="s">
        <v>155</v>
      </c>
      <c r="C1465" t="s">
        <v>7</v>
      </c>
      <c r="D1465">
        <v>1500</v>
      </c>
      <c r="E1465" t="s">
        <v>12</v>
      </c>
      <c r="F1465" t="s">
        <v>8</v>
      </c>
      <c r="G1465" s="3">
        <v>423.15599827575682</v>
      </c>
      <c r="H1465">
        <v>7</v>
      </c>
      <c r="I1465">
        <v>5460786</v>
      </c>
      <c r="J1465">
        <v>1</v>
      </c>
      <c r="K1465">
        <v>11000</v>
      </c>
      <c r="L1465">
        <f>WEEKNUM(Таблица1[[#This Row],[Дата]],2)</f>
        <v>33</v>
      </c>
    </row>
    <row r="1466" spans="1:12" x14ac:dyDescent="0.25">
      <c r="A1466" s="2">
        <v>44054</v>
      </c>
      <c r="B1466" t="s">
        <v>225</v>
      </c>
      <c r="C1466" t="s">
        <v>7</v>
      </c>
      <c r="D1466">
        <v>1500</v>
      </c>
      <c r="E1466" t="s">
        <v>12</v>
      </c>
      <c r="F1466" t="s">
        <v>8</v>
      </c>
      <c r="G1466" s="3">
        <v>584.048</v>
      </c>
      <c r="H1466">
        <v>8</v>
      </c>
      <c r="I1466">
        <v>5460807</v>
      </c>
      <c r="J1466">
        <v>1</v>
      </c>
      <c r="K1466">
        <v>10000</v>
      </c>
      <c r="L1466">
        <f>WEEKNUM(Таблица1[[#This Row],[Дата]],2)</f>
        <v>33</v>
      </c>
    </row>
    <row r="1467" spans="1:12" x14ac:dyDescent="0.25">
      <c r="A1467" s="2">
        <v>44054</v>
      </c>
      <c r="B1467" t="s">
        <v>90</v>
      </c>
      <c r="C1467" t="s">
        <v>7</v>
      </c>
      <c r="D1467">
        <v>3000</v>
      </c>
      <c r="E1467" t="s">
        <v>12</v>
      </c>
      <c r="F1467" t="s">
        <v>8</v>
      </c>
      <c r="G1467" s="3">
        <v>1547.3099987792966</v>
      </c>
      <c r="H1467">
        <v>14</v>
      </c>
      <c r="I1467">
        <v>5460765</v>
      </c>
      <c r="J1467">
        <v>1</v>
      </c>
      <c r="K1467">
        <v>12000</v>
      </c>
      <c r="L1467">
        <f>WEEKNUM(Таблица1[[#This Row],[Дата]],2)</f>
        <v>33</v>
      </c>
    </row>
    <row r="1468" spans="1:12" x14ac:dyDescent="0.25">
      <c r="A1468" s="2">
        <v>44054</v>
      </c>
      <c r="B1468" t="s">
        <v>89</v>
      </c>
      <c r="C1468" t="s">
        <v>7</v>
      </c>
      <c r="D1468">
        <v>3000</v>
      </c>
      <c r="E1468" t="s">
        <v>12</v>
      </c>
      <c r="F1468" t="s">
        <v>8</v>
      </c>
      <c r="G1468" s="3">
        <v>1492.2500000000002</v>
      </c>
      <c r="H1468">
        <v>13</v>
      </c>
      <c r="I1468">
        <v>5460764</v>
      </c>
      <c r="J1468">
        <v>1</v>
      </c>
      <c r="K1468">
        <v>11000</v>
      </c>
      <c r="L1468">
        <f>WEEKNUM(Таблица1[[#This Row],[Дата]],2)</f>
        <v>33</v>
      </c>
    </row>
    <row r="1469" spans="1:12" x14ac:dyDescent="0.25">
      <c r="A1469" s="2">
        <v>44054</v>
      </c>
      <c r="B1469" t="s">
        <v>15</v>
      </c>
      <c r="C1469" t="s">
        <v>7</v>
      </c>
      <c r="D1469">
        <v>3000</v>
      </c>
      <c r="E1469" t="s">
        <v>12</v>
      </c>
      <c r="F1469" t="s">
        <v>8</v>
      </c>
      <c r="G1469" s="3">
        <v>1368.6700000000003</v>
      </c>
      <c r="H1469">
        <v>15</v>
      </c>
      <c r="I1469">
        <v>5460700</v>
      </c>
      <c r="J1469">
        <v>1</v>
      </c>
      <c r="K1469">
        <v>17000</v>
      </c>
      <c r="L1469">
        <f>WEEKNUM(Таблица1[[#This Row],[Дата]],2)</f>
        <v>33</v>
      </c>
    </row>
    <row r="1470" spans="1:12" hidden="1" x14ac:dyDescent="0.25">
      <c r="A1470" s="2">
        <v>44055</v>
      </c>
      <c r="B1470" t="s">
        <v>66</v>
      </c>
      <c r="C1470" t="s">
        <v>5</v>
      </c>
      <c r="D1470">
        <v>4200</v>
      </c>
      <c r="E1470" t="s">
        <v>12</v>
      </c>
      <c r="F1470" t="s">
        <v>6</v>
      </c>
      <c r="G1470" s="3">
        <v>1342.0969999999998</v>
      </c>
      <c r="H1470">
        <v>5</v>
      </c>
      <c r="I1470">
        <v>5461314</v>
      </c>
      <c r="J1470">
        <v>1</v>
      </c>
      <c r="K1470">
        <v>15000</v>
      </c>
      <c r="L1470">
        <f>WEEKNUM(Таблица1[[#This Row],[Дата]],2)</f>
        <v>33</v>
      </c>
    </row>
    <row r="1471" spans="1:12" hidden="1" x14ac:dyDescent="0.25">
      <c r="A1471" s="2">
        <v>44055</v>
      </c>
      <c r="B1471" t="s">
        <v>40</v>
      </c>
      <c r="C1471" t="s">
        <v>5</v>
      </c>
      <c r="D1471">
        <v>3200</v>
      </c>
      <c r="E1471" t="s">
        <v>12</v>
      </c>
      <c r="F1471" t="s">
        <v>6</v>
      </c>
      <c r="G1471" s="3">
        <v>2976.7989599609382</v>
      </c>
      <c r="H1471">
        <v>8</v>
      </c>
      <c r="I1471">
        <v>5461301</v>
      </c>
      <c r="J1471">
        <v>1</v>
      </c>
      <c r="K1471">
        <v>15000</v>
      </c>
      <c r="L1471">
        <f>WEEKNUM(Таблица1[[#This Row],[Дата]],2)</f>
        <v>33</v>
      </c>
    </row>
    <row r="1472" spans="1:12" hidden="1" x14ac:dyDescent="0.25">
      <c r="A1472" s="2">
        <v>44055</v>
      </c>
      <c r="B1472" t="s">
        <v>44</v>
      </c>
      <c r="C1472" t="s">
        <v>5</v>
      </c>
      <c r="D1472">
        <v>3200</v>
      </c>
      <c r="E1472" t="s">
        <v>12</v>
      </c>
      <c r="F1472" t="s">
        <v>6</v>
      </c>
      <c r="G1472" s="3">
        <v>1102.67</v>
      </c>
      <c r="H1472">
        <v>9</v>
      </c>
      <c r="I1472">
        <v>5461304</v>
      </c>
      <c r="J1472">
        <v>1</v>
      </c>
      <c r="K1472">
        <v>15000</v>
      </c>
      <c r="L1472">
        <f>WEEKNUM(Таблица1[[#This Row],[Дата]],2)</f>
        <v>33</v>
      </c>
    </row>
    <row r="1473" spans="1:12" hidden="1" x14ac:dyDescent="0.25">
      <c r="A1473" s="2">
        <v>44055</v>
      </c>
      <c r="B1473" t="s">
        <v>44</v>
      </c>
      <c r="C1473" t="s">
        <v>5</v>
      </c>
      <c r="D1473">
        <v>3200</v>
      </c>
      <c r="E1473" t="s">
        <v>12</v>
      </c>
      <c r="F1473" t="s">
        <v>6</v>
      </c>
      <c r="G1473" s="3">
        <v>3200</v>
      </c>
      <c r="H1473">
        <v>1</v>
      </c>
      <c r="I1473">
        <v>53499237</v>
      </c>
      <c r="J1473">
        <v>1</v>
      </c>
      <c r="K1473">
        <v>15000</v>
      </c>
      <c r="L1473">
        <f>WEEKNUM(Таблица1[[#This Row],[Дата]],2)</f>
        <v>33</v>
      </c>
    </row>
    <row r="1474" spans="1:12" hidden="1" x14ac:dyDescent="0.25">
      <c r="A1474" s="2">
        <v>44055</v>
      </c>
      <c r="B1474" t="s">
        <v>37</v>
      </c>
      <c r="C1474" t="s">
        <v>5</v>
      </c>
      <c r="D1474">
        <v>3200</v>
      </c>
      <c r="E1474" t="s">
        <v>12</v>
      </c>
      <c r="F1474" t="s">
        <v>6</v>
      </c>
      <c r="G1474" s="3">
        <v>1534.5300000000002</v>
      </c>
      <c r="H1474">
        <v>8</v>
      </c>
      <c r="I1474">
        <v>5461299</v>
      </c>
      <c r="J1474">
        <v>1</v>
      </c>
      <c r="K1474">
        <v>15000</v>
      </c>
      <c r="L1474">
        <f>WEEKNUM(Таблица1[[#This Row],[Дата]],2)</f>
        <v>33</v>
      </c>
    </row>
    <row r="1475" spans="1:12" hidden="1" x14ac:dyDescent="0.25">
      <c r="A1475" s="2">
        <v>44055</v>
      </c>
      <c r="B1475" t="s">
        <v>37</v>
      </c>
      <c r="C1475" t="s">
        <v>5</v>
      </c>
      <c r="D1475">
        <v>3200</v>
      </c>
      <c r="E1475" t="s">
        <v>12</v>
      </c>
      <c r="F1475" t="s">
        <v>6</v>
      </c>
      <c r="G1475" s="3">
        <v>3200</v>
      </c>
      <c r="H1475">
        <v>2</v>
      </c>
      <c r="I1475">
        <v>53499187</v>
      </c>
      <c r="J1475">
        <v>1</v>
      </c>
      <c r="K1475">
        <v>15000</v>
      </c>
      <c r="L1475">
        <f>WEEKNUM(Таблица1[[#This Row],[Дата]],2)</f>
        <v>33</v>
      </c>
    </row>
    <row r="1476" spans="1:12" hidden="1" x14ac:dyDescent="0.25">
      <c r="A1476" s="2">
        <v>44055</v>
      </c>
      <c r="B1476" t="s">
        <v>38</v>
      </c>
      <c r="C1476" t="s">
        <v>5</v>
      </c>
      <c r="D1476">
        <v>3200</v>
      </c>
      <c r="E1476" t="s">
        <v>12</v>
      </c>
      <c r="F1476" t="s">
        <v>6</v>
      </c>
      <c r="G1476" s="3">
        <v>1594.5899999999997</v>
      </c>
      <c r="H1476">
        <v>3</v>
      </c>
      <c r="I1476">
        <v>5461300</v>
      </c>
      <c r="J1476">
        <v>2</v>
      </c>
      <c r="K1476">
        <v>15000</v>
      </c>
      <c r="L1476">
        <f>WEEKNUM(Таблица1[[#This Row],[Дата]],2)</f>
        <v>33</v>
      </c>
    </row>
    <row r="1477" spans="1:12" hidden="1" x14ac:dyDescent="0.25">
      <c r="A1477" s="2">
        <v>44055</v>
      </c>
      <c r="B1477" t="s">
        <v>65</v>
      </c>
      <c r="C1477" t="s">
        <v>5</v>
      </c>
      <c r="D1477">
        <v>4200</v>
      </c>
      <c r="E1477" t="s">
        <v>12</v>
      </c>
      <c r="F1477" t="s">
        <v>6</v>
      </c>
      <c r="G1477" s="3">
        <v>1541.2260000000001</v>
      </c>
      <c r="H1477">
        <v>8</v>
      </c>
      <c r="I1477">
        <v>5461313</v>
      </c>
      <c r="J1477">
        <v>1</v>
      </c>
      <c r="K1477">
        <v>15000</v>
      </c>
      <c r="L1477">
        <f>WEEKNUM(Таблица1[[#This Row],[Дата]],2)</f>
        <v>33</v>
      </c>
    </row>
    <row r="1478" spans="1:12" hidden="1" x14ac:dyDescent="0.25">
      <c r="A1478" s="2">
        <v>44055</v>
      </c>
      <c r="B1478" t="s">
        <v>46</v>
      </c>
      <c r="C1478" t="s">
        <v>5</v>
      </c>
      <c r="D1478">
        <v>3200</v>
      </c>
      <c r="E1478" t="s">
        <v>12</v>
      </c>
      <c r="F1478" t="s">
        <v>6</v>
      </c>
      <c r="G1478" s="3">
        <v>1624.298</v>
      </c>
      <c r="H1478">
        <v>9</v>
      </c>
      <c r="I1478">
        <v>5461306</v>
      </c>
      <c r="J1478">
        <v>1</v>
      </c>
      <c r="K1478">
        <v>15000</v>
      </c>
      <c r="L1478">
        <f>WEEKNUM(Таблица1[[#This Row],[Дата]],2)</f>
        <v>33</v>
      </c>
    </row>
    <row r="1479" spans="1:12" x14ac:dyDescent="0.25">
      <c r="A1479" s="2">
        <v>44055</v>
      </c>
      <c r="B1479" t="s">
        <v>142</v>
      </c>
      <c r="C1479" t="s">
        <v>7</v>
      </c>
      <c r="D1479">
        <v>3000</v>
      </c>
      <c r="E1479" t="s">
        <v>12</v>
      </c>
      <c r="F1479" t="s">
        <v>6</v>
      </c>
      <c r="G1479" s="3">
        <v>894.68400000000008</v>
      </c>
      <c r="H1479">
        <v>4</v>
      </c>
      <c r="I1479">
        <v>5461323</v>
      </c>
      <c r="J1479">
        <v>2</v>
      </c>
      <c r="K1479">
        <v>12000</v>
      </c>
      <c r="L1479">
        <f>WEEKNUM(Таблица1[[#This Row],[Дата]],2)</f>
        <v>33</v>
      </c>
    </row>
    <row r="1480" spans="1:12" hidden="1" x14ac:dyDescent="0.25">
      <c r="A1480" s="2">
        <v>44055</v>
      </c>
      <c r="B1480" t="s">
        <v>47</v>
      </c>
      <c r="C1480" t="s">
        <v>5</v>
      </c>
      <c r="D1480">
        <v>3200</v>
      </c>
      <c r="E1480" t="s">
        <v>12</v>
      </c>
      <c r="F1480" t="s">
        <v>6</v>
      </c>
      <c r="G1480" s="3">
        <v>1599.499</v>
      </c>
      <c r="H1480">
        <v>4</v>
      </c>
      <c r="I1480">
        <v>5461307</v>
      </c>
      <c r="J1480">
        <v>1</v>
      </c>
      <c r="K1480">
        <v>15000</v>
      </c>
      <c r="L1480">
        <f>WEEKNUM(Таблица1[[#This Row],[Дата]],2)</f>
        <v>33</v>
      </c>
    </row>
    <row r="1481" spans="1:12" hidden="1" x14ac:dyDescent="0.25">
      <c r="A1481" s="2">
        <v>44055</v>
      </c>
      <c r="B1481" t="s">
        <v>43</v>
      </c>
      <c r="C1481" t="s">
        <v>5</v>
      </c>
      <c r="D1481">
        <v>3200</v>
      </c>
      <c r="E1481" t="s">
        <v>12</v>
      </c>
      <c r="F1481" t="s">
        <v>6</v>
      </c>
      <c r="G1481" s="3">
        <v>938.024</v>
      </c>
      <c r="H1481">
        <v>9</v>
      </c>
      <c r="I1481">
        <v>5461303</v>
      </c>
      <c r="J1481">
        <v>1</v>
      </c>
      <c r="K1481">
        <v>15000</v>
      </c>
      <c r="L1481">
        <f>WEEKNUM(Таблица1[[#This Row],[Дата]],2)</f>
        <v>33</v>
      </c>
    </row>
    <row r="1482" spans="1:12" x14ac:dyDescent="0.25">
      <c r="A1482" s="2">
        <v>44055</v>
      </c>
      <c r="B1482" t="s">
        <v>56</v>
      </c>
      <c r="C1482" t="s">
        <v>7</v>
      </c>
      <c r="D1482">
        <v>3000</v>
      </c>
      <c r="E1482" t="s">
        <v>12</v>
      </c>
      <c r="F1482" t="s">
        <v>6</v>
      </c>
      <c r="G1482" s="3">
        <v>1752.2170000000001</v>
      </c>
      <c r="H1482">
        <v>4</v>
      </c>
      <c r="I1482">
        <v>5461311</v>
      </c>
      <c r="J1482">
        <v>0</v>
      </c>
      <c r="K1482">
        <v>9000</v>
      </c>
      <c r="L1482">
        <f>WEEKNUM(Таблица1[[#This Row],[Дата]],2)</f>
        <v>33</v>
      </c>
    </row>
    <row r="1483" spans="1:12" x14ac:dyDescent="0.25">
      <c r="A1483" s="2">
        <v>44055</v>
      </c>
      <c r="B1483" t="s">
        <v>107</v>
      </c>
      <c r="C1483" t="s">
        <v>7</v>
      </c>
      <c r="D1483">
        <v>3000</v>
      </c>
      <c r="E1483" t="s">
        <v>12</v>
      </c>
      <c r="F1483" t="s">
        <v>6</v>
      </c>
      <c r="G1483" s="3">
        <v>1371.31</v>
      </c>
      <c r="H1483">
        <v>5</v>
      </c>
      <c r="I1483">
        <v>5461318</v>
      </c>
      <c r="J1483">
        <v>1</v>
      </c>
      <c r="K1483">
        <v>10000</v>
      </c>
      <c r="L1483">
        <f>WEEKNUM(Таблица1[[#This Row],[Дата]],2)</f>
        <v>33</v>
      </c>
    </row>
    <row r="1484" spans="1:12" x14ac:dyDescent="0.25">
      <c r="A1484" s="2">
        <v>44055</v>
      </c>
      <c r="B1484" t="s">
        <v>91</v>
      </c>
      <c r="C1484" t="s">
        <v>7</v>
      </c>
      <c r="D1484">
        <v>3000</v>
      </c>
      <c r="E1484" t="s">
        <v>12</v>
      </c>
      <c r="F1484" t="s">
        <v>6</v>
      </c>
      <c r="G1484" s="3">
        <v>2016.5780000000002</v>
      </c>
      <c r="H1484">
        <v>6</v>
      </c>
      <c r="I1484">
        <v>5461305</v>
      </c>
      <c r="J1484">
        <v>1</v>
      </c>
      <c r="K1484">
        <v>10000</v>
      </c>
      <c r="L1484">
        <f>WEEKNUM(Таблица1[[#This Row],[Дата]],2)</f>
        <v>33</v>
      </c>
    </row>
    <row r="1485" spans="1:12" x14ac:dyDescent="0.25">
      <c r="A1485" s="2">
        <v>44055</v>
      </c>
      <c r="B1485" t="s">
        <v>113</v>
      </c>
      <c r="C1485" t="s">
        <v>7</v>
      </c>
      <c r="D1485">
        <v>1500</v>
      </c>
      <c r="E1485" t="s">
        <v>12</v>
      </c>
      <c r="F1485" t="s">
        <v>6</v>
      </c>
      <c r="G1485" s="3">
        <v>1072.2239999999999</v>
      </c>
      <c r="H1485">
        <v>3</v>
      </c>
      <c r="I1485">
        <v>5461319</v>
      </c>
      <c r="J1485">
        <v>1</v>
      </c>
      <c r="K1485">
        <v>9000</v>
      </c>
      <c r="L1485">
        <f>WEEKNUM(Таблица1[[#This Row],[Дата]],2)</f>
        <v>33</v>
      </c>
    </row>
    <row r="1486" spans="1:12" x14ac:dyDescent="0.25">
      <c r="A1486" s="2">
        <v>44055</v>
      </c>
      <c r="B1486" t="s">
        <v>179</v>
      </c>
      <c r="C1486" t="s">
        <v>7</v>
      </c>
      <c r="D1486">
        <v>1500</v>
      </c>
      <c r="E1486" t="s">
        <v>12</v>
      </c>
      <c r="F1486" t="s">
        <v>6</v>
      </c>
      <c r="G1486" s="3">
        <v>1080.1970000000001</v>
      </c>
      <c r="H1486">
        <v>3</v>
      </c>
      <c r="I1486">
        <v>5461332</v>
      </c>
      <c r="J1486">
        <v>1</v>
      </c>
      <c r="K1486">
        <v>9000</v>
      </c>
      <c r="L1486">
        <f>WEEKNUM(Таблица1[[#This Row],[Дата]],2)</f>
        <v>33</v>
      </c>
    </row>
    <row r="1487" spans="1:12" x14ac:dyDescent="0.25">
      <c r="A1487" s="2">
        <v>44055</v>
      </c>
      <c r="B1487" t="s">
        <v>83</v>
      </c>
      <c r="C1487" t="s">
        <v>7</v>
      </c>
      <c r="D1487">
        <v>1500</v>
      </c>
      <c r="E1487" t="s">
        <v>12</v>
      </c>
      <c r="F1487" t="s">
        <v>6</v>
      </c>
      <c r="G1487" s="3">
        <v>752.38499999999999</v>
      </c>
      <c r="H1487">
        <v>3</v>
      </c>
      <c r="I1487">
        <v>5461316</v>
      </c>
      <c r="J1487">
        <v>1</v>
      </c>
      <c r="K1487">
        <v>9000</v>
      </c>
      <c r="L1487">
        <f>WEEKNUM(Таблица1[[#This Row],[Дата]],2)</f>
        <v>33</v>
      </c>
    </row>
    <row r="1488" spans="1:12" x14ac:dyDescent="0.25">
      <c r="A1488" s="2">
        <v>44055</v>
      </c>
      <c r="B1488" t="s">
        <v>159</v>
      </c>
      <c r="C1488" t="s">
        <v>7</v>
      </c>
      <c r="D1488">
        <v>3000</v>
      </c>
      <c r="E1488" t="s">
        <v>12</v>
      </c>
      <c r="F1488" t="s">
        <v>6</v>
      </c>
      <c r="G1488" s="3">
        <v>2571.9049999999997</v>
      </c>
      <c r="H1488">
        <v>1</v>
      </c>
      <c r="I1488">
        <v>5461330</v>
      </c>
      <c r="J1488">
        <v>2</v>
      </c>
      <c r="K1488">
        <v>12000</v>
      </c>
      <c r="L1488">
        <f>WEEKNUM(Таблица1[[#This Row],[Дата]],2)</f>
        <v>33</v>
      </c>
    </row>
    <row r="1489" spans="1:12" hidden="1" x14ac:dyDescent="0.25">
      <c r="A1489" s="2">
        <v>44055</v>
      </c>
      <c r="B1489" t="s">
        <v>151</v>
      </c>
      <c r="C1489" t="s">
        <v>5</v>
      </c>
      <c r="D1489">
        <v>4200</v>
      </c>
      <c r="E1489" t="s">
        <v>12</v>
      </c>
      <c r="F1489" t="s">
        <v>6</v>
      </c>
      <c r="G1489" s="3">
        <v>1889.7230000000002</v>
      </c>
      <c r="H1489">
        <v>8</v>
      </c>
      <c r="I1489">
        <v>5461328</v>
      </c>
      <c r="J1489">
        <v>1</v>
      </c>
      <c r="K1489">
        <v>15000</v>
      </c>
      <c r="L1489">
        <f>WEEKNUM(Таблица1[[#This Row],[Дата]],2)</f>
        <v>33</v>
      </c>
    </row>
    <row r="1490" spans="1:12" hidden="1" x14ac:dyDescent="0.25">
      <c r="A1490" s="2">
        <v>44055</v>
      </c>
      <c r="B1490" t="s">
        <v>53</v>
      </c>
      <c r="C1490" t="s">
        <v>5</v>
      </c>
      <c r="D1490">
        <v>4200</v>
      </c>
      <c r="E1490" t="s">
        <v>12</v>
      </c>
      <c r="F1490" t="s">
        <v>6</v>
      </c>
      <c r="G1490" s="3">
        <v>2071.7809999999999</v>
      </c>
      <c r="H1490">
        <v>6</v>
      </c>
      <c r="I1490">
        <v>5461308</v>
      </c>
      <c r="J1490">
        <v>1</v>
      </c>
      <c r="K1490">
        <v>15000</v>
      </c>
      <c r="L1490">
        <f>WEEKNUM(Таблица1[[#This Row],[Дата]],2)</f>
        <v>33</v>
      </c>
    </row>
    <row r="1491" spans="1:12" x14ac:dyDescent="0.25">
      <c r="A1491" s="2">
        <v>44055</v>
      </c>
      <c r="B1491" t="s">
        <v>55</v>
      </c>
      <c r="C1491" t="s">
        <v>7</v>
      </c>
      <c r="D1491">
        <v>5000</v>
      </c>
      <c r="E1491" t="s">
        <v>12</v>
      </c>
      <c r="F1491" t="s">
        <v>6</v>
      </c>
      <c r="G1491" s="3">
        <v>2699.5320000000002</v>
      </c>
      <c r="H1491">
        <v>1</v>
      </c>
      <c r="I1491">
        <v>5461310</v>
      </c>
      <c r="J1491">
        <v>1</v>
      </c>
      <c r="K1491">
        <v>12000</v>
      </c>
      <c r="L1491">
        <f>WEEKNUM(Таблица1[[#This Row],[Дата]],2)</f>
        <v>33</v>
      </c>
    </row>
    <row r="1492" spans="1:12" x14ac:dyDescent="0.25">
      <c r="A1492" s="2">
        <v>44055</v>
      </c>
      <c r="B1492" t="s">
        <v>227</v>
      </c>
      <c r="C1492" t="s">
        <v>7</v>
      </c>
      <c r="D1492">
        <v>3000</v>
      </c>
      <c r="E1492" t="s">
        <v>12</v>
      </c>
      <c r="F1492" t="s">
        <v>6</v>
      </c>
      <c r="G1492" s="3">
        <v>992.38999999999987</v>
      </c>
      <c r="H1492">
        <v>5</v>
      </c>
      <c r="I1492">
        <v>5461341</v>
      </c>
      <c r="J1492">
        <v>1</v>
      </c>
      <c r="K1492">
        <v>10000</v>
      </c>
      <c r="L1492">
        <f>WEEKNUM(Таблица1[[#This Row],[Дата]],2)</f>
        <v>33</v>
      </c>
    </row>
    <row r="1493" spans="1:12" x14ac:dyDescent="0.25">
      <c r="A1493" s="2">
        <v>44055</v>
      </c>
      <c r="B1493" t="s">
        <v>167</v>
      </c>
      <c r="C1493" t="s">
        <v>7</v>
      </c>
      <c r="D1493">
        <v>3000</v>
      </c>
      <c r="E1493" t="s">
        <v>12</v>
      </c>
      <c r="F1493" t="s">
        <v>6</v>
      </c>
      <c r="G1493" s="3">
        <v>1367.2990000000002</v>
      </c>
      <c r="H1493">
        <v>8</v>
      </c>
      <c r="I1493">
        <v>5461324</v>
      </c>
      <c r="J1493">
        <v>1</v>
      </c>
      <c r="K1493">
        <v>10000</v>
      </c>
      <c r="L1493">
        <f>WEEKNUM(Таблица1[[#This Row],[Дата]],2)</f>
        <v>33</v>
      </c>
    </row>
    <row r="1494" spans="1:12" x14ac:dyDescent="0.25">
      <c r="A1494" s="2">
        <v>44055</v>
      </c>
      <c r="B1494" t="s">
        <v>226</v>
      </c>
      <c r="C1494" t="s">
        <v>7</v>
      </c>
      <c r="D1494">
        <v>3000</v>
      </c>
      <c r="E1494" t="s">
        <v>12</v>
      </c>
      <c r="F1494" t="s">
        <v>6</v>
      </c>
      <c r="G1494" s="3">
        <v>995.77199999999993</v>
      </c>
      <c r="H1494">
        <v>3</v>
      </c>
      <c r="I1494">
        <v>5461340</v>
      </c>
      <c r="J1494">
        <v>1</v>
      </c>
      <c r="K1494">
        <v>10000</v>
      </c>
      <c r="L1494">
        <f>WEEKNUM(Таблица1[[#This Row],[Дата]],2)</f>
        <v>33</v>
      </c>
    </row>
    <row r="1495" spans="1:12" x14ac:dyDescent="0.25">
      <c r="A1495" s="2">
        <v>44055</v>
      </c>
      <c r="B1495" t="s">
        <v>86</v>
      </c>
      <c r="C1495" t="s">
        <v>7</v>
      </c>
      <c r="D1495">
        <v>1500</v>
      </c>
      <c r="E1495" t="s">
        <v>12</v>
      </c>
      <c r="F1495" t="s">
        <v>6</v>
      </c>
      <c r="G1495" s="3">
        <v>1394.8920000000001</v>
      </c>
      <c r="H1495">
        <v>5</v>
      </c>
      <c r="I1495">
        <v>5461317</v>
      </c>
      <c r="J1495">
        <v>1</v>
      </c>
      <c r="K1495">
        <v>9000</v>
      </c>
      <c r="L1495">
        <f>WEEKNUM(Таблица1[[#This Row],[Дата]],2)</f>
        <v>33</v>
      </c>
    </row>
    <row r="1496" spans="1:12" x14ac:dyDescent="0.25">
      <c r="A1496" s="2">
        <v>44055</v>
      </c>
      <c r="B1496" t="s">
        <v>96</v>
      </c>
      <c r="C1496" t="s">
        <v>7</v>
      </c>
      <c r="D1496">
        <v>3000</v>
      </c>
      <c r="E1496" t="s">
        <v>12</v>
      </c>
      <c r="F1496" t="s">
        <v>6</v>
      </c>
      <c r="G1496" s="3">
        <v>663.91500000000008</v>
      </c>
      <c r="H1496">
        <v>6</v>
      </c>
      <c r="I1496">
        <v>5462332</v>
      </c>
      <c r="J1496">
        <v>2</v>
      </c>
      <c r="K1496">
        <v>12000</v>
      </c>
      <c r="L1496">
        <f>WEEKNUM(Таблица1[[#This Row],[Дата]],2)</f>
        <v>33</v>
      </c>
    </row>
    <row r="1497" spans="1:12" hidden="1" x14ac:dyDescent="0.25">
      <c r="A1497" s="2">
        <v>44055</v>
      </c>
      <c r="B1497" t="s">
        <v>147</v>
      </c>
      <c r="C1497" t="s">
        <v>5</v>
      </c>
      <c r="D1497">
        <v>4200</v>
      </c>
      <c r="E1497" t="s">
        <v>12</v>
      </c>
      <c r="F1497" t="s">
        <v>6</v>
      </c>
      <c r="G1497" s="3">
        <v>1383.2899999999997</v>
      </c>
      <c r="H1497">
        <v>5</v>
      </c>
      <c r="I1497">
        <v>5461325</v>
      </c>
      <c r="J1497">
        <v>1</v>
      </c>
      <c r="K1497">
        <v>15000</v>
      </c>
      <c r="L1497">
        <f>WEEKNUM(Таблица1[[#This Row],[Дата]],2)</f>
        <v>33</v>
      </c>
    </row>
    <row r="1498" spans="1:12" hidden="1" x14ac:dyDescent="0.25">
      <c r="A1498" s="2">
        <v>44055</v>
      </c>
      <c r="B1498" t="s">
        <v>148</v>
      </c>
      <c r="C1498" t="s">
        <v>5</v>
      </c>
      <c r="D1498">
        <v>4200</v>
      </c>
      <c r="E1498" t="s">
        <v>12</v>
      </c>
      <c r="F1498" t="s">
        <v>6</v>
      </c>
      <c r="G1498" s="3">
        <v>2141.0540000000001</v>
      </c>
      <c r="H1498">
        <v>11</v>
      </c>
      <c r="I1498">
        <v>5461326</v>
      </c>
      <c r="J1498">
        <v>1</v>
      </c>
      <c r="K1498">
        <v>15000</v>
      </c>
      <c r="L1498">
        <f>WEEKNUM(Таблица1[[#This Row],[Дата]],2)</f>
        <v>33</v>
      </c>
    </row>
    <row r="1499" spans="1:12" hidden="1" x14ac:dyDescent="0.25">
      <c r="A1499" s="2">
        <v>44055</v>
      </c>
      <c r="B1499" t="s">
        <v>42</v>
      </c>
      <c r="C1499" t="s">
        <v>5</v>
      </c>
      <c r="D1499">
        <v>3200</v>
      </c>
      <c r="E1499" t="s">
        <v>12</v>
      </c>
      <c r="F1499" t="s">
        <v>6</v>
      </c>
      <c r="G1499" s="3">
        <v>1464.9759999999999</v>
      </c>
      <c r="H1499">
        <v>7</v>
      </c>
      <c r="I1499">
        <v>5461302</v>
      </c>
      <c r="J1499">
        <v>2</v>
      </c>
      <c r="K1499">
        <v>15000</v>
      </c>
      <c r="L1499">
        <f>WEEKNUM(Таблица1[[#This Row],[Дата]],2)</f>
        <v>33</v>
      </c>
    </row>
    <row r="1500" spans="1:12" hidden="1" x14ac:dyDescent="0.25">
      <c r="A1500" s="2">
        <v>44055</v>
      </c>
      <c r="B1500" t="s">
        <v>150</v>
      </c>
      <c r="C1500" t="s">
        <v>5</v>
      </c>
      <c r="D1500">
        <v>4200</v>
      </c>
      <c r="E1500" t="s">
        <v>12</v>
      </c>
      <c r="F1500" t="s">
        <v>6</v>
      </c>
      <c r="G1500" s="3">
        <v>1272.798</v>
      </c>
      <c r="H1500">
        <v>9</v>
      </c>
      <c r="I1500">
        <v>5461327</v>
      </c>
      <c r="J1500">
        <v>2</v>
      </c>
      <c r="K1500">
        <v>15000</v>
      </c>
      <c r="L1500">
        <f>WEEKNUM(Таблица1[[#This Row],[Дата]],2)</f>
        <v>33</v>
      </c>
    </row>
    <row r="1501" spans="1:12" x14ac:dyDescent="0.25">
      <c r="A1501" s="2">
        <v>44055</v>
      </c>
      <c r="B1501" t="s">
        <v>162</v>
      </c>
      <c r="C1501" t="s">
        <v>7</v>
      </c>
      <c r="D1501">
        <v>5000</v>
      </c>
      <c r="E1501" t="s">
        <v>12</v>
      </c>
      <c r="F1501" t="s">
        <v>6</v>
      </c>
      <c r="G1501" s="3">
        <v>4498.8829999999998</v>
      </c>
      <c r="H1501">
        <v>1</v>
      </c>
      <c r="I1501">
        <v>5461331</v>
      </c>
      <c r="J1501">
        <v>1</v>
      </c>
      <c r="K1501">
        <v>12000</v>
      </c>
      <c r="L1501">
        <f>WEEKNUM(Таблица1[[#This Row],[Дата]],2)</f>
        <v>33</v>
      </c>
    </row>
    <row r="1502" spans="1:12" x14ac:dyDescent="0.25">
      <c r="A1502" s="2">
        <v>44055</v>
      </c>
      <c r="B1502" t="s">
        <v>202</v>
      </c>
      <c r="C1502" t="s">
        <v>7</v>
      </c>
      <c r="D1502">
        <v>1500</v>
      </c>
      <c r="E1502" t="s">
        <v>12</v>
      </c>
      <c r="F1502" t="s">
        <v>6</v>
      </c>
      <c r="G1502" s="3">
        <v>1183.8230000000001</v>
      </c>
      <c r="H1502">
        <v>5</v>
      </c>
      <c r="I1502">
        <v>5461337</v>
      </c>
      <c r="J1502">
        <v>0</v>
      </c>
      <c r="K1502">
        <v>8000</v>
      </c>
      <c r="L1502">
        <f>WEEKNUM(Таблица1[[#This Row],[Дата]],2)</f>
        <v>33</v>
      </c>
    </row>
    <row r="1503" spans="1:12" x14ac:dyDescent="0.25">
      <c r="A1503" s="2">
        <v>44055</v>
      </c>
      <c r="B1503" t="s">
        <v>183</v>
      </c>
      <c r="C1503" t="s">
        <v>7</v>
      </c>
      <c r="D1503">
        <v>1500</v>
      </c>
      <c r="E1503" t="s">
        <v>12</v>
      </c>
      <c r="F1503" t="s">
        <v>6</v>
      </c>
      <c r="G1503" s="3">
        <v>878.25199999999995</v>
      </c>
      <c r="H1503">
        <v>7</v>
      </c>
      <c r="I1503">
        <v>5461333</v>
      </c>
      <c r="J1503">
        <v>2</v>
      </c>
      <c r="K1503">
        <v>10000</v>
      </c>
      <c r="L1503">
        <f>WEEKNUM(Таблица1[[#This Row],[Дата]],2)</f>
        <v>33</v>
      </c>
    </row>
    <row r="1504" spans="1:12" x14ac:dyDescent="0.25">
      <c r="A1504" s="2">
        <v>44055</v>
      </c>
      <c r="B1504" t="s">
        <v>196</v>
      </c>
      <c r="C1504" t="s">
        <v>7</v>
      </c>
      <c r="D1504">
        <v>20000</v>
      </c>
      <c r="E1504" t="s">
        <v>13</v>
      </c>
      <c r="F1504" t="s">
        <v>6</v>
      </c>
      <c r="G1504" s="3">
        <v>15335.4</v>
      </c>
      <c r="H1504">
        <v>1</v>
      </c>
      <c r="I1504">
        <v>5461336</v>
      </c>
      <c r="J1504">
        <v>0</v>
      </c>
      <c r="K1504">
        <v>13000</v>
      </c>
      <c r="L1504">
        <f>WEEKNUM(Таблица1[[#This Row],[Дата]],2)</f>
        <v>33</v>
      </c>
    </row>
    <row r="1505" spans="1:12" x14ac:dyDescent="0.25">
      <c r="A1505" s="2">
        <v>44055</v>
      </c>
      <c r="B1505" t="s">
        <v>122</v>
      </c>
      <c r="C1505" t="s">
        <v>7</v>
      </c>
      <c r="D1505">
        <v>5000</v>
      </c>
      <c r="E1505" t="s">
        <v>12</v>
      </c>
      <c r="F1505" t="s">
        <v>6</v>
      </c>
      <c r="G1505" s="3">
        <v>3999.7710000000002</v>
      </c>
      <c r="H1505">
        <v>1</v>
      </c>
      <c r="I1505">
        <v>5461320</v>
      </c>
      <c r="J1505">
        <v>4</v>
      </c>
      <c r="K1505">
        <v>16000</v>
      </c>
      <c r="L1505">
        <f>WEEKNUM(Таблица1[[#This Row],[Дата]],2)</f>
        <v>33</v>
      </c>
    </row>
    <row r="1506" spans="1:12" x14ac:dyDescent="0.25">
      <c r="A1506" s="2">
        <v>44055</v>
      </c>
      <c r="B1506" t="s">
        <v>222</v>
      </c>
      <c r="C1506" t="s">
        <v>7</v>
      </c>
      <c r="D1506">
        <v>20000</v>
      </c>
      <c r="E1506" t="s">
        <v>13</v>
      </c>
      <c r="F1506" t="s">
        <v>6</v>
      </c>
      <c r="G1506" s="3">
        <v>16217.46</v>
      </c>
      <c r="H1506">
        <v>1</v>
      </c>
      <c r="I1506">
        <v>5461339</v>
      </c>
      <c r="J1506">
        <v>1</v>
      </c>
      <c r="K1506">
        <v>13000</v>
      </c>
      <c r="L1506">
        <f>WEEKNUM(Таблица1[[#This Row],[Дата]],2)</f>
        <v>33</v>
      </c>
    </row>
    <row r="1507" spans="1:12" x14ac:dyDescent="0.25">
      <c r="A1507" s="2">
        <v>44055</v>
      </c>
      <c r="B1507" t="s">
        <v>221</v>
      </c>
      <c r="C1507" t="s">
        <v>7</v>
      </c>
      <c r="D1507">
        <v>20000</v>
      </c>
      <c r="E1507" t="s">
        <v>13</v>
      </c>
      <c r="F1507" t="s">
        <v>6</v>
      </c>
      <c r="G1507" s="3">
        <v>15048.912</v>
      </c>
      <c r="H1507">
        <v>1</v>
      </c>
      <c r="I1507">
        <v>5461344</v>
      </c>
      <c r="J1507">
        <v>1</v>
      </c>
      <c r="K1507">
        <v>13000</v>
      </c>
      <c r="L1507">
        <f>WEEKNUM(Таблица1[[#This Row],[Дата]],2)</f>
        <v>33</v>
      </c>
    </row>
    <row r="1508" spans="1:12" x14ac:dyDescent="0.25">
      <c r="A1508" s="2">
        <v>44055</v>
      </c>
      <c r="B1508" t="s">
        <v>221</v>
      </c>
      <c r="C1508" t="s">
        <v>7</v>
      </c>
      <c r="D1508">
        <v>20000</v>
      </c>
      <c r="E1508" t="s">
        <v>13</v>
      </c>
      <c r="F1508" t="s">
        <v>6</v>
      </c>
      <c r="G1508" s="3">
        <v>10939.62</v>
      </c>
      <c r="H1508">
        <v>1</v>
      </c>
      <c r="I1508">
        <v>5461338</v>
      </c>
      <c r="J1508">
        <v>1</v>
      </c>
      <c r="K1508">
        <v>13000</v>
      </c>
      <c r="L1508">
        <f>WEEKNUM(Таблица1[[#This Row],[Дата]],2)</f>
        <v>33</v>
      </c>
    </row>
    <row r="1509" spans="1:12" x14ac:dyDescent="0.25">
      <c r="A1509" s="2">
        <v>44055</v>
      </c>
      <c r="B1509" t="s">
        <v>194</v>
      </c>
      <c r="C1509" t="s">
        <v>7</v>
      </c>
      <c r="D1509">
        <v>20000</v>
      </c>
      <c r="E1509" t="s">
        <v>13</v>
      </c>
      <c r="F1509" t="s">
        <v>6</v>
      </c>
      <c r="G1509" s="3">
        <v>8444.6419999999998</v>
      </c>
      <c r="H1509">
        <v>1</v>
      </c>
      <c r="I1509">
        <v>5461335</v>
      </c>
      <c r="J1509">
        <v>2</v>
      </c>
      <c r="K1509">
        <v>16000</v>
      </c>
      <c r="L1509">
        <f>WEEKNUM(Таблица1[[#This Row],[Дата]],2)</f>
        <v>33</v>
      </c>
    </row>
    <row r="1510" spans="1:12" x14ac:dyDescent="0.25">
      <c r="A1510" s="2">
        <v>44055</v>
      </c>
      <c r="B1510" t="s">
        <v>76</v>
      </c>
      <c r="C1510" t="s">
        <v>7</v>
      </c>
      <c r="D1510">
        <v>20000</v>
      </c>
      <c r="E1510" t="s">
        <v>13</v>
      </c>
      <c r="F1510" t="s">
        <v>6</v>
      </c>
      <c r="G1510" s="3">
        <v>12246.423999999999</v>
      </c>
      <c r="H1510">
        <v>1</v>
      </c>
      <c r="I1510">
        <v>5461315</v>
      </c>
      <c r="J1510">
        <v>1</v>
      </c>
      <c r="K1510">
        <v>13000</v>
      </c>
      <c r="L1510">
        <f>WEEKNUM(Таблица1[[#This Row],[Дата]],2)</f>
        <v>33</v>
      </c>
    </row>
    <row r="1511" spans="1:12" x14ac:dyDescent="0.25">
      <c r="A1511" s="2">
        <v>44055</v>
      </c>
      <c r="B1511" t="s">
        <v>238</v>
      </c>
      <c r="C1511" t="s">
        <v>7</v>
      </c>
      <c r="D1511">
        <v>20000</v>
      </c>
      <c r="E1511" t="s">
        <v>13</v>
      </c>
      <c r="F1511" t="s">
        <v>6</v>
      </c>
      <c r="G1511" s="3">
        <v>15786.059905395508</v>
      </c>
      <c r="H1511">
        <v>2</v>
      </c>
      <c r="I1511">
        <v>5461343</v>
      </c>
      <c r="J1511">
        <v>1</v>
      </c>
      <c r="K1511">
        <v>13000</v>
      </c>
      <c r="L1511">
        <f>WEEKNUM(Таблица1[[#This Row],[Дата]],2)</f>
        <v>33</v>
      </c>
    </row>
    <row r="1512" spans="1:12" x14ac:dyDescent="0.25">
      <c r="A1512" s="2">
        <v>44055</v>
      </c>
      <c r="B1512" t="s">
        <v>127</v>
      </c>
      <c r="C1512" t="s">
        <v>7</v>
      </c>
      <c r="D1512">
        <v>20000</v>
      </c>
      <c r="E1512" t="s">
        <v>13</v>
      </c>
      <c r="F1512" t="s">
        <v>6</v>
      </c>
      <c r="G1512" s="3">
        <v>15790.248</v>
      </c>
      <c r="H1512">
        <v>1</v>
      </c>
      <c r="I1512">
        <v>5461322</v>
      </c>
      <c r="J1512">
        <v>1</v>
      </c>
      <c r="K1512">
        <v>12000</v>
      </c>
      <c r="L1512">
        <f>WEEKNUM(Таблица1[[#This Row],[Дата]],2)</f>
        <v>33</v>
      </c>
    </row>
    <row r="1513" spans="1:12" x14ac:dyDescent="0.25">
      <c r="A1513" s="2">
        <v>44055</v>
      </c>
      <c r="B1513" t="s">
        <v>187</v>
      </c>
      <c r="C1513" t="s">
        <v>7</v>
      </c>
      <c r="D1513">
        <v>20000</v>
      </c>
      <c r="E1513" t="s">
        <v>13</v>
      </c>
      <c r="F1513" t="s">
        <v>6</v>
      </c>
      <c r="G1513" s="3">
        <v>12444.74</v>
      </c>
      <c r="H1513">
        <v>1</v>
      </c>
      <c r="I1513">
        <v>5461334</v>
      </c>
      <c r="J1513">
        <v>1</v>
      </c>
      <c r="K1513">
        <v>12000</v>
      </c>
      <c r="L1513">
        <f>WEEKNUM(Таблица1[[#This Row],[Дата]],2)</f>
        <v>33</v>
      </c>
    </row>
    <row r="1514" spans="1:12" x14ac:dyDescent="0.25">
      <c r="A1514" s="2">
        <v>44055</v>
      </c>
      <c r="B1514" t="s">
        <v>235</v>
      </c>
      <c r="C1514" t="s">
        <v>7</v>
      </c>
      <c r="D1514">
        <v>20000</v>
      </c>
      <c r="E1514" t="s">
        <v>13</v>
      </c>
      <c r="F1514" t="s">
        <v>6</v>
      </c>
      <c r="G1514" s="3">
        <v>15414.058000000001</v>
      </c>
      <c r="H1514">
        <v>1</v>
      </c>
      <c r="I1514">
        <v>5461342</v>
      </c>
      <c r="J1514">
        <v>3</v>
      </c>
      <c r="K1514">
        <v>19000</v>
      </c>
      <c r="L1514">
        <f>WEEKNUM(Таблица1[[#This Row],[Дата]],2)</f>
        <v>33</v>
      </c>
    </row>
    <row r="1515" spans="1:12" x14ac:dyDescent="0.25">
      <c r="A1515" s="2">
        <v>44055</v>
      </c>
      <c r="B1515" t="s">
        <v>35</v>
      </c>
      <c r="C1515" t="s">
        <v>7</v>
      </c>
      <c r="D1515">
        <v>20000</v>
      </c>
      <c r="E1515" t="s">
        <v>13</v>
      </c>
      <c r="F1515" t="s">
        <v>6</v>
      </c>
      <c r="G1515" s="3">
        <v>15513.84</v>
      </c>
      <c r="H1515">
        <v>1</v>
      </c>
      <c r="I1515">
        <v>5461298</v>
      </c>
      <c r="J1515">
        <v>3</v>
      </c>
      <c r="K1515">
        <v>19000</v>
      </c>
      <c r="L1515">
        <f>WEEKNUM(Таблица1[[#This Row],[Дата]],2)</f>
        <v>33</v>
      </c>
    </row>
    <row r="1516" spans="1:12" x14ac:dyDescent="0.25">
      <c r="A1516" s="2">
        <v>44055</v>
      </c>
      <c r="B1516" t="s">
        <v>243</v>
      </c>
      <c r="C1516" t="s">
        <v>7</v>
      </c>
      <c r="D1516">
        <v>20000</v>
      </c>
      <c r="E1516" t="s">
        <v>13</v>
      </c>
      <c r="F1516" t="s">
        <v>6</v>
      </c>
      <c r="G1516" s="3">
        <v>9821.5546875</v>
      </c>
      <c r="H1516">
        <v>1</v>
      </c>
      <c r="I1516">
        <v>5461309</v>
      </c>
      <c r="J1516">
        <v>2</v>
      </c>
      <c r="K1516">
        <v>16000</v>
      </c>
      <c r="L1516">
        <f>WEEKNUM(Таблица1[[#This Row],[Дата]],2)</f>
        <v>33</v>
      </c>
    </row>
    <row r="1517" spans="1:12" x14ac:dyDescent="0.25">
      <c r="A1517" s="2">
        <v>44055</v>
      </c>
      <c r="B1517" t="s">
        <v>31</v>
      </c>
      <c r="C1517" t="s">
        <v>7</v>
      </c>
      <c r="D1517">
        <v>20000</v>
      </c>
      <c r="E1517" t="s">
        <v>13</v>
      </c>
      <c r="F1517" t="s">
        <v>6</v>
      </c>
      <c r="G1517" s="3">
        <v>18801.383999999998</v>
      </c>
      <c r="H1517">
        <v>1</v>
      </c>
      <c r="I1517">
        <v>5461297</v>
      </c>
      <c r="J1517">
        <v>2</v>
      </c>
      <c r="K1517">
        <v>16000</v>
      </c>
      <c r="L1517">
        <f>WEEKNUM(Таблица1[[#This Row],[Дата]],2)</f>
        <v>33</v>
      </c>
    </row>
    <row r="1518" spans="1:12" x14ac:dyDescent="0.25">
      <c r="A1518" s="2">
        <v>44055</v>
      </c>
      <c r="B1518" t="s">
        <v>127</v>
      </c>
      <c r="C1518" t="s">
        <v>7</v>
      </c>
      <c r="D1518">
        <v>20000</v>
      </c>
      <c r="E1518" t="s">
        <v>13</v>
      </c>
      <c r="F1518" t="s">
        <v>6</v>
      </c>
      <c r="G1518" s="3">
        <v>18047.48</v>
      </c>
      <c r="H1518">
        <v>1</v>
      </c>
      <c r="I1518">
        <v>5461321</v>
      </c>
      <c r="J1518">
        <v>2</v>
      </c>
      <c r="K1518">
        <v>15000</v>
      </c>
      <c r="L1518">
        <f>WEEKNUM(Таблица1[[#This Row],[Дата]],2)</f>
        <v>33</v>
      </c>
    </row>
    <row r="1519" spans="1:12" hidden="1" x14ac:dyDescent="0.25">
      <c r="A1519" s="2">
        <v>44055</v>
      </c>
      <c r="B1519" t="s">
        <v>152</v>
      </c>
      <c r="C1519" t="s">
        <v>5</v>
      </c>
      <c r="D1519">
        <v>4200</v>
      </c>
      <c r="E1519" t="s">
        <v>12</v>
      </c>
      <c r="F1519" t="s">
        <v>6</v>
      </c>
      <c r="G1519" s="3">
        <v>3217.7249999999999</v>
      </c>
      <c r="H1519">
        <v>1</v>
      </c>
      <c r="I1519">
        <v>5461329</v>
      </c>
      <c r="J1519">
        <v>0</v>
      </c>
      <c r="K1519">
        <v>15000</v>
      </c>
      <c r="L1519">
        <f>WEEKNUM(Таблица1[[#This Row],[Дата]],2)</f>
        <v>33</v>
      </c>
    </row>
    <row r="1520" spans="1:12" x14ac:dyDescent="0.25">
      <c r="A1520" s="2">
        <v>44055</v>
      </c>
      <c r="B1520" t="s">
        <v>59</v>
      </c>
      <c r="C1520" t="s">
        <v>7</v>
      </c>
      <c r="D1520">
        <v>20000</v>
      </c>
      <c r="E1520" t="s">
        <v>13</v>
      </c>
      <c r="F1520" t="s">
        <v>6</v>
      </c>
      <c r="G1520" s="3">
        <v>8964.3780000000006</v>
      </c>
      <c r="H1520">
        <v>1</v>
      </c>
      <c r="I1520">
        <v>5461312</v>
      </c>
      <c r="J1520">
        <v>1</v>
      </c>
      <c r="K1520">
        <v>12000</v>
      </c>
      <c r="L1520">
        <f>WEEKNUM(Таблица1[[#This Row],[Дата]],2)</f>
        <v>33</v>
      </c>
    </row>
    <row r="1521" spans="1:12" hidden="1" x14ac:dyDescent="0.25">
      <c r="A1521" s="2">
        <v>44055</v>
      </c>
      <c r="B1521" t="s">
        <v>66</v>
      </c>
      <c r="C1521" t="s">
        <v>5</v>
      </c>
      <c r="D1521">
        <v>4200</v>
      </c>
      <c r="E1521" t="s">
        <v>12</v>
      </c>
      <c r="F1521" t="s">
        <v>8</v>
      </c>
      <c r="G1521" s="3">
        <v>1909.8919999999998</v>
      </c>
      <c r="H1521">
        <v>18</v>
      </c>
      <c r="I1521">
        <v>5462232</v>
      </c>
      <c r="J1521">
        <v>0</v>
      </c>
      <c r="K1521">
        <v>15000</v>
      </c>
      <c r="L1521">
        <f>WEEKNUM(Таблица1[[#This Row],[Дата]],2)</f>
        <v>33</v>
      </c>
    </row>
    <row r="1522" spans="1:12" hidden="1" x14ac:dyDescent="0.25">
      <c r="A1522" s="2">
        <v>44055</v>
      </c>
      <c r="B1522" t="s">
        <v>40</v>
      </c>
      <c r="C1522" t="s">
        <v>5</v>
      </c>
      <c r="D1522">
        <v>3200</v>
      </c>
      <c r="E1522" t="s">
        <v>12</v>
      </c>
      <c r="F1522" t="s">
        <v>8</v>
      </c>
      <c r="G1522" s="3">
        <v>2099.67</v>
      </c>
      <c r="H1522">
        <v>16</v>
      </c>
      <c r="I1522">
        <v>5462219</v>
      </c>
      <c r="J1522">
        <v>1</v>
      </c>
      <c r="K1522">
        <v>15000</v>
      </c>
      <c r="L1522">
        <f>WEEKNUM(Таблица1[[#This Row],[Дата]],2)</f>
        <v>33</v>
      </c>
    </row>
    <row r="1523" spans="1:12" hidden="1" x14ac:dyDescent="0.25">
      <c r="A1523" s="2">
        <v>44055</v>
      </c>
      <c r="B1523" t="s">
        <v>44</v>
      </c>
      <c r="C1523" t="s">
        <v>5</v>
      </c>
      <c r="D1523">
        <v>3200</v>
      </c>
      <c r="E1523" t="s">
        <v>12</v>
      </c>
      <c r="F1523" t="s">
        <v>8</v>
      </c>
      <c r="G1523" s="3">
        <v>2020.1360000000004</v>
      </c>
      <c r="H1523">
        <v>20</v>
      </c>
      <c r="I1523">
        <v>5462222</v>
      </c>
      <c r="J1523">
        <v>1</v>
      </c>
      <c r="K1523">
        <v>15000</v>
      </c>
      <c r="L1523">
        <f>WEEKNUM(Таблица1[[#This Row],[Дата]],2)</f>
        <v>33</v>
      </c>
    </row>
    <row r="1524" spans="1:12" hidden="1" x14ac:dyDescent="0.25">
      <c r="A1524" s="2">
        <v>44055</v>
      </c>
      <c r="B1524" t="s">
        <v>37</v>
      </c>
      <c r="C1524" t="s">
        <v>5</v>
      </c>
      <c r="D1524">
        <v>3200</v>
      </c>
      <c r="E1524" t="s">
        <v>12</v>
      </c>
      <c r="F1524" t="s">
        <v>8</v>
      </c>
      <c r="G1524" s="3">
        <v>1922.4210015869141</v>
      </c>
      <c r="H1524">
        <v>19</v>
      </c>
      <c r="I1524">
        <v>5462217</v>
      </c>
      <c r="J1524">
        <v>1</v>
      </c>
      <c r="K1524">
        <v>15000</v>
      </c>
      <c r="L1524">
        <f>WEEKNUM(Таблица1[[#This Row],[Дата]],2)</f>
        <v>33</v>
      </c>
    </row>
    <row r="1525" spans="1:12" hidden="1" x14ac:dyDescent="0.25">
      <c r="A1525" s="2">
        <v>44055</v>
      </c>
      <c r="B1525" t="s">
        <v>38</v>
      </c>
      <c r="C1525" t="s">
        <v>5</v>
      </c>
      <c r="D1525">
        <v>3200</v>
      </c>
      <c r="E1525" t="s">
        <v>12</v>
      </c>
      <c r="F1525" t="s">
        <v>8</v>
      </c>
      <c r="G1525" s="3">
        <v>1827.3869991607667</v>
      </c>
      <c r="H1525">
        <v>19</v>
      </c>
      <c r="I1525">
        <v>5462218</v>
      </c>
      <c r="J1525">
        <v>1</v>
      </c>
      <c r="K1525">
        <v>15000</v>
      </c>
      <c r="L1525">
        <f>WEEKNUM(Таблица1[[#This Row],[Дата]],2)</f>
        <v>33</v>
      </c>
    </row>
    <row r="1526" spans="1:12" x14ac:dyDescent="0.25">
      <c r="A1526" s="2">
        <v>44055</v>
      </c>
      <c r="B1526" t="s">
        <v>190</v>
      </c>
      <c r="C1526" t="s">
        <v>7</v>
      </c>
      <c r="D1526">
        <v>3000</v>
      </c>
      <c r="E1526" t="s">
        <v>12</v>
      </c>
      <c r="F1526" t="s">
        <v>8</v>
      </c>
      <c r="G1526" s="3">
        <v>1628.0460000000003</v>
      </c>
      <c r="H1526">
        <v>12</v>
      </c>
      <c r="I1526">
        <v>5462292</v>
      </c>
      <c r="J1526">
        <v>1</v>
      </c>
      <c r="K1526">
        <v>10000</v>
      </c>
      <c r="L1526">
        <f>WEEKNUM(Таблица1[[#This Row],[Дата]],2)</f>
        <v>33</v>
      </c>
    </row>
    <row r="1527" spans="1:12" x14ac:dyDescent="0.25">
      <c r="A1527" s="2">
        <v>44055</v>
      </c>
      <c r="B1527" t="s">
        <v>92</v>
      </c>
      <c r="C1527" t="s">
        <v>7</v>
      </c>
      <c r="D1527">
        <v>1500</v>
      </c>
      <c r="E1527" t="s">
        <v>12</v>
      </c>
      <c r="F1527" t="s">
        <v>8</v>
      </c>
      <c r="G1527" s="3">
        <v>1455.4380000000001</v>
      </c>
      <c r="H1527">
        <v>4</v>
      </c>
      <c r="I1527">
        <v>5462244</v>
      </c>
      <c r="J1527">
        <v>0</v>
      </c>
      <c r="K1527">
        <v>8000</v>
      </c>
      <c r="L1527">
        <f>WEEKNUM(Таблица1[[#This Row],[Дата]],2)</f>
        <v>33</v>
      </c>
    </row>
    <row r="1528" spans="1:12" x14ac:dyDescent="0.25">
      <c r="A1528" s="2">
        <v>44055</v>
      </c>
      <c r="B1528" t="s">
        <v>119</v>
      </c>
      <c r="C1528" t="s">
        <v>7</v>
      </c>
      <c r="D1528">
        <v>3000</v>
      </c>
      <c r="E1528" t="s">
        <v>12</v>
      </c>
      <c r="F1528" t="s">
        <v>8</v>
      </c>
      <c r="G1528" s="3">
        <v>1190.6509999999998</v>
      </c>
      <c r="H1528">
        <v>11</v>
      </c>
      <c r="I1528">
        <v>5462254</v>
      </c>
      <c r="J1528">
        <v>1</v>
      </c>
      <c r="K1528">
        <v>11000</v>
      </c>
      <c r="L1528">
        <f>WEEKNUM(Таблица1[[#This Row],[Дата]],2)</f>
        <v>33</v>
      </c>
    </row>
    <row r="1529" spans="1:12" hidden="1" x14ac:dyDescent="0.25">
      <c r="A1529" s="2">
        <v>44055</v>
      </c>
      <c r="B1529" t="s">
        <v>65</v>
      </c>
      <c r="C1529" t="s">
        <v>5</v>
      </c>
      <c r="D1529">
        <v>4200</v>
      </c>
      <c r="E1529" t="s">
        <v>12</v>
      </c>
      <c r="F1529" t="s">
        <v>8</v>
      </c>
      <c r="G1529" s="3">
        <v>2369.165</v>
      </c>
      <c r="H1529">
        <v>19</v>
      </c>
      <c r="I1529">
        <v>5462231</v>
      </c>
      <c r="J1529">
        <v>1</v>
      </c>
      <c r="K1529">
        <v>15000</v>
      </c>
      <c r="L1529">
        <f>WEEKNUM(Таблица1[[#This Row],[Дата]],2)</f>
        <v>33</v>
      </c>
    </row>
    <row r="1530" spans="1:12" hidden="1" x14ac:dyDescent="0.25">
      <c r="A1530" s="2">
        <v>44055</v>
      </c>
      <c r="B1530" t="s">
        <v>46</v>
      </c>
      <c r="C1530" t="s">
        <v>5</v>
      </c>
      <c r="D1530">
        <v>3200</v>
      </c>
      <c r="E1530" t="s">
        <v>12</v>
      </c>
      <c r="F1530" t="s">
        <v>8</v>
      </c>
      <c r="G1530" s="3">
        <v>1543.0410002288816</v>
      </c>
      <c r="H1530">
        <v>17</v>
      </c>
      <c r="I1530">
        <v>5462229</v>
      </c>
      <c r="J1530">
        <v>1</v>
      </c>
      <c r="K1530">
        <v>15000</v>
      </c>
      <c r="L1530">
        <f>WEEKNUM(Таблица1[[#This Row],[Дата]],2)</f>
        <v>33</v>
      </c>
    </row>
    <row r="1531" spans="1:12" x14ac:dyDescent="0.25">
      <c r="A1531" s="2">
        <v>44055</v>
      </c>
      <c r="B1531" t="s">
        <v>58</v>
      </c>
      <c r="C1531" t="s">
        <v>7</v>
      </c>
      <c r="D1531">
        <v>3000</v>
      </c>
      <c r="E1531" t="s">
        <v>12</v>
      </c>
      <c r="F1531" t="s">
        <v>8</v>
      </c>
      <c r="G1531" s="3">
        <v>940.32400000000018</v>
      </c>
      <c r="H1531">
        <v>15</v>
      </c>
      <c r="I1531">
        <v>5462227</v>
      </c>
      <c r="J1531">
        <v>1</v>
      </c>
      <c r="K1531">
        <v>11000</v>
      </c>
      <c r="L1531">
        <f>WEEKNUM(Таблица1[[#This Row],[Дата]],2)</f>
        <v>33</v>
      </c>
    </row>
    <row r="1532" spans="1:12" x14ac:dyDescent="0.25">
      <c r="A1532" s="2">
        <v>44055</v>
      </c>
      <c r="B1532" t="s">
        <v>69</v>
      </c>
      <c r="C1532" t="s">
        <v>7</v>
      </c>
      <c r="D1532">
        <v>1000</v>
      </c>
      <c r="E1532" t="s">
        <v>12</v>
      </c>
      <c r="F1532" t="s">
        <v>8</v>
      </c>
      <c r="G1532" s="3">
        <v>830.79699999999991</v>
      </c>
      <c r="H1532">
        <v>6</v>
      </c>
      <c r="I1532">
        <v>5462233</v>
      </c>
      <c r="J1532">
        <v>1</v>
      </c>
      <c r="K1532">
        <v>9000</v>
      </c>
      <c r="L1532">
        <f>WEEKNUM(Таблица1[[#This Row],[Дата]],2)</f>
        <v>33</v>
      </c>
    </row>
    <row r="1533" spans="1:12" hidden="1" x14ac:dyDescent="0.25">
      <c r="A1533" s="2">
        <v>44055</v>
      </c>
      <c r="B1533" t="s">
        <v>47</v>
      </c>
      <c r="C1533" t="s">
        <v>5</v>
      </c>
      <c r="D1533">
        <v>3200</v>
      </c>
      <c r="E1533" t="s">
        <v>12</v>
      </c>
      <c r="F1533" t="s">
        <v>8</v>
      </c>
      <c r="G1533" s="3">
        <v>1450.1669999237058</v>
      </c>
      <c r="H1533">
        <v>20</v>
      </c>
      <c r="I1533">
        <v>5462313</v>
      </c>
      <c r="J1533">
        <v>1</v>
      </c>
      <c r="K1533">
        <v>15000</v>
      </c>
      <c r="L1533">
        <f>WEEKNUM(Таблица1[[#This Row],[Дата]],2)</f>
        <v>33</v>
      </c>
    </row>
    <row r="1534" spans="1:12" x14ac:dyDescent="0.25">
      <c r="A1534" s="2">
        <v>44055</v>
      </c>
      <c r="B1534" t="s">
        <v>196</v>
      </c>
      <c r="C1534" t="s">
        <v>7</v>
      </c>
      <c r="D1534">
        <v>20000</v>
      </c>
      <c r="E1534" t="s">
        <v>13</v>
      </c>
      <c r="F1534" t="s">
        <v>8</v>
      </c>
      <c r="G1534" s="3">
        <v>6637.8459999999995</v>
      </c>
      <c r="H1534">
        <v>1</v>
      </c>
      <c r="I1534">
        <v>5462294</v>
      </c>
      <c r="J1534">
        <v>0</v>
      </c>
      <c r="K1534">
        <v>13000</v>
      </c>
      <c r="L1534">
        <f>WEEKNUM(Таблица1[[#This Row],[Дата]],2)</f>
        <v>33</v>
      </c>
    </row>
    <row r="1535" spans="1:12" x14ac:dyDescent="0.25">
      <c r="A1535" s="2">
        <v>44055</v>
      </c>
      <c r="B1535" t="s">
        <v>212</v>
      </c>
      <c r="C1535" t="s">
        <v>7</v>
      </c>
      <c r="D1535">
        <v>3000</v>
      </c>
      <c r="E1535" t="s">
        <v>12</v>
      </c>
      <c r="F1535" t="s">
        <v>8</v>
      </c>
      <c r="G1535" s="3">
        <v>1641.0800000000004</v>
      </c>
      <c r="H1535">
        <v>11</v>
      </c>
      <c r="I1535">
        <v>5462303</v>
      </c>
      <c r="J1535">
        <v>3</v>
      </c>
      <c r="K1535">
        <v>13000</v>
      </c>
      <c r="L1535">
        <f>WEEKNUM(Таблица1[[#This Row],[Дата]],2)</f>
        <v>33</v>
      </c>
    </row>
    <row r="1536" spans="1:12" hidden="1" x14ac:dyDescent="0.25">
      <c r="A1536" s="2">
        <v>44055</v>
      </c>
      <c r="B1536" t="s">
        <v>43</v>
      </c>
      <c r="C1536" t="s">
        <v>5</v>
      </c>
      <c r="D1536">
        <v>3200</v>
      </c>
      <c r="E1536" t="s">
        <v>12</v>
      </c>
      <c r="F1536" t="s">
        <v>8</v>
      </c>
      <c r="G1536" s="3">
        <v>1904.7609999999997</v>
      </c>
      <c r="H1536">
        <v>15</v>
      </c>
      <c r="I1536">
        <v>5462221</v>
      </c>
      <c r="J1536">
        <v>1</v>
      </c>
      <c r="K1536">
        <v>15000</v>
      </c>
      <c r="L1536">
        <f>WEEKNUM(Таблица1[[#This Row],[Дата]],2)</f>
        <v>33</v>
      </c>
    </row>
    <row r="1537" spans="1:12" x14ac:dyDescent="0.25">
      <c r="A1537" s="2">
        <v>44055</v>
      </c>
      <c r="B1537" t="s">
        <v>121</v>
      </c>
      <c r="C1537" t="s">
        <v>7</v>
      </c>
      <c r="D1537">
        <v>3000</v>
      </c>
      <c r="E1537" t="s">
        <v>12</v>
      </c>
      <c r="F1537" t="s">
        <v>8</v>
      </c>
      <c r="G1537" s="3">
        <v>1001.231</v>
      </c>
      <c r="H1537">
        <v>12</v>
      </c>
      <c r="I1537">
        <v>5462255</v>
      </c>
      <c r="J1537">
        <v>3</v>
      </c>
      <c r="K1537">
        <v>13000</v>
      </c>
      <c r="L1537">
        <f>WEEKNUM(Таблица1[[#This Row],[Дата]],2)</f>
        <v>33</v>
      </c>
    </row>
    <row r="1538" spans="1:12" x14ac:dyDescent="0.25">
      <c r="A1538" s="2">
        <v>44055</v>
      </c>
      <c r="B1538" t="s">
        <v>115</v>
      </c>
      <c r="C1538" t="s">
        <v>7</v>
      </c>
      <c r="D1538">
        <v>3000</v>
      </c>
      <c r="E1538" t="s">
        <v>12</v>
      </c>
      <c r="F1538" t="s">
        <v>8</v>
      </c>
      <c r="G1538" s="3">
        <v>1445.9149999999997</v>
      </c>
      <c r="H1538">
        <v>14</v>
      </c>
      <c r="I1538">
        <v>5462252</v>
      </c>
      <c r="J1538">
        <v>2</v>
      </c>
      <c r="K1538">
        <v>11000</v>
      </c>
      <c r="L1538">
        <f>WEEKNUM(Таблица1[[#This Row],[Дата]],2)</f>
        <v>33</v>
      </c>
    </row>
    <row r="1539" spans="1:12" x14ac:dyDescent="0.25">
      <c r="A1539" s="2">
        <v>44055</v>
      </c>
      <c r="B1539" t="s">
        <v>51</v>
      </c>
      <c r="C1539" t="s">
        <v>7</v>
      </c>
      <c r="D1539">
        <v>3000</v>
      </c>
      <c r="E1539" t="s">
        <v>12</v>
      </c>
      <c r="F1539" t="s">
        <v>8</v>
      </c>
      <c r="G1539" s="3">
        <v>970.73300000000017</v>
      </c>
      <c r="H1539">
        <v>12</v>
      </c>
      <c r="I1539">
        <v>5462225</v>
      </c>
      <c r="J1539">
        <v>2</v>
      </c>
      <c r="K1539">
        <v>11000</v>
      </c>
      <c r="L1539">
        <f>WEEKNUM(Таблица1[[#This Row],[Дата]],2)</f>
        <v>33</v>
      </c>
    </row>
    <row r="1540" spans="1:12" x14ac:dyDescent="0.25">
      <c r="A1540" s="2">
        <v>44055</v>
      </c>
      <c r="B1540" t="s">
        <v>78</v>
      </c>
      <c r="C1540" t="s">
        <v>7</v>
      </c>
      <c r="D1540">
        <v>1500</v>
      </c>
      <c r="E1540" t="s">
        <v>12</v>
      </c>
      <c r="F1540" t="s">
        <v>8</v>
      </c>
      <c r="G1540" s="3">
        <v>1279.7939999999999</v>
      </c>
      <c r="H1540">
        <v>12</v>
      </c>
      <c r="I1540">
        <v>5462236</v>
      </c>
      <c r="J1540">
        <v>1</v>
      </c>
      <c r="K1540">
        <v>14000</v>
      </c>
      <c r="L1540">
        <f>WEEKNUM(Таблица1[[#This Row],[Дата]],2)</f>
        <v>33</v>
      </c>
    </row>
    <row r="1541" spans="1:12" x14ac:dyDescent="0.25">
      <c r="A1541" s="2">
        <v>44055</v>
      </c>
      <c r="B1541" t="s">
        <v>87</v>
      </c>
      <c r="C1541" t="s">
        <v>7</v>
      </c>
      <c r="D1541">
        <v>1500</v>
      </c>
      <c r="E1541" t="s">
        <v>12</v>
      </c>
      <c r="F1541" t="s">
        <v>8</v>
      </c>
      <c r="G1541" s="3">
        <v>1361.1939999237061</v>
      </c>
      <c r="H1541">
        <v>13</v>
      </c>
      <c r="I1541">
        <v>5462241</v>
      </c>
      <c r="J1541">
        <v>1</v>
      </c>
      <c r="K1541">
        <v>14000</v>
      </c>
      <c r="L1541">
        <f>WEEKNUM(Таблица1[[#This Row],[Дата]],2)</f>
        <v>33</v>
      </c>
    </row>
    <row r="1542" spans="1:12" x14ac:dyDescent="0.25">
      <c r="A1542" s="2">
        <v>44055</v>
      </c>
      <c r="B1542" t="s">
        <v>205</v>
      </c>
      <c r="C1542" t="s">
        <v>7</v>
      </c>
      <c r="D1542">
        <v>1500</v>
      </c>
      <c r="E1542" t="s">
        <v>12</v>
      </c>
      <c r="F1542" t="s">
        <v>8</v>
      </c>
      <c r="G1542" s="3">
        <v>999.42200000000003</v>
      </c>
      <c r="H1542">
        <v>14</v>
      </c>
      <c r="I1542">
        <v>5462299</v>
      </c>
      <c r="J1542">
        <v>4</v>
      </c>
      <c r="K1542">
        <v>13000</v>
      </c>
      <c r="L1542">
        <f>WEEKNUM(Таблица1[[#This Row],[Дата]],2)</f>
        <v>33</v>
      </c>
    </row>
    <row r="1543" spans="1:12" x14ac:dyDescent="0.25">
      <c r="A1543" s="2">
        <v>44055</v>
      </c>
      <c r="B1543" t="s">
        <v>209</v>
      </c>
      <c r="C1543" t="s">
        <v>7</v>
      </c>
      <c r="D1543">
        <v>3000</v>
      </c>
      <c r="E1543" t="s">
        <v>12</v>
      </c>
      <c r="F1543" t="s">
        <v>8</v>
      </c>
      <c r="G1543" s="3">
        <v>1276.6659999523163</v>
      </c>
      <c r="H1543">
        <v>12</v>
      </c>
      <c r="I1543">
        <v>5462301</v>
      </c>
      <c r="J1543">
        <v>1</v>
      </c>
      <c r="K1543">
        <v>10000</v>
      </c>
      <c r="L1543">
        <f>WEEKNUM(Таблица1[[#This Row],[Дата]],2)</f>
        <v>33</v>
      </c>
    </row>
    <row r="1544" spans="1:12" x14ac:dyDescent="0.25">
      <c r="A1544" s="2">
        <v>44055</v>
      </c>
      <c r="B1544" t="s">
        <v>246</v>
      </c>
      <c r="C1544" t="s">
        <v>7</v>
      </c>
      <c r="D1544">
        <v>1500</v>
      </c>
      <c r="E1544" t="s">
        <v>12</v>
      </c>
      <c r="F1544" t="s">
        <v>8</v>
      </c>
      <c r="G1544" s="3">
        <v>829.94500032424935</v>
      </c>
      <c r="H1544">
        <v>13</v>
      </c>
      <c r="I1544">
        <v>5462309</v>
      </c>
      <c r="J1544">
        <v>1</v>
      </c>
      <c r="K1544">
        <v>9000</v>
      </c>
      <c r="L1544">
        <f>WEEKNUM(Таблица1[[#This Row],[Дата]],2)</f>
        <v>33</v>
      </c>
    </row>
    <row r="1545" spans="1:12" x14ac:dyDescent="0.25">
      <c r="A1545" s="2">
        <v>44055</v>
      </c>
      <c r="B1545" t="s">
        <v>170</v>
      </c>
      <c r="C1545" t="s">
        <v>7</v>
      </c>
      <c r="D1545">
        <v>3000</v>
      </c>
      <c r="E1545" t="s">
        <v>12</v>
      </c>
      <c r="F1545" t="s">
        <v>8</v>
      </c>
      <c r="G1545" s="3">
        <v>1636.7389999999998</v>
      </c>
      <c r="H1545">
        <v>12</v>
      </c>
      <c r="I1545">
        <v>5462275</v>
      </c>
      <c r="J1545">
        <v>2</v>
      </c>
      <c r="K1545">
        <v>12000</v>
      </c>
      <c r="L1545">
        <f>WEEKNUM(Таблица1[[#This Row],[Дата]],2)</f>
        <v>33</v>
      </c>
    </row>
    <row r="1546" spans="1:12" x14ac:dyDescent="0.25">
      <c r="A1546" s="2">
        <v>44055</v>
      </c>
      <c r="B1546" t="s">
        <v>168</v>
      </c>
      <c r="C1546" t="s">
        <v>7</v>
      </c>
      <c r="D1546">
        <v>3000</v>
      </c>
      <c r="E1546" t="s">
        <v>12</v>
      </c>
      <c r="F1546" t="s">
        <v>8</v>
      </c>
      <c r="G1546" s="3">
        <v>1322.7479999237062</v>
      </c>
      <c r="H1546">
        <v>12</v>
      </c>
      <c r="I1546">
        <v>5462274</v>
      </c>
      <c r="J1546">
        <v>1</v>
      </c>
      <c r="K1546">
        <v>11000</v>
      </c>
      <c r="L1546">
        <f>WEEKNUM(Таблица1[[#This Row],[Дата]],2)</f>
        <v>33</v>
      </c>
    </row>
    <row r="1547" spans="1:12" x14ac:dyDescent="0.25">
      <c r="A1547" s="2">
        <v>44055</v>
      </c>
      <c r="B1547" t="s">
        <v>102</v>
      </c>
      <c r="C1547" t="s">
        <v>7</v>
      </c>
      <c r="D1547">
        <v>1500</v>
      </c>
      <c r="E1547" t="s">
        <v>12</v>
      </c>
      <c r="F1547" t="s">
        <v>8</v>
      </c>
      <c r="G1547" s="3">
        <v>608.63900000000012</v>
      </c>
      <c r="H1547">
        <v>9</v>
      </c>
      <c r="I1547">
        <v>5462249</v>
      </c>
      <c r="J1547">
        <v>2</v>
      </c>
      <c r="K1547">
        <v>13000</v>
      </c>
      <c r="L1547">
        <f>WEEKNUM(Таблица1[[#This Row],[Дата]],2)</f>
        <v>33</v>
      </c>
    </row>
    <row r="1548" spans="1:12" x14ac:dyDescent="0.25">
      <c r="A1548" s="2">
        <v>44055</v>
      </c>
      <c r="B1548" t="s">
        <v>112</v>
      </c>
      <c r="C1548" t="s">
        <v>7</v>
      </c>
      <c r="D1548">
        <v>3000</v>
      </c>
      <c r="E1548" t="s">
        <v>12</v>
      </c>
      <c r="F1548" t="s">
        <v>8</v>
      </c>
      <c r="G1548" s="3">
        <v>1594.8600000000001</v>
      </c>
      <c r="H1548">
        <v>11</v>
      </c>
      <c r="I1548">
        <v>5462250</v>
      </c>
      <c r="J1548">
        <v>2</v>
      </c>
      <c r="K1548">
        <v>11000</v>
      </c>
      <c r="L1548">
        <f>WEEKNUM(Таблица1[[#This Row],[Дата]],2)</f>
        <v>33</v>
      </c>
    </row>
    <row r="1549" spans="1:12" x14ac:dyDescent="0.25">
      <c r="A1549" s="2">
        <v>44055</v>
      </c>
      <c r="B1549" t="s">
        <v>211</v>
      </c>
      <c r="C1549" t="s">
        <v>7</v>
      </c>
      <c r="D1549">
        <v>1500</v>
      </c>
      <c r="E1549" t="s">
        <v>12</v>
      </c>
      <c r="F1549" t="s">
        <v>8</v>
      </c>
      <c r="G1549" s="3">
        <v>824.96399999999994</v>
      </c>
      <c r="H1549">
        <v>9</v>
      </c>
      <c r="I1549">
        <v>5462302</v>
      </c>
      <c r="J1549">
        <v>2</v>
      </c>
      <c r="K1549">
        <v>13000</v>
      </c>
      <c r="L1549">
        <f>WEEKNUM(Таблица1[[#This Row],[Дата]],2)</f>
        <v>33</v>
      </c>
    </row>
    <row r="1550" spans="1:12" x14ac:dyDescent="0.25">
      <c r="A1550" s="2">
        <v>44055</v>
      </c>
      <c r="B1550" t="s">
        <v>132</v>
      </c>
      <c r="C1550" t="s">
        <v>7</v>
      </c>
      <c r="D1550">
        <v>3000</v>
      </c>
      <c r="E1550" t="s">
        <v>12</v>
      </c>
      <c r="F1550" t="s">
        <v>8</v>
      </c>
      <c r="G1550" s="3">
        <v>1049.9339999999997</v>
      </c>
      <c r="H1550">
        <v>16</v>
      </c>
      <c r="I1550">
        <v>5462262</v>
      </c>
      <c r="J1550">
        <v>3</v>
      </c>
      <c r="K1550">
        <v>16000</v>
      </c>
      <c r="L1550">
        <f>WEEKNUM(Таблица1[[#This Row],[Дата]],2)</f>
        <v>33</v>
      </c>
    </row>
    <row r="1551" spans="1:12" x14ac:dyDescent="0.25">
      <c r="A1551" s="2">
        <v>44055</v>
      </c>
      <c r="B1551" t="s">
        <v>218</v>
      </c>
      <c r="C1551" t="s">
        <v>7</v>
      </c>
      <c r="D1551">
        <v>3000</v>
      </c>
      <c r="E1551" t="s">
        <v>12</v>
      </c>
      <c r="F1551" t="s">
        <v>8</v>
      </c>
      <c r="G1551" s="3">
        <v>2073.7620000000002</v>
      </c>
      <c r="H1551">
        <v>11</v>
      </c>
      <c r="I1551">
        <v>5462306</v>
      </c>
      <c r="J1551">
        <v>1</v>
      </c>
      <c r="K1551">
        <v>11000</v>
      </c>
      <c r="L1551">
        <f>WEEKNUM(Таблица1[[#This Row],[Дата]],2)</f>
        <v>33</v>
      </c>
    </row>
    <row r="1552" spans="1:12" x14ac:dyDescent="0.25">
      <c r="A1552" s="2">
        <v>44055</v>
      </c>
      <c r="B1552" t="s">
        <v>114</v>
      </c>
      <c r="C1552" t="s">
        <v>7</v>
      </c>
      <c r="D1552">
        <v>1500</v>
      </c>
      <c r="E1552" t="s">
        <v>12</v>
      </c>
      <c r="F1552" t="s">
        <v>8</v>
      </c>
      <c r="G1552" s="3">
        <v>1073.8630000000001</v>
      </c>
      <c r="H1552">
        <v>9</v>
      </c>
      <c r="I1552">
        <v>5462251</v>
      </c>
      <c r="J1552">
        <v>1</v>
      </c>
      <c r="K1552">
        <v>12000</v>
      </c>
      <c r="L1552">
        <f>WEEKNUM(Таблица1[[#This Row],[Дата]],2)</f>
        <v>33</v>
      </c>
    </row>
    <row r="1553" spans="1:12" x14ac:dyDescent="0.25">
      <c r="A1553" s="2">
        <v>44055</v>
      </c>
      <c r="B1553" t="s">
        <v>34</v>
      </c>
      <c r="C1553" t="s">
        <v>7</v>
      </c>
      <c r="D1553">
        <v>1500</v>
      </c>
      <c r="E1553" t="s">
        <v>12</v>
      </c>
      <c r="F1553" t="s">
        <v>8</v>
      </c>
      <c r="G1553" s="3">
        <v>471.48500000000007</v>
      </c>
      <c r="H1553">
        <v>7</v>
      </c>
      <c r="I1553">
        <v>5462216</v>
      </c>
      <c r="J1553">
        <v>2</v>
      </c>
      <c r="K1553">
        <v>10000</v>
      </c>
      <c r="L1553">
        <f>WEEKNUM(Таблица1[[#This Row],[Дата]],2)</f>
        <v>33</v>
      </c>
    </row>
    <row r="1554" spans="1:12" x14ac:dyDescent="0.25">
      <c r="A1554" s="2">
        <v>44055</v>
      </c>
      <c r="B1554" t="s">
        <v>228</v>
      </c>
      <c r="C1554" t="s">
        <v>7</v>
      </c>
      <c r="D1554">
        <v>1500</v>
      </c>
      <c r="E1554" t="s">
        <v>12</v>
      </c>
      <c r="F1554" t="s">
        <v>8</v>
      </c>
      <c r="G1554" s="3">
        <v>1331.2970012817384</v>
      </c>
      <c r="H1554">
        <v>12</v>
      </c>
      <c r="I1554">
        <v>5462307</v>
      </c>
      <c r="J1554">
        <v>1</v>
      </c>
      <c r="K1554">
        <v>14000</v>
      </c>
      <c r="L1554">
        <f>WEEKNUM(Таблица1[[#This Row],[Дата]],2)</f>
        <v>33</v>
      </c>
    </row>
    <row r="1555" spans="1:12" x14ac:dyDescent="0.25">
      <c r="A1555" s="2">
        <v>44055</v>
      </c>
      <c r="B1555" t="s">
        <v>184</v>
      </c>
      <c r="C1555" t="s">
        <v>7</v>
      </c>
      <c r="D1555">
        <v>3000</v>
      </c>
      <c r="E1555" t="s">
        <v>12</v>
      </c>
      <c r="F1555" t="s">
        <v>8</v>
      </c>
      <c r="G1555" s="3">
        <v>1825.1259990272524</v>
      </c>
      <c r="H1555">
        <v>12</v>
      </c>
      <c r="I1555">
        <v>5462289</v>
      </c>
      <c r="J1555">
        <v>2</v>
      </c>
      <c r="K1555">
        <v>12000</v>
      </c>
      <c r="L1555">
        <f>WEEKNUM(Таблица1[[#This Row],[Дата]],2)</f>
        <v>33</v>
      </c>
    </row>
    <row r="1556" spans="1:12" x14ac:dyDescent="0.25">
      <c r="A1556" s="2">
        <v>44055</v>
      </c>
      <c r="B1556" t="s">
        <v>204</v>
      </c>
      <c r="C1556" t="s">
        <v>7</v>
      </c>
      <c r="D1556">
        <v>1500</v>
      </c>
      <c r="E1556" t="s">
        <v>12</v>
      </c>
      <c r="F1556" t="s">
        <v>8</v>
      </c>
      <c r="G1556" s="3">
        <v>1045.9980001907347</v>
      </c>
      <c r="H1556">
        <v>12</v>
      </c>
      <c r="I1556">
        <v>5462298</v>
      </c>
      <c r="J1556">
        <v>1</v>
      </c>
      <c r="K1556">
        <v>9000</v>
      </c>
      <c r="L1556">
        <f>WEEKNUM(Таблица1[[#This Row],[Дата]],2)</f>
        <v>33</v>
      </c>
    </row>
    <row r="1557" spans="1:12" x14ac:dyDescent="0.25">
      <c r="A1557" s="2">
        <v>44055</v>
      </c>
      <c r="B1557" t="s">
        <v>208</v>
      </c>
      <c r="C1557" t="s">
        <v>7</v>
      </c>
      <c r="D1557">
        <v>3000</v>
      </c>
      <c r="E1557" t="s">
        <v>12</v>
      </c>
      <c r="F1557" t="s">
        <v>8</v>
      </c>
      <c r="G1557" s="3">
        <v>1261.0999999999999</v>
      </c>
      <c r="H1557">
        <v>14</v>
      </c>
      <c r="I1557">
        <v>5462300</v>
      </c>
      <c r="J1557">
        <v>1</v>
      </c>
      <c r="K1557">
        <v>10000</v>
      </c>
      <c r="L1557">
        <f>WEEKNUM(Таблица1[[#This Row],[Дата]],2)</f>
        <v>33</v>
      </c>
    </row>
    <row r="1558" spans="1:12" x14ac:dyDescent="0.25">
      <c r="A1558" s="2">
        <v>44055</v>
      </c>
      <c r="B1558" t="s">
        <v>171</v>
      </c>
      <c r="C1558" t="s">
        <v>7</v>
      </c>
      <c r="D1558">
        <v>5000</v>
      </c>
      <c r="E1558" t="s">
        <v>12</v>
      </c>
      <c r="F1558" t="s">
        <v>8</v>
      </c>
      <c r="G1558" s="3">
        <v>1221.056</v>
      </c>
      <c r="H1558">
        <v>14</v>
      </c>
      <c r="I1558">
        <v>5462276</v>
      </c>
      <c r="J1558">
        <v>3</v>
      </c>
      <c r="K1558">
        <v>18000</v>
      </c>
      <c r="L1558">
        <f>WEEKNUM(Таблица1[[#This Row],[Дата]],2)</f>
        <v>33</v>
      </c>
    </row>
    <row r="1559" spans="1:12" hidden="1" x14ac:dyDescent="0.25">
      <c r="A1559" s="2">
        <v>44055</v>
      </c>
      <c r="B1559" t="s">
        <v>53</v>
      </c>
      <c r="C1559" t="s">
        <v>5</v>
      </c>
      <c r="D1559">
        <v>4200</v>
      </c>
      <c r="E1559" t="s">
        <v>12</v>
      </c>
      <c r="F1559" t="s">
        <v>8</v>
      </c>
      <c r="G1559" s="3">
        <v>2497.2070127582551</v>
      </c>
      <c r="H1559">
        <v>14</v>
      </c>
      <c r="I1559">
        <v>5462226</v>
      </c>
      <c r="J1559">
        <v>0</v>
      </c>
      <c r="K1559">
        <v>15000</v>
      </c>
      <c r="L1559">
        <f>WEEKNUM(Таблица1[[#This Row],[Дата]],2)</f>
        <v>33</v>
      </c>
    </row>
    <row r="1560" spans="1:12" hidden="1" x14ac:dyDescent="0.25">
      <c r="A1560" s="2">
        <v>44055</v>
      </c>
      <c r="B1560" t="s">
        <v>53</v>
      </c>
      <c r="C1560" t="s">
        <v>5</v>
      </c>
      <c r="D1560">
        <v>4200</v>
      </c>
      <c r="E1560" t="s">
        <v>12</v>
      </c>
      <c r="F1560" t="s">
        <v>8</v>
      </c>
      <c r="G1560" s="3">
        <v>4935.8440000000001</v>
      </c>
      <c r="H1560">
        <v>1</v>
      </c>
      <c r="I1560">
        <v>53508457</v>
      </c>
      <c r="J1560">
        <v>0</v>
      </c>
      <c r="K1560">
        <v>15000</v>
      </c>
      <c r="L1560">
        <f>WEEKNUM(Таблица1[[#This Row],[Дата]],2)</f>
        <v>33</v>
      </c>
    </row>
    <row r="1561" spans="1:12" hidden="1" x14ac:dyDescent="0.25">
      <c r="A1561" s="2">
        <v>44055</v>
      </c>
      <c r="B1561" t="s">
        <v>45</v>
      </c>
      <c r="C1561" t="s">
        <v>5</v>
      </c>
      <c r="D1561">
        <v>3200</v>
      </c>
      <c r="E1561" t="s">
        <v>12</v>
      </c>
      <c r="F1561" t="s">
        <v>8</v>
      </c>
      <c r="G1561" s="3">
        <v>2462.0189999999998</v>
      </c>
      <c r="H1561">
        <v>19</v>
      </c>
      <c r="I1561">
        <v>5462223</v>
      </c>
      <c r="J1561">
        <v>1</v>
      </c>
      <c r="K1561">
        <v>15000</v>
      </c>
      <c r="L1561">
        <f>WEEKNUM(Таблица1[[#This Row],[Дата]],2)</f>
        <v>33</v>
      </c>
    </row>
    <row r="1562" spans="1:12" x14ac:dyDescent="0.25">
      <c r="A1562" s="2">
        <v>44055</v>
      </c>
      <c r="B1562" t="s">
        <v>49</v>
      </c>
      <c r="C1562" t="s">
        <v>7</v>
      </c>
      <c r="D1562">
        <v>3000</v>
      </c>
      <c r="E1562" t="s">
        <v>12</v>
      </c>
      <c r="F1562" t="s">
        <v>8</v>
      </c>
      <c r="G1562" s="3">
        <v>885.75</v>
      </c>
      <c r="H1562">
        <v>14</v>
      </c>
      <c r="I1562">
        <v>5462224</v>
      </c>
      <c r="J1562">
        <v>2</v>
      </c>
      <c r="K1562">
        <v>11000</v>
      </c>
      <c r="L1562">
        <f>WEEKNUM(Таблица1[[#This Row],[Дата]],2)</f>
        <v>33</v>
      </c>
    </row>
    <row r="1563" spans="1:12" x14ac:dyDescent="0.25">
      <c r="A1563" s="2">
        <v>44055</v>
      </c>
      <c r="B1563" t="s">
        <v>172</v>
      </c>
      <c r="C1563" t="s">
        <v>7</v>
      </c>
      <c r="D1563">
        <v>1500</v>
      </c>
      <c r="E1563" t="s">
        <v>12</v>
      </c>
      <c r="F1563" t="s">
        <v>8</v>
      </c>
      <c r="G1563" s="3">
        <v>583.14999785614009</v>
      </c>
      <c r="H1563">
        <v>12</v>
      </c>
      <c r="I1563">
        <v>5462287</v>
      </c>
      <c r="J1563">
        <v>2</v>
      </c>
      <c r="K1563">
        <v>15000</v>
      </c>
      <c r="L1563">
        <f>WEEKNUM(Таблица1[[#This Row],[Дата]],2)</f>
        <v>33</v>
      </c>
    </row>
    <row r="1564" spans="1:12" x14ac:dyDescent="0.25">
      <c r="A1564" s="2">
        <v>44055</v>
      </c>
      <c r="B1564" t="s">
        <v>125</v>
      </c>
      <c r="C1564" t="s">
        <v>7</v>
      </c>
      <c r="D1564">
        <v>3000</v>
      </c>
      <c r="E1564" t="s">
        <v>12</v>
      </c>
      <c r="F1564" t="s">
        <v>8</v>
      </c>
      <c r="G1564" s="3">
        <v>1362.5170000000001</v>
      </c>
      <c r="H1564">
        <v>13</v>
      </c>
      <c r="I1564">
        <v>5462257</v>
      </c>
      <c r="J1564">
        <v>2</v>
      </c>
      <c r="K1564">
        <v>11000</v>
      </c>
      <c r="L1564">
        <f>WEEKNUM(Таблица1[[#This Row],[Дата]],2)</f>
        <v>33</v>
      </c>
    </row>
    <row r="1565" spans="1:12" x14ac:dyDescent="0.25">
      <c r="A1565" s="2">
        <v>44055</v>
      </c>
      <c r="B1565" t="s">
        <v>174</v>
      </c>
      <c r="C1565" t="s">
        <v>7</v>
      </c>
      <c r="D1565">
        <v>5000</v>
      </c>
      <c r="E1565" t="s">
        <v>12</v>
      </c>
      <c r="F1565" t="s">
        <v>8</v>
      </c>
      <c r="G1565" s="3">
        <v>2684.2739011230469</v>
      </c>
      <c r="H1565">
        <v>3</v>
      </c>
      <c r="I1565">
        <v>5462288</v>
      </c>
      <c r="J1565">
        <v>1</v>
      </c>
      <c r="K1565">
        <v>12000</v>
      </c>
      <c r="L1565">
        <f>WEEKNUM(Таблица1[[#This Row],[Дата]],2)</f>
        <v>33</v>
      </c>
    </row>
    <row r="1566" spans="1:12" x14ac:dyDescent="0.25">
      <c r="A1566" s="2">
        <v>44055</v>
      </c>
      <c r="B1566" t="s">
        <v>145</v>
      </c>
      <c r="C1566" t="s">
        <v>7</v>
      </c>
      <c r="D1566">
        <v>3000</v>
      </c>
      <c r="E1566" t="s">
        <v>12</v>
      </c>
      <c r="F1566" t="s">
        <v>8</v>
      </c>
      <c r="G1566" s="3">
        <v>1170.653</v>
      </c>
      <c r="H1566">
        <v>14</v>
      </c>
      <c r="I1566">
        <v>5462266</v>
      </c>
      <c r="J1566">
        <v>3</v>
      </c>
      <c r="K1566">
        <v>15000</v>
      </c>
      <c r="L1566">
        <f>WEEKNUM(Таблица1[[#This Row],[Дата]],2)</f>
        <v>33</v>
      </c>
    </row>
    <row r="1567" spans="1:12" x14ac:dyDescent="0.25">
      <c r="A1567" s="2">
        <v>44055</v>
      </c>
      <c r="B1567" t="s">
        <v>101</v>
      </c>
      <c r="C1567" t="s">
        <v>7</v>
      </c>
      <c r="D1567">
        <v>1500</v>
      </c>
      <c r="E1567" t="s">
        <v>12</v>
      </c>
      <c r="F1567" t="s">
        <v>8</v>
      </c>
      <c r="G1567" s="3">
        <v>1298.365</v>
      </c>
      <c r="H1567">
        <v>12</v>
      </c>
      <c r="I1567">
        <v>5462248</v>
      </c>
      <c r="J1567">
        <v>1</v>
      </c>
      <c r="K1567">
        <v>9000</v>
      </c>
      <c r="L1567">
        <f>WEEKNUM(Таблица1[[#This Row],[Дата]],2)</f>
        <v>33</v>
      </c>
    </row>
    <row r="1568" spans="1:12" x14ac:dyDescent="0.25">
      <c r="A1568" s="2">
        <v>44055</v>
      </c>
      <c r="B1568" t="s">
        <v>130</v>
      </c>
      <c r="C1568" t="s">
        <v>7</v>
      </c>
      <c r="D1568">
        <v>3000</v>
      </c>
      <c r="E1568" t="s">
        <v>12</v>
      </c>
      <c r="F1568" t="s">
        <v>8</v>
      </c>
      <c r="G1568" s="3">
        <v>1136.7889999999998</v>
      </c>
      <c r="H1568">
        <v>10</v>
      </c>
      <c r="I1568">
        <v>5462261</v>
      </c>
      <c r="J1568">
        <v>0</v>
      </c>
      <c r="K1568">
        <v>9000</v>
      </c>
      <c r="L1568">
        <f>WEEKNUM(Таблица1[[#This Row],[Дата]],2)</f>
        <v>33</v>
      </c>
    </row>
    <row r="1569" spans="1:12" x14ac:dyDescent="0.25">
      <c r="A1569" s="2">
        <v>44055</v>
      </c>
      <c r="B1569" t="s">
        <v>165</v>
      </c>
      <c r="C1569" t="s">
        <v>7</v>
      </c>
      <c r="D1569">
        <v>5000</v>
      </c>
      <c r="E1569" t="s">
        <v>12</v>
      </c>
      <c r="F1569" t="s">
        <v>8</v>
      </c>
      <c r="G1569" s="3">
        <v>942.52899999999988</v>
      </c>
      <c r="H1569">
        <v>14</v>
      </c>
      <c r="I1569">
        <v>5462273</v>
      </c>
      <c r="J1569">
        <v>4</v>
      </c>
      <c r="K1569">
        <v>19000</v>
      </c>
      <c r="L1569">
        <f>WEEKNUM(Таблица1[[#This Row],[Дата]],2)</f>
        <v>33</v>
      </c>
    </row>
    <row r="1570" spans="1:12" x14ac:dyDescent="0.25">
      <c r="A1570" s="2">
        <v>44055</v>
      </c>
      <c r="B1570" t="s">
        <v>192</v>
      </c>
      <c r="C1570" t="s">
        <v>7</v>
      </c>
      <c r="D1570">
        <v>3000</v>
      </c>
      <c r="E1570" t="s">
        <v>12</v>
      </c>
      <c r="F1570" t="s">
        <v>8</v>
      </c>
      <c r="G1570" s="3">
        <v>1728.7860000000001</v>
      </c>
      <c r="H1570">
        <v>11</v>
      </c>
      <c r="I1570">
        <v>5462293</v>
      </c>
      <c r="J1570">
        <v>1</v>
      </c>
      <c r="K1570">
        <v>10000</v>
      </c>
      <c r="L1570">
        <f>WEEKNUM(Таблица1[[#This Row],[Дата]],2)</f>
        <v>33</v>
      </c>
    </row>
    <row r="1571" spans="1:12" x14ac:dyDescent="0.25">
      <c r="A1571" s="2">
        <v>44055</v>
      </c>
      <c r="B1571" t="s">
        <v>133</v>
      </c>
      <c r="C1571" t="s">
        <v>7</v>
      </c>
      <c r="D1571">
        <v>3000</v>
      </c>
      <c r="E1571" t="s">
        <v>12</v>
      </c>
      <c r="F1571" t="s">
        <v>8</v>
      </c>
      <c r="G1571" s="3">
        <v>1394.3789999999999</v>
      </c>
      <c r="H1571">
        <v>15</v>
      </c>
      <c r="I1571">
        <v>5462263</v>
      </c>
      <c r="J1571">
        <v>2</v>
      </c>
      <c r="K1571">
        <v>12000</v>
      </c>
      <c r="L1571">
        <f>WEEKNUM(Таблица1[[#This Row],[Дата]],2)</f>
        <v>33</v>
      </c>
    </row>
    <row r="1572" spans="1:12" x14ac:dyDescent="0.25">
      <c r="A1572" s="2">
        <v>44055</v>
      </c>
      <c r="B1572" t="s">
        <v>116</v>
      </c>
      <c r="C1572" t="s">
        <v>7</v>
      </c>
      <c r="D1572">
        <v>3000</v>
      </c>
      <c r="E1572" t="s">
        <v>12</v>
      </c>
      <c r="F1572" t="s">
        <v>8</v>
      </c>
      <c r="G1572" s="3">
        <v>806.44899999999996</v>
      </c>
      <c r="H1572">
        <v>12</v>
      </c>
      <c r="I1572">
        <v>5462253</v>
      </c>
      <c r="J1572">
        <v>2</v>
      </c>
      <c r="K1572">
        <v>11000</v>
      </c>
      <c r="L1572">
        <f>WEEKNUM(Таблица1[[#This Row],[Дата]],2)</f>
        <v>33</v>
      </c>
    </row>
    <row r="1573" spans="1:12" x14ac:dyDescent="0.25">
      <c r="A1573" s="2">
        <v>44055</v>
      </c>
      <c r="B1573" t="s">
        <v>98</v>
      </c>
      <c r="C1573" t="s">
        <v>7</v>
      </c>
      <c r="D1573">
        <v>1500</v>
      </c>
      <c r="E1573" t="s">
        <v>12</v>
      </c>
      <c r="F1573" t="s">
        <v>8</v>
      </c>
      <c r="G1573" s="3">
        <v>1034.1599999999999</v>
      </c>
      <c r="H1573">
        <v>13</v>
      </c>
      <c r="I1573">
        <v>5462246</v>
      </c>
      <c r="J1573">
        <v>1</v>
      </c>
      <c r="K1573">
        <v>14000</v>
      </c>
      <c r="L1573">
        <f>WEEKNUM(Таблица1[[#This Row],[Дата]],2)</f>
        <v>33</v>
      </c>
    </row>
    <row r="1574" spans="1:12" x14ac:dyDescent="0.25">
      <c r="A1574" s="2">
        <v>44055</v>
      </c>
      <c r="B1574" t="s">
        <v>64</v>
      </c>
      <c r="C1574" t="s">
        <v>7</v>
      </c>
      <c r="D1574">
        <v>1500</v>
      </c>
      <c r="E1574" t="s">
        <v>12</v>
      </c>
      <c r="F1574" t="s">
        <v>8</v>
      </c>
      <c r="G1574" s="3">
        <v>862.52099999999984</v>
      </c>
      <c r="H1574">
        <v>13</v>
      </c>
      <c r="I1574">
        <v>5462230</v>
      </c>
      <c r="J1574">
        <v>2</v>
      </c>
      <c r="K1574">
        <v>15000</v>
      </c>
      <c r="L1574">
        <f>WEEKNUM(Таблица1[[#This Row],[Дата]],2)</f>
        <v>33</v>
      </c>
    </row>
    <row r="1575" spans="1:12" x14ac:dyDescent="0.25">
      <c r="A1575" s="2">
        <v>44055</v>
      </c>
      <c r="B1575" t="s">
        <v>73</v>
      </c>
      <c r="C1575" t="s">
        <v>7</v>
      </c>
      <c r="D1575">
        <v>1500</v>
      </c>
      <c r="E1575" t="s">
        <v>12</v>
      </c>
      <c r="F1575" t="s">
        <v>8</v>
      </c>
      <c r="G1575" s="3">
        <v>964.17200000000003</v>
      </c>
      <c r="H1575">
        <v>7</v>
      </c>
      <c r="I1575">
        <v>5462235</v>
      </c>
      <c r="J1575">
        <v>0</v>
      </c>
      <c r="K1575">
        <v>10000</v>
      </c>
      <c r="L1575">
        <f>WEEKNUM(Таблица1[[#This Row],[Дата]],2)</f>
        <v>33</v>
      </c>
    </row>
    <row r="1576" spans="1:12" x14ac:dyDescent="0.25">
      <c r="A1576" s="2">
        <v>44055</v>
      </c>
      <c r="B1576" t="s">
        <v>128</v>
      </c>
      <c r="C1576" t="s">
        <v>7</v>
      </c>
      <c r="D1576">
        <v>1500</v>
      </c>
      <c r="E1576" t="s">
        <v>12</v>
      </c>
      <c r="F1576" t="s">
        <v>8</v>
      </c>
      <c r="G1576" s="3">
        <v>746.14399999999989</v>
      </c>
      <c r="H1576">
        <v>9</v>
      </c>
      <c r="I1576">
        <v>5462259</v>
      </c>
      <c r="J1576">
        <v>1</v>
      </c>
      <c r="K1576">
        <v>9000</v>
      </c>
      <c r="L1576">
        <f>WEEKNUM(Таблица1[[#This Row],[Дата]],2)</f>
        <v>33</v>
      </c>
    </row>
    <row r="1577" spans="1:12" x14ac:dyDescent="0.25">
      <c r="A1577" s="2">
        <v>44055</v>
      </c>
      <c r="B1577" t="s">
        <v>22</v>
      </c>
      <c r="C1577" t="s">
        <v>7</v>
      </c>
      <c r="D1577">
        <v>1000</v>
      </c>
      <c r="E1577" t="s">
        <v>12</v>
      </c>
      <c r="F1577" t="s">
        <v>8</v>
      </c>
      <c r="G1577" s="3">
        <v>575.13199774932855</v>
      </c>
      <c r="H1577">
        <v>8</v>
      </c>
      <c r="I1577">
        <v>5462212</v>
      </c>
      <c r="J1577">
        <v>1</v>
      </c>
      <c r="K1577">
        <v>13000</v>
      </c>
      <c r="L1577">
        <f>WEEKNUM(Таблица1[[#This Row],[Дата]],2)</f>
        <v>33</v>
      </c>
    </row>
    <row r="1578" spans="1:12" x14ac:dyDescent="0.25">
      <c r="A1578" s="2">
        <v>44055</v>
      </c>
      <c r="B1578" t="s">
        <v>201</v>
      </c>
      <c r="C1578" t="s">
        <v>7</v>
      </c>
      <c r="D1578">
        <v>1500</v>
      </c>
      <c r="E1578" t="s">
        <v>12</v>
      </c>
      <c r="F1578" t="s">
        <v>8</v>
      </c>
      <c r="G1578" s="3">
        <v>487.75999946594243</v>
      </c>
      <c r="H1578">
        <v>9</v>
      </c>
      <c r="I1578">
        <v>5462297</v>
      </c>
      <c r="J1578">
        <v>1</v>
      </c>
      <c r="K1578">
        <v>12000</v>
      </c>
      <c r="L1578">
        <f>WEEKNUM(Таблица1[[#This Row],[Дата]],2)</f>
        <v>33</v>
      </c>
    </row>
    <row r="1579" spans="1:12" x14ac:dyDescent="0.25">
      <c r="A1579" s="2">
        <v>44055</v>
      </c>
      <c r="B1579" t="s">
        <v>217</v>
      </c>
      <c r="C1579" t="s">
        <v>7</v>
      </c>
      <c r="D1579">
        <v>1500</v>
      </c>
      <c r="E1579" t="s">
        <v>12</v>
      </c>
      <c r="F1579" t="s">
        <v>8</v>
      </c>
      <c r="G1579" s="3">
        <v>1090.3110000000001</v>
      </c>
      <c r="H1579">
        <v>12</v>
      </c>
      <c r="I1579">
        <v>5462305</v>
      </c>
      <c r="J1579">
        <v>1</v>
      </c>
      <c r="K1579">
        <v>10000</v>
      </c>
      <c r="L1579">
        <f>WEEKNUM(Таблица1[[#This Row],[Дата]],2)</f>
        <v>33</v>
      </c>
    </row>
    <row r="1580" spans="1:12" x14ac:dyDescent="0.25">
      <c r="A1580" s="2">
        <v>44055</v>
      </c>
      <c r="B1580" t="s">
        <v>189</v>
      </c>
      <c r="C1580" t="s">
        <v>7</v>
      </c>
      <c r="D1580">
        <v>5000</v>
      </c>
      <c r="E1580" t="s">
        <v>12</v>
      </c>
      <c r="F1580" t="s">
        <v>8</v>
      </c>
      <c r="G1580" s="3">
        <v>1947.1129848632813</v>
      </c>
      <c r="H1580">
        <v>10</v>
      </c>
      <c r="I1580">
        <v>5462291</v>
      </c>
      <c r="J1580">
        <v>1</v>
      </c>
      <c r="K1580">
        <v>12000</v>
      </c>
      <c r="L1580">
        <f>WEEKNUM(Таблица1[[#This Row],[Дата]],2)</f>
        <v>33</v>
      </c>
    </row>
    <row r="1581" spans="1:12" x14ac:dyDescent="0.25">
      <c r="A1581" s="2">
        <v>44055</v>
      </c>
      <c r="B1581" t="s">
        <v>186</v>
      </c>
      <c r="C1581" t="s">
        <v>7</v>
      </c>
      <c r="D1581">
        <v>3000</v>
      </c>
      <c r="E1581" t="s">
        <v>12</v>
      </c>
      <c r="F1581" t="s">
        <v>8</v>
      </c>
      <c r="G1581" s="3">
        <v>1710.7900000000002</v>
      </c>
      <c r="H1581">
        <v>10</v>
      </c>
      <c r="I1581">
        <v>5462290</v>
      </c>
      <c r="J1581">
        <v>1</v>
      </c>
      <c r="K1581">
        <v>10000</v>
      </c>
      <c r="L1581">
        <f>WEEKNUM(Таблица1[[#This Row],[Дата]],2)</f>
        <v>33</v>
      </c>
    </row>
    <row r="1582" spans="1:12" hidden="1" x14ac:dyDescent="0.25">
      <c r="A1582" s="2">
        <v>44055</v>
      </c>
      <c r="B1582" t="s">
        <v>148</v>
      </c>
      <c r="C1582" t="s">
        <v>5</v>
      </c>
      <c r="D1582">
        <v>4200</v>
      </c>
      <c r="E1582" t="s">
        <v>12</v>
      </c>
      <c r="F1582" t="s">
        <v>8</v>
      </c>
      <c r="G1582" s="3">
        <v>2877.1569999999992</v>
      </c>
      <c r="H1582">
        <v>18</v>
      </c>
      <c r="I1582">
        <v>5462267</v>
      </c>
      <c r="J1582">
        <v>1</v>
      </c>
      <c r="K1582">
        <v>15000</v>
      </c>
      <c r="L1582">
        <f>WEEKNUM(Таблица1[[#This Row],[Дата]],2)</f>
        <v>33</v>
      </c>
    </row>
    <row r="1583" spans="1:12" hidden="1" x14ac:dyDescent="0.25">
      <c r="A1583" s="2">
        <v>44055</v>
      </c>
      <c r="B1583" t="s">
        <v>42</v>
      </c>
      <c r="C1583" t="s">
        <v>5</v>
      </c>
      <c r="D1583">
        <v>3200</v>
      </c>
      <c r="E1583" t="s">
        <v>12</v>
      </c>
      <c r="F1583" t="s">
        <v>8</v>
      </c>
      <c r="G1583" s="3">
        <v>1660.7070000000001</v>
      </c>
      <c r="H1583">
        <v>15</v>
      </c>
      <c r="I1583">
        <v>5462220</v>
      </c>
      <c r="J1583">
        <v>1</v>
      </c>
      <c r="K1583">
        <v>15000</v>
      </c>
      <c r="L1583">
        <f>WEEKNUM(Таблица1[[#This Row],[Дата]],2)</f>
        <v>33</v>
      </c>
    </row>
    <row r="1584" spans="1:12" hidden="1" x14ac:dyDescent="0.25">
      <c r="A1584" s="2">
        <v>44055</v>
      </c>
      <c r="B1584" t="s">
        <v>150</v>
      </c>
      <c r="C1584" t="s">
        <v>5</v>
      </c>
      <c r="D1584">
        <v>4200</v>
      </c>
      <c r="E1584" t="s">
        <v>12</v>
      </c>
      <c r="F1584" t="s">
        <v>8</v>
      </c>
      <c r="G1584" s="3">
        <v>2585.6489999999999</v>
      </c>
      <c r="H1584">
        <v>17</v>
      </c>
      <c r="I1584">
        <v>5462269</v>
      </c>
      <c r="J1584">
        <v>0</v>
      </c>
      <c r="K1584">
        <v>15000</v>
      </c>
      <c r="L1584">
        <f>WEEKNUM(Таблица1[[#This Row],[Дата]],2)</f>
        <v>33</v>
      </c>
    </row>
    <row r="1585" spans="1:12" hidden="1" x14ac:dyDescent="0.25">
      <c r="A1585" s="2">
        <v>44055</v>
      </c>
      <c r="B1585" t="s">
        <v>152</v>
      </c>
      <c r="C1585" t="s">
        <v>5</v>
      </c>
      <c r="D1585">
        <v>4200</v>
      </c>
      <c r="E1585" t="s">
        <v>12</v>
      </c>
      <c r="F1585" t="s">
        <v>8</v>
      </c>
      <c r="G1585" s="3">
        <v>1537.9690000000003</v>
      </c>
      <c r="H1585">
        <v>16</v>
      </c>
      <c r="I1585">
        <v>5462270</v>
      </c>
      <c r="J1585">
        <v>1</v>
      </c>
      <c r="K1585">
        <v>15000</v>
      </c>
      <c r="L1585">
        <f>WEEKNUM(Таблица1[[#This Row],[Дата]],2)</f>
        <v>33</v>
      </c>
    </row>
    <row r="1586" spans="1:12" x14ac:dyDescent="0.25">
      <c r="A1586" s="2">
        <v>44055</v>
      </c>
      <c r="B1586" t="s">
        <v>157</v>
      </c>
      <c r="C1586" t="s">
        <v>7</v>
      </c>
      <c r="D1586">
        <v>3000</v>
      </c>
      <c r="E1586" t="s">
        <v>12</v>
      </c>
      <c r="F1586" t="s">
        <v>8</v>
      </c>
      <c r="G1586" s="3">
        <v>1698.1680000000001</v>
      </c>
      <c r="H1586">
        <v>14</v>
      </c>
      <c r="I1586">
        <v>5462272</v>
      </c>
      <c r="J1586">
        <v>1</v>
      </c>
      <c r="K1586">
        <v>10000</v>
      </c>
      <c r="L1586">
        <f>WEEKNUM(Таблица1[[#This Row],[Дата]],2)</f>
        <v>33</v>
      </c>
    </row>
    <row r="1587" spans="1:12" x14ac:dyDescent="0.25">
      <c r="A1587" s="2">
        <v>44055</v>
      </c>
      <c r="B1587" t="s">
        <v>100</v>
      </c>
      <c r="C1587" t="s">
        <v>7</v>
      </c>
      <c r="D1587">
        <v>1500</v>
      </c>
      <c r="E1587" t="s">
        <v>12</v>
      </c>
      <c r="F1587" t="s">
        <v>8</v>
      </c>
      <c r="G1587" s="3">
        <v>807.29700000000014</v>
      </c>
      <c r="H1587">
        <v>10</v>
      </c>
      <c r="I1587">
        <v>5462247</v>
      </c>
      <c r="J1587">
        <v>4</v>
      </c>
      <c r="K1587">
        <v>12000</v>
      </c>
      <c r="L1587">
        <f>WEEKNUM(Таблица1[[#This Row],[Дата]],2)</f>
        <v>33</v>
      </c>
    </row>
    <row r="1588" spans="1:12" x14ac:dyDescent="0.25">
      <c r="A1588" s="2">
        <v>44055</v>
      </c>
      <c r="B1588" t="s">
        <v>93</v>
      </c>
      <c r="C1588" t="s">
        <v>7</v>
      </c>
      <c r="D1588">
        <v>3000</v>
      </c>
      <c r="E1588" t="s">
        <v>12</v>
      </c>
      <c r="F1588" t="s">
        <v>8</v>
      </c>
      <c r="G1588" s="3">
        <v>1148.797</v>
      </c>
      <c r="H1588">
        <v>12</v>
      </c>
      <c r="I1588">
        <v>5462245</v>
      </c>
      <c r="J1588">
        <v>3</v>
      </c>
      <c r="K1588">
        <v>13000</v>
      </c>
      <c r="L1588">
        <f>WEEKNUM(Таблица1[[#This Row],[Дата]],2)</f>
        <v>33</v>
      </c>
    </row>
    <row r="1589" spans="1:12" x14ac:dyDescent="0.25">
      <c r="A1589" s="2">
        <v>44055</v>
      </c>
      <c r="B1589" t="s">
        <v>200</v>
      </c>
      <c r="C1589" t="s">
        <v>7</v>
      </c>
      <c r="D1589">
        <v>3000</v>
      </c>
      <c r="E1589" t="s">
        <v>12</v>
      </c>
      <c r="F1589" t="s">
        <v>8</v>
      </c>
      <c r="G1589" s="3">
        <v>1221.1970000000001</v>
      </c>
      <c r="H1589">
        <v>15</v>
      </c>
      <c r="I1589">
        <v>5462296</v>
      </c>
      <c r="J1589">
        <v>2</v>
      </c>
      <c r="K1589">
        <v>12000</v>
      </c>
      <c r="L1589">
        <f>WEEKNUM(Таблица1[[#This Row],[Дата]],2)</f>
        <v>33</v>
      </c>
    </row>
    <row r="1590" spans="1:12" x14ac:dyDescent="0.25">
      <c r="A1590" s="2">
        <v>44055</v>
      </c>
      <c r="B1590" t="s">
        <v>197</v>
      </c>
      <c r="C1590" t="s">
        <v>7</v>
      </c>
      <c r="D1590">
        <v>1500</v>
      </c>
      <c r="E1590" t="s">
        <v>12</v>
      </c>
      <c r="F1590" t="s">
        <v>8</v>
      </c>
      <c r="G1590" s="3">
        <v>1106.0440024414063</v>
      </c>
      <c r="H1590">
        <v>12</v>
      </c>
      <c r="I1590">
        <v>5462295</v>
      </c>
      <c r="J1590">
        <v>2</v>
      </c>
      <c r="K1590">
        <v>10000</v>
      </c>
      <c r="L1590">
        <f>WEEKNUM(Таблица1[[#This Row],[Дата]],2)</f>
        <v>33</v>
      </c>
    </row>
    <row r="1591" spans="1:12" x14ac:dyDescent="0.25">
      <c r="A1591" s="2">
        <v>44055</v>
      </c>
      <c r="B1591" t="s">
        <v>182</v>
      </c>
      <c r="C1591" t="s">
        <v>7</v>
      </c>
      <c r="D1591">
        <v>3000</v>
      </c>
      <c r="E1591" t="s">
        <v>12</v>
      </c>
      <c r="F1591" t="s">
        <v>8</v>
      </c>
      <c r="G1591" s="3">
        <v>1929.249</v>
      </c>
      <c r="H1591">
        <v>5</v>
      </c>
      <c r="I1591">
        <v>5462311</v>
      </c>
      <c r="J1591">
        <v>1</v>
      </c>
      <c r="K1591">
        <v>10000</v>
      </c>
      <c r="L1591">
        <f>WEEKNUM(Таблица1[[#This Row],[Дата]],2)</f>
        <v>33</v>
      </c>
    </row>
    <row r="1592" spans="1:12" x14ac:dyDescent="0.25">
      <c r="A1592" s="2">
        <v>44055</v>
      </c>
      <c r="B1592" t="s">
        <v>124</v>
      </c>
      <c r="C1592" t="s">
        <v>7</v>
      </c>
      <c r="D1592">
        <v>3000</v>
      </c>
      <c r="E1592" t="s">
        <v>12</v>
      </c>
      <c r="F1592" t="s">
        <v>8</v>
      </c>
      <c r="G1592" s="3">
        <v>1701.6949999999999</v>
      </c>
      <c r="H1592">
        <v>10</v>
      </c>
      <c r="I1592">
        <v>5462256</v>
      </c>
      <c r="J1592">
        <v>2</v>
      </c>
      <c r="K1592">
        <v>11000</v>
      </c>
      <c r="L1592">
        <f>WEEKNUM(Таблица1[[#This Row],[Дата]],2)</f>
        <v>33</v>
      </c>
    </row>
    <row r="1593" spans="1:12" x14ac:dyDescent="0.25">
      <c r="A1593" s="2">
        <v>44055</v>
      </c>
      <c r="B1593" t="s">
        <v>95</v>
      </c>
      <c r="C1593" t="s">
        <v>7</v>
      </c>
      <c r="D1593">
        <v>3000</v>
      </c>
      <c r="E1593" t="s">
        <v>12</v>
      </c>
      <c r="F1593" t="s">
        <v>8</v>
      </c>
      <c r="G1593" s="3">
        <v>1448.5500003814693</v>
      </c>
      <c r="H1593">
        <v>13</v>
      </c>
      <c r="I1593">
        <v>5462310</v>
      </c>
      <c r="J1593">
        <v>2</v>
      </c>
      <c r="K1593">
        <v>13000</v>
      </c>
      <c r="L1593">
        <f>WEEKNUM(Таблица1[[#This Row],[Дата]],2)</f>
        <v>33</v>
      </c>
    </row>
    <row r="1594" spans="1:12" x14ac:dyDescent="0.25">
      <c r="A1594" s="2">
        <v>44055</v>
      </c>
      <c r="B1594" t="s">
        <v>215</v>
      </c>
      <c r="C1594" t="s">
        <v>7</v>
      </c>
      <c r="D1594">
        <v>3000</v>
      </c>
      <c r="E1594" t="s">
        <v>12</v>
      </c>
      <c r="F1594" t="s">
        <v>8</v>
      </c>
      <c r="G1594" s="3">
        <v>1391.2499999332431</v>
      </c>
      <c r="H1594">
        <v>12</v>
      </c>
      <c r="I1594">
        <v>5462312</v>
      </c>
      <c r="J1594">
        <v>2</v>
      </c>
      <c r="K1594">
        <v>12000</v>
      </c>
      <c r="L1594">
        <f>WEEKNUM(Таблица1[[#This Row],[Дата]],2)</f>
        <v>33</v>
      </c>
    </row>
    <row r="1595" spans="1:12" x14ac:dyDescent="0.25">
      <c r="A1595" s="2">
        <v>44055</v>
      </c>
      <c r="B1595" t="s">
        <v>81</v>
      </c>
      <c r="C1595" t="s">
        <v>7</v>
      </c>
      <c r="D1595">
        <v>3000</v>
      </c>
      <c r="E1595" t="s">
        <v>12</v>
      </c>
      <c r="F1595" t="s">
        <v>8</v>
      </c>
      <c r="G1595" s="3">
        <v>740.28200000000004</v>
      </c>
      <c r="H1595">
        <v>11</v>
      </c>
      <c r="I1595">
        <v>5462238</v>
      </c>
      <c r="J1595">
        <v>2</v>
      </c>
      <c r="K1595">
        <v>12000</v>
      </c>
      <c r="L1595">
        <f>WEEKNUM(Таблица1[[#This Row],[Дата]],2)</f>
        <v>33</v>
      </c>
    </row>
    <row r="1596" spans="1:12" x14ac:dyDescent="0.25">
      <c r="A1596" s="2">
        <v>44055</v>
      </c>
      <c r="B1596" t="s">
        <v>61</v>
      </c>
      <c r="C1596" t="s">
        <v>7</v>
      </c>
      <c r="D1596">
        <v>1500</v>
      </c>
      <c r="E1596" t="s">
        <v>12</v>
      </c>
      <c r="F1596" t="s">
        <v>8</v>
      </c>
      <c r="G1596" s="3">
        <v>902.82699979019162</v>
      </c>
      <c r="H1596">
        <v>13</v>
      </c>
      <c r="I1596">
        <v>5462228</v>
      </c>
      <c r="J1596">
        <v>2</v>
      </c>
      <c r="K1596">
        <v>10000</v>
      </c>
      <c r="L1596">
        <f>WEEKNUM(Таблица1[[#This Row],[Дата]],2)</f>
        <v>33</v>
      </c>
    </row>
    <row r="1597" spans="1:12" x14ac:dyDescent="0.25">
      <c r="A1597" s="2">
        <v>44055</v>
      </c>
      <c r="B1597" t="s">
        <v>80</v>
      </c>
      <c r="C1597" t="s">
        <v>7</v>
      </c>
      <c r="D1597">
        <v>1500</v>
      </c>
      <c r="E1597" t="s">
        <v>12</v>
      </c>
      <c r="F1597" t="s">
        <v>8</v>
      </c>
      <c r="G1597" s="3">
        <v>1357.3549999999998</v>
      </c>
      <c r="H1597">
        <v>11</v>
      </c>
      <c r="I1597">
        <v>5462237</v>
      </c>
      <c r="J1597">
        <v>2</v>
      </c>
      <c r="K1597">
        <v>14000</v>
      </c>
      <c r="L1597">
        <f>WEEKNUM(Таблица1[[#This Row],[Дата]],2)</f>
        <v>33</v>
      </c>
    </row>
    <row r="1598" spans="1:12" x14ac:dyDescent="0.25">
      <c r="A1598" s="2">
        <v>44055</v>
      </c>
      <c r="B1598" t="s">
        <v>15</v>
      </c>
      <c r="C1598" t="s">
        <v>7</v>
      </c>
      <c r="D1598">
        <v>3000</v>
      </c>
      <c r="E1598" t="s">
        <v>12</v>
      </c>
      <c r="F1598" t="s">
        <v>8</v>
      </c>
      <c r="G1598" s="3">
        <v>1330.4289999999999</v>
      </c>
      <c r="H1598">
        <v>11</v>
      </c>
      <c r="I1598">
        <v>5462210</v>
      </c>
      <c r="J1598">
        <v>1</v>
      </c>
      <c r="K1598">
        <v>15000</v>
      </c>
      <c r="L1598">
        <f>WEEKNUM(Таблица1[[#This Row],[Дата]],2)</f>
        <v>33</v>
      </c>
    </row>
    <row r="1599" spans="1:12" x14ac:dyDescent="0.25">
      <c r="A1599" s="2">
        <v>44055</v>
      </c>
      <c r="B1599" t="s">
        <v>149</v>
      </c>
      <c r="C1599" t="s">
        <v>7</v>
      </c>
      <c r="D1599">
        <v>3000</v>
      </c>
      <c r="E1599" t="s">
        <v>12</v>
      </c>
      <c r="F1599" t="s">
        <v>8</v>
      </c>
      <c r="G1599" s="3">
        <v>1671.0959999999998</v>
      </c>
      <c r="H1599">
        <v>14</v>
      </c>
      <c r="I1599">
        <v>5462268</v>
      </c>
      <c r="J1599">
        <v>1</v>
      </c>
      <c r="K1599">
        <v>10000</v>
      </c>
      <c r="L1599">
        <f>WEEKNUM(Таблица1[[#This Row],[Дата]],2)</f>
        <v>33</v>
      </c>
    </row>
    <row r="1600" spans="1:12" x14ac:dyDescent="0.25">
      <c r="A1600" s="2">
        <v>44055</v>
      </c>
      <c r="B1600" t="s">
        <v>237</v>
      </c>
      <c r="C1600" t="s">
        <v>7</v>
      </c>
      <c r="D1600">
        <v>3000</v>
      </c>
      <c r="E1600" t="s">
        <v>12</v>
      </c>
      <c r="F1600" t="s">
        <v>8</v>
      </c>
      <c r="G1600" s="3">
        <v>1590.163</v>
      </c>
      <c r="H1600">
        <v>14</v>
      </c>
      <c r="I1600">
        <v>5462308</v>
      </c>
      <c r="J1600">
        <v>1</v>
      </c>
      <c r="K1600">
        <v>10000</v>
      </c>
      <c r="L1600">
        <f>WEEKNUM(Таблица1[[#This Row],[Дата]],2)</f>
        <v>33</v>
      </c>
    </row>
    <row r="1601" spans="1:12" x14ac:dyDescent="0.25">
      <c r="A1601" s="2">
        <v>44055</v>
      </c>
      <c r="B1601" t="s">
        <v>134</v>
      </c>
      <c r="C1601" t="s">
        <v>7</v>
      </c>
      <c r="D1601">
        <v>1500</v>
      </c>
      <c r="E1601" t="s">
        <v>12</v>
      </c>
      <c r="F1601" t="s">
        <v>8</v>
      </c>
      <c r="G1601" s="3">
        <v>1265.3310000000001</v>
      </c>
      <c r="H1601">
        <v>8</v>
      </c>
      <c r="I1601">
        <v>5462264</v>
      </c>
      <c r="J1601">
        <v>1</v>
      </c>
      <c r="K1601">
        <v>12000</v>
      </c>
      <c r="L1601">
        <f>WEEKNUM(Таблица1[[#This Row],[Дата]],2)</f>
        <v>33</v>
      </c>
    </row>
    <row r="1602" spans="1:12" x14ac:dyDescent="0.25">
      <c r="A1602" s="2">
        <v>44055</v>
      </c>
      <c r="B1602" t="s">
        <v>126</v>
      </c>
      <c r="C1602" t="s">
        <v>7</v>
      </c>
      <c r="D1602">
        <v>1500</v>
      </c>
      <c r="E1602" t="s">
        <v>12</v>
      </c>
      <c r="F1602" t="s">
        <v>8</v>
      </c>
      <c r="G1602" s="3">
        <v>1306.7830025634764</v>
      </c>
      <c r="H1602">
        <v>8</v>
      </c>
      <c r="I1602">
        <v>5462258</v>
      </c>
      <c r="J1602">
        <v>2</v>
      </c>
      <c r="K1602">
        <v>13000</v>
      </c>
      <c r="L1602">
        <f>WEEKNUM(Таблица1[[#This Row],[Дата]],2)</f>
        <v>33</v>
      </c>
    </row>
    <row r="1603" spans="1:12" x14ac:dyDescent="0.25">
      <c r="A1603" s="2">
        <v>44055</v>
      </c>
      <c r="B1603" t="s">
        <v>216</v>
      </c>
      <c r="C1603" t="s">
        <v>7</v>
      </c>
      <c r="D1603">
        <v>1500</v>
      </c>
      <c r="E1603" t="s">
        <v>12</v>
      </c>
      <c r="F1603" t="s">
        <v>8</v>
      </c>
      <c r="G1603" s="3">
        <v>1219.018</v>
      </c>
      <c r="H1603">
        <v>2</v>
      </c>
      <c r="I1603">
        <v>5462304</v>
      </c>
      <c r="J1603">
        <v>1</v>
      </c>
      <c r="K1603">
        <v>11000</v>
      </c>
      <c r="L1603">
        <f>WEEKNUM(Таблица1[[#This Row],[Дата]],2)</f>
        <v>33</v>
      </c>
    </row>
    <row r="1604" spans="1:12" x14ac:dyDescent="0.25">
      <c r="A1604" s="2">
        <v>44055</v>
      </c>
      <c r="B1604" t="s">
        <v>16</v>
      </c>
      <c r="C1604" t="s">
        <v>7</v>
      </c>
      <c r="D1604">
        <v>1500</v>
      </c>
      <c r="E1604" t="s">
        <v>12</v>
      </c>
      <c r="F1604" t="s">
        <v>8</v>
      </c>
      <c r="G1604" s="3">
        <v>1266.3599999999999</v>
      </c>
      <c r="H1604">
        <v>8</v>
      </c>
      <c r="I1604">
        <v>5462211</v>
      </c>
      <c r="J1604">
        <v>1</v>
      </c>
      <c r="K1604">
        <v>13000</v>
      </c>
      <c r="L1604">
        <f>WEEKNUM(Таблица1[[#This Row],[Дата]],2)</f>
        <v>33</v>
      </c>
    </row>
    <row r="1605" spans="1:12" x14ac:dyDescent="0.25">
      <c r="A1605" s="2">
        <v>44055</v>
      </c>
      <c r="B1605" t="s">
        <v>143</v>
      </c>
      <c r="C1605" t="s">
        <v>7</v>
      </c>
      <c r="D1605">
        <v>1500</v>
      </c>
      <c r="E1605" t="s">
        <v>12</v>
      </c>
      <c r="F1605" t="s">
        <v>8</v>
      </c>
      <c r="G1605" s="3">
        <v>1003.278</v>
      </c>
      <c r="H1605">
        <v>9</v>
      </c>
      <c r="I1605">
        <v>5462265</v>
      </c>
      <c r="J1605">
        <v>1</v>
      </c>
      <c r="K1605">
        <v>12000</v>
      </c>
      <c r="L1605">
        <f>WEEKNUM(Таблица1[[#This Row],[Дата]],2)</f>
        <v>33</v>
      </c>
    </row>
    <row r="1606" spans="1:12" x14ac:dyDescent="0.25">
      <c r="A1606" s="2">
        <v>44055</v>
      </c>
      <c r="B1606" t="s">
        <v>129</v>
      </c>
      <c r="C1606" t="s">
        <v>7</v>
      </c>
      <c r="D1606">
        <v>1000</v>
      </c>
      <c r="E1606" t="s">
        <v>12</v>
      </c>
      <c r="F1606" t="s">
        <v>8</v>
      </c>
      <c r="G1606" s="3">
        <v>924.50699999999995</v>
      </c>
      <c r="H1606">
        <v>6</v>
      </c>
      <c r="I1606">
        <v>5462260</v>
      </c>
      <c r="J1606">
        <v>0</v>
      </c>
      <c r="K1606">
        <v>13000</v>
      </c>
      <c r="L1606">
        <f>WEEKNUM(Таблица1[[#This Row],[Дата]],2)</f>
        <v>33</v>
      </c>
    </row>
    <row r="1607" spans="1:12" x14ac:dyDescent="0.25">
      <c r="A1607" s="2">
        <v>44055</v>
      </c>
      <c r="B1607" t="s">
        <v>155</v>
      </c>
      <c r="C1607" t="s">
        <v>7</v>
      </c>
      <c r="D1607">
        <v>1500</v>
      </c>
      <c r="E1607" t="s">
        <v>12</v>
      </c>
      <c r="F1607" t="s">
        <v>8</v>
      </c>
      <c r="G1607" s="3">
        <v>848.66300000000001</v>
      </c>
      <c r="H1607">
        <v>11</v>
      </c>
      <c r="I1607">
        <v>5462271</v>
      </c>
      <c r="J1607">
        <v>1</v>
      </c>
      <c r="K1607">
        <v>13000</v>
      </c>
      <c r="L1607">
        <f>WEEKNUM(Таблица1[[#This Row],[Дата]],2)</f>
        <v>33</v>
      </c>
    </row>
    <row r="1608" spans="1:12" x14ac:dyDescent="0.25">
      <c r="A1608" s="2">
        <v>44055</v>
      </c>
      <c r="B1608" t="s">
        <v>27</v>
      </c>
      <c r="C1608" t="s">
        <v>7</v>
      </c>
      <c r="D1608">
        <v>1000</v>
      </c>
      <c r="E1608" t="s">
        <v>12</v>
      </c>
      <c r="F1608" t="s">
        <v>8</v>
      </c>
      <c r="G1608" s="3">
        <v>807.76000000000022</v>
      </c>
      <c r="H1608">
        <v>9</v>
      </c>
      <c r="I1608">
        <v>5462215</v>
      </c>
      <c r="J1608">
        <v>2</v>
      </c>
      <c r="K1608">
        <v>13000</v>
      </c>
      <c r="L1608">
        <f>WEEKNUM(Таблица1[[#This Row],[Дата]],2)</f>
        <v>33</v>
      </c>
    </row>
    <row r="1609" spans="1:12" x14ac:dyDescent="0.25">
      <c r="A1609" s="2">
        <v>44055</v>
      </c>
      <c r="B1609" t="s">
        <v>23</v>
      </c>
      <c r="C1609" t="s">
        <v>7</v>
      </c>
      <c r="D1609">
        <v>1000</v>
      </c>
      <c r="E1609" t="s">
        <v>12</v>
      </c>
      <c r="F1609" t="s">
        <v>8</v>
      </c>
      <c r="G1609" s="3">
        <v>810.22500000000002</v>
      </c>
      <c r="H1609">
        <v>7</v>
      </c>
      <c r="I1609">
        <v>5462213</v>
      </c>
      <c r="J1609">
        <v>1</v>
      </c>
      <c r="K1609">
        <v>13000</v>
      </c>
      <c r="L1609">
        <f>WEEKNUM(Таблица1[[#This Row],[Дата]],2)</f>
        <v>33</v>
      </c>
    </row>
    <row r="1610" spans="1:12" x14ac:dyDescent="0.25">
      <c r="A1610" s="2">
        <v>44055</v>
      </c>
      <c r="B1610" t="s">
        <v>25</v>
      </c>
      <c r="C1610" t="s">
        <v>7</v>
      </c>
      <c r="D1610">
        <v>1000</v>
      </c>
      <c r="E1610" t="s">
        <v>12</v>
      </c>
      <c r="F1610" t="s">
        <v>8</v>
      </c>
      <c r="G1610" s="3">
        <v>706.69400019073487</v>
      </c>
      <c r="H1610">
        <v>11</v>
      </c>
      <c r="I1610">
        <v>5462214</v>
      </c>
      <c r="J1610">
        <v>1</v>
      </c>
      <c r="K1610">
        <v>13000</v>
      </c>
      <c r="L1610">
        <f>WEEKNUM(Таблица1[[#This Row],[Дата]],2)</f>
        <v>33</v>
      </c>
    </row>
    <row r="1611" spans="1:12" x14ac:dyDescent="0.25">
      <c r="A1611" s="2">
        <v>44055</v>
      </c>
      <c r="B1611" t="s">
        <v>89</v>
      </c>
      <c r="C1611" t="s">
        <v>7</v>
      </c>
      <c r="D1611">
        <v>3000</v>
      </c>
      <c r="E1611" t="s">
        <v>12</v>
      </c>
      <c r="F1611" t="s">
        <v>8</v>
      </c>
      <c r="G1611" s="3">
        <v>2137.8649999999998</v>
      </c>
      <c r="H1611">
        <v>10</v>
      </c>
      <c r="I1611">
        <v>5462242</v>
      </c>
      <c r="J1611">
        <v>1</v>
      </c>
      <c r="K1611">
        <v>10000</v>
      </c>
      <c r="L1611">
        <f>WEEKNUM(Таблица1[[#This Row],[Дата]],2)</f>
        <v>33</v>
      </c>
    </row>
    <row r="1612" spans="1:12" x14ac:dyDescent="0.25">
      <c r="A1612" s="2">
        <v>44055</v>
      </c>
      <c r="B1612" t="s">
        <v>90</v>
      </c>
      <c r="C1612" t="s">
        <v>7</v>
      </c>
      <c r="D1612">
        <v>3000</v>
      </c>
      <c r="E1612" t="s">
        <v>12</v>
      </c>
      <c r="F1612" t="s">
        <v>8</v>
      </c>
      <c r="G1612" s="3">
        <v>2104.6360001907346</v>
      </c>
      <c r="H1612">
        <v>10</v>
      </c>
      <c r="I1612">
        <v>5462243</v>
      </c>
      <c r="J1612">
        <v>1</v>
      </c>
      <c r="K1612">
        <v>10000</v>
      </c>
      <c r="L1612">
        <f>WEEKNUM(Таблица1[[#This Row],[Дата]],2)</f>
        <v>33</v>
      </c>
    </row>
    <row r="1613" spans="1:12" x14ac:dyDescent="0.25">
      <c r="A1613" s="2">
        <v>44055</v>
      </c>
      <c r="B1613" t="s">
        <v>82</v>
      </c>
      <c r="C1613" t="s">
        <v>7</v>
      </c>
      <c r="D1613">
        <v>3000</v>
      </c>
      <c r="E1613" t="s">
        <v>12</v>
      </c>
      <c r="F1613" t="s">
        <v>8</v>
      </c>
      <c r="G1613" s="3">
        <v>1903.3049999999998</v>
      </c>
      <c r="H1613">
        <v>14</v>
      </c>
      <c r="I1613">
        <v>5462239</v>
      </c>
      <c r="J1613">
        <v>1</v>
      </c>
      <c r="K1613">
        <v>12000</v>
      </c>
      <c r="L1613">
        <f>WEEKNUM(Таблица1[[#This Row],[Дата]],2)</f>
        <v>33</v>
      </c>
    </row>
    <row r="1614" spans="1:12" x14ac:dyDescent="0.25">
      <c r="A1614" s="2">
        <v>44055</v>
      </c>
      <c r="B1614" t="s">
        <v>84</v>
      </c>
      <c r="C1614" t="s">
        <v>7</v>
      </c>
      <c r="D1614">
        <v>3000</v>
      </c>
      <c r="E1614" t="s">
        <v>12</v>
      </c>
      <c r="F1614" t="s">
        <v>8</v>
      </c>
      <c r="G1614" s="3">
        <v>1571.27</v>
      </c>
      <c r="H1614">
        <v>10</v>
      </c>
      <c r="I1614">
        <v>5462240</v>
      </c>
      <c r="J1614">
        <v>1</v>
      </c>
      <c r="K1614">
        <v>10000</v>
      </c>
      <c r="L1614">
        <f>WEEKNUM(Таблица1[[#This Row],[Дата]],2)</f>
        <v>33</v>
      </c>
    </row>
    <row r="1615" spans="1:12" x14ac:dyDescent="0.25">
      <c r="A1615" s="2">
        <v>44055</v>
      </c>
      <c r="B1615" t="s">
        <v>214</v>
      </c>
      <c r="C1615" t="s">
        <v>7</v>
      </c>
      <c r="D1615">
        <v>1500</v>
      </c>
      <c r="E1615" t="s">
        <v>12</v>
      </c>
      <c r="F1615" t="s">
        <v>8</v>
      </c>
      <c r="G1615" s="3">
        <v>1338.7360004730224</v>
      </c>
      <c r="H1615">
        <v>12</v>
      </c>
      <c r="I1615">
        <v>5462234</v>
      </c>
      <c r="J1615">
        <v>1</v>
      </c>
      <c r="K1615">
        <v>9000</v>
      </c>
      <c r="L1615">
        <f>WEEKNUM(Таблица1[[#This Row],[Дата]],2)</f>
        <v>33</v>
      </c>
    </row>
    <row r="1616" spans="1:12" hidden="1" x14ac:dyDescent="0.25">
      <c r="A1616" s="2">
        <v>44056</v>
      </c>
      <c r="B1616" t="s">
        <v>40</v>
      </c>
      <c r="C1616" t="s">
        <v>5</v>
      </c>
      <c r="D1616">
        <v>3200</v>
      </c>
      <c r="E1616" t="s">
        <v>12</v>
      </c>
      <c r="F1616" t="s">
        <v>6</v>
      </c>
      <c r="G1616" s="3">
        <v>1197.1740000000002</v>
      </c>
      <c r="H1616">
        <v>10</v>
      </c>
      <c r="I1616">
        <v>5462877</v>
      </c>
      <c r="J1616">
        <v>1</v>
      </c>
      <c r="K1616">
        <v>15000</v>
      </c>
      <c r="L1616">
        <f>WEEKNUM(Таблица1[[#This Row],[Дата]],2)</f>
        <v>33</v>
      </c>
    </row>
    <row r="1617" spans="1:12" hidden="1" x14ac:dyDescent="0.25">
      <c r="A1617" s="2">
        <v>44056</v>
      </c>
      <c r="B1617" t="s">
        <v>40</v>
      </c>
      <c r="C1617" t="s">
        <v>5</v>
      </c>
      <c r="D1617">
        <v>3200</v>
      </c>
      <c r="E1617" t="s">
        <v>12</v>
      </c>
      <c r="F1617" t="s">
        <v>6</v>
      </c>
      <c r="G1617" s="3">
        <v>3000</v>
      </c>
      <c r="H1617">
        <v>1</v>
      </c>
      <c r="I1617">
        <v>53514967</v>
      </c>
      <c r="J1617">
        <v>1</v>
      </c>
      <c r="K1617">
        <v>15000</v>
      </c>
      <c r="L1617">
        <f>WEEKNUM(Таблица1[[#This Row],[Дата]],2)</f>
        <v>33</v>
      </c>
    </row>
    <row r="1618" spans="1:12" hidden="1" x14ac:dyDescent="0.25">
      <c r="A1618" s="2">
        <v>44056</v>
      </c>
      <c r="B1618" t="s">
        <v>44</v>
      </c>
      <c r="C1618" t="s">
        <v>5</v>
      </c>
      <c r="D1618">
        <v>3200</v>
      </c>
      <c r="E1618" t="s">
        <v>12</v>
      </c>
      <c r="F1618" t="s">
        <v>6</v>
      </c>
      <c r="G1618" s="3">
        <v>2133.4769999999999</v>
      </c>
      <c r="H1618">
        <v>8</v>
      </c>
      <c r="I1618">
        <v>5462879</v>
      </c>
      <c r="J1618">
        <v>2</v>
      </c>
      <c r="K1618">
        <v>15000</v>
      </c>
      <c r="L1618">
        <f>WEEKNUM(Таблица1[[#This Row],[Дата]],2)</f>
        <v>33</v>
      </c>
    </row>
    <row r="1619" spans="1:12" hidden="1" x14ac:dyDescent="0.25">
      <c r="A1619" s="2">
        <v>44056</v>
      </c>
      <c r="B1619" t="s">
        <v>37</v>
      </c>
      <c r="C1619" t="s">
        <v>5</v>
      </c>
      <c r="D1619">
        <v>3200</v>
      </c>
      <c r="E1619" t="s">
        <v>12</v>
      </c>
      <c r="F1619" t="s">
        <v>6</v>
      </c>
      <c r="G1619" s="3">
        <v>1795.75</v>
      </c>
      <c r="H1619">
        <v>4</v>
      </c>
      <c r="I1619">
        <v>5462865</v>
      </c>
      <c r="J1619">
        <v>2</v>
      </c>
      <c r="K1619">
        <v>15000</v>
      </c>
      <c r="L1619">
        <f>WEEKNUM(Таблица1[[#This Row],[Дата]],2)</f>
        <v>33</v>
      </c>
    </row>
    <row r="1620" spans="1:12" hidden="1" x14ac:dyDescent="0.25">
      <c r="A1620" s="2">
        <v>44056</v>
      </c>
      <c r="B1620" t="s">
        <v>38</v>
      </c>
      <c r="C1620" t="s">
        <v>5</v>
      </c>
      <c r="D1620">
        <v>3200</v>
      </c>
      <c r="E1620" t="s">
        <v>12</v>
      </c>
      <c r="F1620" t="s">
        <v>6</v>
      </c>
      <c r="G1620" s="3">
        <v>2092.7330000000002</v>
      </c>
      <c r="H1620">
        <v>4</v>
      </c>
      <c r="I1620">
        <v>5462866</v>
      </c>
      <c r="J1620">
        <v>1</v>
      </c>
      <c r="K1620">
        <v>15000</v>
      </c>
      <c r="L1620">
        <f>WEEKNUM(Таблица1[[#This Row],[Дата]],2)</f>
        <v>33</v>
      </c>
    </row>
    <row r="1621" spans="1:12" hidden="1" x14ac:dyDescent="0.25">
      <c r="A1621" s="2">
        <v>44056</v>
      </c>
      <c r="B1621" t="s">
        <v>65</v>
      </c>
      <c r="C1621" t="s">
        <v>5</v>
      </c>
      <c r="D1621">
        <v>4200</v>
      </c>
      <c r="E1621" t="s">
        <v>12</v>
      </c>
      <c r="F1621" t="s">
        <v>6</v>
      </c>
      <c r="G1621" s="3">
        <v>2071.9160000000002</v>
      </c>
      <c r="H1621">
        <v>7</v>
      </c>
      <c r="I1621">
        <v>5462886</v>
      </c>
      <c r="J1621">
        <v>1</v>
      </c>
      <c r="K1621">
        <v>15000</v>
      </c>
      <c r="L1621">
        <f>WEEKNUM(Таблица1[[#This Row],[Дата]],2)</f>
        <v>33</v>
      </c>
    </row>
    <row r="1622" spans="1:12" hidden="1" x14ac:dyDescent="0.25">
      <c r="A1622" s="2">
        <v>44056</v>
      </c>
      <c r="B1622" t="s">
        <v>46</v>
      </c>
      <c r="C1622" t="s">
        <v>5</v>
      </c>
      <c r="D1622">
        <v>3200</v>
      </c>
      <c r="E1622" t="s">
        <v>12</v>
      </c>
      <c r="F1622" t="s">
        <v>6</v>
      </c>
      <c r="G1622" s="3">
        <v>1393.046</v>
      </c>
      <c r="H1622">
        <v>8</v>
      </c>
      <c r="I1622">
        <v>5462881</v>
      </c>
      <c r="J1622">
        <v>1</v>
      </c>
      <c r="K1622">
        <v>15000</v>
      </c>
      <c r="L1622">
        <f>WEEKNUM(Таблица1[[#This Row],[Дата]],2)</f>
        <v>33</v>
      </c>
    </row>
    <row r="1623" spans="1:12" hidden="1" x14ac:dyDescent="0.25">
      <c r="A1623" s="2">
        <v>44056</v>
      </c>
      <c r="B1623" t="s">
        <v>46</v>
      </c>
      <c r="C1623" t="s">
        <v>5</v>
      </c>
      <c r="D1623">
        <v>3200</v>
      </c>
      <c r="E1623" t="s">
        <v>12</v>
      </c>
      <c r="F1623" t="s">
        <v>6</v>
      </c>
      <c r="G1623" s="3">
        <v>2800</v>
      </c>
      <c r="H1623">
        <v>1</v>
      </c>
      <c r="I1623">
        <v>53515007</v>
      </c>
      <c r="J1623">
        <v>1</v>
      </c>
      <c r="K1623">
        <v>15000</v>
      </c>
      <c r="L1623">
        <f>WEEKNUM(Таблица1[[#This Row],[Дата]],2)</f>
        <v>33</v>
      </c>
    </row>
    <row r="1624" spans="1:12" hidden="1" x14ac:dyDescent="0.25">
      <c r="A1624" s="2">
        <v>44056</v>
      </c>
      <c r="B1624" t="s">
        <v>47</v>
      </c>
      <c r="C1624" t="s">
        <v>5</v>
      </c>
      <c r="D1624">
        <v>3200</v>
      </c>
      <c r="E1624" t="s">
        <v>12</v>
      </c>
      <c r="F1624" t="s">
        <v>6</v>
      </c>
      <c r="G1624" s="3">
        <v>1216.4370000000001</v>
      </c>
      <c r="H1624">
        <v>6</v>
      </c>
      <c r="I1624">
        <v>5462882</v>
      </c>
      <c r="J1624">
        <v>1</v>
      </c>
      <c r="K1624">
        <v>15000</v>
      </c>
      <c r="L1624">
        <f>WEEKNUM(Таблица1[[#This Row],[Дата]],2)</f>
        <v>33</v>
      </c>
    </row>
    <row r="1625" spans="1:12" hidden="1" x14ac:dyDescent="0.25">
      <c r="A1625" s="2">
        <v>44056</v>
      </c>
      <c r="B1625" t="s">
        <v>43</v>
      </c>
      <c r="C1625" t="s">
        <v>5</v>
      </c>
      <c r="D1625">
        <v>3200</v>
      </c>
      <c r="E1625" t="s">
        <v>12</v>
      </c>
      <c r="F1625" t="s">
        <v>6</v>
      </c>
      <c r="G1625" s="3">
        <v>959.60500000000002</v>
      </c>
      <c r="H1625">
        <v>8</v>
      </c>
      <c r="I1625">
        <v>5462878</v>
      </c>
      <c r="J1625">
        <v>1</v>
      </c>
      <c r="K1625">
        <v>15000</v>
      </c>
      <c r="L1625">
        <f>WEEKNUM(Таблица1[[#This Row],[Дата]],2)</f>
        <v>33</v>
      </c>
    </row>
    <row r="1626" spans="1:12" x14ac:dyDescent="0.25">
      <c r="A1626" s="2">
        <v>44056</v>
      </c>
      <c r="B1626" t="s">
        <v>56</v>
      </c>
      <c r="C1626" t="s">
        <v>7</v>
      </c>
      <c r="D1626">
        <v>3000</v>
      </c>
      <c r="E1626" t="s">
        <v>12</v>
      </c>
      <c r="F1626" t="s">
        <v>6</v>
      </c>
      <c r="G1626" s="3">
        <v>1333.5320000000002</v>
      </c>
      <c r="H1626">
        <v>5</v>
      </c>
      <c r="I1626">
        <v>5462884</v>
      </c>
      <c r="J1626">
        <v>1</v>
      </c>
      <c r="K1626">
        <v>10000</v>
      </c>
      <c r="L1626">
        <f>WEEKNUM(Таблица1[[#This Row],[Дата]],2)</f>
        <v>33</v>
      </c>
    </row>
    <row r="1627" spans="1:12" x14ac:dyDescent="0.25">
      <c r="A1627" s="2">
        <v>44056</v>
      </c>
      <c r="B1627" t="s">
        <v>91</v>
      </c>
      <c r="C1627" t="s">
        <v>7</v>
      </c>
      <c r="D1627">
        <v>3000</v>
      </c>
      <c r="E1627" t="s">
        <v>12</v>
      </c>
      <c r="F1627" t="s">
        <v>6</v>
      </c>
      <c r="G1627" s="3">
        <v>789.63</v>
      </c>
      <c r="H1627">
        <v>4</v>
      </c>
      <c r="I1627">
        <v>5462900</v>
      </c>
      <c r="J1627">
        <v>1</v>
      </c>
      <c r="K1627">
        <v>10000</v>
      </c>
      <c r="L1627">
        <f>WEEKNUM(Таблица1[[#This Row],[Дата]],2)</f>
        <v>33</v>
      </c>
    </row>
    <row r="1628" spans="1:12" x14ac:dyDescent="0.25">
      <c r="A1628" s="2">
        <v>44056</v>
      </c>
      <c r="B1628" t="s">
        <v>113</v>
      </c>
      <c r="C1628" t="s">
        <v>7</v>
      </c>
      <c r="D1628">
        <v>1500</v>
      </c>
      <c r="E1628" t="s">
        <v>12</v>
      </c>
      <c r="F1628" t="s">
        <v>6</v>
      </c>
      <c r="G1628" s="3">
        <v>1374.0830000000001</v>
      </c>
      <c r="H1628">
        <v>7</v>
      </c>
      <c r="I1628">
        <v>5462902</v>
      </c>
      <c r="J1628">
        <v>1</v>
      </c>
      <c r="K1628">
        <v>9000</v>
      </c>
      <c r="L1628">
        <f>WEEKNUM(Таблица1[[#This Row],[Дата]],2)</f>
        <v>33</v>
      </c>
    </row>
    <row r="1629" spans="1:12" x14ac:dyDescent="0.25">
      <c r="A1629" s="2">
        <v>44056</v>
      </c>
      <c r="B1629" t="s">
        <v>179</v>
      </c>
      <c r="C1629" t="s">
        <v>7</v>
      </c>
      <c r="D1629">
        <v>1500</v>
      </c>
      <c r="E1629" t="s">
        <v>12</v>
      </c>
      <c r="F1629" t="s">
        <v>6</v>
      </c>
      <c r="G1629" s="3">
        <v>877.5569999999999</v>
      </c>
      <c r="H1629">
        <v>5</v>
      </c>
      <c r="I1629">
        <v>5462916</v>
      </c>
      <c r="J1629">
        <v>1</v>
      </c>
      <c r="K1629">
        <v>9000</v>
      </c>
      <c r="L1629">
        <f>WEEKNUM(Таблица1[[#This Row],[Дата]],2)</f>
        <v>33</v>
      </c>
    </row>
    <row r="1630" spans="1:12" x14ac:dyDescent="0.25">
      <c r="A1630" s="2">
        <v>44056</v>
      </c>
      <c r="B1630" t="s">
        <v>83</v>
      </c>
      <c r="C1630" t="s">
        <v>7</v>
      </c>
      <c r="D1630">
        <v>1500</v>
      </c>
      <c r="E1630" t="s">
        <v>12</v>
      </c>
      <c r="F1630" t="s">
        <v>6</v>
      </c>
      <c r="G1630" s="3">
        <v>1375.3520000000003</v>
      </c>
      <c r="H1630">
        <v>5</v>
      </c>
      <c r="I1630">
        <v>5462898</v>
      </c>
      <c r="J1630">
        <v>1</v>
      </c>
      <c r="K1630">
        <v>9000</v>
      </c>
      <c r="L1630">
        <f>WEEKNUM(Таблица1[[#This Row],[Дата]],2)</f>
        <v>33</v>
      </c>
    </row>
    <row r="1631" spans="1:12" hidden="1" x14ac:dyDescent="0.25">
      <c r="A1631" s="2">
        <v>44056</v>
      </c>
      <c r="B1631" t="s">
        <v>151</v>
      </c>
      <c r="C1631" t="s">
        <v>5</v>
      </c>
      <c r="D1631">
        <v>4200</v>
      </c>
      <c r="E1631" t="s">
        <v>12</v>
      </c>
      <c r="F1631" t="s">
        <v>6</v>
      </c>
      <c r="G1631" s="3">
        <v>1775.096</v>
      </c>
      <c r="H1631">
        <v>9</v>
      </c>
      <c r="I1631">
        <v>5462909</v>
      </c>
      <c r="J1631">
        <v>1</v>
      </c>
      <c r="K1631">
        <v>15000</v>
      </c>
      <c r="L1631">
        <f>WEEKNUM(Таблица1[[#This Row],[Дата]],2)</f>
        <v>33</v>
      </c>
    </row>
    <row r="1632" spans="1:12" hidden="1" x14ac:dyDescent="0.25">
      <c r="A1632" s="2">
        <v>44056</v>
      </c>
      <c r="B1632" t="s">
        <v>53</v>
      </c>
      <c r="C1632" t="s">
        <v>5</v>
      </c>
      <c r="D1632">
        <v>4200</v>
      </c>
      <c r="E1632" t="s">
        <v>12</v>
      </c>
      <c r="F1632" t="s">
        <v>6</v>
      </c>
      <c r="G1632" s="3">
        <v>2134.6389999999997</v>
      </c>
      <c r="H1632">
        <v>10</v>
      </c>
      <c r="I1632">
        <v>5462883</v>
      </c>
      <c r="J1632">
        <v>1</v>
      </c>
      <c r="K1632">
        <v>15000</v>
      </c>
      <c r="L1632">
        <f>WEEKNUM(Таблица1[[#This Row],[Дата]],2)</f>
        <v>33</v>
      </c>
    </row>
    <row r="1633" spans="1:12" hidden="1" x14ac:dyDescent="0.25">
      <c r="A1633" s="2">
        <v>44056</v>
      </c>
      <c r="B1633" t="s">
        <v>45</v>
      </c>
      <c r="C1633" t="s">
        <v>5</v>
      </c>
      <c r="D1633">
        <v>3200</v>
      </c>
      <c r="E1633" t="s">
        <v>12</v>
      </c>
      <c r="F1633" t="s">
        <v>6</v>
      </c>
      <c r="G1633" s="3">
        <v>937.46099999999979</v>
      </c>
      <c r="H1633">
        <v>6</v>
      </c>
      <c r="I1633">
        <v>5462880</v>
      </c>
      <c r="J1633">
        <v>1</v>
      </c>
      <c r="K1633">
        <v>15000</v>
      </c>
      <c r="L1633">
        <f>WEEKNUM(Таблица1[[#This Row],[Дата]],2)</f>
        <v>33</v>
      </c>
    </row>
    <row r="1634" spans="1:12" hidden="1" x14ac:dyDescent="0.25">
      <c r="A1634" s="2">
        <v>44056</v>
      </c>
      <c r="B1634" t="s">
        <v>45</v>
      </c>
      <c r="C1634" t="s">
        <v>5</v>
      </c>
      <c r="D1634">
        <v>3200</v>
      </c>
      <c r="E1634" t="s">
        <v>12</v>
      </c>
      <c r="F1634" t="s">
        <v>6</v>
      </c>
      <c r="G1634" s="3">
        <v>3000</v>
      </c>
      <c r="H1634">
        <v>1</v>
      </c>
      <c r="I1634">
        <v>53514997</v>
      </c>
      <c r="J1634">
        <v>1</v>
      </c>
      <c r="K1634">
        <v>15000</v>
      </c>
      <c r="L1634">
        <f>WEEKNUM(Таблица1[[#This Row],[Дата]],2)</f>
        <v>33</v>
      </c>
    </row>
    <row r="1635" spans="1:12" x14ac:dyDescent="0.25">
      <c r="A1635" s="2">
        <v>44056</v>
      </c>
      <c r="B1635" t="s">
        <v>227</v>
      </c>
      <c r="C1635" t="s">
        <v>7</v>
      </c>
      <c r="D1635">
        <v>3000</v>
      </c>
      <c r="E1635" t="s">
        <v>12</v>
      </c>
      <c r="F1635" t="s">
        <v>6</v>
      </c>
      <c r="G1635" s="3">
        <v>883.51600000000008</v>
      </c>
      <c r="H1635">
        <v>5</v>
      </c>
      <c r="I1635">
        <v>5462904</v>
      </c>
      <c r="J1635">
        <v>2</v>
      </c>
      <c r="K1635">
        <v>12000</v>
      </c>
      <c r="L1635">
        <f>WEEKNUM(Таблица1[[#This Row],[Дата]],2)</f>
        <v>33</v>
      </c>
    </row>
    <row r="1636" spans="1:12" x14ac:dyDescent="0.25">
      <c r="A1636" s="2">
        <v>44056</v>
      </c>
      <c r="B1636" t="s">
        <v>167</v>
      </c>
      <c r="C1636" t="s">
        <v>7</v>
      </c>
      <c r="D1636">
        <v>3000</v>
      </c>
      <c r="E1636" t="s">
        <v>12</v>
      </c>
      <c r="F1636" t="s">
        <v>6</v>
      </c>
      <c r="G1636" s="3">
        <v>1520.70399584198</v>
      </c>
      <c r="H1636">
        <v>5</v>
      </c>
      <c r="I1636">
        <v>5462915</v>
      </c>
      <c r="J1636">
        <v>1</v>
      </c>
      <c r="K1636">
        <v>10000</v>
      </c>
      <c r="L1636">
        <f>WEEKNUM(Таблица1[[#This Row],[Дата]],2)</f>
        <v>33</v>
      </c>
    </row>
    <row r="1637" spans="1:12" x14ac:dyDescent="0.25">
      <c r="A1637" s="2">
        <v>44056</v>
      </c>
      <c r="B1637" t="s">
        <v>226</v>
      </c>
      <c r="C1637" t="s">
        <v>7</v>
      </c>
      <c r="D1637">
        <v>3000</v>
      </c>
      <c r="E1637" t="s">
        <v>12</v>
      </c>
      <c r="F1637" t="s">
        <v>6</v>
      </c>
      <c r="G1637" s="3">
        <v>1781.4150005998613</v>
      </c>
      <c r="H1637">
        <v>7</v>
      </c>
      <c r="I1637">
        <v>5462921</v>
      </c>
      <c r="J1637">
        <v>1</v>
      </c>
      <c r="K1637">
        <v>10000</v>
      </c>
      <c r="L1637">
        <f>WEEKNUM(Таблица1[[#This Row],[Дата]],2)</f>
        <v>33</v>
      </c>
    </row>
    <row r="1638" spans="1:12" x14ac:dyDescent="0.25">
      <c r="A1638" s="2">
        <v>44056</v>
      </c>
      <c r="B1638" t="s">
        <v>86</v>
      </c>
      <c r="C1638" t="s">
        <v>7</v>
      </c>
      <c r="D1638">
        <v>1500</v>
      </c>
      <c r="E1638" t="s">
        <v>12</v>
      </c>
      <c r="F1638" t="s">
        <v>6</v>
      </c>
      <c r="G1638" s="3">
        <v>1172.2139999999999</v>
      </c>
      <c r="H1638">
        <v>7</v>
      </c>
      <c r="I1638">
        <v>5462899</v>
      </c>
      <c r="J1638">
        <v>1</v>
      </c>
      <c r="K1638">
        <v>9000</v>
      </c>
      <c r="L1638">
        <f>WEEKNUM(Таблица1[[#This Row],[Дата]],2)</f>
        <v>33</v>
      </c>
    </row>
    <row r="1639" spans="1:12" x14ac:dyDescent="0.25">
      <c r="A1639" s="2">
        <v>44056</v>
      </c>
      <c r="B1639" t="s">
        <v>166</v>
      </c>
      <c r="C1639" t="s">
        <v>7</v>
      </c>
      <c r="D1639">
        <v>3000</v>
      </c>
      <c r="E1639" t="s">
        <v>12</v>
      </c>
      <c r="F1639" t="s">
        <v>6</v>
      </c>
      <c r="G1639" s="3">
        <v>894.76200000000006</v>
      </c>
      <c r="H1639">
        <v>5</v>
      </c>
      <c r="I1639">
        <v>5462914</v>
      </c>
      <c r="J1639">
        <v>1</v>
      </c>
      <c r="K1639">
        <v>10000</v>
      </c>
      <c r="L1639">
        <f>WEEKNUM(Таблица1[[#This Row],[Дата]],2)</f>
        <v>33</v>
      </c>
    </row>
    <row r="1640" spans="1:12" hidden="1" x14ac:dyDescent="0.25">
      <c r="A1640" s="2">
        <v>44056</v>
      </c>
      <c r="B1640" t="s">
        <v>147</v>
      </c>
      <c r="C1640" t="s">
        <v>5</v>
      </c>
      <c r="D1640">
        <v>4200</v>
      </c>
      <c r="E1640" t="s">
        <v>12</v>
      </c>
      <c r="F1640" t="s">
        <v>6</v>
      </c>
      <c r="G1640" s="3">
        <v>2945.3430000000003</v>
      </c>
      <c r="H1640">
        <v>9</v>
      </c>
      <c r="I1640">
        <v>5462906</v>
      </c>
      <c r="J1640">
        <v>0</v>
      </c>
      <c r="K1640">
        <v>15000</v>
      </c>
      <c r="L1640">
        <f>WEEKNUM(Таблица1[[#This Row],[Дата]],2)</f>
        <v>33</v>
      </c>
    </row>
    <row r="1641" spans="1:12" hidden="1" x14ac:dyDescent="0.25">
      <c r="A1641" s="2">
        <v>44056</v>
      </c>
      <c r="B1641" t="s">
        <v>148</v>
      </c>
      <c r="C1641" t="s">
        <v>5</v>
      </c>
      <c r="D1641">
        <v>4200</v>
      </c>
      <c r="E1641" t="s">
        <v>12</v>
      </c>
      <c r="F1641" t="s">
        <v>6</v>
      </c>
      <c r="G1641" s="3">
        <v>2659.0240000000003</v>
      </c>
      <c r="H1641">
        <v>9</v>
      </c>
      <c r="I1641">
        <v>5462907</v>
      </c>
      <c r="J1641">
        <v>1</v>
      </c>
      <c r="K1641">
        <v>15000</v>
      </c>
      <c r="L1641">
        <f>WEEKNUM(Таблица1[[#This Row],[Дата]],2)</f>
        <v>33</v>
      </c>
    </row>
    <row r="1642" spans="1:12" hidden="1" x14ac:dyDescent="0.25">
      <c r="A1642" s="2">
        <v>44056</v>
      </c>
      <c r="B1642" t="s">
        <v>150</v>
      </c>
      <c r="C1642" t="s">
        <v>5</v>
      </c>
      <c r="D1642">
        <v>4200</v>
      </c>
      <c r="E1642" t="s">
        <v>12</v>
      </c>
      <c r="F1642" t="s">
        <v>6</v>
      </c>
      <c r="G1642" s="3">
        <v>1566.4570000000001</v>
      </c>
      <c r="H1642">
        <v>9</v>
      </c>
      <c r="I1642">
        <v>5462908</v>
      </c>
      <c r="J1642">
        <v>2</v>
      </c>
      <c r="K1642">
        <v>15000</v>
      </c>
      <c r="L1642">
        <f>WEEKNUM(Таблица1[[#This Row],[Дата]],2)</f>
        <v>33</v>
      </c>
    </row>
    <row r="1643" spans="1:12" x14ac:dyDescent="0.25">
      <c r="A1643" s="2">
        <v>44056</v>
      </c>
      <c r="B1643" t="s">
        <v>162</v>
      </c>
      <c r="C1643" t="s">
        <v>7</v>
      </c>
      <c r="D1643">
        <v>5000</v>
      </c>
      <c r="E1643" t="s">
        <v>12</v>
      </c>
      <c r="F1643" t="s">
        <v>6</v>
      </c>
      <c r="G1643" s="3">
        <v>3440.1419999999998</v>
      </c>
      <c r="H1643">
        <v>1</v>
      </c>
      <c r="I1643">
        <v>5462913</v>
      </c>
      <c r="J1643">
        <v>2</v>
      </c>
      <c r="K1643">
        <v>13000</v>
      </c>
      <c r="L1643">
        <f>WEEKNUM(Таблица1[[#This Row],[Дата]],2)</f>
        <v>33</v>
      </c>
    </row>
    <row r="1644" spans="1:12" x14ac:dyDescent="0.25">
      <c r="A1644" s="2">
        <v>44056</v>
      </c>
      <c r="B1644" t="s">
        <v>183</v>
      </c>
      <c r="C1644" t="s">
        <v>7</v>
      </c>
      <c r="D1644">
        <v>1500</v>
      </c>
      <c r="E1644" t="s">
        <v>12</v>
      </c>
      <c r="F1644" t="s">
        <v>6</v>
      </c>
      <c r="G1644" s="3">
        <v>604.48900000000003</v>
      </c>
      <c r="H1644">
        <v>5</v>
      </c>
      <c r="I1644">
        <v>5462917</v>
      </c>
      <c r="J1644">
        <v>1</v>
      </c>
      <c r="K1644">
        <v>9000</v>
      </c>
      <c r="L1644">
        <f>WEEKNUM(Таблица1[[#This Row],[Дата]],2)</f>
        <v>33</v>
      </c>
    </row>
    <row r="1645" spans="1:12" hidden="1" x14ac:dyDescent="0.25">
      <c r="A1645" s="2">
        <v>44056</v>
      </c>
      <c r="B1645" t="s">
        <v>42</v>
      </c>
      <c r="C1645" t="s">
        <v>5</v>
      </c>
      <c r="D1645">
        <v>3200</v>
      </c>
      <c r="E1645" t="s">
        <v>12</v>
      </c>
      <c r="F1645" t="s">
        <v>6</v>
      </c>
      <c r="G1645" s="3">
        <v>2258.6439999999998</v>
      </c>
      <c r="H1645">
        <v>12</v>
      </c>
      <c r="I1645">
        <v>5462905</v>
      </c>
      <c r="J1645">
        <v>1</v>
      </c>
      <c r="K1645">
        <v>15000</v>
      </c>
      <c r="L1645">
        <f>WEEKNUM(Таблица1[[#This Row],[Дата]],2)</f>
        <v>33</v>
      </c>
    </row>
    <row r="1646" spans="1:12" hidden="1" x14ac:dyDescent="0.25">
      <c r="A1646" s="2">
        <v>44056</v>
      </c>
      <c r="B1646" t="s">
        <v>42</v>
      </c>
      <c r="C1646" t="s">
        <v>5</v>
      </c>
      <c r="D1646">
        <v>3200</v>
      </c>
      <c r="E1646" t="s">
        <v>12</v>
      </c>
      <c r="F1646" t="s">
        <v>6</v>
      </c>
      <c r="G1646" s="3">
        <v>2962.940673828125</v>
      </c>
      <c r="H1646">
        <v>2</v>
      </c>
      <c r="I1646">
        <v>53515247</v>
      </c>
      <c r="J1646">
        <v>1</v>
      </c>
      <c r="K1646">
        <v>15000</v>
      </c>
      <c r="L1646">
        <f>WEEKNUM(Таблица1[[#This Row],[Дата]],2)</f>
        <v>33</v>
      </c>
    </row>
    <row r="1647" spans="1:12" hidden="1" x14ac:dyDescent="0.25">
      <c r="A1647" s="2">
        <v>44056</v>
      </c>
      <c r="B1647" t="s">
        <v>66</v>
      </c>
      <c r="C1647" t="s">
        <v>5</v>
      </c>
      <c r="D1647">
        <v>4200</v>
      </c>
      <c r="E1647" t="s">
        <v>12</v>
      </c>
      <c r="F1647" t="s">
        <v>6</v>
      </c>
      <c r="G1647" s="3">
        <v>1349.4979999999998</v>
      </c>
      <c r="H1647">
        <v>5</v>
      </c>
      <c r="I1647">
        <v>5462897</v>
      </c>
      <c r="J1647">
        <v>1</v>
      </c>
      <c r="K1647">
        <v>15000</v>
      </c>
      <c r="L1647">
        <f>WEEKNUM(Таблица1[[#This Row],[Дата]],2)</f>
        <v>33</v>
      </c>
    </row>
    <row r="1648" spans="1:12" x14ac:dyDescent="0.25">
      <c r="A1648" s="2">
        <v>44056</v>
      </c>
      <c r="B1648" t="s">
        <v>31</v>
      </c>
      <c r="C1648" t="s">
        <v>7</v>
      </c>
      <c r="D1648">
        <v>20000</v>
      </c>
      <c r="E1648" t="s">
        <v>13</v>
      </c>
      <c r="F1648" t="s">
        <v>6</v>
      </c>
      <c r="G1648" s="3">
        <v>3961.9599609375</v>
      </c>
      <c r="H1648">
        <v>1</v>
      </c>
      <c r="I1648">
        <v>5462864</v>
      </c>
      <c r="J1648">
        <v>2</v>
      </c>
      <c r="K1648">
        <v>16000</v>
      </c>
      <c r="L1648">
        <f>WEEKNUM(Таблица1[[#This Row],[Дата]],2)</f>
        <v>33</v>
      </c>
    </row>
    <row r="1649" spans="1:12" x14ac:dyDescent="0.25">
      <c r="A1649" s="2">
        <v>44056</v>
      </c>
      <c r="B1649" t="s">
        <v>196</v>
      </c>
      <c r="C1649" t="s">
        <v>7</v>
      </c>
      <c r="D1649">
        <v>20000</v>
      </c>
      <c r="E1649" t="s">
        <v>13</v>
      </c>
      <c r="F1649" t="s">
        <v>6</v>
      </c>
      <c r="G1649" s="3">
        <v>16436.304</v>
      </c>
      <c r="H1649">
        <v>1</v>
      </c>
      <c r="I1649">
        <v>5462920</v>
      </c>
      <c r="J1649">
        <v>1</v>
      </c>
      <c r="K1649">
        <v>13000</v>
      </c>
      <c r="L1649">
        <f>WEEKNUM(Таблица1[[#This Row],[Дата]],2)</f>
        <v>33</v>
      </c>
    </row>
    <row r="1650" spans="1:12" x14ac:dyDescent="0.25">
      <c r="A1650" s="2">
        <v>44056</v>
      </c>
      <c r="B1650" t="s">
        <v>221</v>
      </c>
      <c r="C1650" t="s">
        <v>7</v>
      </c>
      <c r="D1650">
        <v>20000</v>
      </c>
      <c r="E1650" t="s">
        <v>13</v>
      </c>
      <c r="F1650" t="s">
        <v>6</v>
      </c>
      <c r="G1650" s="3">
        <v>14000.76</v>
      </c>
      <c r="H1650">
        <v>1</v>
      </c>
      <c r="I1650">
        <v>5462919</v>
      </c>
      <c r="J1650">
        <v>0</v>
      </c>
      <c r="K1650">
        <v>13000</v>
      </c>
      <c r="L1650">
        <f>WEEKNUM(Таблица1[[#This Row],[Дата]],2)</f>
        <v>33</v>
      </c>
    </row>
    <row r="1651" spans="1:12" x14ac:dyDescent="0.25">
      <c r="A1651" s="2">
        <v>44056</v>
      </c>
      <c r="B1651" t="s">
        <v>161</v>
      </c>
      <c r="C1651" t="s">
        <v>7</v>
      </c>
      <c r="D1651">
        <v>20000</v>
      </c>
      <c r="E1651" t="s">
        <v>13</v>
      </c>
      <c r="F1651" t="s">
        <v>6</v>
      </c>
      <c r="G1651" s="3">
        <v>13574.928</v>
      </c>
      <c r="H1651">
        <v>1</v>
      </c>
      <c r="I1651">
        <v>5462912</v>
      </c>
      <c r="J1651">
        <v>1</v>
      </c>
      <c r="K1651">
        <v>12000</v>
      </c>
      <c r="L1651">
        <f>WEEKNUM(Таблица1[[#This Row],[Дата]],2)</f>
        <v>33</v>
      </c>
    </row>
    <row r="1652" spans="1:12" x14ac:dyDescent="0.25">
      <c r="A1652" s="2">
        <v>44056</v>
      </c>
      <c r="B1652" t="s">
        <v>238</v>
      </c>
      <c r="C1652" t="s">
        <v>7</v>
      </c>
      <c r="D1652">
        <v>20000</v>
      </c>
      <c r="E1652" t="s">
        <v>13</v>
      </c>
      <c r="F1652" t="s">
        <v>6</v>
      </c>
      <c r="G1652" s="3">
        <v>14668.202000000001</v>
      </c>
      <c r="H1652">
        <v>1</v>
      </c>
      <c r="I1652">
        <v>5462923</v>
      </c>
      <c r="J1652">
        <v>1</v>
      </c>
      <c r="K1652">
        <v>13000</v>
      </c>
      <c r="L1652">
        <f>WEEKNUM(Таблица1[[#This Row],[Дата]],2)</f>
        <v>33</v>
      </c>
    </row>
    <row r="1653" spans="1:12" x14ac:dyDescent="0.25">
      <c r="A1653" s="2">
        <v>44056</v>
      </c>
      <c r="B1653" t="s">
        <v>35</v>
      </c>
      <c r="C1653" t="s">
        <v>7</v>
      </c>
      <c r="D1653">
        <v>20000</v>
      </c>
      <c r="E1653" t="s">
        <v>13</v>
      </c>
      <c r="F1653" t="s">
        <v>6</v>
      </c>
      <c r="G1653" s="3">
        <v>11597.619999999999</v>
      </c>
      <c r="H1653">
        <v>1</v>
      </c>
      <c r="I1653">
        <v>5462927</v>
      </c>
      <c r="J1653">
        <v>1</v>
      </c>
      <c r="K1653">
        <v>13000</v>
      </c>
      <c r="L1653">
        <f>WEEKNUM(Таблица1[[#This Row],[Дата]],2)</f>
        <v>33</v>
      </c>
    </row>
    <row r="1654" spans="1:12" x14ac:dyDescent="0.25">
      <c r="A1654" s="2">
        <v>44056</v>
      </c>
      <c r="B1654" t="s">
        <v>187</v>
      </c>
      <c r="C1654" t="s">
        <v>7</v>
      </c>
      <c r="D1654">
        <v>20000</v>
      </c>
      <c r="E1654" t="s">
        <v>13</v>
      </c>
      <c r="F1654" t="s">
        <v>6</v>
      </c>
      <c r="G1654" s="3">
        <v>13932.730101318361</v>
      </c>
      <c r="H1654">
        <v>2</v>
      </c>
      <c r="I1654">
        <v>5462918</v>
      </c>
      <c r="J1654">
        <v>1</v>
      </c>
      <c r="K1654">
        <v>12000</v>
      </c>
      <c r="L1654">
        <f>WEEKNUM(Таблица1[[#This Row],[Дата]],2)</f>
        <v>33</v>
      </c>
    </row>
    <row r="1655" spans="1:12" x14ac:dyDescent="0.25">
      <c r="A1655" s="2">
        <v>44056</v>
      </c>
      <c r="B1655" t="s">
        <v>243</v>
      </c>
      <c r="C1655" t="s">
        <v>7</v>
      </c>
      <c r="D1655">
        <v>20000</v>
      </c>
      <c r="E1655" t="s">
        <v>13</v>
      </c>
      <c r="F1655" t="s">
        <v>6</v>
      </c>
      <c r="G1655" s="3">
        <v>10979.808000000001</v>
      </c>
      <c r="H1655">
        <v>1</v>
      </c>
      <c r="I1655">
        <v>5462925</v>
      </c>
      <c r="J1655">
        <v>1</v>
      </c>
      <c r="K1655">
        <v>14000</v>
      </c>
      <c r="L1655">
        <f>WEEKNUM(Таблица1[[#This Row],[Дата]],2)</f>
        <v>33</v>
      </c>
    </row>
    <row r="1656" spans="1:12" x14ac:dyDescent="0.25">
      <c r="A1656" s="2">
        <v>44056</v>
      </c>
      <c r="B1656" t="s">
        <v>156</v>
      </c>
      <c r="C1656" t="s">
        <v>7</v>
      </c>
      <c r="D1656">
        <v>20000</v>
      </c>
      <c r="E1656" t="s">
        <v>13</v>
      </c>
      <c r="F1656" t="s">
        <v>6</v>
      </c>
      <c r="G1656" s="3">
        <v>14536.106</v>
      </c>
      <c r="H1656">
        <v>1</v>
      </c>
      <c r="I1656">
        <v>5462911</v>
      </c>
      <c r="J1656">
        <v>3</v>
      </c>
      <c r="K1656">
        <v>19000</v>
      </c>
      <c r="L1656">
        <f>WEEKNUM(Таблица1[[#This Row],[Дата]],2)</f>
        <v>33</v>
      </c>
    </row>
    <row r="1657" spans="1:12" x14ac:dyDescent="0.25">
      <c r="A1657" s="2">
        <v>44056</v>
      </c>
      <c r="B1657" t="s">
        <v>243</v>
      </c>
      <c r="C1657" t="s">
        <v>7</v>
      </c>
      <c r="D1657">
        <v>20000</v>
      </c>
      <c r="E1657" t="s">
        <v>13</v>
      </c>
      <c r="F1657" t="s">
        <v>6</v>
      </c>
      <c r="G1657" s="3">
        <v>10807.183999999999</v>
      </c>
      <c r="H1657">
        <v>1</v>
      </c>
      <c r="I1657">
        <v>5462926</v>
      </c>
      <c r="J1657">
        <v>2</v>
      </c>
      <c r="K1657">
        <v>16000</v>
      </c>
      <c r="L1657">
        <f>WEEKNUM(Таблица1[[#This Row],[Дата]],2)</f>
        <v>33</v>
      </c>
    </row>
    <row r="1658" spans="1:12" x14ac:dyDescent="0.25">
      <c r="A1658" s="2">
        <v>44056</v>
      </c>
      <c r="B1658" t="s">
        <v>235</v>
      </c>
      <c r="C1658" t="s">
        <v>7</v>
      </c>
      <c r="D1658">
        <v>20000</v>
      </c>
      <c r="E1658" t="s">
        <v>13</v>
      </c>
      <c r="F1658" t="s">
        <v>6</v>
      </c>
      <c r="G1658" s="3">
        <v>11447.21</v>
      </c>
      <c r="H1658">
        <v>1</v>
      </c>
      <c r="I1658">
        <v>5462922</v>
      </c>
      <c r="J1658">
        <v>1</v>
      </c>
      <c r="K1658">
        <v>13000</v>
      </c>
      <c r="L1658">
        <f>WEEKNUM(Таблица1[[#This Row],[Дата]],2)</f>
        <v>33</v>
      </c>
    </row>
    <row r="1659" spans="1:12" x14ac:dyDescent="0.25">
      <c r="A1659" s="2">
        <v>44056</v>
      </c>
      <c r="B1659" t="s">
        <v>59</v>
      </c>
      <c r="C1659" t="s">
        <v>7</v>
      </c>
      <c r="D1659">
        <v>20000</v>
      </c>
      <c r="E1659" t="s">
        <v>13</v>
      </c>
      <c r="F1659" t="s">
        <v>6</v>
      </c>
      <c r="G1659" s="3">
        <v>9461.5619999999999</v>
      </c>
      <c r="H1659">
        <v>1</v>
      </c>
      <c r="I1659">
        <v>5462885</v>
      </c>
      <c r="J1659">
        <v>1</v>
      </c>
      <c r="K1659">
        <v>12000</v>
      </c>
      <c r="L1659">
        <f>WEEKNUM(Таблица1[[#This Row],[Дата]],2)</f>
        <v>33</v>
      </c>
    </row>
    <row r="1660" spans="1:12" x14ac:dyDescent="0.25">
      <c r="A1660" s="2">
        <v>44056</v>
      </c>
      <c r="B1660" t="s">
        <v>240</v>
      </c>
      <c r="C1660" t="s">
        <v>7</v>
      </c>
      <c r="D1660">
        <v>20000</v>
      </c>
      <c r="E1660" t="s">
        <v>13</v>
      </c>
      <c r="F1660" t="s">
        <v>6</v>
      </c>
      <c r="G1660" s="3">
        <v>7066.4440000000004</v>
      </c>
      <c r="H1660">
        <v>1</v>
      </c>
      <c r="I1660">
        <v>5462924</v>
      </c>
      <c r="J1660">
        <v>1</v>
      </c>
      <c r="K1660">
        <v>13000</v>
      </c>
      <c r="L1660">
        <f>WEEKNUM(Таблица1[[#This Row],[Дата]],2)</f>
        <v>33</v>
      </c>
    </row>
    <row r="1661" spans="1:12" x14ac:dyDescent="0.25">
      <c r="A1661" s="2">
        <v>44056</v>
      </c>
      <c r="B1661" t="s">
        <v>135</v>
      </c>
      <c r="C1661" t="s">
        <v>7</v>
      </c>
      <c r="D1661">
        <v>20000</v>
      </c>
      <c r="E1661" t="s">
        <v>13</v>
      </c>
      <c r="F1661" t="s">
        <v>8</v>
      </c>
      <c r="G1661" s="3">
        <v>13340.76</v>
      </c>
      <c r="H1661">
        <v>1</v>
      </c>
      <c r="I1661">
        <v>5464879</v>
      </c>
      <c r="J1661">
        <v>2</v>
      </c>
      <c r="K1661">
        <v>16000</v>
      </c>
      <c r="L1661">
        <f>WEEKNUM(Таблица1[[#This Row],[Дата]],2)</f>
        <v>33</v>
      </c>
    </row>
    <row r="1662" spans="1:12" x14ac:dyDescent="0.25">
      <c r="A1662" s="2">
        <v>44056</v>
      </c>
      <c r="B1662" t="s">
        <v>238</v>
      </c>
      <c r="C1662" t="s">
        <v>7</v>
      </c>
      <c r="D1662">
        <v>20000</v>
      </c>
      <c r="E1662" t="s">
        <v>13</v>
      </c>
      <c r="F1662" t="s">
        <v>8</v>
      </c>
      <c r="G1662" s="3">
        <v>12171.841</v>
      </c>
      <c r="H1662">
        <v>1</v>
      </c>
      <c r="I1662">
        <v>5464828</v>
      </c>
      <c r="J1662">
        <v>0</v>
      </c>
      <c r="K1662">
        <v>13000</v>
      </c>
      <c r="L1662">
        <f>WEEKNUM(Таблица1[[#This Row],[Дата]],2)</f>
        <v>33</v>
      </c>
    </row>
    <row r="1663" spans="1:12" x14ac:dyDescent="0.25">
      <c r="A1663" s="2">
        <v>44056</v>
      </c>
      <c r="B1663" t="s">
        <v>122</v>
      </c>
      <c r="C1663" t="s">
        <v>7</v>
      </c>
      <c r="D1663">
        <v>5000</v>
      </c>
      <c r="E1663" t="s">
        <v>12</v>
      </c>
      <c r="F1663" t="s">
        <v>6</v>
      </c>
      <c r="G1663" s="3">
        <v>2792.7750000000001</v>
      </c>
      <c r="H1663">
        <v>1</v>
      </c>
      <c r="I1663">
        <v>5462903</v>
      </c>
      <c r="J1663">
        <v>4</v>
      </c>
      <c r="K1663">
        <v>16000</v>
      </c>
      <c r="L1663">
        <f>WEEKNUM(Таблица1[[#This Row],[Дата]],2)</f>
        <v>33</v>
      </c>
    </row>
    <row r="1664" spans="1:12" hidden="1" x14ac:dyDescent="0.25">
      <c r="A1664" s="2">
        <v>44056</v>
      </c>
      <c r="B1664" t="s">
        <v>43</v>
      </c>
      <c r="C1664" t="s">
        <v>5</v>
      </c>
      <c r="D1664">
        <v>3200</v>
      </c>
      <c r="E1664" t="s">
        <v>12</v>
      </c>
      <c r="F1664" t="s">
        <v>6</v>
      </c>
      <c r="G1664" s="3">
        <v>3159.9</v>
      </c>
      <c r="H1664">
        <v>1</v>
      </c>
      <c r="I1664">
        <v>5462910</v>
      </c>
      <c r="J1664">
        <v>0</v>
      </c>
      <c r="K1664">
        <v>15000</v>
      </c>
      <c r="L1664">
        <f>WEEKNUM(Таблица1[[#This Row],[Дата]],2)</f>
        <v>33</v>
      </c>
    </row>
    <row r="1665" spans="1:12" x14ac:dyDescent="0.25">
      <c r="A1665" s="2">
        <v>44056</v>
      </c>
      <c r="B1665" t="s">
        <v>93</v>
      </c>
      <c r="C1665" t="s">
        <v>7</v>
      </c>
      <c r="D1665">
        <v>3000</v>
      </c>
      <c r="E1665" t="s">
        <v>12</v>
      </c>
      <c r="F1665" t="s">
        <v>6</v>
      </c>
      <c r="G1665" s="3">
        <v>1234.1789999999999</v>
      </c>
      <c r="H1665">
        <v>3</v>
      </c>
      <c r="I1665">
        <v>5462901</v>
      </c>
      <c r="J1665">
        <v>4</v>
      </c>
      <c r="K1665">
        <v>14000</v>
      </c>
      <c r="L1665">
        <f>WEEKNUM(Таблица1[[#This Row],[Дата]],2)</f>
        <v>33</v>
      </c>
    </row>
    <row r="1666" spans="1:12" hidden="1" x14ac:dyDescent="0.25">
      <c r="A1666" s="2">
        <v>44056</v>
      </c>
      <c r="B1666" t="s">
        <v>40</v>
      </c>
      <c r="C1666" t="s">
        <v>5</v>
      </c>
      <c r="D1666">
        <v>3200</v>
      </c>
      <c r="E1666" t="s">
        <v>12</v>
      </c>
      <c r="F1666" t="s">
        <v>8</v>
      </c>
      <c r="G1666" s="3">
        <v>1734.6059999999998</v>
      </c>
      <c r="H1666">
        <v>19</v>
      </c>
      <c r="I1666">
        <v>5464833</v>
      </c>
      <c r="J1666">
        <v>1</v>
      </c>
      <c r="K1666">
        <v>15000</v>
      </c>
      <c r="L1666">
        <f>WEEKNUM(Таблица1[[#This Row],[Дата]],2)</f>
        <v>33</v>
      </c>
    </row>
    <row r="1667" spans="1:12" hidden="1" x14ac:dyDescent="0.25">
      <c r="A1667" s="2">
        <v>44056</v>
      </c>
      <c r="B1667" t="s">
        <v>38</v>
      </c>
      <c r="C1667" t="s">
        <v>5</v>
      </c>
      <c r="D1667">
        <v>3200</v>
      </c>
      <c r="E1667" t="s">
        <v>12</v>
      </c>
      <c r="F1667" t="s">
        <v>8</v>
      </c>
      <c r="G1667" s="3">
        <v>2920.9179999999997</v>
      </c>
      <c r="H1667">
        <v>18</v>
      </c>
      <c r="I1667">
        <v>5464832</v>
      </c>
      <c r="J1667">
        <v>1</v>
      </c>
      <c r="K1667">
        <v>15000</v>
      </c>
      <c r="L1667">
        <f>WEEKNUM(Таблица1[[#This Row],[Дата]],2)</f>
        <v>33</v>
      </c>
    </row>
    <row r="1668" spans="1:12" x14ac:dyDescent="0.25">
      <c r="A1668" s="2">
        <v>44056</v>
      </c>
      <c r="B1668" t="s">
        <v>190</v>
      </c>
      <c r="C1668" t="s">
        <v>7</v>
      </c>
      <c r="D1668">
        <v>3000</v>
      </c>
      <c r="E1668" t="s">
        <v>12</v>
      </c>
      <c r="F1668" t="s">
        <v>8</v>
      </c>
      <c r="G1668" s="3">
        <v>1629.8579999999999</v>
      </c>
      <c r="H1668">
        <v>14</v>
      </c>
      <c r="I1668">
        <v>5464901</v>
      </c>
      <c r="J1668">
        <v>1</v>
      </c>
      <c r="K1668">
        <v>10000</v>
      </c>
      <c r="L1668">
        <f>WEEKNUM(Таблица1[[#This Row],[Дата]],2)</f>
        <v>33</v>
      </c>
    </row>
    <row r="1669" spans="1:12" x14ac:dyDescent="0.25">
      <c r="A1669" s="2">
        <v>44056</v>
      </c>
      <c r="B1669" t="s">
        <v>92</v>
      </c>
      <c r="C1669" t="s">
        <v>7</v>
      </c>
      <c r="D1669">
        <v>1500</v>
      </c>
      <c r="E1669" t="s">
        <v>12</v>
      </c>
      <c r="F1669" t="s">
        <v>8</v>
      </c>
      <c r="G1669" s="3">
        <v>1157.259</v>
      </c>
      <c r="H1669">
        <v>10</v>
      </c>
      <c r="I1669">
        <v>5464858</v>
      </c>
      <c r="J1669">
        <v>1</v>
      </c>
      <c r="K1669">
        <v>9000</v>
      </c>
      <c r="L1669">
        <f>WEEKNUM(Таблица1[[#This Row],[Дата]],2)</f>
        <v>33</v>
      </c>
    </row>
    <row r="1670" spans="1:12" x14ac:dyDescent="0.25">
      <c r="A1670" s="2">
        <v>44056</v>
      </c>
      <c r="B1670" t="s">
        <v>119</v>
      </c>
      <c r="C1670" t="s">
        <v>7</v>
      </c>
      <c r="D1670">
        <v>3000</v>
      </c>
      <c r="E1670" t="s">
        <v>12</v>
      </c>
      <c r="F1670" t="s">
        <v>8</v>
      </c>
      <c r="G1670" s="3">
        <v>1214.03</v>
      </c>
      <c r="H1670">
        <v>13</v>
      </c>
      <c r="I1670">
        <v>5464868</v>
      </c>
      <c r="J1670">
        <v>1</v>
      </c>
      <c r="K1670">
        <v>11000</v>
      </c>
      <c r="L1670">
        <f>WEEKNUM(Таблица1[[#This Row],[Дата]],2)</f>
        <v>33</v>
      </c>
    </row>
    <row r="1671" spans="1:12" hidden="1" x14ac:dyDescent="0.25">
      <c r="A1671" s="2">
        <v>44056</v>
      </c>
      <c r="B1671" t="s">
        <v>65</v>
      </c>
      <c r="C1671" t="s">
        <v>5</v>
      </c>
      <c r="D1671">
        <v>4200</v>
      </c>
      <c r="E1671" t="s">
        <v>12</v>
      </c>
      <c r="F1671" t="s">
        <v>8</v>
      </c>
      <c r="G1671" s="3">
        <v>2982.0610006866455</v>
      </c>
      <c r="H1671">
        <v>19</v>
      </c>
      <c r="I1671">
        <v>5464842</v>
      </c>
      <c r="J1671">
        <v>1</v>
      </c>
      <c r="K1671">
        <v>15000</v>
      </c>
      <c r="L1671">
        <f>WEEKNUM(Таблица1[[#This Row],[Дата]],2)</f>
        <v>33</v>
      </c>
    </row>
    <row r="1672" spans="1:12" hidden="1" x14ac:dyDescent="0.25">
      <c r="A1672" s="2">
        <v>44056</v>
      </c>
      <c r="B1672" t="s">
        <v>46</v>
      </c>
      <c r="C1672" t="s">
        <v>5</v>
      </c>
      <c r="D1672">
        <v>3200</v>
      </c>
      <c r="E1672" t="s">
        <v>12</v>
      </c>
      <c r="F1672" t="s">
        <v>8</v>
      </c>
      <c r="G1672" s="3">
        <v>2103.6639994659422</v>
      </c>
      <c r="H1672">
        <v>21</v>
      </c>
      <c r="I1672">
        <v>5464835</v>
      </c>
      <c r="J1672">
        <v>1</v>
      </c>
      <c r="K1672">
        <v>15000</v>
      </c>
      <c r="L1672">
        <f>WEEKNUM(Таблица1[[#This Row],[Дата]],2)</f>
        <v>33</v>
      </c>
    </row>
    <row r="1673" spans="1:12" x14ac:dyDescent="0.25">
      <c r="A1673" s="2">
        <v>44056</v>
      </c>
      <c r="B1673" t="s">
        <v>58</v>
      </c>
      <c r="C1673" t="s">
        <v>7</v>
      </c>
      <c r="D1673">
        <v>3000</v>
      </c>
      <c r="E1673" t="s">
        <v>12</v>
      </c>
      <c r="F1673" t="s">
        <v>8</v>
      </c>
      <c r="G1673" s="3">
        <v>1450.2150000000001</v>
      </c>
      <c r="H1673">
        <v>15</v>
      </c>
      <c r="I1673">
        <v>5464839</v>
      </c>
      <c r="J1673">
        <v>1</v>
      </c>
      <c r="K1673">
        <v>11000</v>
      </c>
      <c r="L1673">
        <f>WEEKNUM(Таблица1[[#This Row],[Дата]],2)</f>
        <v>33</v>
      </c>
    </row>
    <row r="1674" spans="1:12" x14ac:dyDescent="0.25">
      <c r="A1674" s="2">
        <v>44056</v>
      </c>
      <c r="B1674" t="s">
        <v>69</v>
      </c>
      <c r="C1674" t="s">
        <v>7</v>
      </c>
      <c r="D1674">
        <v>1000</v>
      </c>
      <c r="E1674" t="s">
        <v>12</v>
      </c>
      <c r="F1674" t="s">
        <v>8</v>
      </c>
      <c r="G1674" s="3">
        <v>476.56999996948241</v>
      </c>
      <c r="H1674">
        <v>10</v>
      </c>
      <c r="I1674">
        <v>5464844</v>
      </c>
      <c r="J1674">
        <v>1</v>
      </c>
      <c r="K1674">
        <v>9000</v>
      </c>
      <c r="L1674">
        <f>WEEKNUM(Таблица1[[#This Row],[Дата]],2)</f>
        <v>33</v>
      </c>
    </row>
    <row r="1675" spans="1:12" hidden="1" x14ac:dyDescent="0.25">
      <c r="A1675" s="2">
        <v>44056</v>
      </c>
      <c r="B1675" t="s">
        <v>47</v>
      </c>
      <c r="C1675" t="s">
        <v>5</v>
      </c>
      <c r="D1675">
        <v>3200</v>
      </c>
      <c r="E1675" t="s">
        <v>12</v>
      </c>
      <c r="F1675" t="s">
        <v>8</v>
      </c>
      <c r="G1675" s="3">
        <v>2332.3239999999996</v>
      </c>
      <c r="H1675">
        <v>19</v>
      </c>
      <c r="I1675">
        <v>5464836</v>
      </c>
      <c r="J1675">
        <v>1</v>
      </c>
      <c r="K1675">
        <v>15000</v>
      </c>
      <c r="L1675">
        <f>WEEKNUM(Таблица1[[#This Row],[Дата]],2)</f>
        <v>33</v>
      </c>
    </row>
    <row r="1676" spans="1:12" x14ac:dyDescent="0.25">
      <c r="A1676" s="2">
        <v>44056</v>
      </c>
      <c r="B1676" t="s">
        <v>212</v>
      </c>
      <c r="C1676" t="s">
        <v>7</v>
      </c>
      <c r="D1676">
        <v>3000</v>
      </c>
      <c r="E1676" t="s">
        <v>12</v>
      </c>
      <c r="F1676" t="s">
        <v>8</v>
      </c>
      <c r="G1676" s="3">
        <v>2191.6880000000001</v>
      </c>
      <c r="H1676">
        <v>14</v>
      </c>
      <c r="I1676">
        <v>5464911</v>
      </c>
      <c r="J1676">
        <v>3</v>
      </c>
      <c r="K1676">
        <v>14000</v>
      </c>
      <c r="L1676">
        <f>WEEKNUM(Таблица1[[#This Row],[Дата]],2)</f>
        <v>33</v>
      </c>
    </row>
    <row r="1677" spans="1:12" hidden="1" x14ac:dyDescent="0.25">
      <c r="A1677" s="2">
        <v>44056</v>
      </c>
      <c r="B1677" t="s">
        <v>43</v>
      </c>
      <c r="C1677" t="s">
        <v>5</v>
      </c>
      <c r="D1677">
        <v>3200</v>
      </c>
      <c r="E1677" t="s">
        <v>12</v>
      </c>
      <c r="F1677" t="s">
        <v>8</v>
      </c>
      <c r="G1677" s="3">
        <v>2325.7290000000003</v>
      </c>
      <c r="H1677">
        <v>19</v>
      </c>
      <c r="I1677">
        <v>5464834</v>
      </c>
      <c r="J1677">
        <v>1</v>
      </c>
      <c r="K1677">
        <v>15000</v>
      </c>
      <c r="L1677">
        <f>WEEKNUM(Таблица1[[#This Row],[Дата]],2)</f>
        <v>33</v>
      </c>
    </row>
    <row r="1678" spans="1:12" x14ac:dyDescent="0.25">
      <c r="A1678" s="2">
        <v>44056</v>
      </c>
      <c r="B1678" t="s">
        <v>121</v>
      </c>
      <c r="C1678" t="s">
        <v>7</v>
      </c>
      <c r="D1678">
        <v>3000</v>
      </c>
      <c r="E1678" t="s">
        <v>12</v>
      </c>
      <c r="F1678" t="s">
        <v>8</v>
      </c>
      <c r="G1678" s="3">
        <v>1518.9110000000001</v>
      </c>
      <c r="H1678">
        <v>14</v>
      </c>
      <c r="I1678">
        <v>5464870</v>
      </c>
      <c r="J1678">
        <v>3</v>
      </c>
      <c r="K1678">
        <v>15000</v>
      </c>
      <c r="L1678">
        <f>WEEKNUM(Таблица1[[#This Row],[Дата]],2)</f>
        <v>33</v>
      </c>
    </row>
    <row r="1679" spans="1:12" x14ac:dyDescent="0.25">
      <c r="A1679" s="2">
        <v>44056</v>
      </c>
      <c r="B1679" t="s">
        <v>115</v>
      </c>
      <c r="C1679" t="s">
        <v>7</v>
      </c>
      <c r="D1679">
        <v>3000</v>
      </c>
      <c r="E1679" t="s">
        <v>12</v>
      </c>
      <c r="F1679" t="s">
        <v>8</v>
      </c>
      <c r="G1679" s="3">
        <v>1763.3909999999998</v>
      </c>
      <c r="H1679">
        <v>14</v>
      </c>
      <c r="I1679">
        <v>5464866</v>
      </c>
      <c r="J1679">
        <v>2</v>
      </c>
      <c r="K1679">
        <v>11000</v>
      </c>
      <c r="L1679">
        <f>WEEKNUM(Таблица1[[#This Row],[Дата]],2)</f>
        <v>33</v>
      </c>
    </row>
    <row r="1680" spans="1:12" x14ac:dyDescent="0.25">
      <c r="A1680" s="2">
        <v>44056</v>
      </c>
      <c r="B1680" t="s">
        <v>51</v>
      </c>
      <c r="C1680" t="s">
        <v>7</v>
      </c>
      <c r="D1680">
        <v>3000</v>
      </c>
      <c r="E1680" t="s">
        <v>12</v>
      </c>
      <c r="F1680" t="s">
        <v>8</v>
      </c>
      <c r="G1680" s="3">
        <v>1574.664</v>
      </c>
      <c r="H1680">
        <v>14</v>
      </c>
      <c r="I1680">
        <v>5464838</v>
      </c>
      <c r="J1680">
        <v>2</v>
      </c>
      <c r="K1680">
        <v>11000</v>
      </c>
      <c r="L1680">
        <f>WEEKNUM(Таблица1[[#This Row],[Дата]],2)</f>
        <v>33</v>
      </c>
    </row>
    <row r="1681" spans="1:12" x14ac:dyDescent="0.25">
      <c r="A1681" s="2">
        <v>44056</v>
      </c>
      <c r="B1681" t="s">
        <v>203</v>
      </c>
      <c r="C1681" t="s">
        <v>7</v>
      </c>
      <c r="D1681">
        <v>3000</v>
      </c>
      <c r="E1681" t="s">
        <v>12</v>
      </c>
      <c r="F1681" t="s">
        <v>8</v>
      </c>
      <c r="G1681" s="3">
        <v>2067.2370000000001</v>
      </c>
      <c r="H1681">
        <v>12</v>
      </c>
      <c r="I1681">
        <v>5464921</v>
      </c>
      <c r="J1681">
        <v>1</v>
      </c>
      <c r="K1681">
        <v>11000</v>
      </c>
      <c r="L1681">
        <f>WEEKNUM(Таблица1[[#This Row],[Дата]],2)</f>
        <v>33</v>
      </c>
    </row>
    <row r="1682" spans="1:12" x14ac:dyDescent="0.25">
      <c r="A1682" s="2">
        <v>44056</v>
      </c>
      <c r="B1682" t="s">
        <v>205</v>
      </c>
      <c r="C1682" t="s">
        <v>7</v>
      </c>
      <c r="D1682">
        <v>1500</v>
      </c>
      <c r="E1682" t="s">
        <v>12</v>
      </c>
      <c r="F1682" t="s">
        <v>8</v>
      </c>
      <c r="G1682" s="3">
        <v>1442.1460000000002</v>
      </c>
      <c r="H1682">
        <v>14</v>
      </c>
      <c r="I1682">
        <v>5464907</v>
      </c>
      <c r="J1682">
        <v>3</v>
      </c>
      <c r="K1682">
        <v>12000</v>
      </c>
      <c r="L1682">
        <f>WEEKNUM(Таблица1[[#This Row],[Дата]],2)</f>
        <v>33</v>
      </c>
    </row>
    <row r="1683" spans="1:12" x14ac:dyDescent="0.25">
      <c r="A1683" s="2">
        <v>44056</v>
      </c>
      <c r="B1683" t="s">
        <v>209</v>
      </c>
      <c r="C1683" t="s">
        <v>7</v>
      </c>
      <c r="D1683">
        <v>3000</v>
      </c>
      <c r="E1683" t="s">
        <v>12</v>
      </c>
      <c r="F1683" t="s">
        <v>8</v>
      </c>
      <c r="G1683" s="3">
        <v>1302.4419999999998</v>
      </c>
      <c r="H1683">
        <v>13</v>
      </c>
      <c r="I1683">
        <v>5464909</v>
      </c>
      <c r="J1683">
        <v>1</v>
      </c>
      <c r="K1683">
        <v>11000</v>
      </c>
      <c r="L1683">
        <f>WEEKNUM(Таблица1[[#This Row],[Дата]],2)</f>
        <v>33</v>
      </c>
    </row>
    <row r="1684" spans="1:12" x14ac:dyDescent="0.25">
      <c r="A1684" s="2">
        <v>44056</v>
      </c>
      <c r="B1684" t="s">
        <v>246</v>
      </c>
      <c r="C1684" t="s">
        <v>7</v>
      </c>
      <c r="D1684">
        <v>1500</v>
      </c>
      <c r="E1684" t="s">
        <v>12</v>
      </c>
      <c r="F1684" t="s">
        <v>8</v>
      </c>
      <c r="G1684" s="3">
        <v>609.50300085830679</v>
      </c>
      <c r="H1684">
        <v>12</v>
      </c>
      <c r="I1684">
        <v>5464919</v>
      </c>
      <c r="J1684">
        <v>1</v>
      </c>
      <c r="K1684">
        <v>9000</v>
      </c>
      <c r="L1684">
        <f>WEEKNUM(Таблица1[[#This Row],[Дата]],2)</f>
        <v>33</v>
      </c>
    </row>
    <row r="1685" spans="1:12" x14ac:dyDescent="0.25">
      <c r="A1685" s="2">
        <v>44056</v>
      </c>
      <c r="B1685" t="s">
        <v>170</v>
      </c>
      <c r="C1685" t="s">
        <v>7</v>
      </c>
      <c r="D1685">
        <v>3000</v>
      </c>
      <c r="E1685" t="s">
        <v>12</v>
      </c>
      <c r="F1685" t="s">
        <v>8</v>
      </c>
      <c r="G1685" s="3">
        <v>2001.009</v>
      </c>
      <c r="H1685">
        <v>14</v>
      </c>
      <c r="I1685">
        <v>5464893</v>
      </c>
      <c r="J1685">
        <v>2</v>
      </c>
      <c r="K1685">
        <v>13000</v>
      </c>
      <c r="L1685">
        <f>WEEKNUM(Таблица1[[#This Row],[Дата]],2)</f>
        <v>33</v>
      </c>
    </row>
    <row r="1686" spans="1:12" x14ac:dyDescent="0.25">
      <c r="A1686" s="2">
        <v>44056</v>
      </c>
      <c r="B1686" t="s">
        <v>168</v>
      </c>
      <c r="C1686" t="s">
        <v>7</v>
      </c>
      <c r="D1686">
        <v>3000</v>
      </c>
      <c r="E1686" t="s">
        <v>12</v>
      </c>
      <c r="F1686" t="s">
        <v>8</v>
      </c>
      <c r="G1686" s="3">
        <v>1244.325</v>
      </c>
      <c r="H1686">
        <v>13</v>
      </c>
      <c r="I1686">
        <v>5464892</v>
      </c>
      <c r="J1686">
        <v>1</v>
      </c>
      <c r="K1686">
        <v>11000</v>
      </c>
      <c r="L1686">
        <f>WEEKNUM(Таблица1[[#This Row],[Дата]],2)</f>
        <v>33</v>
      </c>
    </row>
    <row r="1687" spans="1:12" x14ac:dyDescent="0.25">
      <c r="A1687" s="2">
        <v>44056</v>
      </c>
      <c r="B1687" t="s">
        <v>102</v>
      </c>
      <c r="C1687" t="s">
        <v>7</v>
      </c>
      <c r="D1687">
        <v>1500</v>
      </c>
      <c r="E1687" t="s">
        <v>12</v>
      </c>
      <c r="F1687" t="s">
        <v>8</v>
      </c>
      <c r="G1687" s="3">
        <v>1414.3059999999998</v>
      </c>
      <c r="H1687">
        <v>14</v>
      </c>
      <c r="I1687">
        <v>5464862</v>
      </c>
      <c r="J1687">
        <v>1</v>
      </c>
      <c r="K1687">
        <v>14000</v>
      </c>
      <c r="L1687">
        <f>WEEKNUM(Таблица1[[#This Row],[Дата]],2)</f>
        <v>33</v>
      </c>
    </row>
    <row r="1688" spans="1:12" x14ac:dyDescent="0.25">
      <c r="A1688" s="2">
        <v>44056</v>
      </c>
      <c r="B1688" t="s">
        <v>112</v>
      </c>
      <c r="C1688" t="s">
        <v>7</v>
      </c>
      <c r="D1688">
        <v>3000</v>
      </c>
      <c r="E1688" t="s">
        <v>12</v>
      </c>
      <c r="F1688" t="s">
        <v>8</v>
      </c>
      <c r="G1688" s="3">
        <v>2127.2409999999995</v>
      </c>
      <c r="H1688">
        <v>14</v>
      </c>
      <c r="I1688">
        <v>5464864</v>
      </c>
      <c r="J1688">
        <v>2</v>
      </c>
      <c r="K1688">
        <v>13000</v>
      </c>
      <c r="L1688">
        <f>WEEKNUM(Таблица1[[#This Row],[Дата]],2)</f>
        <v>33</v>
      </c>
    </row>
    <row r="1689" spans="1:12" x14ac:dyDescent="0.25">
      <c r="A1689" s="2">
        <v>44056</v>
      </c>
      <c r="B1689" t="s">
        <v>211</v>
      </c>
      <c r="C1689" t="s">
        <v>7</v>
      </c>
      <c r="D1689">
        <v>1500</v>
      </c>
      <c r="E1689" t="s">
        <v>12</v>
      </c>
      <c r="F1689" t="s">
        <v>8</v>
      </c>
      <c r="G1689" s="3">
        <v>1256.7210000000002</v>
      </c>
      <c r="H1689">
        <v>13</v>
      </c>
      <c r="I1689">
        <v>5464910</v>
      </c>
      <c r="J1689">
        <v>1</v>
      </c>
      <c r="K1689">
        <v>14000</v>
      </c>
      <c r="L1689">
        <f>WEEKNUM(Таблица1[[#This Row],[Дата]],2)</f>
        <v>33</v>
      </c>
    </row>
    <row r="1690" spans="1:12" x14ac:dyDescent="0.25">
      <c r="A1690" s="2">
        <v>44056</v>
      </c>
      <c r="B1690" t="s">
        <v>132</v>
      </c>
      <c r="C1690" t="s">
        <v>7</v>
      </c>
      <c r="D1690">
        <v>3000</v>
      </c>
      <c r="E1690" t="s">
        <v>12</v>
      </c>
      <c r="F1690" t="s">
        <v>8</v>
      </c>
      <c r="G1690" s="3">
        <v>1938.5179999999998</v>
      </c>
      <c r="H1690">
        <v>16</v>
      </c>
      <c r="I1690">
        <v>5464876</v>
      </c>
      <c r="J1690">
        <v>2</v>
      </c>
      <c r="K1690">
        <v>15000</v>
      </c>
      <c r="L1690">
        <f>WEEKNUM(Таблица1[[#This Row],[Дата]],2)</f>
        <v>33</v>
      </c>
    </row>
    <row r="1691" spans="1:12" x14ac:dyDescent="0.25">
      <c r="A1691" s="2">
        <v>44056</v>
      </c>
      <c r="B1691" t="s">
        <v>120</v>
      </c>
      <c r="C1691" t="s">
        <v>7</v>
      </c>
      <c r="D1691">
        <v>3000</v>
      </c>
      <c r="E1691" t="s">
        <v>12</v>
      </c>
      <c r="F1691" t="s">
        <v>8</v>
      </c>
      <c r="G1691" s="3">
        <v>1662.4480001907348</v>
      </c>
      <c r="H1691">
        <v>11</v>
      </c>
      <c r="I1691">
        <v>5464869</v>
      </c>
      <c r="J1691">
        <v>1</v>
      </c>
      <c r="K1691">
        <v>10000</v>
      </c>
      <c r="L1691">
        <f>WEEKNUM(Таблица1[[#This Row],[Дата]],2)</f>
        <v>33</v>
      </c>
    </row>
    <row r="1692" spans="1:12" x14ac:dyDescent="0.25">
      <c r="A1692" s="2">
        <v>44056</v>
      </c>
      <c r="B1692" t="s">
        <v>218</v>
      </c>
      <c r="C1692" t="s">
        <v>7</v>
      </c>
      <c r="D1692">
        <v>3000</v>
      </c>
      <c r="E1692" t="s">
        <v>12</v>
      </c>
      <c r="F1692" t="s">
        <v>8</v>
      </c>
      <c r="G1692" s="3">
        <v>1818.3750001373294</v>
      </c>
      <c r="H1692">
        <v>13</v>
      </c>
      <c r="I1692">
        <v>5464914</v>
      </c>
      <c r="J1692">
        <v>1</v>
      </c>
      <c r="K1692">
        <v>11000</v>
      </c>
      <c r="L1692">
        <f>WEEKNUM(Таблица1[[#This Row],[Дата]],2)</f>
        <v>33</v>
      </c>
    </row>
    <row r="1693" spans="1:12" x14ac:dyDescent="0.25">
      <c r="A1693" s="2">
        <v>44056</v>
      </c>
      <c r="B1693" t="s">
        <v>114</v>
      </c>
      <c r="C1693" t="s">
        <v>7</v>
      </c>
      <c r="D1693">
        <v>1500</v>
      </c>
      <c r="E1693" t="s">
        <v>12</v>
      </c>
      <c r="F1693" t="s">
        <v>8</v>
      </c>
      <c r="G1693" s="3">
        <v>1172.8829998474123</v>
      </c>
      <c r="H1693">
        <v>10</v>
      </c>
      <c r="I1693">
        <v>5464865</v>
      </c>
      <c r="J1693">
        <v>1</v>
      </c>
      <c r="K1693">
        <v>13000</v>
      </c>
      <c r="L1693">
        <f>WEEKNUM(Таблица1[[#This Row],[Дата]],2)</f>
        <v>33</v>
      </c>
    </row>
    <row r="1694" spans="1:12" x14ac:dyDescent="0.25">
      <c r="A1694" s="2">
        <v>44056</v>
      </c>
      <c r="B1694" t="s">
        <v>34</v>
      </c>
      <c r="C1694" t="s">
        <v>7</v>
      </c>
      <c r="D1694">
        <v>1500</v>
      </c>
      <c r="E1694" t="s">
        <v>12</v>
      </c>
      <c r="F1694" t="s">
        <v>8</v>
      </c>
      <c r="G1694" s="3">
        <v>1412.173</v>
      </c>
      <c r="H1694">
        <v>11</v>
      </c>
      <c r="I1694">
        <v>5464830</v>
      </c>
      <c r="J1694">
        <v>2</v>
      </c>
      <c r="K1694">
        <v>10000</v>
      </c>
      <c r="L1694">
        <f>WEEKNUM(Таблица1[[#This Row],[Дата]],2)</f>
        <v>33</v>
      </c>
    </row>
    <row r="1695" spans="1:12" x14ac:dyDescent="0.25">
      <c r="A1695" s="2">
        <v>44056</v>
      </c>
      <c r="B1695" t="s">
        <v>141</v>
      </c>
      <c r="C1695" t="s">
        <v>7</v>
      </c>
      <c r="D1695">
        <v>1500</v>
      </c>
      <c r="E1695" t="s">
        <v>12</v>
      </c>
      <c r="F1695" t="s">
        <v>8</v>
      </c>
      <c r="G1695" s="3">
        <v>1091.772999256134</v>
      </c>
      <c r="H1695">
        <v>13</v>
      </c>
      <c r="I1695">
        <v>5464881</v>
      </c>
      <c r="J1695">
        <v>1</v>
      </c>
      <c r="K1695">
        <v>14000</v>
      </c>
      <c r="L1695">
        <f>WEEKNUM(Таблица1[[#This Row],[Дата]],2)</f>
        <v>33</v>
      </c>
    </row>
    <row r="1696" spans="1:12" x14ac:dyDescent="0.25">
      <c r="A1696" s="2">
        <v>44056</v>
      </c>
      <c r="B1696" t="s">
        <v>228</v>
      </c>
      <c r="C1696" t="s">
        <v>7</v>
      </c>
      <c r="D1696">
        <v>1500</v>
      </c>
      <c r="E1696" t="s">
        <v>12</v>
      </c>
      <c r="F1696" t="s">
        <v>8</v>
      </c>
      <c r="G1696" s="3">
        <v>1308.9349997329712</v>
      </c>
      <c r="H1696">
        <v>13</v>
      </c>
      <c r="I1696">
        <v>5464915</v>
      </c>
      <c r="J1696">
        <v>1</v>
      </c>
      <c r="K1696">
        <v>14000</v>
      </c>
      <c r="L1696">
        <f>WEEKNUM(Таблица1[[#This Row],[Дата]],2)</f>
        <v>33</v>
      </c>
    </row>
    <row r="1697" spans="1:12" x14ac:dyDescent="0.25">
      <c r="A1697" s="2">
        <v>44056</v>
      </c>
      <c r="B1697" t="s">
        <v>244</v>
      </c>
      <c r="C1697" t="s">
        <v>7</v>
      </c>
      <c r="D1697">
        <v>3000</v>
      </c>
      <c r="E1697" t="s">
        <v>12</v>
      </c>
      <c r="F1697" t="s">
        <v>8</v>
      </c>
      <c r="G1697" s="3">
        <v>1669.5570120239258</v>
      </c>
      <c r="H1697">
        <v>9</v>
      </c>
      <c r="I1697">
        <v>5464918</v>
      </c>
      <c r="J1697">
        <v>1</v>
      </c>
      <c r="K1697">
        <v>11000</v>
      </c>
      <c r="L1697">
        <f>WEEKNUM(Таблица1[[#This Row],[Дата]],2)</f>
        <v>33</v>
      </c>
    </row>
    <row r="1698" spans="1:12" x14ac:dyDescent="0.25">
      <c r="A1698" s="2">
        <v>44056</v>
      </c>
      <c r="B1698" t="s">
        <v>184</v>
      </c>
      <c r="C1698" t="s">
        <v>7</v>
      </c>
      <c r="D1698">
        <v>3000</v>
      </c>
      <c r="E1698" t="s">
        <v>12</v>
      </c>
      <c r="F1698" t="s">
        <v>8</v>
      </c>
      <c r="G1698" s="3">
        <v>1525.223000114441</v>
      </c>
      <c r="H1698">
        <v>13</v>
      </c>
      <c r="I1698">
        <v>5464899</v>
      </c>
      <c r="J1698">
        <v>1</v>
      </c>
      <c r="K1698">
        <v>11000</v>
      </c>
      <c r="L1698">
        <f>WEEKNUM(Таблица1[[#This Row],[Дата]],2)</f>
        <v>33</v>
      </c>
    </row>
    <row r="1699" spans="1:12" x14ac:dyDescent="0.25">
      <c r="A1699" s="2">
        <v>44056</v>
      </c>
      <c r="B1699" t="s">
        <v>140</v>
      </c>
      <c r="C1699" t="s">
        <v>7</v>
      </c>
      <c r="D1699">
        <v>1500</v>
      </c>
      <c r="E1699" t="s">
        <v>12</v>
      </c>
      <c r="F1699" t="s">
        <v>8</v>
      </c>
      <c r="G1699" s="3">
        <v>1229.982</v>
      </c>
      <c r="H1699">
        <v>9</v>
      </c>
      <c r="I1699">
        <v>5464880</v>
      </c>
      <c r="J1699">
        <v>3</v>
      </c>
      <c r="K1699">
        <v>15000</v>
      </c>
      <c r="L1699">
        <f>WEEKNUM(Таблица1[[#This Row],[Дата]],2)</f>
        <v>33</v>
      </c>
    </row>
    <row r="1700" spans="1:12" x14ac:dyDescent="0.25">
      <c r="A1700" s="2">
        <v>44056</v>
      </c>
      <c r="B1700" t="s">
        <v>204</v>
      </c>
      <c r="C1700" t="s">
        <v>7</v>
      </c>
      <c r="D1700">
        <v>1500</v>
      </c>
      <c r="E1700" t="s">
        <v>12</v>
      </c>
      <c r="F1700" t="s">
        <v>8</v>
      </c>
      <c r="G1700" s="3">
        <v>1303.2419996185304</v>
      </c>
      <c r="H1700">
        <v>14</v>
      </c>
      <c r="I1700">
        <v>5464906</v>
      </c>
      <c r="J1700">
        <v>1</v>
      </c>
      <c r="K1700">
        <v>9000</v>
      </c>
      <c r="L1700">
        <f>WEEKNUM(Таблица1[[#This Row],[Дата]],2)</f>
        <v>33</v>
      </c>
    </row>
    <row r="1701" spans="1:12" x14ac:dyDescent="0.25">
      <c r="A1701" s="2">
        <v>44056</v>
      </c>
      <c r="B1701" t="s">
        <v>208</v>
      </c>
      <c r="C1701" t="s">
        <v>7</v>
      </c>
      <c r="D1701">
        <v>3000</v>
      </c>
      <c r="E1701" t="s">
        <v>12</v>
      </c>
      <c r="F1701" t="s">
        <v>8</v>
      </c>
      <c r="G1701" s="3">
        <v>1846.4109999999998</v>
      </c>
      <c r="H1701">
        <v>15</v>
      </c>
      <c r="I1701">
        <v>5464908</v>
      </c>
      <c r="J1701">
        <v>1</v>
      </c>
      <c r="K1701">
        <v>11000</v>
      </c>
      <c r="L1701">
        <f>WEEKNUM(Таблица1[[#This Row],[Дата]],2)</f>
        <v>33</v>
      </c>
    </row>
    <row r="1702" spans="1:12" x14ac:dyDescent="0.25">
      <c r="A1702" s="2">
        <v>44056</v>
      </c>
      <c r="B1702" t="s">
        <v>171</v>
      </c>
      <c r="C1702" t="s">
        <v>7</v>
      </c>
      <c r="D1702">
        <v>5000</v>
      </c>
      <c r="E1702" t="s">
        <v>12</v>
      </c>
      <c r="F1702" t="s">
        <v>8</v>
      </c>
      <c r="G1702" s="3">
        <v>2164.076</v>
      </c>
      <c r="H1702">
        <v>16</v>
      </c>
      <c r="I1702">
        <v>5464894</v>
      </c>
      <c r="J1702">
        <v>3</v>
      </c>
      <c r="K1702">
        <v>20000</v>
      </c>
      <c r="L1702">
        <f>WEEKNUM(Таблица1[[#This Row],[Дата]],2)</f>
        <v>33</v>
      </c>
    </row>
    <row r="1703" spans="1:12" hidden="1" x14ac:dyDescent="0.25">
      <c r="A1703" s="2">
        <v>44056</v>
      </c>
      <c r="B1703" t="s">
        <v>144</v>
      </c>
      <c r="C1703" t="s">
        <v>5</v>
      </c>
      <c r="D1703">
        <v>4200</v>
      </c>
      <c r="E1703" t="s">
        <v>12</v>
      </c>
      <c r="F1703" t="s">
        <v>8</v>
      </c>
      <c r="G1703" s="3">
        <v>2095.9979940414428</v>
      </c>
      <c r="H1703">
        <v>19</v>
      </c>
      <c r="I1703">
        <v>5464883</v>
      </c>
      <c r="J1703">
        <v>1</v>
      </c>
      <c r="K1703">
        <v>15000</v>
      </c>
      <c r="L1703">
        <f>WEEKNUM(Таблица1[[#This Row],[Дата]],2)</f>
        <v>33</v>
      </c>
    </row>
    <row r="1704" spans="1:12" x14ac:dyDescent="0.25">
      <c r="A1704" s="2">
        <v>44056</v>
      </c>
      <c r="B1704" t="s">
        <v>49</v>
      </c>
      <c r="C1704" t="s">
        <v>7</v>
      </c>
      <c r="D1704">
        <v>3000</v>
      </c>
      <c r="E1704" t="s">
        <v>12</v>
      </c>
      <c r="F1704" t="s">
        <v>8</v>
      </c>
      <c r="G1704" s="3">
        <v>1291.7059999999997</v>
      </c>
      <c r="H1704">
        <v>15</v>
      </c>
      <c r="I1704">
        <v>5464837</v>
      </c>
      <c r="J1704">
        <v>2</v>
      </c>
      <c r="K1704">
        <v>12000</v>
      </c>
      <c r="L1704">
        <f>WEEKNUM(Таблица1[[#This Row],[Дата]],2)</f>
        <v>33</v>
      </c>
    </row>
    <row r="1705" spans="1:12" x14ac:dyDescent="0.25">
      <c r="A1705" s="2">
        <v>44056</v>
      </c>
      <c r="B1705" t="s">
        <v>67</v>
      </c>
      <c r="C1705" t="s">
        <v>7</v>
      </c>
      <c r="D1705">
        <v>3000</v>
      </c>
      <c r="E1705" t="s">
        <v>12</v>
      </c>
      <c r="F1705" t="s">
        <v>8</v>
      </c>
      <c r="G1705" s="3">
        <v>1522.0319997711183</v>
      </c>
      <c r="H1705">
        <v>13</v>
      </c>
      <c r="I1705">
        <v>5464843</v>
      </c>
      <c r="J1705">
        <v>1</v>
      </c>
      <c r="K1705">
        <v>11000</v>
      </c>
      <c r="L1705">
        <f>WEEKNUM(Таблица1[[#This Row],[Дата]],2)</f>
        <v>33</v>
      </c>
    </row>
    <row r="1706" spans="1:12" x14ac:dyDescent="0.25">
      <c r="A1706" s="2">
        <v>44056</v>
      </c>
      <c r="B1706" t="s">
        <v>125</v>
      </c>
      <c r="C1706" t="s">
        <v>7</v>
      </c>
      <c r="D1706">
        <v>3000</v>
      </c>
      <c r="E1706" t="s">
        <v>12</v>
      </c>
      <c r="F1706" t="s">
        <v>8</v>
      </c>
      <c r="G1706" s="3">
        <v>1614.1570000000002</v>
      </c>
      <c r="H1706">
        <v>15</v>
      </c>
      <c r="I1706">
        <v>5464872</v>
      </c>
      <c r="J1706">
        <v>1</v>
      </c>
      <c r="K1706">
        <v>11000</v>
      </c>
      <c r="L1706">
        <f>WEEKNUM(Таблица1[[#This Row],[Дата]],2)</f>
        <v>33</v>
      </c>
    </row>
    <row r="1707" spans="1:12" x14ac:dyDescent="0.25">
      <c r="A1707" s="2">
        <v>44056</v>
      </c>
      <c r="B1707" t="s">
        <v>33</v>
      </c>
      <c r="C1707" t="s">
        <v>7</v>
      </c>
      <c r="D1707">
        <v>3000</v>
      </c>
      <c r="E1707" t="s">
        <v>12</v>
      </c>
      <c r="F1707" t="s">
        <v>8</v>
      </c>
      <c r="G1707" s="3">
        <v>1051.9769992675781</v>
      </c>
      <c r="H1707">
        <v>13</v>
      </c>
      <c r="I1707">
        <v>5464829</v>
      </c>
      <c r="J1707">
        <v>1</v>
      </c>
      <c r="K1707">
        <v>10000</v>
      </c>
      <c r="L1707">
        <f>WEEKNUM(Таблица1[[#This Row],[Дата]],2)</f>
        <v>33</v>
      </c>
    </row>
    <row r="1708" spans="1:12" x14ac:dyDescent="0.25">
      <c r="A1708" s="2">
        <v>44056</v>
      </c>
      <c r="B1708" t="s">
        <v>174</v>
      </c>
      <c r="C1708" t="s">
        <v>7</v>
      </c>
      <c r="D1708">
        <v>5000</v>
      </c>
      <c r="E1708" t="s">
        <v>12</v>
      </c>
      <c r="F1708" t="s">
        <v>8</v>
      </c>
      <c r="G1708" s="3">
        <v>1693.5900000000001</v>
      </c>
      <c r="H1708">
        <v>12</v>
      </c>
      <c r="I1708">
        <v>5464895</v>
      </c>
      <c r="J1708">
        <v>1</v>
      </c>
      <c r="K1708">
        <v>14000</v>
      </c>
      <c r="L1708">
        <f>WEEKNUM(Таблица1[[#This Row],[Дата]],2)</f>
        <v>33</v>
      </c>
    </row>
    <row r="1709" spans="1:12" x14ac:dyDescent="0.25">
      <c r="A1709" s="2">
        <v>44056</v>
      </c>
      <c r="B1709" t="s">
        <v>101</v>
      </c>
      <c r="C1709" t="s">
        <v>7</v>
      </c>
      <c r="D1709">
        <v>1500</v>
      </c>
      <c r="E1709" t="s">
        <v>12</v>
      </c>
      <c r="F1709" t="s">
        <v>8</v>
      </c>
      <c r="G1709" s="3">
        <v>1292.4439994735717</v>
      </c>
      <c r="H1709">
        <v>13</v>
      </c>
      <c r="I1709">
        <v>5464861</v>
      </c>
      <c r="J1709">
        <v>2</v>
      </c>
      <c r="K1709">
        <v>10000</v>
      </c>
      <c r="L1709">
        <f>WEEKNUM(Таблица1[[#This Row],[Дата]],2)</f>
        <v>33</v>
      </c>
    </row>
    <row r="1710" spans="1:12" x14ac:dyDescent="0.25">
      <c r="A1710" s="2">
        <v>44056</v>
      </c>
      <c r="B1710" t="s">
        <v>130</v>
      </c>
      <c r="C1710" t="s">
        <v>7</v>
      </c>
      <c r="D1710">
        <v>3000</v>
      </c>
      <c r="E1710" t="s">
        <v>12</v>
      </c>
      <c r="F1710" t="s">
        <v>8</v>
      </c>
      <c r="G1710" s="3">
        <v>967.61399999999992</v>
      </c>
      <c r="H1710">
        <v>8</v>
      </c>
      <c r="I1710">
        <v>5464905</v>
      </c>
      <c r="J1710">
        <v>1</v>
      </c>
      <c r="K1710">
        <v>10000</v>
      </c>
      <c r="L1710">
        <f>WEEKNUM(Таблица1[[#This Row],[Дата]],2)</f>
        <v>33</v>
      </c>
    </row>
    <row r="1711" spans="1:12" x14ac:dyDescent="0.25">
      <c r="A1711" s="2">
        <v>44056</v>
      </c>
      <c r="B1711" t="s">
        <v>192</v>
      </c>
      <c r="C1711" t="s">
        <v>7</v>
      </c>
      <c r="D1711">
        <v>3000</v>
      </c>
      <c r="E1711" t="s">
        <v>12</v>
      </c>
      <c r="F1711" t="s">
        <v>8</v>
      </c>
      <c r="G1711" s="3">
        <v>1936.4679998092649</v>
      </c>
      <c r="H1711">
        <v>12</v>
      </c>
      <c r="I1711">
        <v>5464902</v>
      </c>
      <c r="J1711">
        <v>1</v>
      </c>
      <c r="K1711">
        <v>10000</v>
      </c>
      <c r="L1711">
        <f>WEEKNUM(Таблица1[[#This Row],[Дата]],2)</f>
        <v>33</v>
      </c>
    </row>
    <row r="1712" spans="1:12" x14ac:dyDescent="0.25">
      <c r="A1712" s="2">
        <v>44056</v>
      </c>
      <c r="B1712" t="s">
        <v>111</v>
      </c>
      <c r="C1712" t="s">
        <v>7</v>
      </c>
      <c r="D1712">
        <v>1500</v>
      </c>
      <c r="E1712" t="s">
        <v>12</v>
      </c>
      <c r="F1712" t="s">
        <v>8</v>
      </c>
      <c r="G1712" s="3">
        <v>162.63699911308288</v>
      </c>
      <c r="H1712">
        <v>9</v>
      </c>
      <c r="I1712">
        <v>5464863</v>
      </c>
      <c r="J1712">
        <v>2</v>
      </c>
      <c r="K1712">
        <v>13000</v>
      </c>
      <c r="L1712">
        <f>WEEKNUM(Таблица1[[#This Row],[Дата]],2)</f>
        <v>33</v>
      </c>
    </row>
    <row r="1713" spans="1:12" x14ac:dyDescent="0.25">
      <c r="A1713" s="2">
        <v>44056</v>
      </c>
      <c r="B1713" t="s">
        <v>133</v>
      </c>
      <c r="C1713" t="s">
        <v>7</v>
      </c>
      <c r="D1713">
        <v>3000</v>
      </c>
      <c r="E1713" t="s">
        <v>12</v>
      </c>
      <c r="F1713" t="s">
        <v>8</v>
      </c>
      <c r="G1713" s="3">
        <v>1004.123</v>
      </c>
      <c r="H1713">
        <v>14</v>
      </c>
      <c r="I1713">
        <v>5464877</v>
      </c>
      <c r="J1713">
        <v>2</v>
      </c>
      <c r="K1713">
        <v>11000</v>
      </c>
      <c r="L1713">
        <f>WEEKNUM(Таблица1[[#This Row],[Дата]],2)</f>
        <v>33</v>
      </c>
    </row>
    <row r="1714" spans="1:12" x14ac:dyDescent="0.25">
      <c r="A1714" s="2">
        <v>44056</v>
      </c>
      <c r="B1714" t="s">
        <v>96</v>
      </c>
      <c r="C1714" t="s">
        <v>7</v>
      </c>
      <c r="D1714">
        <v>3000</v>
      </c>
      <c r="E1714" t="s">
        <v>12</v>
      </c>
      <c r="F1714" t="s">
        <v>8</v>
      </c>
      <c r="G1714" s="3">
        <v>2008.8060000000003</v>
      </c>
      <c r="H1714">
        <v>15</v>
      </c>
      <c r="I1714">
        <v>5464859</v>
      </c>
      <c r="J1714">
        <v>2</v>
      </c>
      <c r="K1714">
        <v>14000</v>
      </c>
      <c r="L1714">
        <f>WEEKNUM(Таблица1[[#This Row],[Дата]],2)</f>
        <v>33</v>
      </c>
    </row>
    <row r="1715" spans="1:12" x14ac:dyDescent="0.25">
      <c r="A1715" s="2">
        <v>44056</v>
      </c>
      <c r="B1715" t="s">
        <v>116</v>
      </c>
      <c r="C1715" t="s">
        <v>7</v>
      </c>
      <c r="D1715">
        <v>3000</v>
      </c>
      <c r="E1715" t="s">
        <v>12</v>
      </c>
      <c r="F1715" t="s">
        <v>8</v>
      </c>
      <c r="G1715" s="3">
        <v>2063.6729999999998</v>
      </c>
      <c r="H1715">
        <v>16</v>
      </c>
      <c r="I1715">
        <v>5464867</v>
      </c>
      <c r="J1715">
        <v>2</v>
      </c>
      <c r="K1715">
        <v>12000</v>
      </c>
      <c r="L1715">
        <f>WEEKNUM(Таблица1[[#This Row],[Дата]],2)</f>
        <v>33</v>
      </c>
    </row>
    <row r="1716" spans="1:12" x14ac:dyDescent="0.25">
      <c r="A1716" s="2">
        <v>44056</v>
      </c>
      <c r="B1716" t="s">
        <v>98</v>
      </c>
      <c r="C1716" t="s">
        <v>7</v>
      </c>
      <c r="D1716">
        <v>1500</v>
      </c>
      <c r="E1716" t="s">
        <v>12</v>
      </c>
      <c r="F1716" t="s">
        <v>8</v>
      </c>
      <c r="G1716" s="3">
        <v>1252.2950000000001</v>
      </c>
      <c r="H1716">
        <v>11</v>
      </c>
      <c r="I1716">
        <v>5464860</v>
      </c>
      <c r="J1716">
        <v>1</v>
      </c>
      <c r="K1716">
        <v>13000</v>
      </c>
      <c r="L1716">
        <f>WEEKNUM(Таблица1[[#This Row],[Дата]],2)</f>
        <v>33</v>
      </c>
    </row>
    <row r="1717" spans="1:12" x14ac:dyDescent="0.25">
      <c r="A1717" s="2">
        <v>44056</v>
      </c>
      <c r="B1717" t="s">
        <v>64</v>
      </c>
      <c r="C1717" t="s">
        <v>7</v>
      </c>
      <c r="D1717">
        <v>1500</v>
      </c>
      <c r="E1717" t="s">
        <v>12</v>
      </c>
      <c r="F1717" t="s">
        <v>8</v>
      </c>
      <c r="G1717" s="3">
        <v>1284.6290000000001</v>
      </c>
      <c r="H1717">
        <v>12</v>
      </c>
      <c r="I1717">
        <v>5464841</v>
      </c>
      <c r="J1717">
        <v>1</v>
      </c>
      <c r="K1717">
        <v>14000</v>
      </c>
      <c r="L1717">
        <f>WEEKNUM(Таблица1[[#This Row],[Дата]],2)</f>
        <v>33</v>
      </c>
    </row>
    <row r="1718" spans="1:12" x14ac:dyDescent="0.25">
      <c r="A1718" s="2">
        <v>44056</v>
      </c>
      <c r="B1718" t="s">
        <v>128</v>
      </c>
      <c r="C1718" t="s">
        <v>7</v>
      </c>
      <c r="D1718">
        <v>1500</v>
      </c>
      <c r="E1718" t="s">
        <v>12</v>
      </c>
      <c r="F1718" t="s">
        <v>8</v>
      </c>
      <c r="G1718" s="3">
        <v>1286.0930000000001</v>
      </c>
      <c r="H1718">
        <v>13</v>
      </c>
      <c r="I1718">
        <v>5464874</v>
      </c>
      <c r="J1718">
        <v>1</v>
      </c>
      <c r="K1718">
        <v>9000</v>
      </c>
      <c r="L1718">
        <f>WEEKNUM(Таблица1[[#This Row],[Дата]],2)</f>
        <v>33</v>
      </c>
    </row>
    <row r="1719" spans="1:12" x14ac:dyDescent="0.25">
      <c r="A1719" s="2">
        <v>44056</v>
      </c>
      <c r="B1719" t="s">
        <v>21</v>
      </c>
      <c r="C1719" t="s">
        <v>7</v>
      </c>
      <c r="D1719">
        <v>1000</v>
      </c>
      <c r="E1719" t="s">
        <v>12</v>
      </c>
      <c r="F1719" t="s">
        <v>8</v>
      </c>
      <c r="G1719" s="3">
        <v>925.4140000000001</v>
      </c>
      <c r="H1719">
        <v>11</v>
      </c>
      <c r="I1719">
        <v>5464725</v>
      </c>
      <c r="J1719">
        <v>1</v>
      </c>
      <c r="K1719">
        <v>13000</v>
      </c>
      <c r="L1719">
        <f>WEEKNUM(Таблица1[[#This Row],[Дата]],2)</f>
        <v>33</v>
      </c>
    </row>
    <row r="1720" spans="1:12" x14ac:dyDescent="0.25">
      <c r="A1720" s="2">
        <v>44056</v>
      </c>
      <c r="B1720" t="s">
        <v>217</v>
      </c>
      <c r="C1720" t="s">
        <v>7</v>
      </c>
      <c r="D1720">
        <v>1500</v>
      </c>
      <c r="E1720" t="s">
        <v>12</v>
      </c>
      <c r="F1720" t="s">
        <v>8</v>
      </c>
      <c r="G1720" s="3">
        <v>1114.673</v>
      </c>
      <c r="H1720">
        <v>6</v>
      </c>
      <c r="I1720">
        <v>5464913</v>
      </c>
      <c r="J1720">
        <v>2</v>
      </c>
      <c r="K1720">
        <v>11000</v>
      </c>
      <c r="L1720">
        <f>WEEKNUM(Таблица1[[#This Row],[Дата]],2)</f>
        <v>33</v>
      </c>
    </row>
    <row r="1721" spans="1:12" x14ac:dyDescent="0.25">
      <c r="A1721" s="2">
        <v>44056</v>
      </c>
      <c r="B1721" t="s">
        <v>230</v>
      </c>
      <c r="C1721" t="s">
        <v>7</v>
      </c>
      <c r="D1721">
        <v>5000</v>
      </c>
      <c r="E1721" t="s">
        <v>12</v>
      </c>
      <c r="F1721" t="s">
        <v>8</v>
      </c>
      <c r="G1721" s="3">
        <v>2678.9</v>
      </c>
      <c r="H1721">
        <v>5</v>
      </c>
      <c r="I1721">
        <v>5464916</v>
      </c>
      <c r="J1721">
        <v>1</v>
      </c>
      <c r="K1721">
        <v>12000</v>
      </c>
      <c r="L1721">
        <f>WEEKNUM(Таблица1[[#This Row],[Дата]],2)</f>
        <v>33</v>
      </c>
    </row>
    <row r="1722" spans="1:12" hidden="1" x14ac:dyDescent="0.25">
      <c r="A1722" s="2">
        <v>44056</v>
      </c>
      <c r="B1722" t="s">
        <v>147</v>
      </c>
      <c r="C1722" t="s">
        <v>5</v>
      </c>
      <c r="D1722">
        <v>4200</v>
      </c>
      <c r="E1722" t="s">
        <v>12</v>
      </c>
      <c r="F1722" t="s">
        <v>8</v>
      </c>
      <c r="G1722" s="3">
        <v>1939.9020000000005</v>
      </c>
      <c r="H1722">
        <v>16</v>
      </c>
      <c r="I1722">
        <v>5464885</v>
      </c>
      <c r="J1722">
        <v>0</v>
      </c>
      <c r="K1722">
        <v>15000</v>
      </c>
      <c r="L1722">
        <f>WEEKNUM(Таблица1[[#This Row],[Дата]],2)</f>
        <v>33</v>
      </c>
    </row>
    <row r="1723" spans="1:12" x14ac:dyDescent="0.25">
      <c r="A1723" s="2">
        <v>44056</v>
      </c>
      <c r="B1723" t="s">
        <v>186</v>
      </c>
      <c r="C1723" t="s">
        <v>7</v>
      </c>
      <c r="D1723">
        <v>3000</v>
      </c>
      <c r="E1723" t="s">
        <v>12</v>
      </c>
      <c r="F1723" t="s">
        <v>8</v>
      </c>
      <c r="G1723" s="3">
        <v>1633.688999671936</v>
      </c>
      <c r="H1723">
        <v>14</v>
      </c>
      <c r="I1723">
        <v>5464900</v>
      </c>
      <c r="J1723">
        <v>1</v>
      </c>
      <c r="K1723">
        <v>12000</v>
      </c>
      <c r="L1723">
        <f>WEEKNUM(Таблица1[[#This Row],[Дата]],2)</f>
        <v>33</v>
      </c>
    </row>
    <row r="1724" spans="1:12" hidden="1" x14ac:dyDescent="0.25">
      <c r="A1724" s="2">
        <v>44056</v>
      </c>
      <c r="B1724" t="s">
        <v>148</v>
      </c>
      <c r="C1724" t="s">
        <v>5</v>
      </c>
      <c r="D1724">
        <v>4200</v>
      </c>
      <c r="E1724" t="s">
        <v>12</v>
      </c>
      <c r="F1724" t="s">
        <v>8</v>
      </c>
      <c r="G1724" s="3">
        <v>3004.2259999999997</v>
      </c>
      <c r="H1724">
        <v>21</v>
      </c>
      <c r="I1724">
        <v>5464886</v>
      </c>
      <c r="J1724">
        <v>2</v>
      </c>
      <c r="K1724">
        <v>15000</v>
      </c>
      <c r="L1724">
        <f>WEEKNUM(Таблица1[[#This Row],[Дата]],2)</f>
        <v>33</v>
      </c>
    </row>
    <row r="1725" spans="1:12" hidden="1" x14ac:dyDescent="0.25">
      <c r="A1725" s="2">
        <v>44056</v>
      </c>
      <c r="B1725" t="s">
        <v>152</v>
      </c>
      <c r="C1725" t="s">
        <v>5</v>
      </c>
      <c r="D1725">
        <v>4200</v>
      </c>
      <c r="E1725" t="s">
        <v>12</v>
      </c>
      <c r="F1725" t="s">
        <v>8</v>
      </c>
      <c r="G1725" s="3">
        <v>2757.1410000000001</v>
      </c>
      <c r="H1725">
        <v>18</v>
      </c>
      <c r="I1725">
        <v>5464888</v>
      </c>
      <c r="J1725">
        <v>1</v>
      </c>
      <c r="K1725">
        <v>15000</v>
      </c>
      <c r="L1725">
        <f>WEEKNUM(Таблица1[[#This Row],[Дата]],2)</f>
        <v>33</v>
      </c>
    </row>
    <row r="1726" spans="1:12" x14ac:dyDescent="0.25">
      <c r="A1726" s="2">
        <v>44056</v>
      </c>
      <c r="B1726" t="s">
        <v>157</v>
      </c>
      <c r="C1726" t="s">
        <v>7</v>
      </c>
      <c r="D1726">
        <v>3000</v>
      </c>
      <c r="E1726" t="s">
        <v>12</v>
      </c>
      <c r="F1726" t="s">
        <v>8</v>
      </c>
      <c r="G1726" s="3">
        <v>1475.6610000000003</v>
      </c>
      <c r="H1726">
        <v>13</v>
      </c>
      <c r="I1726">
        <v>5464891</v>
      </c>
      <c r="J1726">
        <v>1</v>
      </c>
      <c r="K1726">
        <v>10000</v>
      </c>
      <c r="L1726">
        <f>WEEKNUM(Таблица1[[#This Row],[Дата]],2)</f>
        <v>33</v>
      </c>
    </row>
    <row r="1727" spans="1:12" x14ac:dyDescent="0.25">
      <c r="A1727" s="2">
        <v>44056</v>
      </c>
      <c r="B1727" t="s">
        <v>237</v>
      </c>
      <c r="C1727" t="s">
        <v>7</v>
      </c>
      <c r="D1727">
        <v>3000</v>
      </c>
      <c r="E1727" t="s">
        <v>12</v>
      </c>
      <c r="F1727" t="s">
        <v>8</v>
      </c>
      <c r="G1727" s="3">
        <v>1739.6379999999999</v>
      </c>
      <c r="H1727">
        <v>16</v>
      </c>
      <c r="I1727">
        <v>5464917</v>
      </c>
      <c r="J1727">
        <v>1</v>
      </c>
      <c r="K1727">
        <v>11000</v>
      </c>
      <c r="L1727">
        <f>WEEKNUM(Таблица1[[#This Row],[Дата]],2)</f>
        <v>33</v>
      </c>
    </row>
    <row r="1728" spans="1:12" x14ac:dyDescent="0.25">
      <c r="A1728" s="2">
        <v>44056</v>
      </c>
      <c r="B1728" t="s">
        <v>149</v>
      </c>
      <c r="C1728" t="s">
        <v>7</v>
      </c>
      <c r="D1728">
        <v>3000</v>
      </c>
      <c r="E1728" t="s">
        <v>12</v>
      </c>
      <c r="F1728" t="s">
        <v>8</v>
      </c>
      <c r="G1728" s="3">
        <v>1626.6130000000003</v>
      </c>
      <c r="H1728">
        <v>13</v>
      </c>
      <c r="I1728">
        <v>5464887</v>
      </c>
      <c r="J1728">
        <v>1</v>
      </c>
      <c r="K1728">
        <v>10000</v>
      </c>
      <c r="L1728">
        <f>WEEKNUM(Таблица1[[#This Row],[Дата]],2)</f>
        <v>33</v>
      </c>
    </row>
    <row r="1729" spans="1:12" x14ac:dyDescent="0.25">
      <c r="A1729" s="2">
        <v>44056</v>
      </c>
      <c r="B1729" t="s">
        <v>146</v>
      </c>
      <c r="C1729" t="s">
        <v>7</v>
      </c>
      <c r="D1729">
        <v>3000</v>
      </c>
      <c r="E1729" t="s">
        <v>12</v>
      </c>
      <c r="F1729" t="s">
        <v>8</v>
      </c>
      <c r="G1729" s="3">
        <v>1470.182</v>
      </c>
      <c r="H1729">
        <v>12</v>
      </c>
      <c r="I1729">
        <v>5464884</v>
      </c>
      <c r="J1729">
        <v>1</v>
      </c>
      <c r="K1729">
        <v>10000</v>
      </c>
      <c r="L1729">
        <f>WEEKNUM(Таблица1[[#This Row],[Дата]],2)</f>
        <v>33</v>
      </c>
    </row>
    <row r="1730" spans="1:12" x14ac:dyDescent="0.25">
      <c r="A1730" s="2">
        <v>44056</v>
      </c>
      <c r="B1730" t="s">
        <v>197</v>
      </c>
      <c r="C1730" t="s">
        <v>7</v>
      </c>
      <c r="D1730">
        <v>1500</v>
      </c>
      <c r="E1730" t="s">
        <v>12</v>
      </c>
      <c r="F1730" t="s">
        <v>8</v>
      </c>
      <c r="G1730" s="3">
        <v>1415.614</v>
      </c>
      <c r="H1730">
        <v>14</v>
      </c>
      <c r="I1730">
        <v>5464903</v>
      </c>
      <c r="J1730">
        <v>2</v>
      </c>
      <c r="K1730">
        <v>10000</v>
      </c>
      <c r="L1730">
        <f>WEEKNUM(Таблица1[[#This Row],[Дата]],2)</f>
        <v>33</v>
      </c>
    </row>
    <row r="1731" spans="1:12" x14ac:dyDescent="0.25">
      <c r="A1731" s="2">
        <v>44056</v>
      </c>
      <c r="B1731" t="s">
        <v>200</v>
      </c>
      <c r="C1731" t="s">
        <v>7</v>
      </c>
      <c r="D1731">
        <v>3000</v>
      </c>
      <c r="E1731" t="s">
        <v>12</v>
      </c>
      <c r="F1731" t="s">
        <v>8</v>
      </c>
      <c r="G1731" s="3">
        <v>1209.33</v>
      </c>
      <c r="H1731">
        <v>14</v>
      </c>
      <c r="I1731">
        <v>5464904</v>
      </c>
      <c r="J1731">
        <v>2</v>
      </c>
      <c r="K1731">
        <v>11000</v>
      </c>
      <c r="L1731">
        <f>WEEKNUM(Таблица1[[#This Row],[Дата]],2)</f>
        <v>33</v>
      </c>
    </row>
    <row r="1732" spans="1:12" x14ac:dyDescent="0.25">
      <c r="A1732" s="2">
        <v>44056</v>
      </c>
      <c r="B1732" t="s">
        <v>180</v>
      </c>
      <c r="C1732" t="s">
        <v>7</v>
      </c>
      <c r="D1732">
        <v>1000</v>
      </c>
      <c r="E1732" t="s">
        <v>12</v>
      </c>
      <c r="F1732" t="s">
        <v>8</v>
      </c>
      <c r="G1732" s="3">
        <v>882.51200000000006</v>
      </c>
      <c r="H1732">
        <v>6</v>
      </c>
      <c r="I1732">
        <v>5464898</v>
      </c>
      <c r="J1732">
        <v>1</v>
      </c>
      <c r="K1732">
        <v>9000</v>
      </c>
      <c r="L1732">
        <f>WEEKNUM(Таблица1[[#This Row],[Дата]],2)</f>
        <v>33</v>
      </c>
    </row>
    <row r="1733" spans="1:12" x14ac:dyDescent="0.25">
      <c r="A1733" s="2">
        <v>44056</v>
      </c>
      <c r="B1733" t="s">
        <v>233</v>
      </c>
      <c r="C1733" t="s">
        <v>7</v>
      </c>
      <c r="D1733">
        <v>1500</v>
      </c>
      <c r="E1733" t="s">
        <v>12</v>
      </c>
      <c r="F1733" t="s">
        <v>8</v>
      </c>
      <c r="G1733" s="3">
        <v>1261.628999923706</v>
      </c>
      <c r="H1733">
        <v>11</v>
      </c>
      <c r="I1733">
        <v>5464831</v>
      </c>
      <c r="J1733">
        <v>1</v>
      </c>
      <c r="K1733">
        <v>13000</v>
      </c>
      <c r="L1733">
        <f>WEEKNUM(Таблица1[[#This Row],[Дата]],2)</f>
        <v>33</v>
      </c>
    </row>
    <row r="1734" spans="1:12" x14ac:dyDescent="0.25">
      <c r="A1734" s="2">
        <v>44056</v>
      </c>
      <c r="B1734" t="s">
        <v>215</v>
      </c>
      <c r="C1734" t="s">
        <v>7</v>
      </c>
      <c r="D1734">
        <v>3000</v>
      </c>
      <c r="E1734" t="s">
        <v>12</v>
      </c>
      <c r="F1734" t="s">
        <v>8</v>
      </c>
      <c r="G1734" s="3">
        <v>1261.2920000000001</v>
      </c>
      <c r="H1734">
        <v>11</v>
      </c>
      <c r="I1734">
        <v>5465061</v>
      </c>
      <c r="J1734">
        <v>1</v>
      </c>
      <c r="K1734">
        <v>11000</v>
      </c>
      <c r="L1734">
        <f>WEEKNUM(Таблица1[[#This Row],[Дата]],2)</f>
        <v>33</v>
      </c>
    </row>
    <row r="1735" spans="1:12" x14ac:dyDescent="0.25">
      <c r="A1735" s="2">
        <v>44056</v>
      </c>
      <c r="B1735" t="s">
        <v>124</v>
      </c>
      <c r="C1735" t="s">
        <v>7</v>
      </c>
      <c r="D1735">
        <v>3000</v>
      </c>
      <c r="E1735" t="s">
        <v>12</v>
      </c>
      <c r="F1735" t="s">
        <v>8</v>
      </c>
      <c r="G1735" s="3">
        <v>1753.0119855957037</v>
      </c>
      <c r="H1735">
        <v>10</v>
      </c>
      <c r="I1735">
        <v>5464871</v>
      </c>
      <c r="J1735">
        <v>2</v>
      </c>
      <c r="K1735">
        <v>11000</v>
      </c>
      <c r="L1735">
        <f>WEEKNUM(Таблица1[[#This Row],[Дата]],2)</f>
        <v>33</v>
      </c>
    </row>
    <row r="1736" spans="1:12" x14ac:dyDescent="0.25">
      <c r="A1736" s="2">
        <v>44056</v>
      </c>
      <c r="B1736" t="s">
        <v>182</v>
      </c>
      <c r="C1736" t="s">
        <v>7</v>
      </c>
      <c r="D1736">
        <v>3000</v>
      </c>
      <c r="E1736" t="s">
        <v>12</v>
      </c>
      <c r="F1736" t="s">
        <v>8</v>
      </c>
      <c r="G1736" s="3">
        <v>1603.8939998092649</v>
      </c>
      <c r="H1736">
        <v>14</v>
      </c>
      <c r="I1736">
        <v>5464920</v>
      </c>
      <c r="J1736">
        <v>2</v>
      </c>
      <c r="K1736">
        <v>13000</v>
      </c>
      <c r="L1736">
        <f>WEEKNUM(Таблица1[[#This Row],[Дата]],2)</f>
        <v>33</v>
      </c>
    </row>
    <row r="1737" spans="1:12" x14ac:dyDescent="0.25">
      <c r="A1737" s="2">
        <v>44056</v>
      </c>
      <c r="B1737" t="s">
        <v>176</v>
      </c>
      <c r="C1737" t="s">
        <v>7</v>
      </c>
      <c r="D1737">
        <v>5000</v>
      </c>
      <c r="E1737" t="s">
        <v>12</v>
      </c>
      <c r="F1737" t="s">
        <v>8</v>
      </c>
      <c r="G1737" s="3">
        <v>1100.452</v>
      </c>
      <c r="H1737">
        <v>4</v>
      </c>
      <c r="I1737">
        <v>5464896</v>
      </c>
      <c r="J1737">
        <v>1</v>
      </c>
      <c r="K1737">
        <v>12000</v>
      </c>
      <c r="L1737">
        <f>WEEKNUM(Таблица1[[#This Row],[Дата]],2)</f>
        <v>33</v>
      </c>
    </row>
    <row r="1738" spans="1:12" x14ac:dyDescent="0.25">
      <c r="A1738" s="2">
        <v>44056</v>
      </c>
      <c r="B1738" t="s">
        <v>178</v>
      </c>
      <c r="C1738" t="s">
        <v>7</v>
      </c>
      <c r="D1738">
        <v>3000</v>
      </c>
      <c r="E1738" t="s">
        <v>12</v>
      </c>
      <c r="F1738" t="s">
        <v>8</v>
      </c>
      <c r="G1738" s="3">
        <v>1550.4279999999999</v>
      </c>
      <c r="H1738">
        <v>13</v>
      </c>
      <c r="I1738">
        <v>5464897</v>
      </c>
      <c r="J1738">
        <v>1</v>
      </c>
      <c r="K1738">
        <v>11000</v>
      </c>
      <c r="L1738">
        <f>WEEKNUM(Таблица1[[#This Row],[Дата]],2)</f>
        <v>33</v>
      </c>
    </row>
    <row r="1739" spans="1:12" x14ac:dyDescent="0.25">
      <c r="A1739" s="2">
        <v>44056</v>
      </c>
      <c r="B1739" t="s">
        <v>61</v>
      </c>
      <c r="C1739" t="s">
        <v>7</v>
      </c>
      <c r="D1739">
        <v>1500</v>
      </c>
      <c r="E1739" t="s">
        <v>12</v>
      </c>
      <c r="F1739" t="s">
        <v>8</v>
      </c>
      <c r="G1739" s="3">
        <v>1411.761</v>
      </c>
      <c r="H1739">
        <v>11</v>
      </c>
      <c r="I1739">
        <v>5464840</v>
      </c>
      <c r="J1739">
        <v>1</v>
      </c>
      <c r="K1739">
        <v>9000</v>
      </c>
      <c r="L1739">
        <f>WEEKNUM(Таблица1[[#This Row],[Дата]],2)</f>
        <v>33</v>
      </c>
    </row>
    <row r="1740" spans="1:12" x14ac:dyDescent="0.25">
      <c r="A1740" s="2">
        <v>44056</v>
      </c>
      <c r="B1740" t="s">
        <v>81</v>
      </c>
      <c r="C1740" t="s">
        <v>7</v>
      </c>
      <c r="D1740">
        <v>3000</v>
      </c>
      <c r="E1740" t="s">
        <v>12</v>
      </c>
      <c r="F1740" t="s">
        <v>8</v>
      </c>
      <c r="G1740" s="3">
        <v>1378.6830000000002</v>
      </c>
      <c r="H1740">
        <v>14</v>
      </c>
      <c r="I1740">
        <v>5464845</v>
      </c>
      <c r="J1740">
        <v>3</v>
      </c>
      <c r="K1740">
        <v>15000</v>
      </c>
      <c r="L1740">
        <f>WEEKNUM(Таблица1[[#This Row],[Дата]],2)</f>
        <v>33</v>
      </c>
    </row>
    <row r="1741" spans="1:12" x14ac:dyDescent="0.25">
      <c r="A1741" s="2">
        <v>44056</v>
      </c>
      <c r="B1741" t="s">
        <v>134</v>
      </c>
      <c r="C1741" t="s">
        <v>7</v>
      </c>
      <c r="D1741">
        <v>1500</v>
      </c>
      <c r="E1741" t="s">
        <v>12</v>
      </c>
      <c r="F1741" t="s">
        <v>8</v>
      </c>
      <c r="G1741" s="3">
        <v>1472.4299880218507</v>
      </c>
      <c r="H1741">
        <v>9</v>
      </c>
      <c r="I1741">
        <v>5464878</v>
      </c>
      <c r="J1741">
        <v>2</v>
      </c>
      <c r="K1741">
        <v>13000</v>
      </c>
      <c r="L1741">
        <f>WEEKNUM(Таблица1[[#This Row],[Дата]],2)</f>
        <v>33</v>
      </c>
    </row>
    <row r="1742" spans="1:12" hidden="1" x14ac:dyDescent="0.25">
      <c r="A1742" s="2">
        <v>44056</v>
      </c>
      <c r="B1742" t="s">
        <v>153</v>
      </c>
      <c r="C1742" t="s">
        <v>5</v>
      </c>
      <c r="D1742">
        <v>4200</v>
      </c>
      <c r="E1742" t="s">
        <v>12</v>
      </c>
      <c r="F1742" t="s">
        <v>8</v>
      </c>
      <c r="G1742" s="3">
        <v>3768.5220000000008</v>
      </c>
      <c r="H1742">
        <v>10</v>
      </c>
      <c r="I1742">
        <v>5464889</v>
      </c>
      <c r="J1742">
        <v>0</v>
      </c>
      <c r="K1742">
        <v>15000</v>
      </c>
      <c r="L1742">
        <f>WEEKNUM(Таблица1[[#This Row],[Дата]],2)</f>
        <v>33</v>
      </c>
    </row>
    <row r="1743" spans="1:12" hidden="1" x14ac:dyDescent="0.25">
      <c r="A1743" s="2">
        <v>44056</v>
      </c>
      <c r="B1743" t="s">
        <v>153</v>
      </c>
      <c r="C1743" t="s">
        <v>5</v>
      </c>
      <c r="D1743">
        <v>4200</v>
      </c>
      <c r="E1743" t="s">
        <v>12</v>
      </c>
      <c r="F1743" t="s">
        <v>8</v>
      </c>
      <c r="G1743" s="3">
        <v>4200</v>
      </c>
      <c r="H1743">
        <v>1</v>
      </c>
      <c r="I1743">
        <v>53535087</v>
      </c>
      <c r="J1743">
        <v>0</v>
      </c>
      <c r="K1743">
        <v>15000</v>
      </c>
      <c r="L1743">
        <f>WEEKNUM(Таблица1[[#This Row],[Дата]],2)</f>
        <v>33</v>
      </c>
    </row>
    <row r="1744" spans="1:12" hidden="1" x14ac:dyDescent="0.25">
      <c r="A1744" s="2">
        <v>44056</v>
      </c>
      <c r="B1744" t="s">
        <v>153</v>
      </c>
      <c r="C1744" t="s">
        <v>5</v>
      </c>
      <c r="D1744">
        <v>4200</v>
      </c>
      <c r="E1744" t="s">
        <v>12</v>
      </c>
      <c r="F1744" t="s">
        <v>8</v>
      </c>
      <c r="G1744" s="3">
        <v>4200</v>
      </c>
      <c r="H1744">
        <v>1</v>
      </c>
      <c r="I1744">
        <v>53535088</v>
      </c>
      <c r="J1744">
        <v>0</v>
      </c>
      <c r="K1744">
        <v>15000</v>
      </c>
      <c r="L1744">
        <f>WEEKNUM(Таблица1[[#This Row],[Дата]],2)</f>
        <v>33</v>
      </c>
    </row>
    <row r="1745" spans="1:12" x14ac:dyDescent="0.25">
      <c r="A1745" s="2">
        <v>44056</v>
      </c>
      <c r="B1745" t="s">
        <v>143</v>
      </c>
      <c r="C1745" t="s">
        <v>7</v>
      </c>
      <c r="D1745">
        <v>1500</v>
      </c>
      <c r="E1745" t="s">
        <v>12</v>
      </c>
      <c r="F1745" t="s">
        <v>8</v>
      </c>
      <c r="G1745" s="3">
        <v>1313.4829999999999</v>
      </c>
      <c r="H1745">
        <v>9</v>
      </c>
      <c r="I1745">
        <v>5464882</v>
      </c>
      <c r="J1745">
        <v>2</v>
      </c>
      <c r="K1745">
        <v>13000</v>
      </c>
      <c r="L1745">
        <f>WEEKNUM(Таблица1[[#This Row],[Дата]],2)</f>
        <v>33</v>
      </c>
    </row>
    <row r="1746" spans="1:12" x14ac:dyDescent="0.25">
      <c r="A1746" s="2">
        <v>44056</v>
      </c>
      <c r="B1746" t="s">
        <v>126</v>
      </c>
      <c r="C1746" t="s">
        <v>7</v>
      </c>
      <c r="D1746">
        <v>1500</v>
      </c>
      <c r="E1746" t="s">
        <v>12</v>
      </c>
      <c r="F1746" t="s">
        <v>8</v>
      </c>
      <c r="G1746" s="3">
        <v>1273.0689996948242</v>
      </c>
      <c r="H1746">
        <v>13</v>
      </c>
      <c r="I1746">
        <v>5464873</v>
      </c>
      <c r="J1746">
        <v>1</v>
      </c>
      <c r="K1746">
        <v>14000</v>
      </c>
      <c r="L1746">
        <f>WEEKNUM(Таблица1[[#This Row],[Дата]],2)</f>
        <v>33</v>
      </c>
    </row>
    <row r="1747" spans="1:12" x14ac:dyDescent="0.25">
      <c r="A1747" s="2">
        <v>44056</v>
      </c>
      <c r="B1747" t="s">
        <v>155</v>
      </c>
      <c r="C1747" t="s">
        <v>7</v>
      </c>
      <c r="D1747">
        <v>1500</v>
      </c>
      <c r="E1747" t="s">
        <v>12</v>
      </c>
      <c r="F1747" t="s">
        <v>8</v>
      </c>
      <c r="G1747" s="3">
        <v>1190.7149997329711</v>
      </c>
      <c r="H1747">
        <v>12</v>
      </c>
      <c r="I1747">
        <v>5464890</v>
      </c>
      <c r="J1747">
        <v>1</v>
      </c>
      <c r="K1747">
        <v>14000</v>
      </c>
      <c r="L1747">
        <f>WEEKNUM(Таблица1[[#This Row],[Дата]],2)</f>
        <v>33</v>
      </c>
    </row>
    <row r="1748" spans="1:12" x14ac:dyDescent="0.25">
      <c r="A1748" s="2">
        <v>44056</v>
      </c>
      <c r="B1748" t="s">
        <v>16</v>
      </c>
      <c r="C1748" t="s">
        <v>7</v>
      </c>
      <c r="D1748">
        <v>1500</v>
      </c>
      <c r="E1748" t="s">
        <v>12</v>
      </c>
      <c r="F1748" t="s">
        <v>8</v>
      </c>
      <c r="G1748" s="3">
        <v>1193.9999999237061</v>
      </c>
      <c r="H1748">
        <v>9</v>
      </c>
      <c r="I1748">
        <v>5464723</v>
      </c>
      <c r="J1748">
        <v>1</v>
      </c>
      <c r="K1748">
        <v>13000</v>
      </c>
      <c r="L1748">
        <f>WEEKNUM(Таблица1[[#This Row],[Дата]],2)</f>
        <v>33</v>
      </c>
    </row>
    <row r="1749" spans="1:12" x14ac:dyDescent="0.25">
      <c r="A1749" s="2">
        <v>44056</v>
      </c>
      <c r="B1749" t="s">
        <v>84</v>
      </c>
      <c r="C1749" t="s">
        <v>7</v>
      </c>
      <c r="D1749">
        <v>3000</v>
      </c>
      <c r="E1749" t="s">
        <v>12</v>
      </c>
      <c r="F1749" t="s">
        <v>8</v>
      </c>
      <c r="G1749" s="3">
        <v>1167.3019999999997</v>
      </c>
      <c r="H1749">
        <v>12</v>
      </c>
      <c r="I1749">
        <v>5464846</v>
      </c>
      <c r="J1749">
        <v>0</v>
      </c>
      <c r="K1749">
        <v>9000</v>
      </c>
      <c r="L1749">
        <f>WEEKNUM(Таблица1[[#This Row],[Дата]],2)</f>
        <v>33</v>
      </c>
    </row>
    <row r="1750" spans="1:12" x14ac:dyDescent="0.25">
      <c r="A1750" s="2">
        <v>44056</v>
      </c>
      <c r="B1750" t="s">
        <v>216</v>
      </c>
      <c r="C1750" t="s">
        <v>7</v>
      </c>
      <c r="D1750">
        <v>1500</v>
      </c>
      <c r="E1750" t="s">
        <v>12</v>
      </c>
      <c r="F1750" t="s">
        <v>8</v>
      </c>
      <c r="G1750" s="3">
        <v>1124.213</v>
      </c>
      <c r="H1750">
        <v>12</v>
      </c>
      <c r="I1750">
        <v>5464912</v>
      </c>
      <c r="J1750">
        <v>3</v>
      </c>
      <c r="K1750">
        <v>17000</v>
      </c>
      <c r="L1750">
        <f>WEEKNUM(Таблица1[[#This Row],[Дата]],2)</f>
        <v>33</v>
      </c>
    </row>
    <row r="1751" spans="1:12" x14ac:dyDescent="0.25">
      <c r="A1751" s="2">
        <v>44056</v>
      </c>
      <c r="B1751" t="s">
        <v>18</v>
      </c>
      <c r="C1751" t="s">
        <v>7</v>
      </c>
      <c r="D1751">
        <v>1000</v>
      </c>
      <c r="E1751" t="s">
        <v>12</v>
      </c>
      <c r="F1751" t="s">
        <v>8</v>
      </c>
      <c r="G1751" s="3">
        <v>898.33699999999999</v>
      </c>
      <c r="H1751">
        <v>11</v>
      </c>
      <c r="I1751">
        <v>5464724</v>
      </c>
      <c r="J1751">
        <v>1</v>
      </c>
      <c r="K1751">
        <v>13000</v>
      </c>
      <c r="L1751">
        <f>WEEKNUM(Таблица1[[#This Row],[Дата]],2)</f>
        <v>33</v>
      </c>
    </row>
    <row r="1752" spans="1:12" x14ac:dyDescent="0.25">
      <c r="A1752" s="2">
        <v>44056</v>
      </c>
      <c r="B1752" t="s">
        <v>23</v>
      </c>
      <c r="C1752" t="s">
        <v>7</v>
      </c>
      <c r="D1752">
        <v>1000</v>
      </c>
      <c r="E1752" t="s">
        <v>12</v>
      </c>
      <c r="F1752" t="s">
        <v>8</v>
      </c>
      <c r="G1752" s="3">
        <v>833.03199980926502</v>
      </c>
      <c r="H1752">
        <v>10</v>
      </c>
      <c r="I1752">
        <v>5464726</v>
      </c>
      <c r="J1752">
        <v>1</v>
      </c>
      <c r="K1752">
        <v>13000</v>
      </c>
      <c r="L1752">
        <f>WEEKNUM(Таблица1[[#This Row],[Дата]],2)</f>
        <v>33</v>
      </c>
    </row>
    <row r="1753" spans="1:12" x14ac:dyDescent="0.25">
      <c r="A1753" s="2">
        <v>44056</v>
      </c>
      <c r="B1753" t="s">
        <v>129</v>
      </c>
      <c r="C1753" t="s">
        <v>7</v>
      </c>
      <c r="D1753">
        <v>1000</v>
      </c>
      <c r="E1753" t="s">
        <v>12</v>
      </c>
      <c r="F1753" t="s">
        <v>8</v>
      </c>
      <c r="G1753" s="3">
        <v>757.69999999999993</v>
      </c>
      <c r="H1753">
        <v>9</v>
      </c>
      <c r="I1753">
        <v>5464875</v>
      </c>
      <c r="J1753">
        <v>1</v>
      </c>
      <c r="K1753">
        <v>13000</v>
      </c>
      <c r="L1753">
        <f>WEEKNUM(Таблица1[[#This Row],[Дата]],2)</f>
        <v>33</v>
      </c>
    </row>
    <row r="1754" spans="1:12" x14ac:dyDescent="0.25">
      <c r="A1754" s="2">
        <v>44056</v>
      </c>
      <c r="B1754" t="s">
        <v>27</v>
      </c>
      <c r="C1754" t="s">
        <v>7</v>
      </c>
      <c r="D1754">
        <v>1000</v>
      </c>
      <c r="E1754" t="s">
        <v>12</v>
      </c>
      <c r="F1754" t="s">
        <v>8</v>
      </c>
      <c r="G1754" s="3">
        <v>712.60300000000007</v>
      </c>
      <c r="H1754">
        <v>10</v>
      </c>
      <c r="I1754">
        <v>5464827</v>
      </c>
      <c r="J1754">
        <v>1</v>
      </c>
      <c r="K1754">
        <v>13000</v>
      </c>
      <c r="L1754">
        <f>WEEKNUM(Таблица1[[#This Row],[Дата]],2)</f>
        <v>33</v>
      </c>
    </row>
    <row r="1755" spans="1:12" x14ac:dyDescent="0.25">
      <c r="A1755" s="2">
        <v>44056</v>
      </c>
      <c r="B1755" t="s">
        <v>89</v>
      </c>
      <c r="C1755" t="s">
        <v>7</v>
      </c>
      <c r="D1755">
        <v>3000</v>
      </c>
      <c r="E1755" t="s">
        <v>12</v>
      </c>
      <c r="F1755" t="s">
        <v>8</v>
      </c>
      <c r="G1755" s="3">
        <v>1997.9659999160767</v>
      </c>
      <c r="H1755">
        <v>13</v>
      </c>
      <c r="I1755">
        <v>5464857</v>
      </c>
      <c r="J1755">
        <v>1</v>
      </c>
      <c r="K1755">
        <v>11000</v>
      </c>
      <c r="L1755">
        <f>WEEKNUM(Таблица1[[#This Row],[Дата]],2)</f>
        <v>33</v>
      </c>
    </row>
    <row r="1756" spans="1:12" x14ac:dyDescent="0.25">
      <c r="A1756" s="2">
        <v>44056</v>
      </c>
      <c r="B1756" t="s">
        <v>15</v>
      </c>
      <c r="C1756" t="s">
        <v>7</v>
      </c>
      <c r="D1756">
        <v>3000</v>
      </c>
      <c r="E1756" t="s">
        <v>12</v>
      </c>
      <c r="F1756" t="s">
        <v>8</v>
      </c>
      <c r="G1756" s="3">
        <v>1791.9340000000004</v>
      </c>
      <c r="H1756">
        <v>13</v>
      </c>
      <c r="I1756">
        <v>5464722</v>
      </c>
      <c r="J1756">
        <v>2</v>
      </c>
      <c r="K1756">
        <v>17000</v>
      </c>
      <c r="L1756">
        <f>WEEKNUM(Таблица1[[#This Row],[Дата]],2)</f>
        <v>33</v>
      </c>
    </row>
    <row r="1757" spans="1:12" hidden="1" x14ac:dyDescent="0.25">
      <c r="A1757" s="2">
        <v>44057</v>
      </c>
      <c r="B1757" t="s">
        <v>40</v>
      </c>
      <c r="C1757" t="s">
        <v>5</v>
      </c>
      <c r="D1757">
        <v>3200</v>
      </c>
      <c r="E1757" t="s">
        <v>12</v>
      </c>
      <c r="F1757" t="s">
        <v>6</v>
      </c>
      <c r="G1757" s="3">
        <v>1678.5440000000001</v>
      </c>
      <c r="H1757">
        <v>3</v>
      </c>
      <c r="I1757">
        <v>5465511</v>
      </c>
      <c r="J1757">
        <v>1</v>
      </c>
      <c r="K1757">
        <v>15000</v>
      </c>
      <c r="L1757">
        <f>WEEKNUM(Таблица1[[#This Row],[Дата]],2)</f>
        <v>33</v>
      </c>
    </row>
    <row r="1758" spans="1:12" hidden="1" x14ac:dyDescent="0.25">
      <c r="A1758" s="2">
        <v>44057</v>
      </c>
      <c r="B1758" t="s">
        <v>44</v>
      </c>
      <c r="C1758" t="s">
        <v>5</v>
      </c>
      <c r="D1758">
        <v>3200</v>
      </c>
      <c r="E1758" t="s">
        <v>12</v>
      </c>
      <c r="F1758" t="s">
        <v>6</v>
      </c>
      <c r="G1758" s="3">
        <v>2429.8999999999996</v>
      </c>
      <c r="H1758">
        <v>11</v>
      </c>
      <c r="I1758">
        <v>5465512</v>
      </c>
      <c r="J1758">
        <v>1</v>
      </c>
      <c r="K1758">
        <v>15000</v>
      </c>
      <c r="L1758">
        <f>WEEKNUM(Таблица1[[#This Row],[Дата]],2)</f>
        <v>33</v>
      </c>
    </row>
    <row r="1759" spans="1:12" hidden="1" x14ac:dyDescent="0.25">
      <c r="A1759" s="2">
        <v>44057</v>
      </c>
      <c r="B1759" t="s">
        <v>37</v>
      </c>
      <c r="C1759" t="s">
        <v>5</v>
      </c>
      <c r="D1759">
        <v>3200</v>
      </c>
      <c r="E1759" t="s">
        <v>12</v>
      </c>
      <c r="F1759" t="s">
        <v>6</v>
      </c>
      <c r="G1759" s="3">
        <v>2261.5800000000004</v>
      </c>
      <c r="H1759">
        <v>9</v>
      </c>
      <c r="I1759">
        <v>5465509</v>
      </c>
      <c r="J1759">
        <v>1</v>
      </c>
      <c r="K1759">
        <v>15000</v>
      </c>
      <c r="L1759">
        <f>WEEKNUM(Таблица1[[#This Row],[Дата]],2)</f>
        <v>33</v>
      </c>
    </row>
    <row r="1760" spans="1:12" hidden="1" x14ac:dyDescent="0.25">
      <c r="A1760" s="2">
        <v>44057</v>
      </c>
      <c r="B1760" t="s">
        <v>32</v>
      </c>
      <c r="C1760" t="s">
        <v>5</v>
      </c>
      <c r="D1760">
        <v>3200</v>
      </c>
      <c r="E1760" t="s">
        <v>12</v>
      </c>
      <c r="F1760" t="s">
        <v>6</v>
      </c>
      <c r="G1760" s="3">
        <v>2572.672</v>
      </c>
      <c r="H1760">
        <v>11</v>
      </c>
      <c r="I1760">
        <v>5465508</v>
      </c>
      <c r="J1760">
        <v>1</v>
      </c>
      <c r="K1760">
        <v>15000</v>
      </c>
      <c r="L1760">
        <f>WEEKNUM(Таблица1[[#This Row],[Дата]],2)</f>
        <v>33</v>
      </c>
    </row>
    <row r="1761" spans="1:12" hidden="1" x14ac:dyDescent="0.25">
      <c r="A1761" s="2">
        <v>44057</v>
      </c>
      <c r="B1761" t="s">
        <v>46</v>
      </c>
      <c r="C1761" t="s">
        <v>5</v>
      </c>
      <c r="D1761">
        <v>3200</v>
      </c>
      <c r="E1761" t="s">
        <v>12</v>
      </c>
      <c r="F1761" t="s">
        <v>6</v>
      </c>
      <c r="G1761" s="3">
        <v>2639.076</v>
      </c>
      <c r="H1761">
        <v>11</v>
      </c>
      <c r="I1761">
        <v>5465514</v>
      </c>
      <c r="J1761">
        <v>1</v>
      </c>
      <c r="K1761">
        <v>15000</v>
      </c>
      <c r="L1761">
        <f>WEEKNUM(Таблица1[[#This Row],[Дата]],2)</f>
        <v>33</v>
      </c>
    </row>
    <row r="1762" spans="1:12" x14ac:dyDescent="0.25">
      <c r="A1762" s="2">
        <v>44057</v>
      </c>
      <c r="B1762" t="s">
        <v>142</v>
      </c>
      <c r="C1762" t="s">
        <v>7</v>
      </c>
      <c r="D1762">
        <v>3000</v>
      </c>
      <c r="E1762" t="s">
        <v>12</v>
      </c>
      <c r="F1762" t="s">
        <v>6</v>
      </c>
      <c r="G1762" s="3">
        <v>1828.712</v>
      </c>
      <c r="H1762">
        <v>9</v>
      </c>
      <c r="I1762">
        <v>5465525</v>
      </c>
      <c r="J1762">
        <v>2</v>
      </c>
      <c r="K1762">
        <v>12000</v>
      </c>
      <c r="L1762">
        <f>WEEKNUM(Таблица1[[#This Row],[Дата]],2)</f>
        <v>33</v>
      </c>
    </row>
    <row r="1763" spans="1:12" hidden="1" x14ac:dyDescent="0.25">
      <c r="A1763" s="2">
        <v>44057</v>
      </c>
      <c r="B1763" t="s">
        <v>47</v>
      </c>
      <c r="C1763" t="s">
        <v>5</v>
      </c>
      <c r="D1763">
        <v>3200</v>
      </c>
      <c r="E1763" t="s">
        <v>12</v>
      </c>
      <c r="F1763" t="s">
        <v>6</v>
      </c>
      <c r="G1763" s="3">
        <v>2254.4839999999999</v>
      </c>
      <c r="H1763">
        <v>11</v>
      </c>
      <c r="I1763">
        <v>5465515</v>
      </c>
      <c r="J1763">
        <v>1</v>
      </c>
      <c r="K1763">
        <v>15000</v>
      </c>
      <c r="L1763">
        <f>WEEKNUM(Таблица1[[#This Row],[Дата]],2)</f>
        <v>33</v>
      </c>
    </row>
    <row r="1764" spans="1:12" x14ac:dyDescent="0.25">
      <c r="A1764" s="2">
        <v>44057</v>
      </c>
      <c r="B1764" t="s">
        <v>56</v>
      </c>
      <c r="C1764" t="s">
        <v>7</v>
      </c>
      <c r="D1764">
        <v>3000</v>
      </c>
      <c r="E1764" t="s">
        <v>12</v>
      </c>
      <c r="F1764" t="s">
        <v>6</v>
      </c>
      <c r="G1764" s="3">
        <v>1665.854</v>
      </c>
      <c r="H1764">
        <v>9</v>
      </c>
      <c r="I1764">
        <v>5465518</v>
      </c>
      <c r="J1764">
        <v>1</v>
      </c>
      <c r="K1764">
        <v>10000</v>
      </c>
      <c r="L1764">
        <f>WEEKNUM(Таблица1[[#This Row],[Дата]],2)</f>
        <v>33</v>
      </c>
    </row>
    <row r="1765" spans="1:12" x14ac:dyDescent="0.25">
      <c r="A1765" s="2">
        <v>44057</v>
      </c>
      <c r="B1765" t="s">
        <v>107</v>
      </c>
      <c r="C1765" t="s">
        <v>7</v>
      </c>
      <c r="D1765">
        <v>3000</v>
      </c>
      <c r="E1765" t="s">
        <v>12</v>
      </c>
      <c r="F1765" t="s">
        <v>6</v>
      </c>
      <c r="G1765" s="3">
        <v>1666.3159999999998</v>
      </c>
      <c r="H1765">
        <v>9</v>
      </c>
      <c r="I1765">
        <v>5465523</v>
      </c>
      <c r="J1765">
        <v>1</v>
      </c>
      <c r="K1765">
        <v>10000</v>
      </c>
      <c r="L1765">
        <f>WEEKNUM(Таблица1[[#This Row],[Дата]],2)</f>
        <v>33</v>
      </c>
    </row>
    <row r="1766" spans="1:12" x14ac:dyDescent="0.25">
      <c r="A1766" s="2">
        <v>44057</v>
      </c>
      <c r="B1766" t="s">
        <v>91</v>
      </c>
      <c r="C1766" t="s">
        <v>7</v>
      </c>
      <c r="D1766">
        <v>3000</v>
      </c>
      <c r="E1766" t="s">
        <v>12</v>
      </c>
      <c r="F1766" t="s">
        <v>6</v>
      </c>
      <c r="G1766" s="3">
        <v>1997.8940000000002</v>
      </c>
      <c r="H1766">
        <v>4</v>
      </c>
      <c r="I1766">
        <v>5465521</v>
      </c>
      <c r="J1766">
        <v>1</v>
      </c>
      <c r="K1766">
        <v>10000</v>
      </c>
      <c r="L1766">
        <f>WEEKNUM(Таблица1[[#This Row],[Дата]],2)</f>
        <v>33</v>
      </c>
    </row>
    <row r="1767" spans="1:12" x14ac:dyDescent="0.25">
      <c r="A1767" s="2">
        <v>44057</v>
      </c>
      <c r="B1767" t="s">
        <v>179</v>
      </c>
      <c r="C1767" t="s">
        <v>7</v>
      </c>
      <c r="D1767">
        <v>1500</v>
      </c>
      <c r="E1767" t="s">
        <v>12</v>
      </c>
      <c r="F1767" t="s">
        <v>6</v>
      </c>
      <c r="G1767" s="3">
        <v>1273.402</v>
      </c>
      <c r="H1767">
        <v>7</v>
      </c>
      <c r="I1767">
        <v>5465535</v>
      </c>
      <c r="J1767">
        <v>1</v>
      </c>
      <c r="K1767">
        <v>9000</v>
      </c>
      <c r="L1767">
        <f>WEEKNUM(Таблица1[[#This Row],[Дата]],2)</f>
        <v>33</v>
      </c>
    </row>
    <row r="1768" spans="1:12" x14ac:dyDescent="0.25">
      <c r="A1768" s="2">
        <v>44057</v>
      </c>
      <c r="B1768" t="s">
        <v>159</v>
      </c>
      <c r="C1768" t="s">
        <v>7</v>
      </c>
      <c r="D1768">
        <v>3000</v>
      </c>
      <c r="E1768" t="s">
        <v>12</v>
      </c>
      <c r="F1768" t="s">
        <v>6</v>
      </c>
      <c r="G1768" s="3">
        <v>2364.6419999999994</v>
      </c>
      <c r="H1768">
        <v>10</v>
      </c>
      <c r="I1768">
        <v>5465530</v>
      </c>
      <c r="J1768">
        <v>1</v>
      </c>
      <c r="K1768">
        <v>10000</v>
      </c>
      <c r="L1768">
        <f>WEEKNUM(Таблица1[[#This Row],[Дата]],2)</f>
        <v>33</v>
      </c>
    </row>
    <row r="1769" spans="1:12" hidden="1" x14ac:dyDescent="0.25">
      <c r="A1769" s="2">
        <v>44057</v>
      </c>
      <c r="B1769" t="s">
        <v>53</v>
      </c>
      <c r="C1769" t="s">
        <v>5</v>
      </c>
      <c r="D1769">
        <v>4200</v>
      </c>
      <c r="E1769" t="s">
        <v>12</v>
      </c>
      <c r="F1769" t="s">
        <v>6</v>
      </c>
      <c r="G1769" s="3">
        <v>1643.6880000000001</v>
      </c>
      <c r="H1769">
        <v>6</v>
      </c>
      <c r="I1769">
        <v>5465516</v>
      </c>
      <c r="J1769">
        <v>1</v>
      </c>
      <c r="K1769">
        <v>15000</v>
      </c>
      <c r="L1769">
        <f>WEEKNUM(Таблица1[[#This Row],[Дата]],2)</f>
        <v>33</v>
      </c>
    </row>
    <row r="1770" spans="1:12" hidden="1" x14ac:dyDescent="0.25">
      <c r="A1770" s="2">
        <v>44057</v>
      </c>
      <c r="B1770" t="s">
        <v>45</v>
      </c>
      <c r="C1770" t="s">
        <v>5</v>
      </c>
      <c r="D1770">
        <v>3200</v>
      </c>
      <c r="E1770" t="s">
        <v>12</v>
      </c>
      <c r="F1770" t="s">
        <v>6</v>
      </c>
      <c r="G1770" s="3">
        <v>1379.5519999999997</v>
      </c>
      <c r="H1770">
        <v>6</v>
      </c>
      <c r="I1770">
        <v>5465513</v>
      </c>
      <c r="J1770">
        <v>1</v>
      </c>
      <c r="K1770">
        <v>15000</v>
      </c>
      <c r="L1770">
        <f>WEEKNUM(Таблица1[[#This Row],[Дата]],2)</f>
        <v>33</v>
      </c>
    </row>
    <row r="1771" spans="1:12" hidden="1" x14ac:dyDescent="0.25">
      <c r="A1771" s="2">
        <v>44057</v>
      </c>
      <c r="B1771" t="s">
        <v>144</v>
      </c>
      <c r="C1771" t="s">
        <v>5</v>
      </c>
      <c r="D1771">
        <v>4200</v>
      </c>
      <c r="E1771" t="s">
        <v>12</v>
      </c>
      <c r="F1771" t="s">
        <v>6</v>
      </c>
      <c r="G1771" s="3">
        <v>2001.934</v>
      </c>
      <c r="H1771">
        <v>9</v>
      </c>
      <c r="I1771">
        <v>5465526</v>
      </c>
      <c r="J1771">
        <v>2</v>
      </c>
      <c r="K1771">
        <v>15000</v>
      </c>
      <c r="L1771">
        <f>WEEKNUM(Таблица1[[#This Row],[Дата]],2)</f>
        <v>33</v>
      </c>
    </row>
    <row r="1772" spans="1:12" x14ac:dyDescent="0.25">
      <c r="A1772" s="2">
        <v>44057</v>
      </c>
      <c r="B1772" t="s">
        <v>55</v>
      </c>
      <c r="C1772" t="s">
        <v>7</v>
      </c>
      <c r="D1772">
        <v>5000</v>
      </c>
      <c r="E1772" t="s">
        <v>12</v>
      </c>
      <c r="F1772" t="s">
        <v>6</v>
      </c>
      <c r="G1772" s="3">
        <v>2875.6330000000003</v>
      </c>
      <c r="H1772">
        <v>1</v>
      </c>
      <c r="I1772">
        <v>5465517</v>
      </c>
      <c r="J1772">
        <v>1</v>
      </c>
      <c r="K1772">
        <v>12000</v>
      </c>
      <c r="L1772">
        <f>WEEKNUM(Таблица1[[#This Row],[Дата]],2)</f>
        <v>33</v>
      </c>
    </row>
    <row r="1773" spans="1:12" x14ac:dyDescent="0.25">
      <c r="A1773" s="2">
        <v>44057</v>
      </c>
      <c r="B1773" t="s">
        <v>227</v>
      </c>
      <c r="C1773" t="s">
        <v>7</v>
      </c>
      <c r="D1773">
        <v>3000</v>
      </c>
      <c r="E1773" t="s">
        <v>12</v>
      </c>
      <c r="F1773" t="s">
        <v>6</v>
      </c>
      <c r="G1773" s="3">
        <v>1803.9840000000002</v>
      </c>
      <c r="H1773">
        <v>6</v>
      </c>
      <c r="I1773">
        <v>5465545</v>
      </c>
      <c r="J1773">
        <v>1</v>
      </c>
      <c r="K1773">
        <v>10000</v>
      </c>
      <c r="L1773">
        <f>WEEKNUM(Таблица1[[#This Row],[Дата]],2)</f>
        <v>33</v>
      </c>
    </row>
    <row r="1774" spans="1:12" x14ac:dyDescent="0.25">
      <c r="A1774" s="2">
        <v>44057</v>
      </c>
      <c r="B1774" t="s">
        <v>86</v>
      </c>
      <c r="C1774" t="s">
        <v>7</v>
      </c>
      <c r="D1774">
        <v>1500</v>
      </c>
      <c r="E1774" t="s">
        <v>12</v>
      </c>
      <c r="F1774" t="s">
        <v>6</v>
      </c>
      <c r="G1774" s="3">
        <v>1109.02</v>
      </c>
      <c r="H1774">
        <v>5</v>
      </c>
      <c r="I1774">
        <v>5465520</v>
      </c>
      <c r="J1774">
        <v>2</v>
      </c>
      <c r="K1774">
        <v>10000</v>
      </c>
      <c r="L1774">
        <f>WEEKNUM(Таблица1[[#This Row],[Дата]],2)</f>
        <v>33</v>
      </c>
    </row>
    <row r="1775" spans="1:12" x14ac:dyDescent="0.25">
      <c r="A1775" s="2">
        <v>44057</v>
      </c>
      <c r="B1775" t="s">
        <v>166</v>
      </c>
      <c r="C1775" t="s">
        <v>7</v>
      </c>
      <c r="D1775">
        <v>3000</v>
      </c>
      <c r="E1775" t="s">
        <v>12</v>
      </c>
      <c r="F1775" t="s">
        <v>6</v>
      </c>
      <c r="G1775" s="3">
        <v>2312.5680000000002</v>
      </c>
      <c r="H1775">
        <v>9</v>
      </c>
      <c r="I1775">
        <v>5465533</v>
      </c>
      <c r="J1775">
        <v>1</v>
      </c>
      <c r="K1775">
        <v>10000</v>
      </c>
      <c r="L1775">
        <f>WEEKNUM(Таблица1[[#This Row],[Дата]],2)</f>
        <v>33</v>
      </c>
    </row>
    <row r="1776" spans="1:12" x14ac:dyDescent="0.25">
      <c r="A1776" s="2">
        <v>44057</v>
      </c>
      <c r="B1776" t="s">
        <v>186</v>
      </c>
      <c r="C1776" t="s">
        <v>7</v>
      </c>
      <c r="D1776">
        <v>3000</v>
      </c>
      <c r="E1776" t="s">
        <v>12</v>
      </c>
      <c r="F1776" t="s">
        <v>6</v>
      </c>
      <c r="G1776" s="3">
        <v>1813.5239999999999</v>
      </c>
      <c r="H1776">
        <v>7</v>
      </c>
      <c r="I1776">
        <v>5465537</v>
      </c>
      <c r="J1776">
        <v>2</v>
      </c>
      <c r="K1776">
        <v>12000</v>
      </c>
      <c r="L1776">
        <f>WEEKNUM(Таблица1[[#This Row],[Дата]],2)</f>
        <v>33</v>
      </c>
    </row>
    <row r="1777" spans="1:12" hidden="1" x14ac:dyDescent="0.25">
      <c r="A1777" s="2">
        <v>44057</v>
      </c>
      <c r="B1777" t="s">
        <v>148</v>
      </c>
      <c r="C1777" t="s">
        <v>5</v>
      </c>
      <c r="D1777">
        <v>4200</v>
      </c>
      <c r="E1777" t="s">
        <v>12</v>
      </c>
      <c r="F1777" t="s">
        <v>6</v>
      </c>
      <c r="G1777" s="3">
        <v>2892.3050000000012</v>
      </c>
      <c r="H1777">
        <v>7</v>
      </c>
      <c r="I1777">
        <v>5465528</v>
      </c>
      <c r="J1777">
        <v>0</v>
      </c>
      <c r="K1777">
        <v>15000</v>
      </c>
      <c r="L1777">
        <f>WEEKNUM(Таблица1[[#This Row],[Дата]],2)</f>
        <v>33</v>
      </c>
    </row>
    <row r="1778" spans="1:12" x14ac:dyDescent="0.25">
      <c r="A1778" s="2">
        <v>44057</v>
      </c>
      <c r="B1778" t="s">
        <v>206</v>
      </c>
      <c r="C1778" t="s">
        <v>7</v>
      </c>
      <c r="D1778">
        <v>3000</v>
      </c>
      <c r="E1778" t="s">
        <v>12</v>
      </c>
      <c r="F1778" t="s">
        <v>6</v>
      </c>
      <c r="G1778" s="3">
        <v>1741.56</v>
      </c>
      <c r="H1778">
        <v>7</v>
      </c>
      <c r="I1778">
        <v>5465542</v>
      </c>
      <c r="J1778">
        <v>1</v>
      </c>
      <c r="K1778">
        <v>10000</v>
      </c>
      <c r="L1778">
        <f>WEEKNUM(Таблица1[[#This Row],[Дата]],2)</f>
        <v>33</v>
      </c>
    </row>
    <row r="1779" spans="1:12" x14ac:dyDescent="0.25">
      <c r="A1779" s="2">
        <v>44057</v>
      </c>
      <c r="B1779" t="s">
        <v>162</v>
      </c>
      <c r="C1779" t="s">
        <v>7</v>
      </c>
      <c r="D1779">
        <v>5000</v>
      </c>
      <c r="E1779" t="s">
        <v>12</v>
      </c>
      <c r="F1779" t="s">
        <v>6</v>
      </c>
      <c r="G1779" s="3">
        <v>1284.24</v>
      </c>
      <c r="H1779">
        <v>1</v>
      </c>
      <c r="I1779">
        <v>5465532</v>
      </c>
      <c r="J1779">
        <v>0</v>
      </c>
      <c r="K1779">
        <v>11000</v>
      </c>
      <c r="L1779">
        <f>WEEKNUM(Таблица1[[#This Row],[Дата]],2)</f>
        <v>33</v>
      </c>
    </row>
    <row r="1780" spans="1:12" x14ac:dyDescent="0.25">
      <c r="A1780" s="2">
        <v>44057</v>
      </c>
      <c r="B1780" t="s">
        <v>183</v>
      </c>
      <c r="C1780" t="s">
        <v>7</v>
      </c>
      <c r="D1780">
        <v>1500</v>
      </c>
      <c r="E1780" t="s">
        <v>12</v>
      </c>
      <c r="F1780" t="s">
        <v>6</v>
      </c>
      <c r="G1780" s="3">
        <v>1351.7120000000002</v>
      </c>
      <c r="H1780">
        <v>10</v>
      </c>
      <c r="I1780">
        <v>5465536</v>
      </c>
      <c r="J1780">
        <v>1</v>
      </c>
      <c r="K1780">
        <v>9000</v>
      </c>
      <c r="L1780">
        <f>WEEKNUM(Таблица1[[#This Row],[Дата]],2)</f>
        <v>33</v>
      </c>
    </row>
    <row r="1781" spans="1:12" hidden="1" x14ac:dyDescent="0.25">
      <c r="A1781" s="2">
        <v>44057</v>
      </c>
      <c r="B1781" t="s">
        <v>42</v>
      </c>
      <c r="C1781" t="s">
        <v>5</v>
      </c>
      <c r="D1781">
        <v>3200</v>
      </c>
      <c r="E1781" t="s">
        <v>12</v>
      </c>
      <c r="F1781" t="s">
        <v>6</v>
      </c>
      <c r="G1781" s="3">
        <v>3195.327880859375</v>
      </c>
      <c r="H1781">
        <v>1</v>
      </c>
      <c r="I1781">
        <v>5465510</v>
      </c>
      <c r="J1781">
        <v>1</v>
      </c>
      <c r="K1781">
        <v>15000</v>
      </c>
      <c r="L1781">
        <f>WEEKNUM(Таблица1[[#This Row],[Дата]],2)</f>
        <v>33</v>
      </c>
    </row>
    <row r="1782" spans="1:12" hidden="1" x14ac:dyDescent="0.25">
      <c r="A1782" s="2">
        <v>44057</v>
      </c>
      <c r="B1782" t="s">
        <v>42</v>
      </c>
      <c r="C1782" t="s">
        <v>5</v>
      </c>
      <c r="D1782">
        <v>3200</v>
      </c>
      <c r="E1782" t="s">
        <v>12</v>
      </c>
      <c r="F1782" t="s">
        <v>6</v>
      </c>
      <c r="G1782" s="3">
        <v>2861.5709999999999</v>
      </c>
      <c r="H1782">
        <v>1</v>
      </c>
      <c r="I1782">
        <v>53541297</v>
      </c>
      <c r="J1782">
        <v>1</v>
      </c>
      <c r="K1782">
        <v>15000</v>
      </c>
      <c r="L1782">
        <f>WEEKNUM(Таблица1[[#This Row],[Дата]],2)</f>
        <v>33</v>
      </c>
    </row>
    <row r="1783" spans="1:12" x14ac:dyDescent="0.25">
      <c r="A1783" s="2">
        <v>44057</v>
      </c>
      <c r="B1783" t="s">
        <v>160</v>
      </c>
      <c r="C1783" t="s">
        <v>7</v>
      </c>
      <c r="D1783">
        <v>20000</v>
      </c>
      <c r="E1783" t="s">
        <v>13</v>
      </c>
      <c r="F1783" t="s">
        <v>6</v>
      </c>
      <c r="G1783" s="3">
        <v>8402.0120000000006</v>
      </c>
      <c r="H1783">
        <v>1</v>
      </c>
      <c r="I1783">
        <v>5465303</v>
      </c>
      <c r="J1783">
        <v>2</v>
      </c>
      <c r="K1783">
        <v>16000</v>
      </c>
      <c r="L1783">
        <f>WEEKNUM(Таблица1[[#This Row],[Дата]],2)</f>
        <v>33</v>
      </c>
    </row>
    <row r="1784" spans="1:12" x14ac:dyDescent="0.25">
      <c r="A1784" s="2">
        <v>44057</v>
      </c>
      <c r="B1784" t="s">
        <v>31</v>
      </c>
      <c r="C1784" t="s">
        <v>7</v>
      </c>
      <c r="D1784">
        <v>20000</v>
      </c>
      <c r="E1784" t="s">
        <v>13</v>
      </c>
      <c r="F1784" t="s">
        <v>6</v>
      </c>
      <c r="G1784" s="3">
        <v>15002.495999999999</v>
      </c>
      <c r="H1784">
        <v>1</v>
      </c>
      <c r="I1784">
        <v>5465304</v>
      </c>
      <c r="J1784">
        <v>2</v>
      </c>
      <c r="K1784">
        <v>16000</v>
      </c>
      <c r="L1784">
        <f>WEEKNUM(Таблица1[[#This Row],[Дата]],2)</f>
        <v>33</v>
      </c>
    </row>
    <row r="1785" spans="1:12" x14ac:dyDescent="0.25">
      <c r="A1785" s="2">
        <v>44057</v>
      </c>
      <c r="B1785" t="s">
        <v>196</v>
      </c>
      <c r="C1785" t="s">
        <v>7</v>
      </c>
      <c r="D1785">
        <v>20000</v>
      </c>
      <c r="E1785" t="s">
        <v>13</v>
      </c>
      <c r="F1785" t="s">
        <v>6</v>
      </c>
      <c r="G1785" s="3">
        <v>7783.33</v>
      </c>
      <c r="H1785">
        <v>1</v>
      </c>
      <c r="I1785">
        <v>5465540</v>
      </c>
      <c r="J1785">
        <v>1</v>
      </c>
      <c r="K1785">
        <v>13000</v>
      </c>
      <c r="L1785">
        <f>WEEKNUM(Таблица1[[#This Row],[Дата]],2)</f>
        <v>33</v>
      </c>
    </row>
    <row r="1786" spans="1:12" x14ac:dyDescent="0.25">
      <c r="A1786" s="2">
        <v>44057</v>
      </c>
      <c r="B1786" t="s">
        <v>222</v>
      </c>
      <c r="C1786" t="s">
        <v>7</v>
      </c>
      <c r="D1786">
        <v>20000</v>
      </c>
      <c r="E1786" t="s">
        <v>13</v>
      </c>
      <c r="F1786" t="s">
        <v>6</v>
      </c>
      <c r="G1786" s="3">
        <v>16268.724</v>
      </c>
      <c r="H1786">
        <v>1</v>
      </c>
      <c r="I1786">
        <v>5465544</v>
      </c>
      <c r="J1786">
        <v>1</v>
      </c>
      <c r="K1786">
        <v>13000</v>
      </c>
      <c r="L1786">
        <f>WEEKNUM(Таблица1[[#This Row],[Дата]],2)</f>
        <v>33</v>
      </c>
    </row>
    <row r="1787" spans="1:12" x14ac:dyDescent="0.25">
      <c r="A1787" s="2">
        <v>44057</v>
      </c>
      <c r="B1787" t="s">
        <v>221</v>
      </c>
      <c r="C1787" t="s">
        <v>7</v>
      </c>
      <c r="D1787">
        <v>20000</v>
      </c>
      <c r="E1787" t="s">
        <v>13</v>
      </c>
      <c r="F1787" t="s">
        <v>6</v>
      </c>
      <c r="G1787" s="3">
        <v>15525</v>
      </c>
      <c r="H1787">
        <v>1</v>
      </c>
      <c r="I1787">
        <v>5465543</v>
      </c>
      <c r="J1787">
        <v>0</v>
      </c>
      <c r="K1787">
        <v>13000</v>
      </c>
      <c r="L1787">
        <f>WEEKNUM(Таблица1[[#This Row],[Дата]],2)</f>
        <v>33</v>
      </c>
    </row>
    <row r="1788" spans="1:12" x14ac:dyDescent="0.25">
      <c r="A1788" s="2">
        <v>44057</v>
      </c>
      <c r="B1788" t="s">
        <v>161</v>
      </c>
      <c r="C1788" t="s">
        <v>7</v>
      </c>
      <c r="D1788">
        <v>20000</v>
      </c>
      <c r="E1788" t="s">
        <v>13</v>
      </c>
      <c r="F1788" t="s">
        <v>6</v>
      </c>
      <c r="G1788" s="3">
        <v>5644.13</v>
      </c>
      <c r="H1788">
        <v>1</v>
      </c>
      <c r="I1788">
        <v>5465531</v>
      </c>
      <c r="J1788">
        <v>1</v>
      </c>
      <c r="K1788">
        <v>12000</v>
      </c>
      <c r="L1788">
        <f>WEEKNUM(Таблица1[[#This Row],[Дата]],2)</f>
        <v>33</v>
      </c>
    </row>
    <row r="1789" spans="1:12" x14ac:dyDescent="0.25">
      <c r="A1789" s="2">
        <v>44057</v>
      </c>
      <c r="B1789" t="s">
        <v>238</v>
      </c>
      <c r="C1789" t="s">
        <v>7</v>
      </c>
      <c r="D1789">
        <v>20000</v>
      </c>
      <c r="E1789" t="s">
        <v>13</v>
      </c>
      <c r="F1789" t="s">
        <v>6</v>
      </c>
      <c r="G1789" s="3">
        <v>5837.22</v>
      </c>
      <c r="H1789">
        <v>1</v>
      </c>
      <c r="I1789">
        <v>5465547</v>
      </c>
      <c r="J1789">
        <v>1</v>
      </c>
      <c r="K1789">
        <v>13000</v>
      </c>
      <c r="L1789">
        <f>WEEKNUM(Таблица1[[#This Row],[Дата]],2)</f>
        <v>33</v>
      </c>
    </row>
    <row r="1790" spans="1:12" x14ac:dyDescent="0.25">
      <c r="A1790" s="2">
        <v>44057</v>
      </c>
      <c r="B1790" t="s">
        <v>106</v>
      </c>
      <c r="C1790" t="s">
        <v>7</v>
      </c>
      <c r="D1790">
        <v>20000</v>
      </c>
      <c r="E1790" t="s">
        <v>13</v>
      </c>
      <c r="F1790" t="s">
        <v>6</v>
      </c>
      <c r="G1790" s="3">
        <v>6610.5959999999995</v>
      </c>
      <c r="H1790">
        <v>1</v>
      </c>
      <c r="I1790">
        <v>5465522</v>
      </c>
      <c r="J1790">
        <v>1</v>
      </c>
      <c r="K1790">
        <v>13000</v>
      </c>
      <c r="L1790">
        <f>WEEKNUM(Таблица1[[#This Row],[Дата]],2)</f>
        <v>33</v>
      </c>
    </row>
    <row r="1791" spans="1:12" hidden="1" x14ac:dyDescent="0.25">
      <c r="A1791" s="2">
        <v>44057</v>
      </c>
      <c r="B1791" t="s">
        <v>147</v>
      </c>
      <c r="C1791" t="s">
        <v>5</v>
      </c>
      <c r="D1791">
        <v>4200</v>
      </c>
      <c r="E1791" t="s">
        <v>12</v>
      </c>
      <c r="F1791" t="s">
        <v>6</v>
      </c>
      <c r="G1791" s="3">
        <v>3338.6</v>
      </c>
      <c r="H1791">
        <v>1</v>
      </c>
      <c r="I1791">
        <v>5465527</v>
      </c>
      <c r="J1791">
        <v>0</v>
      </c>
      <c r="K1791">
        <v>15000</v>
      </c>
      <c r="L1791">
        <f>WEEKNUM(Таблица1[[#This Row],[Дата]],2)</f>
        <v>33</v>
      </c>
    </row>
    <row r="1792" spans="1:12" x14ac:dyDescent="0.25">
      <c r="A1792" s="2">
        <v>44057</v>
      </c>
      <c r="B1792" t="s">
        <v>187</v>
      </c>
      <c r="C1792" t="s">
        <v>7</v>
      </c>
      <c r="D1792">
        <v>20000</v>
      </c>
      <c r="E1792" t="s">
        <v>13</v>
      </c>
      <c r="F1792" t="s">
        <v>6</v>
      </c>
      <c r="G1792" s="3">
        <v>16513.295999999998</v>
      </c>
      <c r="H1792">
        <v>1</v>
      </c>
      <c r="I1792">
        <v>5465538</v>
      </c>
      <c r="J1792">
        <v>1</v>
      </c>
      <c r="K1792">
        <v>12000</v>
      </c>
      <c r="L1792">
        <f>WEEKNUM(Таблица1[[#This Row],[Дата]],2)</f>
        <v>33</v>
      </c>
    </row>
    <row r="1793" spans="1:12" x14ac:dyDescent="0.25">
      <c r="A1793" s="2">
        <v>44057</v>
      </c>
      <c r="B1793" t="s">
        <v>156</v>
      </c>
      <c r="C1793" t="s">
        <v>7</v>
      </c>
      <c r="D1793">
        <v>20000</v>
      </c>
      <c r="E1793" t="s">
        <v>13</v>
      </c>
      <c r="F1793" t="s">
        <v>6</v>
      </c>
      <c r="G1793" s="3">
        <v>9534.8459999999995</v>
      </c>
      <c r="H1793">
        <v>1</v>
      </c>
      <c r="I1793">
        <v>5465529</v>
      </c>
      <c r="J1793">
        <v>3</v>
      </c>
      <c r="K1793">
        <v>19000</v>
      </c>
      <c r="L1793">
        <f>WEEKNUM(Таблица1[[#This Row],[Дата]],2)</f>
        <v>33</v>
      </c>
    </row>
    <row r="1794" spans="1:12" x14ac:dyDescent="0.25">
      <c r="A1794" s="2">
        <v>44057</v>
      </c>
      <c r="B1794" t="s">
        <v>235</v>
      </c>
      <c r="C1794" t="s">
        <v>7</v>
      </c>
      <c r="D1794">
        <v>20000</v>
      </c>
      <c r="E1794" t="s">
        <v>13</v>
      </c>
      <c r="F1794" t="s">
        <v>6</v>
      </c>
      <c r="G1794" s="3">
        <v>12539.134</v>
      </c>
      <c r="H1794">
        <v>1</v>
      </c>
      <c r="I1794">
        <v>5465546</v>
      </c>
      <c r="J1794">
        <v>3</v>
      </c>
      <c r="K1794">
        <v>19000</v>
      </c>
      <c r="L1794">
        <f>WEEKNUM(Таблица1[[#This Row],[Дата]],2)</f>
        <v>33</v>
      </c>
    </row>
    <row r="1795" spans="1:12" x14ac:dyDescent="0.25">
      <c r="A1795" s="2">
        <v>44057</v>
      </c>
      <c r="B1795" t="s">
        <v>240</v>
      </c>
      <c r="C1795" t="s">
        <v>7</v>
      </c>
      <c r="D1795">
        <v>20000</v>
      </c>
      <c r="E1795" t="s">
        <v>13</v>
      </c>
      <c r="F1795" t="s">
        <v>6</v>
      </c>
      <c r="G1795" s="3">
        <v>5972.7579999999998</v>
      </c>
      <c r="H1795">
        <v>1</v>
      </c>
      <c r="I1795">
        <v>5465548</v>
      </c>
      <c r="J1795">
        <v>3</v>
      </c>
      <c r="K1795">
        <v>19000</v>
      </c>
      <c r="L1795">
        <f>WEEKNUM(Таблица1[[#This Row],[Дата]],2)</f>
        <v>33</v>
      </c>
    </row>
    <row r="1796" spans="1:12" x14ac:dyDescent="0.25">
      <c r="A1796" s="2">
        <v>44057</v>
      </c>
      <c r="B1796" t="s">
        <v>243</v>
      </c>
      <c r="C1796" t="s">
        <v>7</v>
      </c>
      <c r="D1796">
        <v>20000</v>
      </c>
      <c r="E1796" t="s">
        <v>13</v>
      </c>
      <c r="F1796" t="s">
        <v>6</v>
      </c>
      <c r="G1796" s="3">
        <v>9984.7639999999992</v>
      </c>
      <c r="H1796">
        <v>1</v>
      </c>
      <c r="I1796">
        <v>5465507</v>
      </c>
      <c r="J1796">
        <v>2</v>
      </c>
      <c r="K1796">
        <v>16000</v>
      </c>
      <c r="L1796">
        <f>WEEKNUM(Таблица1[[#This Row],[Дата]],2)</f>
        <v>33</v>
      </c>
    </row>
    <row r="1797" spans="1:12" x14ac:dyDescent="0.25">
      <c r="A1797" s="2">
        <v>44057</v>
      </c>
      <c r="B1797" t="s">
        <v>177</v>
      </c>
      <c r="C1797" t="s">
        <v>7</v>
      </c>
      <c r="D1797">
        <v>20000</v>
      </c>
      <c r="E1797" t="s">
        <v>13</v>
      </c>
      <c r="F1797" t="s">
        <v>6</v>
      </c>
      <c r="G1797" s="3">
        <v>15101.31</v>
      </c>
      <c r="H1797">
        <v>1</v>
      </c>
      <c r="I1797">
        <v>5465524</v>
      </c>
      <c r="J1797">
        <v>2</v>
      </c>
      <c r="K1797">
        <v>16000</v>
      </c>
      <c r="L1797">
        <f>WEEKNUM(Таблица1[[#This Row],[Дата]],2)</f>
        <v>33</v>
      </c>
    </row>
    <row r="1798" spans="1:12" x14ac:dyDescent="0.25">
      <c r="A1798" s="2">
        <v>44057</v>
      </c>
      <c r="B1798" t="s">
        <v>199</v>
      </c>
      <c r="C1798" t="s">
        <v>7</v>
      </c>
      <c r="D1798">
        <v>20000</v>
      </c>
      <c r="E1798" t="s">
        <v>13</v>
      </c>
      <c r="F1798" t="s">
        <v>6</v>
      </c>
      <c r="G1798" s="3">
        <v>5850.4220000000005</v>
      </c>
      <c r="H1798">
        <v>1</v>
      </c>
      <c r="I1798">
        <v>5465541</v>
      </c>
      <c r="J1798">
        <v>2</v>
      </c>
      <c r="K1798">
        <v>14000</v>
      </c>
      <c r="L1798">
        <f>WEEKNUM(Таблица1[[#This Row],[Дата]],2)</f>
        <v>33</v>
      </c>
    </row>
    <row r="1799" spans="1:12" x14ac:dyDescent="0.25">
      <c r="A1799" s="2">
        <v>44057</v>
      </c>
      <c r="B1799" t="s">
        <v>59</v>
      </c>
      <c r="C1799" t="s">
        <v>7</v>
      </c>
      <c r="D1799">
        <v>20000</v>
      </c>
      <c r="E1799" t="s">
        <v>13</v>
      </c>
      <c r="F1799" t="s">
        <v>6</v>
      </c>
      <c r="G1799" s="3">
        <v>5591.0360000000001</v>
      </c>
      <c r="H1799">
        <v>1</v>
      </c>
      <c r="I1799">
        <v>5465519</v>
      </c>
      <c r="J1799">
        <v>1</v>
      </c>
      <c r="K1799">
        <v>12000</v>
      </c>
      <c r="L1799">
        <f>WEEKNUM(Таблица1[[#This Row],[Дата]],2)</f>
        <v>33</v>
      </c>
    </row>
    <row r="1800" spans="1:12" x14ac:dyDescent="0.25">
      <c r="A1800" s="2">
        <v>44057</v>
      </c>
      <c r="B1800" t="s">
        <v>188</v>
      </c>
      <c r="C1800" t="s">
        <v>7</v>
      </c>
      <c r="D1800">
        <v>20000</v>
      </c>
      <c r="E1800" t="s">
        <v>13</v>
      </c>
      <c r="F1800" t="s">
        <v>6</v>
      </c>
      <c r="G1800" s="3">
        <v>4039.8939999999998</v>
      </c>
      <c r="H1800">
        <v>1</v>
      </c>
      <c r="I1800">
        <v>5465539</v>
      </c>
      <c r="J1800">
        <v>2</v>
      </c>
      <c r="K1800">
        <v>15000</v>
      </c>
      <c r="L1800">
        <f>WEEKNUM(Таблица1[[#This Row],[Дата]],2)</f>
        <v>33</v>
      </c>
    </row>
    <row r="1801" spans="1:12" x14ac:dyDescent="0.25">
      <c r="A1801" s="2">
        <v>44057</v>
      </c>
      <c r="B1801" t="s">
        <v>171</v>
      </c>
      <c r="C1801" t="s">
        <v>7</v>
      </c>
      <c r="D1801">
        <v>5000</v>
      </c>
      <c r="E1801" t="s">
        <v>12</v>
      </c>
      <c r="F1801" t="s">
        <v>6</v>
      </c>
      <c r="G1801" s="3">
        <v>4010.576</v>
      </c>
      <c r="H1801">
        <v>1</v>
      </c>
      <c r="I1801">
        <v>5465534</v>
      </c>
      <c r="J1801">
        <v>4</v>
      </c>
      <c r="K1801">
        <v>16000</v>
      </c>
      <c r="L1801">
        <f>WEEKNUM(Таблица1[[#This Row],[Дата]],2)</f>
        <v>33</v>
      </c>
    </row>
    <row r="1802" spans="1:12" hidden="1" x14ac:dyDescent="0.25">
      <c r="A1802" s="2">
        <v>44057</v>
      </c>
      <c r="B1802" t="s">
        <v>37</v>
      </c>
      <c r="C1802" t="s">
        <v>5</v>
      </c>
      <c r="D1802">
        <v>3200</v>
      </c>
      <c r="E1802" t="s">
        <v>12</v>
      </c>
      <c r="F1802" t="s">
        <v>8</v>
      </c>
      <c r="G1802" s="3">
        <v>1627.338</v>
      </c>
      <c r="H1802">
        <v>17</v>
      </c>
      <c r="I1802">
        <v>5466351</v>
      </c>
      <c r="J1802">
        <v>1</v>
      </c>
      <c r="K1802">
        <v>15000</v>
      </c>
      <c r="L1802">
        <f>WEEKNUM(Таблица1[[#This Row],[Дата]],2)</f>
        <v>33</v>
      </c>
    </row>
    <row r="1803" spans="1:12" hidden="1" x14ac:dyDescent="0.25">
      <c r="A1803" s="2">
        <v>44057</v>
      </c>
      <c r="B1803" t="s">
        <v>38</v>
      </c>
      <c r="C1803" t="s">
        <v>5</v>
      </c>
      <c r="D1803">
        <v>3200</v>
      </c>
      <c r="E1803" t="s">
        <v>12</v>
      </c>
      <c r="F1803" t="s">
        <v>8</v>
      </c>
      <c r="G1803" s="3">
        <v>2258.4380000000001</v>
      </c>
      <c r="H1803">
        <v>20</v>
      </c>
      <c r="I1803">
        <v>5466352</v>
      </c>
      <c r="J1803">
        <v>1</v>
      </c>
      <c r="K1803">
        <v>15000</v>
      </c>
      <c r="L1803">
        <f>WEEKNUM(Таблица1[[#This Row],[Дата]],2)</f>
        <v>33</v>
      </c>
    </row>
    <row r="1804" spans="1:12" x14ac:dyDescent="0.25">
      <c r="A1804" s="2">
        <v>44057</v>
      </c>
      <c r="B1804" t="s">
        <v>190</v>
      </c>
      <c r="C1804" t="s">
        <v>7</v>
      </c>
      <c r="D1804">
        <v>3000</v>
      </c>
      <c r="E1804" t="s">
        <v>12</v>
      </c>
      <c r="F1804" t="s">
        <v>8</v>
      </c>
      <c r="G1804" s="3">
        <v>2146.1140000000005</v>
      </c>
      <c r="H1804">
        <v>15</v>
      </c>
      <c r="I1804">
        <v>5466412</v>
      </c>
      <c r="J1804">
        <v>1</v>
      </c>
      <c r="K1804">
        <v>11000</v>
      </c>
      <c r="L1804">
        <f>WEEKNUM(Таблица1[[#This Row],[Дата]],2)</f>
        <v>33</v>
      </c>
    </row>
    <row r="1805" spans="1:12" x14ac:dyDescent="0.25">
      <c r="A1805" s="2">
        <v>44057</v>
      </c>
      <c r="B1805" t="s">
        <v>92</v>
      </c>
      <c r="C1805" t="s">
        <v>7</v>
      </c>
      <c r="D1805">
        <v>1500</v>
      </c>
      <c r="E1805" t="s">
        <v>12</v>
      </c>
      <c r="F1805" t="s">
        <v>8</v>
      </c>
      <c r="G1805" s="3">
        <v>477.12600019073489</v>
      </c>
      <c r="H1805">
        <v>4</v>
      </c>
      <c r="I1805">
        <v>5466370</v>
      </c>
      <c r="J1805">
        <v>1</v>
      </c>
      <c r="K1805">
        <v>9000</v>
      </c>
      <c r="L1805">
        <f>WEEKNUM(Таблица1[[#This Row],[Дата]],2)</f>
        <v>33</v>
      </c>
    </row>
    <row r="1806" spans="1:12" x14ac:dyDescent="0.25">
      <c r="A1806" s="2">
        <v>44057</v>
      </c>
      <c r="B1806" t="s">
        <v>119</v>
      </c>
      <c r="C1806" t="s">
        <v>7</v>
      </c>
      <c r="D1806">
        <v>3000</v>
      </c>
      <c r="E1806" t="s">
        <v>12</v>
      </c>
      <c r="F1806" t="s">
        <v>8</v>
      </c>
      <c r="G1806" s="3">
        <v>1521.6279999999995</v>
      </c>
      <c r="H1806">
        <v>16</v>
      </c>
      <c r="I1806">
        <v>5466380</v>
      </c>
      <c r="J1806">
        <v>1</v>
      </c>
      <c r="K1806">
        <v>14000</v>
      </c>
      <c r="L1806">
        <f>WEEKNUM(Таблица1[[#This Row],[Дата]],2)</f>
        <v>33</v>
      </c>
    </row>
    <row r="1807" spans="1:12" hidden="1" x14ac:dyDescent="0.25">
      <c r="A1807" s="2">
        <v>44057</v>
      </c>
      <c r="B1807" t="s">
        <v>65</v>
      </c>
      <c r="C1807" t="s">
        <v>5</v>
      </c>
      <c r="D1807">
        <v>4200</v>
      </c>
      <c r="E1807" t="s">
        <v>12</v>
      </c>
      <c r="F1807" t="s">
        <v>8</v>
      </c>
      <c r="G1807" s="3">
        <v>1813.4779999999998</v>
      </c>
      <c r="H1807">
        <v>17</v>
      </c>
      <c r="I1807">
        <v>5466361</v>
      </c>
      <c r="J1807">
        <v>1</v>
      </c>
      <c r="K1807">
        <v>15000</v>
      </c>
      <c r="L1807">
        <f>WEEKNUM(Таблица1[[#This Row],[Дата]],2)</f>
        <v>33</v>
      </c>
    </row>
    <row r="1808" spans="1:12" hidden="1" x14ac:dyDescent="0.25">
      <c r="A1808" s="2">
        <v>44057</v>
      </c>
      <c r="B1808" t="s">
        <v>32</v>
      </c>
      <c r="C1808" t="s">
        <v>5</v>
      </c>
      <c r="D1808">
        <v>3200</v>
      </c>
      <c r="E1808" t="s">
        <v>12</v>
      </c>
      <c r="F1808" t="s">
        <v>8</v>
      </c>
      <c r="G1808" s="3">
        <v>2006.6640000000002</v>
      </c>
      <c r="H1808">
        <v>19</v>
      </c>
      <c r="I1808">
        <v>5466338</v>
      </c>
      <c r="J1808">
        <v>1</v>
      </c>
      <c r="K1808">
        <v>15000</v>
      </c>
      <c r="L1808">
        <f>WEEKNUM(Таблица1[[#This Row],[Дата]],2)</f>
        <v>33</v>
      </c>
    </row>
    <row r="1809" spans="1:12" hidden="1" x14ac:dyDescent="0.25">
      <c r="A1809" s="2">
        <v>44057</v>
      </c>
      <c r="B1809" t="s">
        <v>46</v>
      </c>
      <c r="C1809" t="s">
        <v>5</v>
      </c>
      <c r="D1809">
        <v>3200</v>
      </c>
      <c r="E1809" t="s">
        <v>12</v>
      </c>
      <c r="F1809" t="s">
        <v>8</v>
      </c>
      <c r="G1809" s="3">
        <v>2143.748</v>
      </c>
      <c r="H1809">
        <v>17</v>
      </c>
      <c r="I1809">
        <v>5466355</v>
      </c>
      <c r="J1809">
        <v>1</v>
      </c>
      <c r="K1809">
        <v>15000</v>
      </c>
      <c r="L1809">
        <f>WEEKNUM(Таблица1[[#This Row],[Дата]],2)</f>
        <v>33</v>
      </c>
    </row>
    <row r="1810" spans="1:12" x14ac:dyDescent="0.25">
      <c r="A1810" s="2">
        <v>44057</v>
      </c>
      <c r="B1810" t="s">
        <v>58</v>
      </c>
      <c r="C1810" t="s">
        <v>7</v>
      </c>
      <c r="D1810">
        <v>3000</v>
      </c>
      <c r="E1810" t="s">
        <v>12</v>
      </c>
      <c r="F1810" t="s">
        <v>8</v>
      </c>
      <c r="G1810" s="3">
        <v>2045.0279999999998</v>
      </c>
      <c r="H1810">
        <v>16</v>
      </c>
      <c r="I1810">
        <v>5466358</v>
      </c>
      <c r="J1810">
        <v>2</v>
      </c>
      <c r="K1810">
        <v>12000</v>
      </c>
      <c r="L1810">
        <f>WEEKNUM(Таблица1[[#This Row],[Дата]],2)</f>
        <v>33</v>
      </c>
    </row>
    <row r="1811" spans="1:12" x14ac:dyDescent="0.25">
      <c r="A1811" s="2">
        <v>44057</v>
      </c>
      <c r="B1811" t="s">
        <v>69</v>
      </c>
      <c r="C1811" t="s">
        <v>7</v>
      </c>
      <c r="D1811">
        <v>1000</v>
      </c>
      <c r="E1811" t="s">
        <v>12</v>
      </c>
      <c r="F1811" t="s">
        <v>8</v>
      </c>
      <c r="G1811" s="3">
        <v>134.31000011444092</v>
      </c>
      <c r="H1811">
        <v>7</v>
      </c>
      <c r="I1811">
        <v>5466363</v>
      </c>
      <c r="J1811">
        <v>2</v>
      </c>
      <c r="K1811">
        <v>10000</v>
      </c>
      <c r="L1811">
        <f>WEEKNUM(Таблица1[[#This Row],[Дата]],2)</f>
        <v>33</v>
      </c>
    </row>
    <row r="1812" spans="1:12" hidden="1" x14ac:dyDescent="0.25">
      <c r="A1812" s="2">
        <v>44057</v>
      </c>
      <c r="B1812" t="s">
        <v>47</v>
      </c>
      <c r="C1812" t="s">
        <v>5</v>
      </c>
      <c r="D1812">
        <v>3200</v>
      </c>
      <c r="E1812" t="s">
        <v>12</v>
      </c>
      <c r="F1812" t="s">
        <v>8</v>
      </c>
      <c r="G1812" s="3">
        <v>2424.0440008087144</v>
      </c>
      <c r="H1812">
        <v>22</v>
      </c>
      <c r="I1812">
        <v>5466356</v>
      </c>
      <c r="J1812">
        <v>1</v>
      </c>
      <c r="K1812">
        <v>15000</v>
      </c>
      <c r="L1812">
        <f>WEEKNUM(Таблица1[[#This Row],[Дата]],2)</f>
        <v>33</v>
      </c>
    </row>
    <row r="1813" spans="1:12" x14ac:dyDescent="0.25">
      <c r="A1813" s="2">
        <v>44057</v>
      </c>
      <c r="B1813" t="s">
        <v>212</v>
      </c>
      <c r="C1813" t="s">
        <v>7</v>
      </c>
      <c r="D1813">
        <v>3000</v>
      </c>
      <c r="E1813" t="s">
        <v>12</v>
      </c>
      <c r="F1813" t="s">
        <v>8</v>
      </c>
      <c r="G1813" s="3">
        <v>2077.7240000000002</v>
      </c>
      <c r="H1813">
        <v>15</v>
      </c>
      <c r="I1813">
        <v>5466421</v>
      </c>
      <c r="J1813">
        <v>3</v>
      </c>
      <c r="K1813">
        <v>15000</v>
      </c>
      <c r="L1813">
        <f>WEEKNUM(Таблица1[[#This Row],[Дата]],2)</f>
        <v>33</v>
      </c>
    </row>
    <row r="1814" spans="1:12" x14ac:dyDescent="0.25">
      <c r="A1814" s="2">
        <v>44057</v>
      </c>
      <c r="B1814" t="s">
        <v>121</v>
      </c>
      <c r="C1814" t="s">
        <v>7</v>
      </c>
      <c r="D1814">
        <v>3000</v>
      </c>
      <c r="E1814" t="s">
        <v>12</v>
      </c>
      <c r="F1814" t="s">
        <v>8</v>
      </c>
      <c r="G1814" s="3">
        <v>1163.9799999999998</v>
      </c>
      <c r="H1814">
        <v>13</v>
      </c>
      <c r="I1814">
        <v>5466382</v>
      </c>
      <c r="J1814">
        <v>3</v>
      </c>
      <c r="K1814">
        <v>14000</v>
      </c>
      <c r="L1814">
        <f>WEEKNUM(Таблица1[[#This Row],[Дата]],2)</f>
        <v>33</v>
      </c>
    </row>
    <row r="1815" spans="1:12" x14ac:dyDescent="0.25">
      <c r="A1815" s="2">
        <v>44057</v>
      </c>
      <c r="B1815" t="s">
        <v>115</v>
      </c>
      <c r="C1815" t="s">
        <v>7</v>
      </c>
      <c r="D1815">
        <v>3000</v>
      </c>
      <c r="E1815" t="s">
        <v>12</v>
      </c>
      <c r="F1815" t="s">
        <v>8</v>
      </c>
      <c r="G1815" s="3">
        <v>2102.5740000000001</v>
      </c>
      <c r="H1815">
        <v>15</v>
      </c>
      <c r="I1815">
        <v>5466378</v>
      </c>
      <c r="J1815">
        <v>1</v>
      </c>
      <c r="K1815">
        <v>11000</v>
      </c>
      <c r="L1815">
        <f>WEEKNUM(Таблица1[[#This Row],[Дата]],2)</f>
        <v>33</v>
      </c>
    </row>
    <row r="1816" spans="1:12" x14ac:dyDescent="0.25">
      <c r="A1816" s="2">
        <v>44057</v>
      </c>
      <c r="B1816" t="s">
        <v>51</v>
      </c>
      <c r="C1816" t="s">
        <v>7</v>
      </c>
      <c r="D1816">
        <v>3000</v>
      </c>
      <c r="E1816" t="s">
        <v>12</v>
      </c>
      <c r="F1816" t="s">
        <v>8</v>
      </c>
      <c r="G1816" s="3">
        <v>1188.2199999999998</v>
      </c>
      <c r="H1816">
        <v>14</v>
      </c>
      <c r="I1816">
        <v>5466357</v>
      </c>
      <c r="J1816">
        <v>3</v>
      </c>
      <c r="K1816">
        <v>13000</v>
      </c>
      <c r="L1816">
        <f>WEEKNUM(Таблица1[[#This Row],[Дата]],2)</f>
        <v>33</v>
      </c>
    </row>
    <row r="1817" spans="1:12" x14ac:dyDescent="0.25">
      <c r="A1817" s="2">
        <v>44057</v>
      </c>
      <c r="B1817" t="s">
        <v>203</v>
      </c>
      <c r="C1817" t="s">
        <v>7</v>
      </c>
      <c r="D1817">
        <v>3000</v>
      </c>
      <c r="E1817" t="s">
        <v>12</v>
      </c>
      <c r="F1817" t="s">
        <v>8</v>
      </c>
      <c r="G1817" s="3">
        <v>1835.2659999999998</v>
      </c>
      <c r="H1817">
        <v>14</v>
      </c>
      <c r="I1817">
        <v>5466430</v>
      </c>
      <c r="J1817">
        <v>2</v>
      </c>
      <c r="K1817">
        <v>13000</v>
      </c>
      <c r="L1817">
        <f>WEEKNUM(Таблица1[[#This Row],[Дата]],2)</f>
        <v>33</v>
      </c>
    </row>
    <row r="1818" spans="1:12" x14ac:dyDescent="0.25">
      <c r="A1818" s="2">
        <v>44057</v>
      </c>
      <c r="B1818" t="s">
        <v>164</v>
      </c>
      <c r="C1818" t="s">
        <v>7</v>
      </c>
      <c r="D1818">
        <v>1500</v>
      </c>
      <c r="E1818" t="s">
        <v>12</v>
      </c>
      <c r="F1818" t="s">
        <v>8</v>
      </c>
      <c r="G1818" s="3">
        <v>1329.502</v>
      </c>
      <c r="H1818">
        <v>12</v>
      </c>
      <c r="I1818">
        <v>5466402</v>
      </c>
      <c r="J1818">
        <v>1</v>
      </c>
      <c r="K1818">
        <v>14000</v>
      </c>
      <c r="L1818">
        <f>WEEKNUM(Таблица1[[#This Row],[Дата]],2)</f>
        <v>33</v>
      </c>
    </row>
    <row r="1819" spans="1:12" x14ac:dyDescent="0.25">
      <c r="A1819" s="2">
        <v>44057</v>
      </c>
      <c r="B1819" t="s">
        <v>78</v>
      </c>
      <c r="C1819" t="s">
        <v>7</v>
      </c>
      <c r="D1819">
        <v>1500</v>
      </c>
      <c r="E1819" t="s">
        <v>12</v>
      </c>
      <c r="F1819" t="s">
        <v>8</v>
      </c>
      <c r="G1819" s="3">
        <v>1276.596</v>
      </c>
      <c r="H1819">
        <v>9</v>
      </c>
      <c r="I1819">
        <v>5466366</v>
      </c>
      <c r="J1819">
        <v>1</v>
      </c>
      <c r="K1819">
        <v>12000</v>
      </c>
      <c r="L1819">
        <f>WEEKNUM(Таблица1[[#This Row],[Дата]],2)</f>
        <v>33</v>
      </c>
    </row>
    <row r="1820" spans="1:12" x14ac:dyDescent="0.25">
      <c r="A1820" s="2">
        <v>44057</v>
      </c>
      <c r="B1820" t="s">
        <v>87</v>
      </c>
      <c r="C1820" t="s">
        <v>7</v>
      </c>
      <c r="D1820">
        <v>1500</v>
      </c>
      <c r="E1820" t="s">
        <v>12</v>
      </c>
      <c r="F1820" t="s">
        <v>8</v>
      </c>
      <c r="G1820" s="3">
        <v>1287.3869999999999</v>
      </c>
      <c r="H1820">
        <v>9</v>
      </c>
      <c r="I1820">
        <v>5466369</v>
      </c>
      <c r="J1820">
        <v>1</v>
      </c>
      <c r="K1820">
        <v>12000</v>
      </c>
      <c r="L1820">
        <f>WEEKNUM(Таблица1[[#This Row],[Дата]],2)</f>
        <v>33</v>
      </c>
    </row>
    <row r="1821" spans="1:12" x14ac:dyDescent="0.25">
      <c r="A1821" s="2">
        <v>44057</v>
      </c>
      <c r="B1821" t="s">
        <v>209</v>
      </c>
      <c r="C1821" t="s">
        <v>7</v>
      </c>
      <c r="D1821">
        <v>3000</v>
      </c>
      <c r="E1821" t="s">
        <v>12</v>
      </c>
      <c r="F1821" t="s">
        <v>8</v>
      </c>
      <c r="G1821" s="3">
        <v>1075.6079998092653</v>
      </c>
      <c r="H1821">
        <v>14</v>
      </c>
      <c r="I1821">
        <v>5466419</v>
      </c>
      <c r="J1821">
        <v>1</v>
      </c>
      <c r="K1821">
        <v>12000</v>
      </c>
      <c r="L1821">
        <f>WEEKNUM(Таблица1[[#This Row],[Дата]],2)</f>
        <v>33</v>
      </c>
    </row>
    <row r="1822" spans="1:12" x14ac:dyDescent="0.25">
      <c r="A1822" s="2">
        <v>44057</v>
      </c>
      <c r="B1822" t="s">
        <v>170</v>
      </c>
      <c r="C1822" t="s">
        <v>7</v>
      </c>
      <c r="D1822">
        <v>3000</v>
      </c>
      <c r="E1822" t="s">
        <v>12</v>
      </c>
      <c r="F1822" t="s">
        <v>8</v>
      </c>
      <c r="G1822" s="3">
        <v>2064.9059999999999</v>
      </c>
      <c r="H1822">
        <v>16</v>
      </c>
      <c r="I1822">
        <v>5466405</v>
      </c>
      <c r="J1822">
        <v>2</v>
      </c>
      <c r="K1822">
        <v>15000</v>
      </c>
      <c r="L1822">
        <f>WEEKNUM(Таблица1[[#This Row],[Дата]],2)</f>
        <v>33</v>
      </c>
    </row>
    <row r="1823" spans="1:12" x14ac:dyDescent="0.25">
      <c r="A1823" s="2">
        <v>44057</v>
      </c>
      <c r="B1823" t="s">
        <v>168</v>
      </c>
      <c r="C1823" t="s">
        <v>7</v>
      </c>
      <c r="D1823">
        <v>3000</v>
      </c>
      <c r="E1823" t="s">
        <v>12</v>
      </c>
      <c r="F1823" t="s">
        <v>8</v>
      </c>
      <c r="G1823" s="3">
        <v>1827.2199999999998</v>
      </c>
      <c r="H1823">
        <v>16</v>
      </c>
      <c r="I1823">
        <v>5466404</v>
      </c>
      <c r="J1823">
        <v>1</v>
      </c>
      <c r="K1823">
        <v>14000</v>
      </c>
      <c r="L1823">
        <f>WEEKNUM(Таблица1[[#This Row],[Дата]],2)</f>
        <v>33</v>
      </c>
    </row>
    <row r="1824" spans="1:12" x14ac:dyDescent="0.25">
      <c r="A1824" s="2">
        <v>44057</v>
      </c>
      <c r="B1824" t="s">
        <v>102</v>
      </c>
      <c r="C1824" t="s">
        <v>7</v>
      </c>
      <c r="D1824">
        <v>1500</v>
      </c>
      <c r="E1824" t="s">
        <v>12</v>
      </c>
      <c r="F1824" t="s">
        <v>8</v>
      </c>
      <c r="G1824" s="3">
        <v>1321.442</v>
      </c>
      <c r="H1824">
        <v>8</v>
      </c>
      <c r="I1824">
        <v>5466374</v>
      </c>
      <c r="J1824">
        <v>1</v>
      </c>
      <c r="K1824">
        <v>12000</v>
      </c>
      <c r="L1824">
        <f>WEEKNUM(Таблица1[[#This Row],[Дата]],2)</f>
        <v>33</v>
      </c>
    </row>
    <row r="1825" spans="1:12" x14ac:dyDescent="0.25">
      <c r="A1825" s="2">
        <v>44057</v>
      </c>
      <c r="B1825" t="s">
        <v>112</v>
      </c>
      <c r="C1825" t="s">
        <v>7</v>
      </c>
      <c r="D1825">
        <v>3000</v>
      </c>
      <c r="E1825" t="s">
        <v>12</v>
      </c>
      <c r="F1825" t="s">
        <v>8</v>
      </c>
      <c r="G1825" s="3">
        <v>1963.212</v>
      </c>
      <c r="H1825">
        <v>15</v>
      </c>
      <c r="I1825">
        <v>5466376</v>
      </c>
      <c r="J1825">
        <v>2</v>
      </c>
      <c r="K1825">
        <v>14000</v>
      </c>
      <c r="L1825">
        <f>WEEKNUM(Таблица1[[#This Row],[Дата]],2)</f>
        <v>33</v>
      </c>
    </row>
    <row r="1826" spans="1:12" x14ac:dyDescent="0.25">
      <c r="A1826" s="2">
        <v>44057</v>
      </c>
      <c r="B1826" t="s">
        <v>211</v>
      </c>
      <c r="C1826" t="s">
        <v>7</v>
      </c>
      <c r="D1826">
        <v>1500</v>
      </c>
      <c r="E1826" t="s">
        <v>12</v>
      </c>
      <c r="F1826" t="s">
        <v>8</v>
      </c>
      <c r="G1826" s="3">
        <v>1138.972</v>
      </c>
      <c r="H1826">
        <v>12</v>
      </c>
      <c r="I1826">
        <v>5466420</v>
      </c>
      <c r="J1826">
        <v>2</v>
      </c>
      <c r="K1826">
        <v>15000</v>
      </c>
      <c r="L1826">
        <f>WEEKNUM(Таблица1[[#This Row],[Дата]],2)</f>
        <v>33</v>
      </c>
    </row>
    <row r="1827" spans="1:12" x14ac:dyDescent="0.25">
      <c r="A1827" s="2">
        <v>44057</v>
      </c>
      <c r="B1827" t="s">
        <v>132</v>
      </c>
      <c r="C1827" t="s">
        <v>7</v>
      </c>
      <c r="D1827">
        <v>3000</v>
      </c>
      <c r="E1827" t="s">
        <v>12</v>
      </c>
      <c r="F1827" t="s">
        <v>8</v>
      </c>
      <c r="G1827" s="3">
        <v>1418.8139999999999</v>
      </c>
      <c r="H1827">
        <v>16</v>
      </c>
      <c r="I1827">
        <v>5466386</v>
      </c>
      <c r="J1827">
        <v>3</v>
      </c>
      <c r="K1827">
        <v>16000</v>
      </c>
      <c r="L1827">
        <f>WEEKNUM(Таблица1[[#This Row],[Дата]],2)</f>
        <v>33</v>
      </c>
    </row>
    <row r="1828" spans="1:12" x14ac:dyDescent="0.25">
      <c r="A1828" s="2">
        <v>44057</v>
      </c>
      <c r="B1828" t="s">
        <v>120</v>
      </c>
      <c r="C1828" t="s">
        <v>7</v>
      </c>
      <c r="D1828">
        <v>3000</v>
      </c>
      <c r="E1828" t="s">
        <v>12</v>
      </c>
      <c r="F1828" t="s">
        <v>8</v>
      </c>
      <c r="G1828" s="3">
        <v>2108.4080000000004</v>
      </c>
      <c r="H1828">
        <v>10</v>
      </c>
      <c r="I1828">
        <v>5466381</v>
      </c>
      <c r="J1828">
        <v>0</v>
      </c>
      <c r="K1828">
        <v>9000</v>
      </c>
      <c r="L1828">
        <f>WEEKNUM(Таблица1[[#This Row],[Дата]],2)</f>
        <v>33</v>
      </c>
    </row>
    <row r="1829" spans="1:12" x14ac:dyDescent="0.25">
      <c r="A1829" s="2">
        <v>44057</v>
      </c>
      <c r="B1829" t="s">
        <v>218</v>
      </c>
      <c r="C1829" t="s">
        <v>7</v>
      </c>
      <c r="D1829">
        <v>3000</v>
      </c>
      <c r="E1829" t="s">
        <v>12</v>
      </c>
      <c r="F1829" t="s">
        <v>8</v>
      </c>
      <c r="G1829" s="3">
        <v>2404.0160000000001</v>
      </c>
      <c r="H1829">
        <v>11</v>
      </c>
      <c r="I1829">
        <v>5466424</v>
      </c>
      <c r="J1829">
        <v>1</v>
      </c>
      <c r="K1829">
        <v>11000</v>
      </c>
      <c r="L1829">
        <f>WEEKNUM(Таблица1[[#This Row],[Дата]],2)</f>
        <v>33</v>
      </c>
    </row>
    <row r="1830" spans="1:12" x14ac:dyDescent="0.25">
      <c r="A1830" s="2">
        <v>44057</v>
      </c>
      <c r="B1830" t="s">
        <v>114</v>
      </c>
      <c r="C1830" t="s">
        <v>7</v>
      </c>
      <c r="D1830">
        <v>1500</v>
      </c>
      <c r="E1830" t="s">
        <v>12</v>
      </c>
      <c r="F1830" t="s">
        <v>8</v>
      </c>
      <c r="G1830" s="3">
        <v>1076.232</v>
      </c>
      <c r="H1830">
        <v>15</v>
      </c>
      <c r="I1830">
        <v>5466377</v>
      </c>
      <c r="J1830">
        <v>1</v>
      </c>
      <c r="K1830">
        <v>15000</v>
      </c>
      <c r="L1830">
        <f>WEEKNUM(Таблица1[[#This Row],[Дата]],2)</f>
        <v>33</v>
      </c>
    </row>
    <row r="1831" spans="1:12" x14ac:dyDescent="0.25">
      <c r="A1831" s="2">
        <v>44057</v>
      </c>
      <c r="B1831" t="s">
        <v>34</v>
      </c>
      <c r="C1831" t="s">
        <v>7</v>
      </c>
      <c r="D1831">
        <v>1500</v>
      </c>
      <c r="E1831" t="s">
        <v>12</v>
      </c>
      <c r="F1831" t="s">
        <v>8</v>
      </c>
      <c r="G1831" s="3">
        <v>1174.566</v>
      </c>
      <c r="H1831">
        <v>9</v>
      </c>
      <c r="I1831">
        <v>5466350</v>
      </c>
      <c r="J1831">
        <v>2</v>
      </c>
      <c r="K1831">
        <v>10000</v>
      </c>
      <c r="L1831">
        <f>WEEKNUM(Таблица1[[#This Row],[Дата]],2)</f>
        <v>33</v>
      </c>
    </row>
    <row r="1832" spans="1:12" x14ac:dyDescent="0.25">
      <c r="A1832" s="2">
        <v>44057</v>
      </c>
      <c r="B1832" t="s">
        <v>141</v>
      </c>
      <c r="C1832" t="s">
        <v>7</v>
      </c>
      <c r="D1832">
        <v>1500</v>
      </c>
      <c r="E1832" t="s">
        <v>12</v>
      </c>
      <c r="F1832" t="s">
        <v>8</v>
      </c>
      <c r="G1832" s="3">
        <v>1271.624</v>
      </c>
      <c r="H1832">
        <v>12</v>
      </c>
      <c r="I1832">
        <v>5466392</v>
      </c>
      <c r="J1832">
        <v>1</v>
      </c>
      <c r="K1832">
        <v>14000</v>
      </c>
      <c r="L1832">
        <f>WEEKNUM(Таблица1[[#This Row],[Дата]],2)</f>
        <v>33</v>
      </c>
    </row>
    <row r="1833" spans="1:12" x14ac:dyDescent="0.25">
      <c r="A1833" s="2">
        <v>44057</v>
      </c>
      <c r="B1833" t="s">
        <v>244</v>
      </c>
      <c r="C1833" t="s">
        <v>7</v>
      </c>
      <c r="D1833">
        <v>3000</v>
      </c>
      <c r="E1833" t="s">
        <v>12</v>
      </c>
      <c r="F1833" t="s">
        <v>8</v>
      </c>
      <c r="G1833" s="3">
        <v>1750.4960000000003</v>
      </c>
      <c r="H1833">
        <v>16</v>
      </c>
      <c r="I1833">
        <v>5466428</v>
      </c>
      <c r="J1833">
        <v>0</v>
      </c>
      <c r="K1833">
        <v>14000</v>
      </c>
      <c r="L1833">
        <f>WEEKNUM(Таблица1[[#This Row],[Дата]],2)</f>
        <v>33</v>
      </c>
    </row>
    <row r="1834" spans="1:12" x14ac:dyDescent="0.25">
      <c r="A1834" s="2">
        <v>44057</v>
      </c>
      <c r="B1834" t="s">
        <v>140</v>
      </c>
      <c r="C1834" t="s">
        <v>7</v>
      </c>
      <c r="D1834">
        <v>1500</v>
      </c>
      <c r="E1834" t="s">
        <v>12</v>
      </c>
      <c r="F1834" t="s">
        <v>8</v>
      </c>
      <c r="G1834" s="3">
        <v>1204.6379999999999</v>
      </c>
      <c r="H1834">
        <v>11</v>
      </c>
      <c r="I1834">
        <v>5466391</v>
      </c>
      <c r="J1834">
        <v>3</v>
      </c>
      <c r="K1834">
        <v>16000</v>
      </c>
      <c r="L1834">
        <f>WEEKNUM(Таблица1[[#This Row],[Дата]],2)</f>
        <v>33</v>
      </c>
    </row>
    <row r="1835" spans="1:12" x14ac:dyDescent="0.25">
      <c r="A1835" s="2">
        <v>44057</v>
      </c>
      <c r="B1835" t="s">
        <v>204</v>
      </c>
      <c r="C1835" t="s">
        <v>7</v>
      </c>
      <c r="D1835">
        <v>3000</v>
      </c>
      <c r="E1835" t="s">
        <v>12</v>
      </c>
      <c r="F1835" t="s">
        <v>8</v>
      </c>
      <c r="G1835" s="3">
        <v>1585.5740000000003</v>
      </c>
      <c r="H1835">
        <v>11</v>
      </c>
      <c r="I1835">
        <v>5466416</v>
      </c>
      <c r="J1835">
        <v>1</v>
      </c>
      <c r="K1835">
        <v>10000</v>
      </c>
      <c r="L1835">
        <f>WEEKNUM(Таблица1[[#This Row],[Дата]],2)</f>
        <v>33</v>
      </c>
    </row>
    <row r="1836" spans="1:12" x14ac:dyDescent="0.25">
      <c r="A1836" s="2">
        <v>44057</v>
      </c>
      <c r="B1836" t="s">
        <v>208</v>
      </c>
      <c r="C1836" t="s">
        <v>7</v>
      </c>
      <c r="D1836">
        <v>3000</v>
      </c>
      <c r="E1836" t="s">
        <v>12</v>
      </c>
      <c r="F1836" t="s">
        <v>8</v>
      </c>
      <c r="G1836" s="3">
        <v>1672.449006767273</v>
      </c>
      <c r="H1836">
        <v>16</v>
      </c>
      <c r="I1836">
        <v>5466418</v>
      </c>
      <c r="J1836">
        <v>1</v>
      </c>
      <c r="K1836">
        <v>11000</v>
      </c>
      <c r="L1836">
        <f>WEEKNUM(Таблица1[[#This Row],[Дата]],2)</f>
        <v>33</v>
      </c>
    </row>
    <row r="1837" spans="1:12" x14ac:dyDescent="0.25">
      <c r="A1837" s="2">
        <v>44057</v>
      </c>
      <c r="B1837" t="s">
        <v>67</v>
      </c>
      <c r="C1837" t="s">
        <v>7</v>
      </c>
      <c r="D1837">
        <v>3000</v>
      </c>
      <c r="E1837" t="s">
        <v>12</v>
      </c>
      <c r="F1837" t="s">
        <v>8</v>
      </c>
      <c r="G1837" s="3">
        <v>2002.0900000000001</v>
      </c>
      <c r="H1837">
        <v>16</v>
      </c>
      <c r="I1837">
        <v>5466362</v>
      </c>
      <c r="J1837">
        <v>0</v>
      </c>
      <c r="K1837">
        <v>13000</v>
      </c>
      <c r="L1837">
        <f>WEEKNUM(Таблица1[[#This Row],[Дата]],2)</f>
        <v>33</v>
      </c>
    </row>
    <row r="1838" spans="1:12" x14ac:dyDescent="0.25">
      <c r="A1838" s="2">
        <v>44057</v>
      </c>
      <c r="B1838" t="s">
        <v>172</v>
      </c>
      <c r="C1838" t="s">
        <v>7</v>
      </c>
      <c r="D1838">
        <v>1500</v>
      </c>
      <c r="E1838" t="s">
        <v>12</v>
      </c>
      <c r="F1838" t="s">
        <v>8</v>
      </c>
      <c r="G1838" s="3">
        <v>1138.902</v>
      </c>
      <c r="H1838">
        <v>12</v>
      </c>
      <c r="I1838">
        <v>5466406</v>
      </c>
      <c r="J1838">
        <v>1</v>
      </c>
      <c r="K1838">
        <v>14000</v>
      </c>
      <c r="L1838">
        <f>WEEKNUM(Таблица1[[#This Row],[Дата]],2)</f>
        <v>33</v>
      </c>
    </row>
    <row r="1839" spans="1:12" x14ac:dyDescent="0.25">
      <c r="A1839" s="2">
        <v>44057</v>
      </c>
      <c r="B1839" t="s">
        <v>174</v>
      </c>
      <c r="C1839" t="s">
        <v>7</v>
      </c>
      <c r="D1839">
        <v>5000</v>
      </c>
      <c r="E1839" t="s">
        <v>12</v>
      </c>
      <c r="F1839" t="s">
        <v>8</v>
      </c>
      <c r="G1839" s="3">
        <v>1977.2440000000001</v>
      </c>
      <c r="H1839">
        <v>14</v>
      </c>
      <c r="I1839">
        <v>5466407</v>
      </c>
      <c r="J1839">
        <v>4</v>
      </c>
      <c r="K1839">
        <v>19000</v>
      </c>
      <c r="L1839">
        <f>WEEKNUM(Таблица1[[#This Row],[Дата]],2)</f>
        <v>33</v>
      </c>
    </row>
    <row r="1840" spans="1:12" x14ac:dyDescent="0.25">
      <c r="A1840" s="2">
        <v>44057</v>
      </c>
      <c r="B1840" t="s">
        <v>145</v>
      </c>
      <c r="C1840" t="s">
        <v>7</v>
      </c>
      <c r="D1840">
        <v>3000</v>
      </c>
      <c r="E1840" t="s">
        <v>12</v>
      </c>
      <c r="F1840" t="s">
        <v>8</v>
      </c>
      <c r="G1840" s="3">
        <v>1966.37</v>
      </c>
      <c r="H1840">
        <v>17</v>
      </c>
      <c r="I1840">
        <v>5466394</v>
      </c>
      <c r="J1840">
        <v>3</v>
      </c>
      <c r="K1840">
        <v>17000</v>
      </c>
      <c r="L1840">
        <f>WEEKNUM(Таблица1[[#This Row],[Дата]],2)</f>
        <v>33</v>
      </c>
    </row>
    <row r="1841" spans="1:12" x14ac:dyDescent="0.25">
      <c r="A1841" s="2">
        <v>44057</v>
      </c>
      <c r="B1841" t="s">
        <v>101</v>
      </c>
      <c r="C1841" t="s">
        <v>7</v>
      </c>
      <c r="D1841">
        <v>1500</v>
      </c>
      <c r="E1841" t="s">
        <v>12</v>
      </c>
      <c r="F1841" t="s">
        <v>8</v>
      </c>
      <c r="G1841" s="3">
        <v>1052.4540000000002</v>
      </c>
      <c r="H1841">
        <v>10</v>
      </c>
      <c r="I1841">
        <v>5466353</v>
      </c>
      <c r="J1841">
        <v>1</v>
      </c>
      <c r="K1841">
        <v>9000</v>
      </c>
      <c r="L1841">
        <f>WEEKNUM(Таблица1[[#This Row],[Дата]],2)</f>
        <v>33</v>
      </c>
    </row>
    <row r="1842" spans="1:12" x14ac:dyDescent="0.25">
      <c r="A1842" s="2">
        <v>44057</v>
      </c>
      <c r="B1842" t="s">
        <v>130</v>
      </c>
      <c r="C1842" t="s">
        <v>7</v>
      </c>
      <c r="D1842">
        <v>3000</v>
      </c>
      <c r="E1842" t="s">
        <v>12</v>
      </c>
      <c r="F1842" t="s">
        <v>8</v>
      </c>
      <c r="G1842" s="3">
        <v>1931.7949999999998</v>
      </c>
      <c r="H1842">
        <v>16</v>
      </c>
      <c r="I1842">
        <v>5466385</v>
      </c>
      <c r="J1842">
        <v>2</v>
      </c>
      <c r="K1842">
        <v>15000</v>
      </c>
      <c r="L1842">
        <f>WEEKNUM(Таблица1[[#This Row],[Дата]],2)</f>
        <v>33</v>
      </c>
    </row>
    <row r="1843" spans="1:12" x14ac:dyDescent="0.25">
      <c r="A1843" s="2">
        <v>44057</v>
      </c>
      <c r="B1843" t="s">
        <v>165</v>
      </c>
      <c r="C1843" t="s">
        <v>7</v>
      </c>
      <c r="D1843">
        <v>5000</v>
      </c>
      <c r="E1843" t="s">
        <v>12</v>
      </c>
      <c r="F1843" t="s">
        <v>8</v>
      </c>
      <c r="G1843" s="3">
        <v>1984.1059999999998</v>
      </c>
      <c r="H1843">
        <v>16</v>
      </c>
      <c r="I1843">
        <v>5466403</v>
      </c>
      <c r="J1843">
        <v>3</v>
      </c>
      <c r="K1843">
        <v>20000</v>
      </c>
      <c r="L1843">
        <f>WEEKNUM(Таблица1[[#This Row],[Дата]],2)</f>
        <v>33</v>
      </c>
    </row>
    <row r="1844" spans="1:12" x14ac:dyDescent="0.25">
      <c r="A1844" s="2">
        <v>44057</v>
      </c>
      <c r="B1844" t="s">
        <v>192</v>
      </c>
      <c r="C1844" t="s">
        <v>7</v>
      </c>
      <c r="D1844">
        <v>3000</v>
      </c>
      <c r="E1844" t="s">
        <v>12</v>
      </c>
      <c r="F1844" t="s">
        <v>8</v>
      </c>
      <c r="G1844" s="3">
        <v>1363.662</v>
      </c>
      <c r="H1844">
        <v>16</v>
      </c>
      <c r="I1844">
        <v>5466413</v>
      </c>
      <c r="J1844">
        <v>3</v>
      </c>
      <c r="K1844">
        <v>16000</v>
      </c>
      <c r="L1844">
        <f>WEEKNUM(Таблица1[[#This Row],[Дата]],2)</f>
        <v>33</v>
      </c>
    </row>
    <row r="1845" spans="1:12" x14ac:dyDescent="0.25">
      <c r="A1845" s="2">
        <v>44057</v>
      </c>
      <c r="B1845" t="s">
        <v>111</v>
      </c>
      <c r="C1845" t="s">
        <v>7</v>
      </c>
      <c r="D1845">
        <v>1500</v>
      </c>
      <c r="E1845" t="s">
        <v>12</v>
      </c>
      <c r="F1845" t="s">
        <v>8</v>
      </c>
      <c r="G1845" s="3">
        <v>1234.7619999999999</v>
      </c>
      <c r="H1845">
        <v>4</v>
      </c>
      <c r="I1845">
        <v>5466375</v>
      </c>
      <c r="J1845">
        <v>0</v>
      </c>
      <c r="K1845">
        <v>10000</v>
      </c>
      <c r="L1845">
        <f>WEEKNUM(Таблица1[[#This Row],[Дата]],2)</f>
        <v>33</v>
      </c>
    </row>
    <row r="1846" spans="1:12" x14ac:dyDescent="0.25">
      <c r="A1846" s="2">
        <v>44057</v>
      </c>
      <c r="B1846" t="s">
        <v>133</v>
      </c>
      <c r="C1846" t="s">
        <v>7</v>
      </c>
      <c r="D1846">
        <v>3000</v>
      </c>
      <c r="E1846" t="s">
        <v>12</v>
      </c>
      <c r="F1846" t="s">
        <v>8</v>
      </c>
      <c r="G1846" s="3">
        <v>1542.8480000000002</v>
      </c>
      <c r="H1846">
        <v>13</v>
      </c>
      <c r="I1846">
        <v>5466387</v>
      </c>
      <c r="J1846">
        <v>2</v>
      </c>
      <c r="K1846">
        <v>11000</v>
      </c>
      <c r="L1846">
        <f>WEEKNUM(Таблица1[[#This Row],[Дата]],2)</f>
        <v>33</v>
      </c>
    </row>
    <row r="1847" spans="1:12" x14ac:dyDescent="0.25">
      <c r="A1847" s="2">
        <v>44057</v>
      </c>
      <c r="B1847" t="s">
        <v>96</v>
      </c>
      <c r="C1847" t="s">
        <v>7</v>
      </c>
      <c r="D1847">
        <v>3000</v>
      </c>
      <c r="E1847" t="s">
        <v>12</v>
      </c>
      <c r="F1847" t="s">
        <v>8</v>
      </c>
      <c r="G1847" s="3">
        <v>1527.4299999999998</v>
      </c>
      <c r="H1847">
        <v>12</v>
      </c>
      <c r="I1847">
        <v>5466372</v>
      </c>
      <c r="J1847">
        <v>4</v>
      </c>
      <c r="K1847">
        <v>14000</v>
      </c>
      <c r="L1847">
        <f>WEEKNUM(Таблица1[[#This Row],[Дата]],2)</f>
        <v>33</v>
      </c>
    </row>
    <row r="1848" spans="1:12" x14ac:dyDescent="0.25">
      <c r="A1848" s="2">
        <v>44057</v>
      </c>
      <c r="B1848" t="s">
        <v>116</v>
      </c>
      <c r="C1848" t="s">
        <v>7</v>
      </c>
      <c r="D1848">
        <v>3000</v>
      </c>
      <c r="E1848" t="s">
        <v>12</v>
      </c>
      <c r="F1848" t="s">
        <v>8</v>
      </c>
      <c r="G1848" s="3">
        <v>2235.13</v>
      </c>
      <c r="H1848">
        <v>15</v>
      </c>
      <c r="I1848">
        <v>5466379</v>
      </c>
      <c r="J1848">
        <v>2</v>
      </c>
      <c r="K1848">
        <v>12000</v>
      </c>
      <c r="L1848">
        <f>WEEKNUM(Таблица1[[#This Row],[Дата]],2)</f>
        <v>33</v>
      </c>
    </row>
    <row r="1849" spans="1:12" x14ac:dyDescent="0.25">
      <c r="A1849" s="2">
        <v>44057</v>
      </c>
      <c r="B1849" t="s">
        <v>98</v>
      </c>
      <c r="C1849" t="s">
        <v>7</v>
      </c>
      <c r="D1849">
        <v>1500</v>
      </c>
      <c r="E1849" t="s">
        <v>12</v>
      </c>
      <c r="F1849" t="s">
        <v>8</v>
      </c>
      <c r="G1849" s="3">
        <v>1237.653</v>
      </c>
      <c r="H1849">
        <v>10</v>
      </c>
      <c r="I1849">
        <v>5466373</v>
      </c>
      <c r="J1849">
        <v>1</v>
      </c>
      <c r="K1849">
        <v>13000</v>
      </c>
      <c r="L1849">
        <f>WEEKNUM(Таблица1[[#This Row],[Дата]],2)</f>
        <v>33</v>
      </c>
    </row>
    <row r="1850" spans="1:12" x14ac:dyDescent="0.25">
      <c r="A1850" s="2">
        <v>44057</v>
      </c>
      <c r="B1850" t="s">
        <v>64</v>
      </c>
      <c r="C1850" t="s">
        <v>7</v>
      </c>
      <c r="D1850">
        <v>1500</v>
      </c>
      <c r="E1850" t="s">
        <v>12</v>
      </c>
      <c r="F1850" t="s">
        <v>8</v>
      </c>
      <c r="G1850" s="3">
        <v>1089.1220005493165</v>
      </c>
      <c r="H1850">
        <v>12</v>
      </c>
      <c r="I1850">
        <v>5466360</v>
      </c>
      <c r="J1850">
        <v>2</v>
      </c>
      <c r="K1850">
        <v>15000</v>
      </c>
      <c r="L1850">
        <f>WEEKNUM(Таблица1[[#This Row],[Дата]],2)</f>
        <v>33</v>
      </c>
    </row>
    <row r="1851" spans="1:12" x14ac:dyDescent="0.25">
      <c r="A1851" s="2">
        <v>44057</v>
      </c>
      <c r="B1851" t="s">
        <v>137</v>
      </c>
      <c r="C1851" t="s">
        <v>7</v>
      </c>
      <c r="D1851">
        <v>1500</v>
      </c>
      <c r="E1851" t="s">
        <v>12</v>
      </c>
      <c r="F1851" t="s">
        <v>8</v>
      </c>
      <c r="G1851" s="3">
        <v>1068.374</v>
      </c>
      <c r="H1851">
        <v>11</v>
      </c>
      <c r="I1851">
        <v>5466390</v>
      </c>
      <c r="J1851">
        <v>1</v>
      </c>
      <c r="K1851">
        <v>13000</v>
      </c>
      <c r="L1851">
        <f>WEEKNUM(Таблица1[[#This Row],[Дата]],2)</f>
        <v>33</v>
      </c>
    </row>
    <row r="1852" spans="1:12" x14ac:dyDescent="0.25">
      <c r="A1852" s="2">
        <v>44057</v>
      </c>
      <c r="B1852" t="s">
        <v>73</v>
      </c>
      <c r="C1852" t="s">
        <v>7</v>
      </c>
      <c r="D1852">
        <v>1500</v>
      </c>
      <c r="E1852" t="s">
        <v>12</v>
      </c>
      <c r="F1852" t="s">
        <v>8</v>
      </c>
      <c r="G1852" s="3">
        <v>1241.4699999999998</v>
      </c>
      <c r="H1852">
        <v>13</v>
      </c>
      <c r="I1852">
        <v>5466365</v>
      </c>
      <c r="J1852">
        <v>1</v>
      </c>
      <c r="K1852">
        <v>14000</v>
      </c>
      <c r="L1852">
        <f>WEEKNUM(Таблица1[[#This Row],[Дата]],2)</f>
        <v>33</v>
      </c>
    </row>
    <row r="1853" spans="1:12" x14ac:dyDescent="0.25">
      <c r="A1853" s="2">
        <v>44057</v>
      </c>
      <c r="B1853" t="s">
        <v>128</v>
      </c>
      <c r="C1853" t="s">
        <v>7</v>
      </c>
      <c r="D1853">
        <v>1500</v>
      </c>
      <c r="E1853" t="s">
        <v>12</v>
      </c>
      <c r="F1853" t="s">
        <v>8</v>
      </c>
      <c r="G1853" s="3">
        <v>1104.45</v>
      </c>
      <c r="H1853">
        <v>6</v>
      </c>
      <c r="I1853">
        <v>5466566</v>
      </c>
      <c r="J1853">
        <v>1</v>
      </c>
      <c r="K1853">
        <v>9000</v>
      </c>
      <c r="L1853">
        <f>WEEKNUM(Таблица1[[#This Row],[Дата]],2)</f>
        <v>33</v>
      </c>
    </row>
    <row r="1854" spans="1:12" x14ac:dyDescent="0.25">
      <c r="A1854" s="2">
        <v>44057</v>
      </c>
      <c r="B1854" t="s">
        <v>201</v>
      </c>
      <c r="C1854" t="s">
        <v>7</v>
      </c>
      <c r="D1854">
        <v>1500</v>
      </c>
      <c r="E1854" t="s">
        <v>12</v>
      </c>
      <c r="F1854" t="s">
        <v>8</v>
      </c>
      <c r="G1854" s="3">
        <v>1300.7120000000002</v>
      </c>
      <c r="H1854">
        <v>12</v>
      </c>
      <c r="I1854">
        <v>5466415</v>
      </c>
      <c r="J1854">
        <v>2</v>
      </c>
      <c r="K1854">
        <v>15000</v>
      </c>
      <c r="L1854">
        <f>WEEKNUM(Таблица1[[#This Row],[Дата]],2)</f>
        <v>33</v>
      </c>
    </row>
    <row r="1855" spans="1:12" hidden="1" x14ac:dyDescent="0.25">
      <c r="A1855" s="2">
        <v>44057</v>
      </c>
      <c r="B1855" t="s">
        <v>147</v>
      </c>
      <c r="C1855" t="s">
        <v>5</v>
      </c>
      <c r="D1855">
        <v>4200</v>
      </c>
      <c r="E1855" t="s">
        <v>12</v>
      </c>
      <c r="F1855" t="s">
        <v>8</v>
      </c>
      <c r="G1855" s="3">
        <v>2290.5800000000004</v>
      </c>
      <c r="H1855">
        <v>16</v>
      </c>
      <c r="I1855">
        <v>5466396</v>
      </c>
      <c r="J1855">
        <v>1</v>
      </c>
      <c r="K1855">
        <v>15000</v>
      </c>
      <c r="L1855">
        <f>WEEKNUM(Таблица1[[#This Row],[Дата]],2)</f>
        <v>33</v>
      </c>
    </row>
    <row r="1856" spans="1:12" x14ac:dyDescent="0.25">
      <c r="A1856" s="2">
        <v>44057</v>
      </c>
      <c r="B1856" t="s">
        <v>189</v>
      </c>
      <c r="C1856" t="s">
        <v>7</v>
      </c>
      <c r="D1856">
        <v>5000</v>
      </c>
      <c r="E1856" t="s">
        <v>12</v>
      </c>
      <c r="F1856" t="s">
        <v>8</v>
      </c>
      <c r="G1856" s="3">
        <v>1541.6039999999998</v>
      </c>
      <c r="H1856">
        <v>12</v>
      </c>
      <c r="I1856">
        <v>5466411</v>
      </c>
      <c r="J1856">
        <v>1</v>
      </c>
      <c r="K1856">
        <v>15000</v>
      </c>
      <c r="L1856">
        <f>WEEKNUM(Таблица1[[#This Row],[Дата]],2)</f>
        <v>33</v>
      </c>
    </row>
    <row r="1857" spans="1:12" x14ac:dyDescent="0.25">
      <c r="A1857" s="2">
        <v>44057</v>
      </c>
      <c r="B1857" t="s">
        <v>206</v>
      </c>
      <c r="C1857" t="s">
        <v>7</v>
      </c>
      <c r="D1857">
        <v>3000</v>
      </c>
      <c r="E1857" t="s">
        <v>12</v>
      </c>
      <c r="F1857" t="s">
        <v>8</v>
      </c>
      <c r="G1857" s="3">
        <v>1006.7140000000001</v>
      </c>
      <c r="H1857">
        <v>10</v>
      </c>
      <c r="I1857">
        <v>5466417</v>
      </c>
      <c r="J1857">
        <v>1</v>
      </c>
      <c r="K1857">
        <v>10000</v>
      </c>
      <c r="L1857">
        <f>WEEKNUM(Таблица1[[#This Row],[Дата]],2)</f>
        <v>33</v>
      </c>
    </row>
    <row r="1858" spans="1:12" x14ac:dyDescent="0.25">
      <c r="A1858" s="2">
        <v>44057</v>
      </c>
      <c r="B1858" t="s">
        <v>157</v>
      </c>
      <c r="C1858" t="s">
        <v>7</v>
      </c>
      <c r="D1858">
        <v>3000</v>
      </c>
      <c r="E1858" t="s">
        <v>12</v>
      </c>
      <c r="F1858" t="s">
        <v>8</v>
      </c>
      <c r="G1858" s="3">
        <v>2354.8280000000004</v>
      </c>
      <c r="H1858">
        <v>16</v>
      </c>
      <c r="I1858">
        <v>5466401</v>
      </c>
      <c r="J1858">
        <v>1</v>
      </c>
      <c r="K1858">
        <v>11000</v>
      </c>
      <c r="L1858">
        <f>WEEKNUM(Таблица1[[#This Row],[Дата]],2)</f>
        <v>33</v>
      </c>
    </row>
    <row r="1859" spans="1:12" x14ac:dyDescent="0.25">
      <c r="A1859" s="2">
        <v>44057</v>
      </c>
      <c r="B1859" t="s">
        <v>237</v>
      </c>
      <c r="C1859" t="s">
        <v>7</v>
      </c>
      <c r="D1859">
        <v>3000</v>
      </c>
      <c r="E1859" t="s">
        <v>12</v>
      </c>
      <c r="F1859" t="s">
        <v>8</v>
      </c>
      <c r="G1859" s="3">
        <v>1771.9559999999999</v>
      </c>
      <c r="H1859">
        <v>16</v>
      </c>
      <c r="I1859">
        <v>5466427</v>
      </c>
      <c r="J1859">
        <v>1</v>
      </c>
      <c r="K1859">
        <v>11000</v>
      </c>
      <c r="L1859">
        <f>WEEKNUM(Таблица1[[#This Row],[Дата]],2)</f>
        <v>33</v>
      </c>
    </row>
    <row r="1860" spans="1:12" x14ac:dyDescent="0.25">
      <c r="A1860" s="2">
        <v>44057</v>
      </c>
      <c r="B1860" t="s">
        <v>149</v>
      </c>
      <c r="C1860" t="s">
        <v>7</v>
      </c>
      <c r="D1860">
        <v>3000</v>
      </c>
      <c r="E1860" t="s">
        <v>12</v>
      </c>
      <c r="F1860" t="s">
        <v>8</v>
      </c>
      <c r="G1860" s="3">
        <v>1409.4579999999999</v>
      </c>
      <c r="H1860">
        <v>10</v>
      </c>
      <c r="I1860">
        <v>5466397</v>
      </c>
      <c r="J1860">
        <v>1</v>
      </c>
      <c r="K1860">
        <v>10000</v>
      </c>
      <c r="L1860">
        <f>WEEKNUM(Таблица1[[#This Row],[Дата]],2)</f>
        <v>33</v>
      </c>
    </row>
    <row r="1861" spans="1:12" x14ac:dyDescent="0.25">
      <c r="A1861" s="2">
        <v>44057</v>
      </c>
      <c r="B1861" t="s">
        <v>200</v>
      </c>
      <c r="C1861" t="s">
        <v>7</v>
      </c>
      <c r="D1861">
        <v>3000</v>
      </c>
      <c r="E1861" t="s">
        <v>12</v>
      </c>
      <c r="F1861" t="s">
        <v>8</v>
      </c>
      <c r="G1861" s="3">
        <v>1778.0959999999998</v>
      </c>
      <c r="H1861">
        <v>16</v>
      </c>
      <c r="I1861">
        <v>5466414</v>
      </c>
      <c r="J1861">
        <v>2</v>
      </c>
      <c r="K1861">
        <v>12000</v>
      </c>
      <c r="L1861">
        <f>WEEKNUM(Таблица1[[#This Row],[Дата]],2)</f>
        <v>33</v>
      </c>
    </row>
    <row r="1862" spans="1:12" x14ac:dyDescent="0.25">
      <c r="A1862" s="2">
        <v>44057</v>
      </c>
      <c r="B1862" t="s">
        <v>93</v>
      </c>
      <c r="C1862" t="s">
        <v>7</v>
      </c>
      <c r="D1862">
        <v>3000</v>
      </c>
      <c r="E1862" t="s">
        <v>12</v>
      </c>
      <c r="F1862" t="s">
        <v>8</v>
      </c>
      <c r="G1862" s="3">
        <v>1731.518</v>
      </c>
      <c r="H1862">
        <v>18</v>
      </c>
      <c r="I1862">
        <v>5466371</v>
      </c>
      <c r="J1862">
        <v>3</v>
      </c>
      <c r="K1862">
        <v>18000</v>
      </c>
      <c r="L1862">
        <f>WEEKNUM(Таблица1[[#This Row],[Дата]],2)</f>
        <v>33</v>
      </c>
    </row>
    <row r="1863" spans="1:12" x14ac:dyDescent="0.25">
      <c r="A1863" s="2">
        <v>44057</v>
      </c>
      <c r="B1863" t="s">
        <v>146</v>
      </c>
      <c r="C1863" t="s">
        <v>7</v>
      </c>
      <c r="D1863">
        <v>3000</v>
      </c>
      <c r="E1863" t="s">
        <v>12</v>
      </c>
      <c r="F1863" t="s">
        <v>8</v>
      </c>
      <c r="G1863" s="3">
        <v>1639.7779961853025</v>
      </c>
      <c r="H1863">
        <v>14</v>
      </c>
      <c r="I1863">
        <v>5466395</v>
      </c>
      <c r="J1863">
        <v>1</v>
      </c>
      <c r="K1863">
        <v>10000</v>
      </c>
      <c r="L1863">
        <f>WEEKNUM(Таблица1[[#This Row],[Дата]],2)</f>
        <v>33</v>
      </c>
    </row>
    <row r="1864" spans="1:12" x14ac:dyDescent="0.25">
      <c r="A1864" s="2">
        <v>44057</v>
      </c>
      <c r="B1864" t="s">
        <v>180</v>
      </c>
      <c r="C1864" t="s">
        <v>7</v>
      </c>
      <c r="D1864">
        <v>1000</v>
      </c>
      <c r="E1864" t="s">
        <v>12</v>
      </c>
      <c r="F1864" t="s">
        <v>8</v>
      </c>
      <c r="G1864" s="3">
        <v>755.21199999999999</v>
      </c>
      <c r="H1864">
        <v>4</v>
      </c>
      <c r="I1864">
        <v>5466410</v>
      </c>
      <c r="J1864">
        <v>1</v>
      </c>
      <c r="K1864">
        <v>9000</v>
      </c>
      <c r="L1864">
        <f>WEEKNUM(Таблица1[[#This Row],[Дата]],2)</f>
        <v>33</v>
      </c>
    </row>
    <row r="1865" spans="1:12" x14ac:dyDescent="0.25">
      <c r="A1865" s="2">
        <v>44057</v>
      </c>
      <c r="B1865" t="s">
        <v>124</v>
      </c>
      <c r="C1865" t="s">
        <v>7</v>
      </c>
      <c r="D1865">
        <v>3000</v>
      </c>
      <c r="E1865" t="s">
        <v>12</v>
      </c>
      <c r="F1865" t="s">
        <v>8</v>
      </c>
      <c r="G1865" s="3">
        <v>2373.4299999999998</v>
      </c>
      <c r="H1865">
        <v>10</v>
      </c>
      <c r="I1865">
        <v>5466383</v>
      </c>
      <c r="J1865">
        <v>2</v>
      </c>
      <c r="K1865">
        <v>11000</v>
      </c>
      <c r="L1865">
        <f>WEEKNUM(Таблица1[[#This Row],[Дата]],2)</f>
        <v>33</v>
      </c>
    </row>
    <row r="1866" spans="1:12" x14ac:dyDescent="0.25">
      <c r="A1866" s="2">
        <v>44057</v>
      </c>
      <c r="B1866" t="s">
        <v>136</v>
      </c>
      <c r="C1866" t="s">
        <v>7</v>
      </c>
      <c r="D1866">
        <v>5000</v>
      </c>
      <c r="E1866" t="s">
        <v>12</v>
      </c>
      <c r="F1866" t="s">
        <v>8</v>
      </c>
      <c r="G1866" s="3">
        <v>2253.0520000000001</v>
      </c>
      <c r="H1866">
        <v>12</v>
      </c>
      <c r="I1866">
        <v>5466389</v>
      </c>
      <c r="J1866">
        <v>1</v>
      </c>
      <c r="K1866">
        <v>14000</v>
      </c>
      <c r="L1866">
        <f>WEEKNUM(Таблица1[[#This Row],[Дата]],2)</f>
        <v>33</v>
      </c>
    </row>
    <row r="1867" spans="1:12" x14ac:dyDescent="0.25">
      <c r="A1867" s="2">
        <v>44057</v>
      </c>
      <c r="B1867" t="s">
        <v>176</v>
      </c>
      <c r="C1867" t="s">
        <v>7</v>
      </c>
      <c r="D1867">
        <v>5000</v>
      </c>
      <c r="E1867" t="s">
        <v>12</v>
      </c>
      <c r="F1867" t="s">
        <v>8</v>
      </c>
      <c r="G1867" s="3">
        <v>1766.9979999999998</v>
      </c>
      <c r="H1867">
        <v>15</v>
      </c>
      <c r="I1867">
        <v>5466408</v>
      </c>
      <c r="J1867">
        <v>2</v>
      </c>
      <c r="K1867">
        <v>18000</v>
      </c>
      <c r="L1867">
        <f>WEEKNUM(Таблица1[[#This Row],[Дата]],2)</f>
        <v>33</v>
      </c>
    </row>
    <row r="1868" spans="1:12" x14ac:dyDescent="0.25">
      <c r="A1868" s="2">
        <v>44057</v>
      </c>
      <c r="B1868" t="s">
        <v>178</v>
      </c>
      <c r="C1868" t="s">
        <v>7</v>
      </c>
      <c r="D1868">
        <v>3000</v>
      </c>
      <c r="E1868" t="s">
        <v>12</v>
      </c>
      <c r="F1868" t="s">
        <v>8</v>
      </c>
      <c r="G1868" s="3">
        <v>1991.4639999997767</v>
      </c>
      <c r="H1868">
        <v>14</v>
      </c>
      <c r="I1868">
        <v>5466409</v>
      </c>
      <c r="J1868">
        <v>1</v>
      </c>
      <c r="K1868">
        <v>12000</v>
      </c>
      <c r="L1868">
        <f>WEEKNUM(Таблица1[[#This Row],[Дата]],2)</f>
        <v>33</v>
      </c>
    </row>
    <row r="1869" spans="1:12" x14ac:dyDescent="0.25">
      <c r="A1869" s="2">
        <v>44057</v>
      </c>
      <c r="B1869" t="s">
        <v>61</v>
      </c>
      <c r="C1869" t="s">
        <v>7</v>
      </c>
      <c r="D1869">
        <v>1500</v>
      </c>
      <c r="E1869" t="s">
        <v>12</v>
      </c>
      <c r="F1869" t="s">
        <v>8</v>
      </c>
      <c r="G1869" s="3">
        <v>1376.3140000000001</v>
      </c>
      <c r="H1869">
        <v>12</v>
      </c>
      <c r="I1869">
        <v>5466359</v>
      </c>
      <c r="J1869">
        <v>1</v>
      </c>
      <c r="K1869">
        <v>9000</v>
      </c>
      <c r="L1869">
        <f>WEEKNUM(Таблица1[[#This Row],[Дата]],2)</f>
        <v>33</v>
      </c>
    </row>
    <row r="1870" spans="1:12" x14ac:dyDescent="0.25">
      <c r="A1870" s="2">
        <v>44057</v>
      </c>
      <c r="B1870" t="s">
        <v>155</v>
      </c>
      <c r="C1870" t="s">
        <v>7</v>
      </c>
      <c r="D1870">
        <v>1500</v>
      </c>
      <c r="E1870" t="s">
        <v>12</v>
      </c>
      <c r="F1870" t="s">
        <v>8</v>
      </c>
      <c r="G1870" s="3">
        <v>1342.7660000000001</v>
      </c>
      <c r="H1870">
        <v>9</v>
      </c>
      <c r="I1870">
        <v>5466400</v>
      </c>
      <c r="J1870">
        <v>1</v>
      </c>
      <c r="K1870">
        <v>12000</v>
      </c>
      <c r="L1870">
        <f>WEEKNUM(Таблица1[[#This Row],[Дата]],2)</f>
        <v>33</v>
      </c>
    </row>
    <row r="1871" spans="1:12" hidden="1" x14ac:dyDescent="0.25">
      <c r="A1871" s="2">
        <v>44057</v>
      </c>
      <c r="B1871" t="s">
        <v>152</v>
      </c>
      <c r="C1871" t="s">
        <v>5</v>
      </c>
      <c r="D1871">
        <v>4200</v>
      </c>
      <c r="E1871" t="s">
        <v>12</v>
      </c>
      <c r="F1871" t="s">
        <v>8</v>
      </c>
      <c r="G1871" s="3">
        <v>2899.8380000000002</v>
      </c>
      <c r="H1871">
        <v>22</v>
      </c>
      <c r="I1871">
        <v>5466398</v>
      </c>
      <c r="J1871">
        <v>2</v>
      </c>
      <c r="K1871">
        <v>15000</v>
      </c>
      <c r="L1871">
        <f>WEEKNUM(Таблица1[[#This Row],[Дата]],2)</f>
        <v>33</v>
      </c>
    </row>
    <row r="1872" spans="1:12" x14ac:dyDescent="0.25">
      <c r="A1872" s="2">
        <v>44057</v>
      </c>
      <c r="B1872" t="s">
        <v>214</v>
      </c>
      <c r="C1872" t="s">
        <v>7</v>
      </c>
      <c r="D1872">
        <v>3000</v>
      </c>
      <c r="E1872" t="s">
        <v>12</v>
      </c>
      <c r="F1872" t="s">
        <v>8</v>
      </c>
      <c r="G1872" s="3">
        <v>2426.34</v>
      </c>
      <c r="H1872">
        <v>11</v>
      </c>
      <c r="I1872">
        <v>5466422</v>
      </c>
      <c r="J1872">
        <v>1</v>
      </c>
      <c r="K1872">
        <v>10000</v>
      </c>
      <c r="L1872">
        <f>WEEKNUM(Таблица1[[#This Row],[Дата]],2)</f>
        <v>33</v>
      </c>
    </row>
    <row r="1873" spans="1:12" x14ac:dyDescent="0.25">
      <c r="A1873" s="2">
        <v>44057</v>
      </c>
      <c r="B1873" t="s">
        <v>134</v>
      </c>
      <c r="C1873" t="s">
        <v>7</v>
      </c>
      <c r="D1873">
        <v>1500</v>
      </c>
      <c r="E1873" t="s">
        <v>12</v>
      </c>
      <c r="F1873" t="s">
        <v>8</v>
      </c>
      <c r="G1873" s="3">
        <v>1128.8240000000001</v>
      </c>
      <c r="H1873">
        <v>5</v>
      </c>
      <c r="I1873">
        <v>5466388</v>
      </c>
      <c r="J1873">
        <v>1</v>
      </c>
      <c r="K1873">
        <v>11000</v>
      </c>
      <c r="L1873">
        <f>WEEKNUM(Таблица1[[#This Row],[Дата]],2)</f>
        <v>33</v>
      </c>
    </row>
    <row r="1874" spans="1:12" x14ac:dyDescent="0.25">
      <c r="A1874" s="2">
        <v>44057</v>
      </c>
      <c r="B1874" t="s">
        <v>216</v>
      </c>
      <c r="C1874" t="s">
        <v>7</v>
      </c>
      <c r="D1874">
        <v>1500</v>
      </c>
      <c r="E1874" t="s">
        <v>12</v>
      </c>
      <c r="F1874" t="s">
        <v>8</v>
      </c>
      <c r="G1874" s="3">
        <v>1153.874</v>
      </c>
      <c r="H1874">
        <v>10</v>
      </c>
      <c r="I1874">
        <v>5466423</v>
      </c>
      <c r="J1874">
        <v>2</v>
      </c>
      <c r="K1874">
        <v>14000</v>
      </c>
      <c r="L1874">
        <f>WEEKNUM(Таблица1[[#This Row],[Дата]],2)</f>
        <v>33</v>
      </c>
    </row>
    <row r="1875" spans="1:12" x14ac:dyDescent="0.25">
      <c r="A1875" s="2">
        <v>44057</v>
      </c>
      <c r="B1875" t="s">
        <v>143</v>
      </c>
      <c r="C1875" t="s">
        <v>7</v>
      </c>
      <c r="D1875">
        <v>1500</v>
      </c>
      <c r="E1875" t="s">
        <v>12</v>
      </c>
      <c r="F1875" t="s">
        <v>8</v>
      </c>
      <c r="G1875" s="3">
        <v>1026.5739999999998</v>
      </c>
      <c r="H1875">
        <v>14</v>
      </c>
      <c r="I1875">
        <v>5466393</v>
      </c>
      <c r="J1875">
        <v>3</v>
      </c>
      <c r="K1875">
        <v>18000</v>
      </c>
      <c r="L1875">
        <f>WEEKNUM(Таблица1[[#This Row],[Дата]],2)</f>
        <v>33</v>
      </c>
    </row>
    <row r="1876" spans="1:12" x14ac:dyDescent="0.25">
      <c r="A1876" s="2">
        <v>44057</v>
      </c>
      <c r="B1876" t="s">
        <v>18</v>
      </c>
      <c r="C1876" t="s">
        <v>7</v>
      </c>
      <c r="D1876">
        <v>1000</v>
      </c>
      <c r="E1876" t="s">
        <v>12</v>
      </c>
      <c r="F1876" t="s">
        <v>8</v>
      </c>
      <c r="G1876" s="3">
        <v>907.14999694824223</v>
      </c>
      <c r="H1876">
        <v>2</v>
      </c>
      <c r="I1876">
        <v>5466335</v>
      </c>
      <c r="J1876">
        <v>1</v>
      </c>
      <c r="K1876">
        <v>13000</v>
      </c>
      <c r="L1876">
        <f>WEEKNUM(Таблица1[[#This Row],[Дата]],2)</f>
        <v>33</v>
      </c>
    </row>
    <row r="1877" spans="1:12" x14ac:dyDescent="0.25">
      <c r="A1877" s="2">
        <v>44057</v>
      </c>
      <c r="B1877" t="s">
        <v>16</v>
      </c>
      <c r="C1877" t="s">
        <v>7</v>
      </c>
      <c r="D1877">
        <v>1000</v>
      </c>
      <c r="E1877" t="s">
        <v>12</v>
      </c>
      <c r="F1877" t="s">
        <v>8</v>
      </c>
      <c r="G1877" s="3">
        <v>755.42200000000003</v>
      </c>
      <c r="H1877">
        <v>11</v>
      </c>
      <c r="I1877">
        <v>5466332</v>
      </c>
      <c r="J1877">
        <v>1</v>
      </c>
      <c r="K1877">
        <v>13000</v>
      </c>
      <c r="L1877">
        <f>WEEKNUM(Таблица1[[#This Row],[Дата]],2)</f>
        <v>33</v>
      </c>
    </row>
    <row r="1878" spans="1:12" x14ac:dyDescent="0.25">
      <c r="A1878" s="2">
        <v>44057</v>
      </c>
      <c r="B1878" t="s">
        <v>129</v>
      </c>
      <c r="C1878" t="s">
        <v>7</v>
      </c>
      <c r="D1878">
        <v>1000</v>
      </c>
      <c r="E1878" t="s">
        <v>12</v>
      </c>
      <c r="F1878" t="s">
        <v>8</v>
      </c>
      <c r="G1878" s="3">
        <v>594.04000043869019</v>
      </c>
      <c r="H1878">
        <v>8</v>
      </c>
      <c r="I1878">
        <v>5466384</v>
      </c>
      <c r="J1878">
        <v>1</v>
      </c>
      <c r="K1878">
        <v>13000</v>
      </c>
      <c r="L1878">
        <f>WEEKNUM(Таблица1[[#This Row],[Дата]],2)</f>
        <v>33</v>
      </c>
    </row>
    <row r="1879" spans="1:12" x14ac:dyDescent="0.25">
      <c r="A1879" s="2">
        <v>44057</v>
      </c>
      <c r="B1879" t="s">
        <v>225</v>
      </c>
      <c r="C1879" t="s">
        <v>7</v>
      </c>
      <c r="D1879">
        <v>1500</v>
      </c>
      <c r="E1879" t="s">
        <v>12</v>
      </c>
      <c r="F1879" t="s">
        <v>8</v>
      </c>
      <c r="G1879" s="3">
        <v>841.13799999999992</v>
      </c>
      <c r="H1879">
        <v>7</v>
      </c>
      <c r="I1879">
        <v>5466425</v>
      </c>
      <c r="J1879">
        <v>0</v>
      </c>
      <c r="K1879">
        <v>10000</v>
      </c>
      <c r="L1879">
        <f>WEEKNUM(Таблица1[[#This Row],[Дата]],2)</f>
        <v>33</v>
      </c>
    </row>
    <row r="1880" spans="1:12" x14ac:dyDescent="0.25">
      <c r="A1880" s="2">
        <v>44057</v>
      </c>
      <c r="B1880" t="s">
        <v>71</v>
      </c>
      <c r="C1880" t="s">
        <v>7</v>
      </c>
      <c r="D1880">
        <v>1000</v>
      </c>
      <c r="E1880" t="s">
        <v>12</v>
      </c>
      <c r="F1880" t="s">
        <v>8</v>
      </c>
      <c r="G1880" s="3">
        <v>439.60999982833863</v>
      </c>
      <c r="H1880">
        <v>7</v>
      </c>
      <c r="I1880">
        <v>5466364</v>
      </c>
      <c r="J1880">
        <v>2</v>
      </c>
      <c r="K1880">
        <v>9000</v>
      </c>
      <c r="L1880">
        <f>WEEKNUM(Таблица1[[#This Row],[Дата]],2)</f>
        <v>33</v>
      </c>
    </row>
    <row r="1881" spans="1:12" x14ac:dyDescent="0.25">
      <c r="A1881" s="2">
        <v>44057</v>
      </c>
      <c r="B1881" t="s">
        <v>84</v>
      </c>
      <c r="C1881" t="s">
        <v>7</v>
      </c>
      <c r="D1881">
        <v>3000</v>
      </c>
      <c r="E1881" t="s">
        <v>12</v>
      </c>
      <c r="F1881" t="s">
        <v>8</v>
      </c>
      <c r="G1881" s="3">
        <v>2317.1210000000001</v>
      </c>
      <c r="H1881">
        <v>12</v>
      </c>
      <c r="I1881">
        <v>5466368</v>
      </c>
      <c r="J1881">
        <v>1</v>
      </c>
      <c r="K1881">
        <v>10000</v>
      </c>
      <c r="L1881">
        <f>WEEKNUM(Таблица1[[#This Row],[Дата]],2)</f>
        <v>33</v>
      </c>
    </row>
    <row r="1882" spans="1:12" hidden="1" x14ac:dyDescent="0.25">
      <c r="A1882" s="2">
        <v>44057</v>
      </c>
      <c r="B1882" t="s">
        <v>153</v>
      </c>
      <c r="C1882" t="s">
        <v>5</v>
      </c>
      <c r="D1882">
        <v>4200</v>
      </c>
      <c r="E1882" t="s">
        <v>12</v>
      </c>
      <c r="F1882" t="s">
        <v>8</v>
      </c>
      <c r="G1882" s="3">
        <v>2033.6759999999997</v>
      </c>
      <c r="H1882">
        <v>21</v>
      </c>
      <c r="I1882">
        <v>5466399</v>
      </c>
      <c r="J1882">
        <v>0</v>
      </c>
      <c r="K1882">
        <v>15000</v>
      </c>
      <c r="L1882">
        <f>WEEKNUM(Таблица1[[#This Row],[Дата]],2)</f>
        <v>33</v>
      </c>
    </row>
    <row r="1883" spans="1:12" x14ac:dyDescent="0.25">
      <c r="A1883" s="2">
        <v>44057</v>
      </c>
      <c r="B1883" t="s">
        <v>82</v>
      </c>
      <c r="C1883" t="s">
        <v>7</v>
      </c>
      <c r="D1883">
        <v>3000</v>
      </c>
      <c r="E1883" t="s">
        <v>12</v>
      </c>
      <c r="F1883" t="s">
        <v>8</v>
      </c>
      <c r="G1883" s="3">
        <v>1922.6239999999998</v>
      </c>
      <c r="H1883">
        <v>16</v>
      </c>
      <c r="I1883">
        <v>5466367</v>
      </c>
      <c r="J1883">
        <v>2</v>
      </c>
      <c r="K1883">
        <v>15000</v>
      </c>
      <c r="L1883">
        <f>WEEKNUM(Таблица1[[#This Row],[Дата]],2)</f>
        <v>33</v>
      </c>
    </row>
    <row r="1884" spans="1:12" x14ac:dyDescent="0.25">
      <c r="A1884" s="2">
        <v>44057</v>
      </c>
      <c r="B1884" t="s">
        <v>15</v>
      </c>
      <c r="C1884" t="s">
        <v>7</v>
      </c>
      <c r="D1884">
        <v>3000</v>
      </c>
      <c r="E1884" t="s">
        <v>12</v>
      </c>
      <c r="F1884" t="s">
        <v>8</v>
      </c>
      <c r="G1884" s="3">
        <v>1690.59</v>
      </c>
      <c r="H1884">
        <v>15</v>
      </c>
      <c r="I1884">
        <v>5466328</v>
      </c>
      <c r="J1884">
        <v>2</v>
      </c>
      <c r="K1884">
        <v>18000</v>
      </c>
      <c r="L1884">
        <f>WEEKNUM(Таблица1[[#This Row],[Дата]],2)</f>
        <v>33</v>
      </c>
    </row>
    <row r="1885" spans="1:12" x14ac:dyDescent="0.25">
      <c r="A1885" s="2">
        <v>44057</v>
      </c>
      <c r="B1885" t="s">
        <v>90</v>
      </c>
      <c r="C1885" t="s">
        <v>7</v>
      </c>
      <c r="D1885">
        <v>3000</v>
      </c>
      <c r="E1885" t="s">
        <v>12</v>
      </c>
      <c r="F1885" t="s">
        <v>8</v>
      </c>
      <c r="G1885" s="3">
        <v>1760.6479999999999</v>
      </c>
      <c r="H1885">
        <v>7</v>
      </c>
      <c r="I1885">
        <v>5465965</v>
      </c>
      <c r="J1885">
        <v>1</v>
      </c>
      <c r="K1885">
        <v>10000</v>
      </c>
      <c r="L1885">
        <f>WEEKNUM(Таблица1[[#This Row],[Дата]],2)</f>
        <v>33</v>
      </c>
    </row>
    <row r="1886" spans="1:12" x14ac:dyDescent="0.25">
      <c r="A1886" s="2">
        <v>44057</v>
      </c>
      <c r="B1886" t="s">
        <v>75</v>
      </c>
      <c r="C1886" t="s">
        <v>7</v>
      </c>
      <c r="D1886">
        <v>3000</v>
      </c>
      <c r="E1886" t="s">
        <v>12</v>
      </c>
      <c r="F1886" t="s">
        <v>8</v>
      </c>
      <c r="G1886" s="3">
        <v>1573.5360000000001</v>
      </c>
      <c r="H1886">
        <v>1</v>
      </c>
      <c r="I1886">
        <v>5466426</v>
      </c>
      <c r="J1886">
        <v>1</v>
      </c>
      <c r="K1886">
        <v>10000</v>
      </c>
      <c r="L1886">
        <f>WEEKNUM(Таблица1[[#This Row],[Дата]],2)</f>
        <v>33</v>
      </c>
    </row>
    <row r="1887" spans="1:12" x14ac:dyDescent="0.25">
      <c r="A1887" s="2">
        <v>44057</v>
      </c>
      <c r="B1887" t="s">
        <v>89</v>
      </c>
      <c r="C1887" t="s">
        <v>7</v>
      </c>
      <c r="D1887">
        <v>3000</v>
      </c>
      <c r="E1887" t="s">
        <v>12</v>
      </c>
      <c r="F1887" t="s">
        <v>8</v>
      </c>
      <c r="G1887" s="3">
        <v>2023.96</v>
      </c>
      <c r="H1887">
        <v>14</v>
      </c>
      <c r="I1887">
        <v>5466429</v>
      </c>
      <c r="J1887">
        <v>2</v>
      </c>
      <c r="K1887">
        <v>13000</v>
      </c>
      <c r="L1887">
        <f>WEEKNUM(Таблица1[[#This Row],[Дата]],2)</f>
        <v>33</v>
      </c>
    </row>
    <row r="1888" spans="1:12" x14ac:dyDescent="0.25">
      <c r="A1888" s="2">
        <v>44057</v>
      </c>
      <c r="B1888" t="s">
        <v>197</v>
      </c>
      <c r="C1888" t="s">
        <v>7</v>
      </c>
      <c r="D1888">
        <v>1500</v>
      </c>
      <c r="E1888" t="s">
        <v>12</v>
      </c>
      <c r="F1888" t="s">
        <v>8</v>
      </c>
      <c r="G1888" s="3">
        <v>825.21599999999989</v>
      </c>
      <c r="H1888">
        <v>8</v>
      </c>
      <c r="I1888">
        <v>5466347</v>
      </c>
      <c r="J1888">
        <v>1</v>
      </c>
      <c r="K1888">
        <v>9000</v>
      </c>
      <c r="L1888">
        <f>WEEKNUM(Таблица1[[#This Row],[Дата]],2)</f>
        <v>33</v>
      </c>
    </row>
    <row r="1889" spans="1:12" hidden="1" x14ac:dyDescent="0.25">
      <c r="A1889" s="2">
        <v>44057</v>
      </c>
      <c r="B1889" t="s">
        <v>42</v>
      </c>
      <c r="C1889" t="s">
        <v>5</v>
      </c>
      <c r="D1889">
        <v>3200</v>
      </c>
      <c r="E1889" t="s">
        <v>12</v>
      </c>
      <c r="F1889" t="s">
        <v>8</v>
      </c>
      <c r="G1889" s="3">
        <v>1977.9659998092648</v>
      </c>
      <c r="H1889">
        <v>20</v>
      </c>
      <c r="I1889">
        <v>5466354</v>
      </c>
      <c r="J1889">
        <v>1</v>
      </c>
      <c r="K1889">
        <v>15000</v>
      </c>
      <c r="L1889">
        <f>WEEKNUM(Таблица1[[#This Row],[Дата]],2)</f>
        <v>33</v>
      </c>
    </row>
    <row r="1890" spans="1:12" hidden="1" x14ac:dyDescent="0.25">
      <c r="A1890" s="2">
        <v>44058</v>
      </c>
      <c r="B1890" t="s">
        <v>40</v>
      </c>
      <c r="C1890" t="s">
        <v>5</v>
      </c>
      <c r="D1890">
        <v>3200</v>
      </c>
      <c r="E1890" t="s">
        <v>12</v>
      </c>
      <c r="F1890" t="s">
        <v>6</v>
      </c>
      <c r="G1890" s="3">
        <v>1021.2859999999998</v>
      </c>
      <c r="H1890">
        <v>3</v>
      </c>
      <c r="I1890">
        <v>5466673</v>
      </c>
      <c r="J1890">
        <v>1</v>
      </c>
      <c r="K1890">
        <v>15000</v>
      </c>
      <c r="L1890">
        <f>WEEKNUM(Таблица1[[#This Row],[Дата]],2)</f>
        <v>33</v>
      </c>
    </row>
    <row r="1891" spans="1:12" hidden="1" x14ac:dyDescent="0.25">
      <c r="A1891" s="2">
        <v>44058</v>
      </c>
      <c r="B1891" t="s">
        <v>44</v>
      </c>
      <c r="C1891" t="s">
        <v>5</v>
      </c>
      <c r="D1891">
        <v>3200</v>
      </c>
      <c r="E1891" t="s">
        <v>12</v>
      </c>
      <c r="F1891" t="s">
        <v>6</v>
      </c>
      <c r="G1891" s="3">
        <v>1844.4270000000001</v>
      </c>
      <c r="H1891">
        <v>12</v>
      </c>
      <c r="I1891">
        <v>5466675</v>
      </c>
      <c r="J1891">
        <v>1</v>
      </c>
      <c r="K1891">
        <v>15000</v>
      </c>
      <c r="L1891">
        <f>WEEKNUM(Таблица1[[#This Row],[Дата]],2)</f>
        <v>33</v>
      </c>
    </row>
    <row r="1892" spans="1:12" hidden="1" x14ac:dyDescent="0.25">
      <c r="A1892" s="2">
        <v>44058</v>
      </c>
      <c r="B1892" t="s">
        <v>32</v>
      </c>
      <c r="C1892" t="s">
        <v>5</v>
      </c>
      <c r="D1892">
        <v>3200</v>
      </c>
      <c r="E1892" t="s">
        <v>12</v>
      </c>
      <c r="F1892" t="s">
        <v>6</v>
      </c>
      <c r="G1892" s="3">
        <v>1890.0680000000002</v>
      </c>
      <c r="H1892">
        <v>11</v>
      </c>
      <c r="I1892">
        <v>5466671</v>
      </c>
      <c r="J1892">
        <v>1</v>
      </c>
      <c r="K1892">
        <v>15000</v>
      </c>
      <c r="L1892">
        <f>WEEKNUM(Таблица1[[#This Row],[Дата]],2)</f>
        <v>33</v>
      </c>
    </row>
    <row r="1893" spans="1:12" x14ac:dyDescent="0.25">
      <c r="A1893" s="2">
        <v>44058</v>
      </c>
      <c r="B1893" t="s">
        <v>142</v>
      </c>
      <c r="C1893" t="s">
        <v>7</v>
      </c>
      <c r="D1893">
        <v>3000</v>
      </c>
      <c r="E1893" t="s">
        <v>12</v>
      </c>
      <c r="F1893" t="s">
        <v>6</v>
      </c>
      <c r="G1893" s="3">
        <v>910.76599999999985</v>
      </c>
      <c r="H1893">
        <v>5</v>
      </c>
      <c r="I1893">
        <v>5466736</v>
      </c>
      <c r="J1893">
        <v>2</v>
      </c>
      <c r="K1893">
        <v>12000</v>
      </c>
      <c r="L1893">
        <f>WEEKNUM(Таблица1[[#This Row],[Дата]],2)</f>
        <v>33</v>
      </c>
    </row>
    <row r="1894" spans="1:12" hidden="1" x14ac:dyDescent="0.25">
      <c r="A1894" s="2">
        <v>44058</v>
      </c>
      <c r="B1894" t="s">
        <v>47</v>
      </c>
      <c r="C1894" t="s">
        <v>5</v>
      </c>
      <c r="D1894">
        <v>3200</v>
      </c>
      <c r="E1894" t="s">
        <v>12</v>
      </c>
      <c r="F1894" t="s">
        <v>6</v>
      </c>
      <c r="G1894" s="3">
        <v>1853.652</v>
      </c>
      <c r="H1894">
        <v>8</v>
      </c>
      <c r="I1894">
        <v>5466727</v>
      </c>
      <c r="J1894">
        <v>1</v>
      </c>
      <c r="K1894">
        <v>15000</v>
      </c>
      <c r="L1894">
        <f>WEEKNUM(Таблица1[[#This Row],[Дата]],2)</f>
        <v>33</v>
      </c>
    </row>
    <row r="1895" spans="1:12" x14ac:dyDescent="0.25">
      <c r="A1895" s="2">
        <v>44058</v>
      </c>
      <c r="B1895" t="s">
        <v>56</v>
      </c>
      <c r="C1895" t="s">
        <v>7</v>
      </c>
      <c r="D1895">
        <v>3000</v>
      </c>
      <c r="E1895" t="s">
        <v>12</v>
      </c>
      <c r="F1895" t="s">
        <v>6</v>
      </c>
      <c r="G1895" s="3">
        <v>1612.5469999999998</v>
      </c>
      <c r="H1895">
        <v>7</v>
      </c>
      <c r="I1895">
        <v>5466730</v>
      </c>
      <c r="J1895">
        <v>1</v>
      </c>
      <c r="K1895">
        <v>10000</v>
      </c>
      <c r="L1895">
        <f>WEEKNUM(Таблица1[[#This Row],[Дата]],2)</f>
        <v>33</v>
      </c>
    </row>
    <row r="1896" spans="1:12" x14ac:dyDescent="0.25">
      <c r="A1896" s="2">
        <v>44058</v>
      </c>
      <c r="B1896" t="s">
        <v>91</v>
      </c>
      <c r="C1896" t="s">
        <v>7</v>
      </c>
      <c r="D1896">
        <v>3000</v>
      </c>
      <c r="E1896" t="s">
        <v>12</v>
      </c>
      <c r="F1896" t="s">
        <v>6</v>
      </c>
      <c r="G1896" s="3">
        <v>1300.048</v>
      </c>
      <c r="H1896">
        <v>3</v>
      </c>
      <c r="I1896">
        <v>5466732</v>
      </c>
      <c r="J1896">
        <v>1</v>
      </c>
      <c r="K1896">
        <v>10000</v>
      </c>
      <c r="L1896">
        <f>WEEKNUM(Таблица1[[#This Row],[Дата]],2)</f>
        <v>33</v>
      </c>
    </row>
    <row r="1897" spans="1:12" x14ac:dyDescent="0.25">
      <c r="A1897" s="2">
        <v>44058</v>
      </c>
      <c r="B1897" t="s">
        <v>113</v>
      </c>
      <c r="C1897" t="s">
        <v>7</v>
      </c>
      <c r="D1897">
        <v>1500</v>
      </c>
      <c r="E1897" t="s">
        <v>12</v>
      </c>
      <c r="F1897" t="s">
        <v>6</v>
      </c>
      <c r="G1897" s="3">
        <v>801.19</v>
      </c>
      <c r="H1897">
        <v>7</v>
      </c>
      <c r="I1897">
        <v>5466733</v>
      </c>
      <c r="J1897">
        <v>2</v>
      </c>
      <c r="K1897">
        <v>10000</v>
      </c>
      <c r="L1897">
        <f>WEEKNUM(Таблица1[[#This Row],[Дата]],2)</f>
        <v>33</v>
      </c>
    </row>
    <row r="1898" spans="1:12" x14ac:dyDescent="0.25">
      <c r="A1898" s="2">
        <v>44058</v>
      </c>
      <c r="B1898" t="s">
        <v>179</v>
      </c>
      <c r="C1898" t="s">
        <v>7</v>
      </c>
      <c r="D1898">
        <v>1500</v>
      </c>
      <c r="E1898" t="s">
        <v>12</v>
      </c>
      <c r="F1898" t="s">
        <v>6</v>
      </c>
      <c r="G1898" s="3">
        <v>950.93600311279306</v>
      </c>
      <c r="H1898">
        <v>4</v>
      </c>
      <c r="I1898">
        <v>5466757</v>
      </c>
      <c r="J1898">
        <v>1</v>
      </c>
      <c r="K1898">
        <v>9000</v>
      </c>
      <c r="L1898">
        <f>WEEKNUM(Таблица1[[#This Row],[Дата]],2)</f>
        <v>33</v>
      </c>
    </row>
    <row r="1899" spans="1:12" x14ac:dyDescent="0.25">
      <c r="A1899" s="2">
        <v>44058</v>
      </c>
      <c r="B1899" t="s">
        <v>159</v>
      </c>
      <c r="C1899" t="s">
        <v>7</v>
      </c>
      <c r="D1899">
        <v>3000</v>
      </c>
      <c r="E1899" t="s">
        <v>12</v>
      </c>
      <c r="F1899" t="s">
        <v>6</v>
      </c>
      <c r="G1899" s="3">
        <v>2292.7049999999999</v>
      </c>
      <c r="H1899">
        <v>5</v>
      </c>
      <c r="I1899">
        <v>5466742</v>
      </c>
      <c r="J1899">
        <v>1</v>
      </c>
      <c r="K1899">
        <v>10000</v>
      </c>
      <c r="L1899">
        <f>WEEKNUM(Таблица1[[#This Row],[Дата]],2)</f>
        <v>33</v>
      </c>
    </row>
    <row r="1900" spans="1:12" hidden="1" x14ac:dyDescent="0.25">
      <c r="A1900" s="2">
        <v>44058</v>
      </c>
      <c r="B1900" t="s">
        <v>151</v>
      </c>
      <c r="C1900" t="s">
        <v>5</v>
      </c>
      <c r="D1900">
        <v>4200</v>
      </c>
      <c r="E1900" t="s">
        <v>12</v>
      </c>
      <c r="F1900" t="s">
        <v>6</v>
      </c>
      <c r="G1900" s="3">
        <v>1102.6600000000001</v>
      </c>
      <c r="H1900">
        <v>9</v>
      </c>
      <c r="I1900">
        <v>5466741</v>
      </c>
      <c r="J1900">
        <v>1</v>
      </c>
      <c r="K1900">
        <v>15000</v>
      </c>
      <c r="L1900">
        <f>WEEKNUM(Таблица1[[#This Row],[Дата]],2)</f>
        <v>33</v>
      </c>
    </row>
    <row r="1901" spans="1:12" hidden="1" x14ac:dyDescent="0.25">
      <c r="A1901" s="2">
        <v>44058</v>
      </c>
      <c r="B1901" t="s">
        <v>53</v>
      </c>
      <c r="C1901" t="s">
        <v>5</v>
      </c>
      <c r="D1901">
        <v>4200</v>
      </c>
      <c r="E1901" t="s">
        <v>12</v>
      </c>
      <c r="F1901" t="s">
        <v>6</v>
      </c>
      <c r="G1901" s="3">
        <v>1773.4189999999996</v>
      </c>
      <c r="H1901">
        <v>9</v>
      </c>
      <c r="I1901">
        <v>5466728</v>
      </c>
      <c r="J1901">
        <v>2</v>
      </c>
      <c r="K1901">
        <v>15000</v>
      </c>
      <c r="L1901">
        <f>WEEKNUM(Таблица1[[#This Row],[Дата]],2)</f>
        <v>33</v>
      </c>
    </row>
    <row r="1902" spans="1:12" hidden="1" x14ac:dyDescent="0.25">
      <c r="A1902" s="2">
        <v>44058</v>
      </c>
      <c r="B1902" t="s">
        <v>45</v>
      </c>
      <c r="C1902" t="s">
        <v>5</v>
      </c>
      <c r="D1902">
        <v>3200</v>
      </c>
      <c r="E1902" t="s">
        <v>12</v>
      </c>
      <c r="F1902" t="s">
        <v>6</v>
      </c>
      <c r="G1902" s="3">
        <v>2777.2800000000007</v>
      </c>
      <c r="H1902">
        <v>6</v>
      </c>
      <c r="I1902">
        <v>5466676</v>
      </c>
      <c r="J1902">
        <v>1</v>
      </c>
      <c r="K1902">
        <v>15000</v>
      </c>
      <c r="L1902">
        <f>WEEKNUM(Таблица1[[#This Row],[Дата]],2)</f>
        <v>33</v>
      </c>
    </row>
    <row r="1903" spans="1:12" hidden="1" x14ac:dyDescent="0.25">
      <c r="A1903" s="2">
        <v>44058</v>
      </c>
      <c r="B1903" t="s">
        <v>144</v>
      </c>
      <c r="C1903" t="s">
        <v>5</v>
      </c>
      <c r="D1903">
        <v>4200</v>
      </c>
      <c r="E1903" t="s">
        <v>12</v>
      </c>
      <c r="F1903" t="s">
        <v>6</v>
      </c>
      <c r="G1903" s="3">
        <v>1696.4189999999999</v>
      </c>
      <c r="H1903">
        <v>8</v>
      </c>
      <c r="I1903">
        <v>5466737</v>
      </c>
      <c r="J1903">
        <v>0</v>
      </c>
      <c r="K1903">
        <v>15000</v>
      </c>
      <c r="L1903">
        <f>WEEKNUM(Таблица1[[#This Row],[Дата]],2)</f>
        <v>33</v>
      </c>
    </row>
    <row r="1904" spans="1:12" x14ac:dyDescent="0.25">
      <c r="A1904" s="2">
        <v>44058</v>
      </c>
      <c r="B1904" t="s">
        <v>55</v>
      </c>
      <c r="C1904" t="s">
        <v>7</v>
      </c>
      <c r="D1904">
        <v>5000</v>
      </c>
      <c r="E1904" t="s">
        <v>12</v>
      </c>
      <c r="F1904" t="s">
        <v>6</v>
      </c>
      <c r="G1904" s="3">
        <v>3245.1289999999999</v>
      </c>
      <c r="H1904">
        <v>1</v>
      </c>
      <c r="I1904">
        <v>5466729</v>
      </c>
      <c r="J1904">
        <v>2</v>
      </c>
      <c r="K1904">
        <v>13000</v>
      </c>
      <c r="L1904">
        <f>WEEKNUM(Таблица1[[#This Row],[Дата]],2)</f>
        <v>33</v>
      </c>
    </row>
    <row r="1905" spans="1:12" x14ac:dyDescent="0.25">
      <c r="A1905" s="2">
        <v>44058</v>
      </c>
      <c r="B1905" t="s">
        <v>227</v>
      </c>
      <c r="C1905" t="s">
        <v>7</v>
      </c>
      <c r="D1905">
        <v>3000</v>
      </c>
      <c r="E1905" t="s">
        <v>12</v>
      </c>
      <c r="F1905" t="s">
        <v>6</v>
      </c>
      <c r="G1905" s="3">
        <v>1958.8760000000002</v>
      </c>
      <c r="H1905">
        <v>7</v>
      </c>
      <c r="I1905">
        <v>5466751</v>
      </c>
      <c r="J1905">
        <v>1</v>
      </c>
      <c r="K1905">
        <v>10000</v>
      </c>
      <c r="L1905">
        <f>WEEKNUM(Таблица1[[#This Row],[Дата]],2)</f>
        <v>33</v>
      </c>
    </row>
    <row r="1906" spans="1:12" x14ac:dyDescent="0.25">
      <c r="A1906" s="2">
        <v>44058</v>
      </c>
      <c r="B1906" t="s">
        <v>166</v>
      </c>
      <c r="C1906" t="s">
        <v>7</v>
      </c>
      <c r="D1906">
        <v>3000</v>
      </c>
      <c r="E1906" t="s">
        <v>12</v>
      </c>
      <c r="F1906" t="s">
        <v>6</v>
      </c>
      <c r="G1906" s="3">
        <v>2270.6219999999998</v>
      </c>
      <c r="H1906">
        <v>5</v>
      </c>
      <c r="I1906">
        <v>5466744</v>
      </c>
      <c r="J1906">
        <v>1</v>
      </c>
      <c r="K1906">
        <v>10000</v>
      </c>
      <c r="L1906">
        <f>WEEKNUM(Таблица1[[#This Row],[Дата]],2)</f>
        <v>33</v>
      </c>
    </row>
    <row r="1907" spans="1:12" hidden="1" x14ac:dyDescent="0.25">
      <c r="A1907" s="2">
        <v>44058</v>
      </c>
      <c r="B1907" t="s">
        <v>42</v>
      </c>
      <c r="C1907" t="s">
        <v>5</v>
      </c>
      <c r="D1907">
        <v>3200</v>
      </c>
      <c r="E1907" t="s">
        <v>12</v>
      </c>
      <c r="F1907" t="s">
        <v>6</v>
      </c>
      <c r="G1907" s="3">
        <v>2521.0549999999998</v>
      </c>
      <c r="H1907">
        <v>8</v>
      </c>
      <c r="I1907">
        <v>5466674</v>
      </c>
      <c r="J1907">
        <v>1</v>
      </c>
      <c r="K1907">
        <v>15000</v>
      </c>
      <c r="L1907">
        <f>WEEKNUM(Таблица1[[#This Row],[Дата]],2)</f>
        <v>33</v>
      </c>
    </row>
    <row r="1908" spans="1:12" hidden="1" x14ac:dyDescent="0.25">
      <c r="A1908" s="2">
        <v>44058</v>
      </c>
      <c r="B1908" t="s">
        <v>150</v>
      </c>
      <c r="C1908" t="s">
        <v>5</v>
      </c>
      <c r="D1908">
        <v>4200</v>
      </c>
      <c r="E1908" t="s">
        <v>12</v>
      </c>
      <c r="F1908" t="s">
        <v>6</v>
      </c>
      <c r="G1908" s="3">
        <v>2056.9610000000002</v>
      </c>
      <c r="H1908">
        <v>7</v>
      </c>
      <c r="I1908">
        <v>5466740</v>
      </c>
      <c r="J1908">
        <v>1</v>
      </c>
      <c r="K1908">
        <v>15000</v>
      </c>
      <c r="L1908">
        <f>WEEKNUM(Таблица1[[#This Row],[Дата]],2)</f>
        <v>33</v>
      </c>
    </row>
    <row r="1909" spans="1:12" hidden="1" x14ac:dyDescent="0.25">
      <c r="A1909" s="2">
        <v>44058</v>
      </c>
      <c r="B1909" t="s">
        <v>148</v>
      </c>
      <c r="C1909" t="s">
        <v>5</v>
      </c>
      <c r="D1909">
        <v>4200</v>
      </c>
      <c r="E1909" t="s">
        <v>12</v>
      </c>
      <c r="F1909" t="s">
        <v>6</v>
      </c>
      <c r="G1909" s="3">
        <v>1812.0469999999996</v>
      </c>
      <c r="H1909">
        <v>9</v>
      </c>
      <c r="I1909">
        <v>5466739</v>
      </c>
      <c r="J1909">
        <v>1</v>
      </c>
      <c r="K1909">
        <v>15000</v>
      </c>
      <c r="L1909">
        <f>WEEKNUM(Таблица1[[#This Row],[Дата]],2)</f>
        <v>33</v>
      </c>
    </row>
    <row r="1910" spans="1:12" x14ac:dyDescent="0.25">
      <c r="A1910" s="2">
        <v>44058</v>
      </c>
      <c r="B1910" t="s">
        <v>206</v>
      </c>
      <c r="C1910" t="s">
        <v>7</v>
      </c>
      <c r="D1910">
        <v>3000</v>
      </c>
      <c r="E1910" t="s">
        <v>12</v>
      </c>
      <c r="F1910" t="s">
        <v>6</v>
      </c>
      <c r="G1910" s="3">
        <v>2423.2240000000002</v>
      </c>
      <c r="H1910">
        <v>7</v>
      </c>
      <c r="I1910">
        <v>5466748</v>
      </c>
      <c r="J1910">
        <v>1</v>
      </c>
      <c r="K1910">
        <v>10000</v>
      </c>
      <c r="L1910">
        <f>WEEKNUM(Таблица1[[#This Row],[Дата]],2)</f>
        <v>33</v>
      </c>
    </row>
    <row r="1911" spans="1:12" x14ac:dyDescent="0.25">
      <c r="A1911" s="2">
        <v>44058</v>
      </c>
      <c r="B1911" t="s">
        <v>183</v>
      </c>
      <c r="C1911" t="s">
        <v>7</v>
      </c>
      <c r="D1911">
        <v>1500</v>
      </c>
      <c r="E1911" t="s">
        <v>12</v>
      </c>
      <c r="F1911" t="s">
        <v>6</v>
      </c>
      <c r="G1911" s="3">
        <v>978.80899999999997</v>
      </c>
      <c r="H1911">
        <v>6</v>
      </c>
      <c r="I1911">
        <v>5466745</v>
      </c>
      <c r="J1911">
        <v>1</v>
      </c>
      <c r="K1911">
        <v>9000</v>
      </c>
      <c r="L1911">
        <f>WEEKNUM(Таблица1[[#This Row],[Дата]],2)</f>
        <v>33</v>
      </c>
    </row>
    <row r="1912" spans="1:12" hidden="1" x14ac:dyDescent="0.25">
      <c r="A1912" s="2">
        <v>44058</v>
      </c>
      <c r="B1912" t="s">
        <v>43</v>
      </c>
      <c r="C1912" t="s">
        <v>5</v>
      </c>
      <c r="D1912">
        <v>3200</v>
      </c>
      <c r="E1912" t="s">
        <v>12</v>
      </c>
      <c r="F1912" t="s">
        <v>6</v>
      </c>
      <c r="G1912" s="3">
        <v>1518.896</v>
      </c>
      <c r="H1912">
        <v>7</v>
      </c>
      <c r="I1912">
        <v>5466672</v>
      </c>
      <c r="J1912">
        <v>1</v>
      </c>
      <c r="K1912">
        <v>15000</v>
      </c>
      <c r="L1912">
        <f>WEEKNUM(Таблица1[[#This Row],[Дата]],2)</f>
        <v>33</v>
      </c>
    </row>
    <row r="1913" spans="1:12" x14ac:dyDescent="0.25">
      <c r="A1913" s="2">
        <v>44058</v>
      </c>
      <c r="B1913" t="s">
        <v>31</v>
      </c>
      <c r="C1913" t="s">
        <v>7</v>
      </c>
      <c r="D1913">
        <v>20000</v>
      </c>
      <c r="E1913" t="s">
        <v>13</v>
      </c>
      <c r="F1913" t="s">
        <v>6</v>
      </c>
      <c r="G1913" s="3">
        <v>8755.568359375</v>
      </c>
      <c r="H1913">
        <v>1</v>
      </c>
      <c r="I1913">
        <v>5466758</v>
      </c>
      <c r="J1913">
        <v>2</v>
      </c>
      <c r="K1913">
        <v>16000</v>
      </c>
      <c r="L1913">
        <f>WEEKNUM(Таблица1[[#This Row],[Дата]],2)</f>
        <v>33</v>
      </c>
    </row>
    <row r="1914" spans="1:12" x14ac:dyDescent="0.25">
      <c r="A1914" s="2">
        <v>44058</v>
      </c>
      <c r="B1914" t="s">
        <v>222</v>
      </c>
      <c r="C1914" t="s">
        <v>7</v>
      </c>
      <c r="D1914">
        <v>20000</v>
      </c>
      <c r="E1914" t="s">
        <v>13</v>
      </c>
      <c r="F1914" t="s">
        <v>6</v>
      </c>
      <c r="G1914" s="3">
        <v>10252.58</v>
      </c>
      <c r="H1914">
        <v>1</v>
      </c>
      <c r="I1914">
        <v>5466750</v>
      </c>
      <c r="J1914">
        <v>1</v>
      </c>
      <c r="K1914">
        <v>13000</v>
      </c>
      <c r="L1914">
        <f>WEEKNUM(Таблица1[[#This Row],[Дата]],2)</f>
        <v>33</v>
      </c>
    </row>
    <row r="1915" spans="1:12" x14ac:dyDescent="0.25">
      <c r="A1915" s="2">
        <v>44058</v>
      </c>
      <c r="B1915" t="s">
        <v>221</v>
      </c>
      <c r="C1915" t="s">
        <v>7</v>
      </c>
      <c r="D1915">
        <v>20000</v>
      </c>
      <c r="E1915" t="s">
        <v>13</v>
      </c>
      <c r="F1915" t="s">
        <v>6</v>
      </c>
      <c r="G1915" s="3">
        <v>11308.08</v>
      </c>
      <c r="H1915">
        <v>1</v>
      </c>
      <c r="I1915">
        <v>5466749</v>
      </c>
      <c r="J1915">
        <v>0</v>
      </c>
      <c r="K1915">
        <v>13000</v>
      </c>
      <c r="L1915">
        <f>WEEKNUM(Таблица1[[#This Row],[Дата]],2)</f>
        <v>33</v>
      </c>
    </row>
    <row r="1916" spans="1:12" x14ac:dyDescent="0.25">
      <c r="A1916" s="2">
        <v>44058</v>
      </c>
      <c r="B1916" t="s">
        <v>238</v>
      </c>
      <c r="C1916" t="s">
        <v>7</v>
      </c>
      <c r="D1916">
        <v>20000</v>
      </c>
      <c r="E1916" t="s">
        <v>13</v>
      </c>
      <c r="F1916" t="s">
        <v>6</v>
      </c>
      <c r="G1916" s="3">
        <v>13743.012000000001</v>
      </c>
      <c r="H1916">
        <v>1</v>
      </c>
      <c r="I1916">
        <v>5466753</v>
      </c>
      <c r="J1916">
        <v>1</v>
      </c>
      <c r="K1916">
        <v>13000</v>
      </c>
      <c r="L1916">
        <f>WEEKNUM(Таблица1[[#This Row],[Дата]],2)</f>
        <v>33</v>
      </c>
    </row>
    <row r="1917" spans="1:12" x14ac:dyDescent="0.25">
      <c r="A1917" s="2">
        <v>44058</v>
      </c>
      <c r="B1917" t="s">
        <v>238</v>
      </c>
      <c r="C1917" t="s">
        <v>7</v>
      </c>
      <c r="D1917">
        <v>20000</v>
      </c>
      <c r="E1917" t="s">
        <v>13</v>
      </c>
      <c r="F1917" t="s">
        <v>6</v>
      </c>
      <c r="G1917" s="3">
        <v>11694.079999999998</v>
      </c>
      <c r="H1917">
        <v>1</v>
      </c>
      <c r="I1917">
        <v>5466746</v>
      </c>
      <c r="J1917">
        <v>1</v>
      </c>
      <c r="K1917">
        <v>13000</v>
      </c>
      <c r="L1917">
        <f>WEEKNUM(Таблица1[[#This Row],[Дата]],2)</f>
        <v>33</v>
      </c>
    </row>
    <row r="1918" spans="1:12" x14ac:dyDescent="0.25">
      <c r="A1918" s="2">
        <v>44058</v>
      </c>
      <c r="B1918" t="s">
        <v>127</v>
      </c>
      <c r="C1918" t="s">
        <v>7</v>
      </c>
      <c r="D1918">
        <v>20000</v>
      </c>
      <c r="E1918" t="s">
        <v>13</v>
      </c>
      <c r="F1918" t="s">
        <v>6</v>
      </c>
      <c r="G1918" s="3">
        <v>9542.8960000000006</v>
      </c>
      <c r="H1918">
        <v>1</v>
      </c>
      <c r="I1918">
        <v>5466735</v>
      </c>
      <c r="J1918">
        <v>1</v>
      </c>
      <c r="K1918">
        <v>12000</v>
      </c>
      <c r="L1918">
        <f>WEEKNUM(Таблица1[[#This Row],[Дата]],2)</f>
        <v>33</v>
      </c>
    </row>
    <row r="1919" spans="1:12" hidden="1" x14ac:dyDescent="0.25">
      <c r="A1919" s="2">
        <v>44058</v>
      </c>
      <c r="B1919" t="s">
        <v>147</v>
      </c>
      <c r="C1919" t="s">
        <v>5</v>
      </c>
      <c r="D1919">
        <v>4200</v>
      </c>
      <c r="E1919" t="s">
        <v>12</v>
      </c>
      <c r="F1919" t="s">
        <v>6</v>
      </c>
      <c r="G1919" s="3">
        <v>3497.4949999999999</v>
      </c>
      <c r="H1919">
        <v>1</v>
      </c>
      <c r="I1919">
        <v>5466738</v>
      </c>
      <c r="J1919">
        <v>0</v>
      </c>
      <c r="K1919">
        <v>15000</v>
      </c>
      <c r="L1919">
        <f>WEEKNUM(Таблица1[[#This Row],[Дата]],2)</f>
        <v>33</v>
      </c>
    </row>
    <row r="1920" spans="1:12" x14ac:dyDescent="0.25">
      <c r="A1920" s="2">
        <v>44058</v>
      </c>
      <c r="B1920" t="s">
        <v>187</v>
      </c>
      <c r="C1920" t="s">
        <v>7</v>
      </c>
      <c r="D1920">
        <v>20000</v>
      </c>
      <c r="E1920" t="s">
        <v>13</v>
      </c>
      <c r="F1920" t="s">
        <v>6</v>
      </c>
      <c r="G1920" s="3">
        <v>15950.196</v>
      </c>
      <c r="H1920">
        <v>1</v>
      </c>
      <c r="I1920">
        <v>5466670</v>
      </c>
      <c r="J1920">
        <v>1</v>
      </c>
      <c r="K1920">
        <v>12000</v>
      </c>
      <c r="L1920">
        <f>WEEKNUM(Таблица1[[#This Row],[Дата]],2)</f>
        <v>33</v>
      </c>
    </row>
    <row r="1921" spans="1:12" x14ac:dyDescent="0.25">
      <c r="A1921" s="2">
        <v>44058</v>
      </c>
      <c r="B1921" t="s">
        <v>235</v>
      </c>
      <c r="C1921" t="s">
        <v>7</v>
      </c>
      <c r="D1921">
        <v>20000</v>
      </c>
      <c r="E1921" t="s">
        <v>13</v>
      </c>
      <c r="F1921" t="s">
        <v>6</v>
      </c>
      <c r="G1921" s="3">
        <v>13371.992</v>
      </c>
      <c r="H1921">
        <v>1</v>
      </c>
      <c r="I1921">
        <v>5466752</v>
      </c>
      <c r="J1921">
        <v>3</v>
      </c>
      <c r="K1921">
        <v>19000</v>
      </c>
      <c r="L1921">
        <f>WEEKNUM(Таблица1[[#This Row],[Дата]],2)</f>
        <v>33</v>
      </c>
    </row>
    <row r="1922" spans="1:12" x14ac:dyDescent="0.25">
      <c r="A1922" s="2">
        <v>44058</v>
      </c>
      <c r="B1922" t="s">
        <v>240</v>
      </c>
      <c r="C1922" t="s">
        <v>7</v>
      </c>
      <c r="D1922">
        <v>20000</v>
      </c>
      <c r="E1922" t="s">
        <v>13</v>
      </c>
      <c r="F1922" t="s">
        <v>6</v>
      </c>
      <c r="G1922" s="3">
        <v>10202.886</v>
      </c>
      <c r="H1922">
        <v>1</v>
      </c>
      <c r="I1922">
        <v>5466754</v>
      </c>
      <c r="J1922">
        <v>3</v>
      </c>
      <c r="K1922">
        <v>19000</v>
      </c>
      <c r="L1922">
        <f>WEEKNUM(Таблица1[[#This Row],[Дата]],2)</f>
        <v>33</v>
      </c>
    </row>
    <row r="1923" spans="1:12" x14ac:dyDescent="0.25">
      <c r="A1923" s="2">
        <v>44058</v>
      </c>
      <c r="B1923" t="s">
        <v>160</v>
      </c>
      <c r="C1923" t="s">
        <v>7</v>
      </c>
      <c r="D1923">
        <v>20000</v>
      </c>
      <c r="E1923" t="s">
        <v>13</v>
      </c>
      <c r="F1923" t="s">
        <v>6</v>
      </c>
      <c r="G1923" s="3">
        <v>15993.155999999999</v>
      </c>
      <c r="H1923">
        <v>1</v>
      </c>
      <c r="I1923">
        <v>5466743</v>
      </c>
      <c r="J1923">
        <v>2</v>
      </c>
      <c r="K1923">
        <v>16000</v>
      </c>
      <c r="L1923">
        <f>WEEKNUM(Таблица1[[#This Row],[Дата]],2)</f>
        <v>33</v>
      </c>
    </row>
    <row r="1924" spans="1:12" x14ac:dyDescent="0.25">
      <c r="A1924" s="2">
        <v>44058</v>
      </c>
      <c r="B1924" t="s">
        <v>243</v>
      </c>
      <c r="C1924" t="s">
        <v>7</v>
      </c>
      <c r="D1924">
        <v>20000</v>
      </c>
      <c r="E1924" t="s">
        <v>13</v>
      </c>
      <c r="F1924" t="s">
        <v>6</v>
      </c>
      <c r="G1924" s="3">
        <v>18862.284</v>
      </c>
      <c r="H1924">
        <v>1</v>
      </c>
      <c r="I1924">
        <v>5466755</v>
      </c>
      <c r="J1924">
        <v>2</v>
      </c>
      <c r="K1924">
        <v>16000</v>
      </c>
      <c r="L1924">
        <f>WEEKNUM(Таблица1[[#This Row],[Дата]],2)</f>
        <v>33</v>
      </c>
    </row>
    <row r="1925" spans="1:12" x14ac:dyDescent="0.25">
      <c r="A1925" s="2">
        <v>44058</v>
      </c>
      <c r="B1925" t="s">
        <v>52</v>
      </c>
      <c r="C1925" t="s">
        <v>7</v>
      </c>
      <c r="D1925">
        <v>20000</v>
      </c>
      <c r="E1925" t="s">
        <v>13</v>
      </c>
      <c r="F1925" t="s">
        <v>6</v>
      </c>
      <c r="G1925" s="3">
        <v>11749.074000000001</v>
      </c>
      <c r="H1925">
        <v>1</v>
      </c>
      <c r="I1925">
        <v>5466756</v>
      </c>
      <c r="J1925">
        <v>1</v>
      </c>
      <c r="K1925">
        <v>13000</v>
      </c>
      <c r="L1925">
        <f>WEEKNUM(Таблица1[[#This Row],[Дата]],2)</f>
        <v>33</v>
      </c>
    </row>
    <row r="1926" spans="1:12" x14ac:dyDescent="0.25">
      <c r="A1926" s="2">
        <v>44058</v>
      </c>
      <c r="B1926" t="s">
        <v>59</v>
      </c>
      <c r="C1926" t="s">
        <v>7</v>
      </c>
      <c r="D1926">
        <v>20000</v>
      </c>
      <c r="E1926" t="s">
        <v>13</v>
      </c>
      <c r="F1926" t="s">
        <v>6</v>
      </c>
      <c r="G1926" s="3">
        <v>8428.5</v>
      </c>
      <c r="H1926">
        <v>1</v>
      </c>
      <c r="I1926">
        <v>5466731</v>
      </c>
      <c r="J1926">
        <v>1</v>
      </c>
      <c r="K1926">
        <v>12000</v>
      </c>
      <c r="L1926">
        <f>WEEKNUM(Таблица1[[#This Row],[Дата]],2)</f>
        <v>33</v>
      </c>
    </row>
    <row r="1927" spans="1:12" x14ac:dyDescent="0.25">
      <c r="A1927" s="2">
        <v>44058</v>
      </c>
      <c r="B1927" t="s">
        <v>199</v>
      </c>
      <c r="C1927" t="s">
        <v>7</v>
      </c>
      <c r="D1927">
        <v>20000</v>
      </c>
      <c r="E1927" t="s">
        <v>13</v>
      </c>
      <c r="F1927" t="s">
        <v>6</v>
      </c>
      <c r="G1927" s="3">
        <v>11440.036</v>
      </c>
      <c r="H1927">
        <v>1</v>
      </c>
      <c r="I1927">
        <v>5466747</v>
      </c>
      <c r="J1927">
        <v>1</v>
      </c>
      <c r="K1927">
        <v>13000</v>
      </c>
      <c r="L1927">
        <f>WEEKNUM(Таблица1[[#This Row],[Дата]],2)</f>
        <v>33</v>
      </c>
    </row>
    <row r="1928" spans="1:12" x14ac:dyDescent="0.25">
      <c r="A1928" s="2">
        <v>44058</v>
      </c>
      <c r="B1928" t="s">
        <v>199</v>
      </c>
      <c r="C1928" t="s">
        <v>7</v>
      </c>
      <c r="D1928">
        <v>20000</v>
      </c>
      <c r="E1928" t="s">
        <v>13</v>
      </c>
      <c r="F1928" t="s">
        <v>8</v>
      </c>
      <c r="G1928" s="3">
        <v>7396.5780000000004</v>
      </c>
      <c r="H1928">
        <v>1</v>
      </c>
      <c r="I1928">
        <v>5466942</v>
      </c>
      <c r="J1928">
        <v>0</v>
      </c>
      <c r="K1928">
        <v>12000</v>
      </c>
      <c r="L1928">
        <f>WEEKNUM(Таблица1[[#This Row],[Дата]],2)</f>
        <v>33</v>
      </c>
    </row>
    <row r="1929" spans="1:12" x14ac:dyDescent="0.25">
      <c r="A1929" s="2">
        <v>44058</v>
      </c>
      <c r="B1929" t="s">
        <v>122</v>
      </c>
      <c r="C1929" t="s">
        <v>7</v>
      </c>
      <c r="D1929">
        <v>5000</v>
      </c>
      <c r="E1929" t="s">
        <v>12</v>
      </c>
      <c r="F1929" t="s">
        <v>6</v>
      </c>
      <c r="G1929" s="3">
        <v>3326.1959999999999</v>
      </c>
      <c r="H1929">
        <v>1</v>
      </c>
      <c r="I1929">
        <v>5466734</v>
      </c>
      <c r="J1929">
        <v>4</v>
      </c>
      <c r="K1929">
        <v>16000</v>
      </c>
      <c r="L1929">
        <f>WEEKNUM(Таблица1[[#This Row],[Дата]],2)</f>
        <v>33</v>
      </c>
    </row>
    <row r="1930" spans="1:12" hidden="1" x14ac:dyDescent="0.25">
      <c r="A1930" s="2">
        <v>44058</v>
      </c>
      <c r="B1930" t="s">
        <v>40</v>
      </c>
      <c r="C1930" t="s">
        <v>5</v>
      </c>
      <c r="D1930">
        <v>3200</v>
      </c>
      <c r="E1930" t="s">
        <v>12</v>
      </c>
      <c r="F1930" t="s">
        <v>8</v>
      </c>
      <c r="G1930" s="3">
        <v>2898.7520000000004</v>
      </c>
      <c r="H1930">
        <v>19</v>
      </c>
      <c r="I1930">
        <v>5467052</v>
      </c>
      <c r="J1930">
        <v>1</v>
      </c>
      <c r="K1930">
        <v>15000</v>
      </c>
      <c r="L1930">
        <f>WEEKNUM(Таблица1[[#This Row],[Дата]],2)</f>
        <v>33</v>
      </c>
    </row>
    <row r="1931" spans="1:12" hidden="1" x14ac:dyDescent="0.25">
      <c r="A1931" s="2">
        <v>44058</v>
      </c>
      <c r="B1931" t="s">
        <v>44</v>
      </c>
      <c r="C1931" t="s">
        <v>5</v>
      </c>
      <c r="D1931">
        <v>3200</v>
      </c>
      <c r="E1931" t="s">
        <v>12</v>
      </c>
      <c r="F1931" t="s">
        <v>8</v>
      </c>
      <c r="G1931" s="3">
        <v>2991.79</v>
      </c>
      <c r="H1931">
        <v>17</v>
      </c>
      <c r="I1931">
        <v>5467054</v>
      </c>
      <c r="J1931">
        <v>1</v>
      </c>
      <c r="K1931">
        <v>15000</v>
      </c>
      <c r="L1931">
        <f>WEEKNUM(Таблица1[[#This Row],[Дата]],2)</f>
        <v>33</v>
      </c>
    </row>
    <row r="1932" spans="1:12" hidden="1" x14ac:dyDescent="0.25">
      <c r="A1932" s="2">
        <v>44058</v>
      </c>
      <c r="B1932" t="s">
        <v>62</v>
      </c>
      <c r="C1932" t="s">
        <v>5</v>
      </c>
      <c r="D1932">
        <v>4200</v>
      </c>
      <c r="E1932" t="s">
        <v>12</v>
      </c>
      <c r="F1932" t="s">
        <v>8</v>
      </c>
      <c r="G1932" s="3">
        <v>3840.7440000000001</v>
      </c>
      <c r="H1932">
        <v>17</v>
      </c>
      <c r="I1932">
        <v>5467061</v>
      </c>
      <c r="J1932">
        <v>0</v>
      </c>
      <c r="K1932">
        <v>15000</v>
      </c>
      <c r="L1932">
        <f>WEEKNUM(Таблица1[[#This Row],[Дата]],2)</f>
        <v>33</v>
      </c>
    </row>
    <row r="1933" spans="1:12" hidden="1" x14ac:dyDescent="0.25">
      <c r="A1933" s="2">
        <v>44058</v>
      </c>
      <c r="B1933" t="s">
        <v>62</v>
      </c>
      <c r="C1933" t="s">
        <v>5</v>
      </c>
      <c r="D1933">
        <v>4200</v>
      </c>
      <c r="E1933" t="s">
        <v>12</v>
      </c>
      <c r="F1933" t="s">
        <v>8</v>
      </c>
      <c r="G1933" s="3">
        <v>4200</v>
      </c>
      <c r="H1933">
        <v>1</v>
      </c>
      <c r="I1933">
        <v>53556807</v>
      </c>
      <c r="J1933">
        <v>0</v>
      </c>
      <c r="K1933">
        <v>15000</v>
      </c>
      <c r="L1933">
        <f>WEEKNUM(Таблица1[[#This Row],[Дата]],2)</f>
        <v>33</v>
      </c>
    </row>
    <row r="1934" spans="1:12" hidden="1" x14ac:dyDescent="0.25">
      <c r="A1934" s="2">
        <v>44058</v>
      </c>
      <c r="B1934" t="s">
        <v>38</v>
      </c>
      <c r="C1934" t="s">
        <v>5</v>
      </c>
      <c r="D1934">
        <v>3200</v>
      </c>
      <c r="E1934" t="s">
        <v>12</v>
      </c>
      <c r="F1934" t="s">
        <v>8</v>
      </c>
      <c r="G1934" s="3">
        <v>3113.2780000000007</v>
      </c>
      <c r="H1934">
        <v>15</v>
      </c>
      <c r="I1934">
        <v>5467051</v>
      </c>
      <c r="J1934">
        <v>1</v>
      </c>
      <c r="K1934">
        <v>15000</v>
      </c>
      <c r="L1934">
        <f>WEEKNUM(Таблица1[[#This Row],[Дата]],2)</f>
        <v>33</v>
      </c>
    </row>
    <row r="1935" spans="1:12" x14ac:dyDescent="0.25">
      <c r="A1935" s="2">
        <v>44058</v>
      </c>
      <c r="B1935" t="s">
        <v>190</v>
      </c>
      <c r="C1935" t="s">
        <v>7</v>
      </c>
      <c r="D1935">
        <v>3000</v>
      </c>
      <c r="E1935" t="s">
        <v>12</v>
      </c>
      <c r="F1935" t="s">
        <v>8</v>
      </c>
      <c r="G1935" s="3">
        <v>2738.0020000000004</v>
      </c>
      <c r="H1935">
        <v>13</v>
      </c>
      <c r="I1935">
        <v>5467144</v>
      </c>
      <c r="J1935">
        <v>1</v>
      </c>
      <c r="K1935">
        <v>10000</v>
      </c>
      <c r="L1935">
        <f>WEEKNUM(Таблица1[[#This Row],[Дата]],2)</f>
        <v>33</v>
      </c>
    </row>
    <row r="1936" spans="1:12" x14ac:dyDescent="0.25">
      <c r="A1936" s="2">
        <v>44058</v>
      </c>
      <c r="B1936" t="s">
        <v>119</v>
      </c>
      <c r="C1936" t="s">
        <v>7</v>
      </c>
      <c r="D1936">
        <v>3000</v>
      </c>
      <c r="E1936" t="s">
        <v>12</v>
      </c>
      <c r="F1936" t="s">
        <v>8</v>
      </c>
      <c r="G1936" s="3">
        <v>2632.768</v>
      </c>
      <c r="H1936">
        <v>16</v>
      </c>
      <c r="I1936">
        <v>5467092</v>
      </c>
      <c r="J1936">
        <v>1</v>
      </c>
      <c r="K1936">
        <v>14000</v>
      </c>
      <c r="L1936">
        <f>WEEKNUM(Таблица1[[#This Row],[Дата]],2)</f>
        <v>33</v>
      </c>
    </row>
    <row r="1937" spans="1:12" hidden="1" x14ac:dyDescent="0.25">
      <c r="A1937" s="2">
        <v>44058</v>
      </c>
      <c r="B1937" t="s">
        <v>65</v>
      </c>
      <c r="C1937" t="s">
        <v>5</v>
      </c>
      <c r="D1937">
        <v>4200</v>
      </c>
      <c r="E1937" t="s">
        <v>12</v>
      </c>
      <c r="F1937" t="s">
        <v>8</v>
      </c>
      <c r="G1937" s="3">
        <v>3717.0079999999998</v>
      </c>
      <c r="H1937">
        <v>17</v>
      </c>
      <c r="I1937">
        <v>5467063</v>
      </c>
      <c r="J1937">
        <v>1</v>
      </c>
      <c r="K1937">
        <v>15000</v>
      </c>
      <c r="L1937">
        <f>WEEKNUM(Таблица1[[#This Row],[Дата]],2)</f>
        <v>33</v>
      </c>
    </row>
    <row r="1938" spans="1:12" hidden="1" x14ac:dyDescent="0.25">
      <c r="A1938" s="2">
        <v>44058</v>
      </c>
      <c r="B1938" t="s">
        <v>32</v>
      </c>
      <c r="C1938" t="s">
        <v>5</v>
      </c>
      <c r="D1938">
        <v>3200</v>
      </c>
      <c r="E1938" t="s">
        <v>12</v>
      </c>
      <c r="F1938" t="s">
        <v>8</v>
      </c>
      <c r="G1938" s="3">
        <v>2960.0809999999997</v>
      </c>
      <c r="H1938">
        <v>19</v>
      </c>
      <c r="I1938">
        <v>5467048</v>
      </c>
      <c r="J1938">
        <v>1</v>
      </c>
      <c r="K1938">
        <v>15000</v>
      </c>
      <c r="L1938">
        <f>WEEKNUM(Таблица1[[#This Row],[Дата]],2)</f>
        <v>33</v>
      </c>
    </row>
    <row r="1939" spans="1:12" hidden="1" x14ac:dyDescent="0.25">
      <c r="A1939" s="2">
        <v>44058</v>
      </c>
      <c r="B1939" t="s">
        <v>46</v>
      </c>
      <c r="C1939" t="s">
        <v>5</v>
      </c>
      <c r="D1939">
        <v>3200</v>
      </c>
      <c r="E1939" t="s">
        <v>12</v>
      </c>
      <c r="F1939" t="s">
        <v>8</v>
      </c>
      <c r="G1939" s="3">
        <v>2701.3780000000002</v>
      </c>
      <c r="H1939">
        <v>18</v>
      </c>
      <c r="I1939">
        <v>5467056</v>
      </c>
      <c r="J1939">
        <v>1</v>
      </c>
      <c r="K1939">
        <v>15000</v>
      </c>
      <c r="L1939">
        <f>WEEKNUM(Таблица1[[#This Row],[Дата]],2)</f>
        <v>33</v>
      </c>
    </row>
    <row r="1940" spans="1:12" x14ac:dyDescent="0.25">
      <c r="A1940" s="2">
        <v>44058</v>
      </c>
      <c r="B1940" t="s">
        <v>58</v>
      </c>
      <c r="C1940" t="s">
        <v>7</v>
      </c>
      <c r="D1940">
        <v>3000</v>
      </c>
      <c r="E1940" t="s">
        <v>12</v>
      </c>
      <c r="F1940" t="s">
        <v>8</v>
      </c>
      <c r="G1940" s="3">
        <v>2844.8779999999997</v>
      </c>
      <c r="H1940">
        <v>16</v>
      </c>
      <c r="I1940">
        <v>5467059</v>
      </c>
      <c r="J1940">
        <v>2</v>
      </c>
      <c r="K1940">
        <v>12000</v>
      </c>
      <c r="L1940">
        <f>WEEKNUM(Таблица1[[#This Row],[Дата]],2)</f>
        <v>33</v>
      </c>
    </row>
    <row r="1941" spans="1:12" hidden="1" x14ac:dyDescent="0.25">
      <c r="A1941" s="2">
        <v>44058</v>
      </c>
      <c r="B1941" t="s">
        <v>47</v>
      </c>
      <c r="C1941" t="s">
        <v>5</v>
      </c>
      <c r="D1941">
        <v>3200</v>
      </c>
      <c r="E1941" t="s">
        <v>12</v>
      </c>
      <c r="F1941" t="s">
        <v>8</v>
      </c>
      <c r="G1941" s="3">
        <v>2908.4830000000002</v>
      </c>
      <c r="H1941">
        <v>20</v>
      </c>
      <c r="I1941">
        <v>5467057</v>
      </c>
      <c r="J1941">
        <v>1</v>
      </c>
      <c r="K1941">
        <v>15000</v>
      </c>
      <c r="L1941">
        <f>WEEKNUM(Таблица1[[#This Row],[Дата]],2)</f>
        <v>33</v>
      </c>
    </row>
    <row r="1942" spans="1:12" x14ac:dyDescent="0.25">
      <c r="A1942" s="2">
        <v>44058</v>
      </c>
      <c r="B1942" t="s">
        <v>212</v>
      </c>
      <c r="C1942" t="s">
        <v>7</v>
      </c>
      <c r="D1942">
        <v>3000</v>
      </c>
      <c r="E1942" t="s">
        <v>12</v>
      </c>
      <c r="F1942" t="s">
        <v>8</v>
      </c>
      <c r="G1942" s="3">
        <v>2225.6780000000003</v>
      </c>
      <c r="H1942">
        <v>15</v>
      </c>
      <c r="I1942">
        <v>5467151</v>
      </c>
      <c r="J1942">
        <v>3</v>
      </c>
      <c r="K1942">
        <v>15000</v>
      </c>
      <c r="L1942">
        <f>WEEKNUM(Таблица1[[#This Row],[Дата]],2)</f>
        <v>33</v>
      </c>
    </row>
    <row r="1943" spans="1:12" x14ac:dyDescent="0.25">
      <c r="A1943" s="2">
        <v>44058</v>
      </c>
      <c r="B1943" t="s">
        <v>115</v>
      </c>
      <c r="C1943" t="s">
        <v>7</v>
      </c>
      <c r="D1943">
        <v>3000</v>
      </c>
      <c r="E1943" t="s">
        <v>12</v>
      </c>
      <c r="F1943" t="s">
        <v>8</v>
      </c>
      <c r="G1943" s="3">
        <v>2716.4140000000002</v>
      </c>
      <c r="H1943">
        <v>17</v>
      </c>
      <c r="I1943">
        <v>5467090</v>
      </c>
      <c r="J1943">
        <v>1</v>
      </c>
      <c r="K1943">
        <v>12000</v>
      </c>
      <c r="L1943">
        <f>WEEKNUM(Таблица1[[#This Row],[Дата]],2)</f>
        <v>33</v>
      </c>
    </row>
    <row r="1944" spans="1:12" x14ac:dyDescent="0.25">
      <c r="A1944" s="2">
        <v>44058</v>
      </c>
      <c r="B1944" t="s">
        <v>51</v>
      </c>
      <c r="C1944" t="s">
        <v>7</v>
      </c>
      <c r="D1944">
        <v>3000</v>
      </c>
      <c r="E1944" t="s">
        <v>12</v>
      </c>
      <c r="F1944" t="s">
        <v>8</v>
      </c>
      <c r="G1944" s="3">
        <v>2275.46</v>
      </c>
      <c r="H1944">
        <v>17</v>
      </c>
      <c r="I1944">
        <v>5467058</v>
      </c>
      <c r="J1944">
        <v>3</v>
      </c>
      <c r="K1944">
        <v>14000</v>
      </c>
      <c r="L1944">
        <f>WEEKNUM(Таблица1[[#This Row],[Дата]],2)</f>
        <v>33</v>
      </c>
    </row>
    <row r="1945" spans="1:12" x14ac:dyDescent="0.25">
      <c r="A1945" s="2">
        <v>44058</v>
      </c>
      <c r="B1945" t="s">
        <v>203</v>
      </c>
      <c r="C1945" t="s">
        <v>7</v>
      </c>
      <c r="D1945">
        <v>3000</v>
      </c>
      <c r="E1945" t="s">
        <v>12</v>
      </c>
      <c r="F1945" t="s">
        <v>8</v>
      </c>
      <c r="G1945" s="3">
        <v>2064.1280000000002</v>
      </c>
      <c r="H1945">
        <v>17</v>
      </c>
      <c r="I1945">
        <v>5467158</v>
      </c>
      <c r="J1945">
        <v>3</v>
      </c>
      <c r="K1945">
        <v>17000</v>
      </c>
      <c r="L1945">
        <f>WEEKNUM(Таблица1[[#This Row],[Дата]],2)</f>
        <v>33</v>
      </c>
    </row>
    <row r="1946" spans="1:12" x14ac:dyDescent="0.25">
      <c r="A1946" s="2">
        <v>44058</v>
      </c>
      <c r="B1946" t="s">
        <v>164</v>
      </c>
      <c r="C1946" t="s">
        <v>7</v>
      </c>
      <c r="D1946">
        <v>1500</v>
      </c>
      <c r="E1946" t="s">
        <v>12</v>
      </c>
      <c r="F1946" t="s">
        <v>8</v>
      </c>
      <c r="G1946" s="3">
        <v>1264.4779999999998</v>
      </c>
      <c r="H1946">
        <v>5</v>
      </c>
      <c r="I1946">
        <v>5467135</v>
      </c>
      <c r="J1946">
        <v>1</v>
      </c>
      <c r="K1946">
        <v>11000</v>
      </c>
      <c r="L1946">
        <f>WEEKNUM(Таблица1[[#This Row],[Дата]],2)</f>
        <v>33</v>
      </c>
    </row>
    <row r="1947" spans="1:12" x14ac:dyDescent="0.25">
      <c r="A1947" s="2">
        <v>44058</v>
      </c>
      <c r="B1947" t="s">
        <v>78</v>
      </c>
      <c r="C1947" t="s">
        <v>7</v>
      </c>
      <c r="D1947">
        <v>1500</v>
      </c>
      <c r="E1947" t="s">
        <v>12</v>
      </c>
      <c r="F1947" t="s">
        <v>8</v>
      </c>
      <c r="G1947" s="3">
        <v>1369.2360000000001</v>
      </c>
      <c r="H1947">
        <v>9</v>
      </c>
      <c r="I1947">
        <v>5467066</v>
      </c>
      <c r="J1947">
        <v>1</v>
      </c>
      <c r="K1947">
        <v>12000</v>
      </c>
      <c r="L1947">
        <f>WEEKNUM(Таблица1[[#This Row],[Дата]],2)</f>
        <v>33</v>
      </c>
    </row>
    <row r="1948" spans="1:12" x14ac:dyDescent="0.25">
      <c r="A1948" s="2">
        <v>44058</v>
      </c>
      <c r="B1948" t="s">
        <v>87</v>
      </c>
      <c r="C1948" t="s">
        <v>7</v>
      </c>
      <c r="D1948">
        <v>1500</v>
      </c>
      <c r="E1948" t="s">
        <v>12</v>
      </c>
      <c r="F1948" t="s">
        <v>8</v>
      </c>
      <c r="G1948" s="3">
        <v>1271.7139999999999</v>
      </c>
      <c r="H1948">
        <v>11</v>
      </c>
      <c r="I1948">
        <v>5467071</v>
      </c>
      <c r="J1948">
        <v>1</v>
      </c>
      <c r="K1948">
        <v>13000</v>
      </c>
      <c r="L1948">
        <f>WEEKNUM(Таблица1[[#This Row],[Дата]],2)</f>
        <v>33</v>
      </c>
    </row>
    <row r="1949" spans="1:12" x14ac:dyDescent="0.25">
      <c r="A1949" s="2">
        <v>44058</v>
      </c>
      <c r="B1949" t="s">
        <v>209</v>
      </c>
      <c r="C1949" t="s">
        <v>7</v>
      </c>
      <c r="D1949">
        <v>3000</v>
      </c>
      <c r="E1949" t="s">
        <v>12</v>
      </c>
      <c r="F1949" t="s">
        <v>8</v>
      </c>
      <c r="G1949" s="3">
        <v>2435.7220000000007</v>
      </c>
      <c r="H1949">
        <v>15</v>
      </c>
      <c r="I1949">
        <v>5467149</v>
      </c>
      <c r="J1949">
        <v>1</v>
      </c>
      <c r="K1949">
        <v>13000</v>
      </c>
      <c r="L1949">
        <f>WEEKNUM(Таблица1[[#This Row],[Дата]],2)</f>
        <v>33</v>
      </c>
    </row>
    <row r="1950" spans="1:12" x14ac:dyDescent="0.25">
      <c r="A1950" s="2">
        <v>44058</v>
      </c>
      <c r="B1950" t="s">
        <v>85</v>
      </c>
      <c r="C1950" t="s">
        <v>7</v>
      </c>
      <c r="D1950">
        <v>3000</v>
      </c>
      <c r="E1950" t="s">
        <v>12</v>
      </c>
      <c r="F1950" t="s">
        <v>8</v>
      </c>
      <c r="G1950" s="3">
        <v>2793.2400000000007</v>
      </c>
      <c r="H1950">
        <v>13</v>
      </c>
      <c r="I1950">
        <v>5467070</v>
      </c>
      <c r="J1950">
        <v>1</v>
      </c>
      <c r="K1950">
        <v>10000</v>
      </c>
      <c r="L1950">
        <f>WEEKNUM(Таблица1[[#This Row],[Дата]],2)</f>
        <v>33</v>
      </c>
    </row>
    <row r="1951" spans="1:12" x14ac:dyDescent="0.25">
      <c r="A1951" s="2">
        <v>44058</v>
      </c>
      <c r="B1951" t="s">
        <v>168</v>
      </c>
      <c r="C1951" t="s">
        <v>7</v>
      </c>
      <c r="D1951">
        <v>3000</v>
      </c>
      <c r="E1951" t="s">
        <v>12</v>
      </c>
      <c r="F1951" t="s">
        <v>8</v>
      </c>
      <c r="G1951" s="3">
        <v>2598.2539999999999</v>
      </c>
      <c r="H1951">
        <v>7</v>
      </c>
      <c r="I1951">
        <v>5467137</v>
      </c>
      <c r="J1951">
        <v>1</v>
      </c>
      <c r="K1951">
        <v>11000</v>
      </c>
      <c r="L1951">
        <f>WEEKNUM(Таблица1[[#This Row],[Дата]],2)</f>
        <v>33</v>
      </c>
    </row>
    <row r="1952" spans="1:12" x14ac:dyDescent="0.25">
      <c r="A1952" s="2">
        <v>44058</v>
      </c>
      <c r="B1952" t="s">
        <v>102</v>
      </c>
      <c r="C1952" t="s">
        <v>7</v>
      </c>
      <c r="D1952">
        <v>1500</v>
      </c>
      <c r="E1952" t="s">
        <v>12</v>
      </c>
      <c r="F1952" t="s">
        <v>8</v>
      </c>
      <c r="G1952" s="3">
        <v>1314.69</v>
      </c>
      <c r="H1952">
        <v>4</v>
      </c>
      <c r="I1952">
        <v>5467088</v>
      </c>
      <c r="J1952">
        <v>1</v>
      </c>
      <c r="K1952">
        <v>11000</v>
      </c>
      <c r="L1952">
        <f>WEEKNUM(Таблица1[[#This Row],[Дата]],2)</f>
        <v>33</v>
      </c>
    </row>
    <row r="1953" spans="1:12" x14ac:dyDescent="0.25">
      <c r="A1953" s="2">
        <v>44058</v>
      </c>
      <c r="B1953" t="s">
        <v>211</v>
      </c>
      <c r="C1953" t="s">
        <v>7</v>
      </c>
      <c r="D1953">
        <v>1500</v>
      </c>
      <c r="E1953" t="s">
        <v>12</v>
      </c>
      <c r="F1953" t="s">
        <v>8</v>
      </c>
      <c r="G1953" s="3">
        <v>1405.008</v>
      </c>
      <c r="H1953">
        <v>7</v>
      </c>
      <c r="I1953">
        <v>5467150</v>
      </c>
      <c r="J1953">
        <v>3</v>
      </c>
      <c r="K1953">
        <v>14000</v>
      </c>
      <c r="L1953">
        <f>WEEKNUM(Таблица1[[#This Row],[Дата]],2)</f>
        <v>33</v>
      </c>
    </row>
    <row r="1954" spans="1:12" x14ac:dyDescent="0.25">
      <c r="A1954" s="2">
        <v>44058</v>
      </c>
      <c r="B1954" t="s">
        <v>120</v>
      </c>
      <c r="C1954" t="s">
        <v>7</v>
      </c>
      <c r="D1954">
        <v>3000</v>
      </c>
      <c r="E1954" t="s">
        <v>12</v>
      </c>
      <c r="F1954" t="s">
        <v>8</v>
      </c>
      <c r="G1954" s="3">
        <v>2202.4580000000001</v>
      </c>
      <c r="H1954">
        <v>12</v>
      </c>
      <c r="I1954">
        <v>5467093</v>
      </c>
      <c r="J1954">
        <v>1</v>
      </c>
      <c r="K1954">
        <v>10000</v>
      </c>
      <c r="L1954">
        <f>WEEKNUM(Таблица1[[#This Row],[Дата]],2)</f>
        <v>33</v>
      </c>
    </row>
    <row r="1955" spans="1:12" x14ac:dyDescent="0.25">
      <c r="A1955" s="2">
        <v>44058</v>
      </c>
      <c r="B1955" t="s">
        <v>218</v>
      </c>
      <c r="C1955" t="s">
        <v>7</v>
      </c>
      <c r="D1955">
        <v>3000</v>
      </c>
      <c r="E1955" t="s">
        <v>12</v>
      </c>
      <c r="F1955" t="s">
        <v>8</v>
      </c>
      <c r="G1955" s="3">
        <v>2625.0610000000006</v>
      </c>
      <c r="H1955">
        <v>11</v>
      </c>
      <c r="I1955">
        <v>5467153</v>
      </c>
      <c r="J1955">
        <v>1</v>
      </c>
      <c r="K1955">
        <v>11000</v>
      </c>
      <c r="L1955">
        <f>WEEKNUM(Таблица1[[#This Row],[Дата]],2)</f>
        <v>33</v>
      </c>
    </row>
    <row r="1956" spans="1:12" x14ac:dyDescent="0.25">
      <c r="A1956" s="2">
        <v>44058</v>
      </c>
      <c r="B1956" t="s">
        <v>34</v>
      </c>
      <c r="C1956" t="s">
        <v>7</v>
      </c>
      <c r="D1956">
        <v>1500</v>
      </c>
      <c r="E1956" t="s">
        <v>12</v>
      </c>
      <c r="F1956" t="s">
        <v>8</v>
      </c>
      <c r="G1956" s="3">
        <v>1068.056</v>
      </c>
      <c r="H1956">
        <v>8</v>
      </c>
      <c r="I1956">
        <v>5467049</v>
      </c>
      <c r="J1956">
        <v>2</v>
      </c>
      <c r="K1956">
        <v>10000</v>
      </c>
      <c r="L1956">
        <f>WEEKNUM(Таблица1[[#This Row],[Дата]],2)</f>
        <v>33</v>
      </c>
    </row>
    <row r="1957" spans="1:12" x14ac:dyDescent="0.25">
      <c r="A1957" s="2">
        <v>44058</v>
      </c>
      <c r="B1957" t="s">
        <v>141</v>
      </c>
      <c r="C1957" t="s">
        <v>7</v>
      </c>
      <c r="D1957">
        <v>1500</v>
      </c>
      <c r="E1957" t="s">
        <v>12</v>
      </c>
      <c r="F1957" t="s">
        <v>8</v>
      </c>
      <c r="G1957" s="3">
        <v>1348.376</v>
      </c>
      <c r="H1957">
        <v>8</v>
      </c>
      <c r="I1957">
        <v>5467112</v>
      </c>
      <c r="J1957">
        <v>1</v>
      </c>
      <c r="K1957">
        <v>12000</v>
      </c>
      <c r="L1957">
        <f>WEEKNUM(Таблица1[[#This Row],[Дата]],2)</f>
        <v>33</v>
      </c>
    </row>
    <row r="1958" spans="1:12" x14ac:dyDescent="0.25">
      <c r="A1958" s="2">
        <v>44058</v>
      </c>
      <c r="B1958" t="s">
        <v>244</v>
      </c>
      <c r="C1958" t="s">
        <v>7</v>
      </c>
      <c r="D1958">
        <v>3000</v>
      </c>
      <c r="E1958" t="s">
        <v>12</v>
      </c>
      <c r="F1958" t="s">
        <v>8</v>
      </c>
      <c r="G1958" s="3">
        <v>2513.7559999999999</v>
      </c>
      <c r="H1958">
        <v>20</v>
      </c>
      <c r="I1958">
        <v>5467157</v>
      </c>
      <c r="J1958">
        <v>1</v>
      </c>
      <c r="K1958">
        <v>18000</v>
      </c>
      <c r="L1958">
        <f>WEEKNUM(Таблица1[[#This Row],[Дата]],2)</f>
        <v>33</v>
      </c>
    </row>
    <row r="1959" spans="1:12" x14ac:dyDescent="0.25">
      <c r="A1959" s="2">
        <v>44058</v>
      </c>
      <c r="B1959" t="s">
        <v>140</v>
      </c>
      <c r="C1959" t="s">
        <v>7</v>
      </c>
      <c r="D1959">
        <v>1500</v>
      </c>
      <c r="E1959" t="s">
        <v>12</v>
      </c>
      <c r="F1959" t="s">
        <v>8</v>
      </c>
      <c r="G1959" s="3">
        <v>1015.0419999999999</v>
      </c>
      <c r="H1959">
        <v>8</v>
      </c>
      <c r="I1959">
        <v>5467111</v>
      </c>
      <c r="J1959">
        <v>3</v>
      </c>
      <c r="K1959">
        <v>15000</v>
      </c>
      <c r="L1959">
        <f>WEEKNUM(Таблица1[[#This Row],[Дата]],2)</f>
        <v>33</v>
      </c>
    </row>
    <row r="1960" spans="1:12" x14ac:dyDescent="0.25">
      <c r="A1960" s="2">
        <v>44058</v>
      </c>
      <c r="B1960" t="s">
        <v>204</v>
      </c>
      <c r="C1960" t="s">
        <v>7</v>
      </c>
      <c r="D1960">
        <v>3000</v>
      </c>
      <c r="E1960" t="s">
        <v>12</v>
      </c>
      <c r="F1960" t="s">
        <v>8</v>
      </c>
      <c r="G1960" s="3">
        <v>1882.1039999999998</v>
      </c>
      <c r="H1960">
        <v>8</v>
      </c>
      <c r="I1960">
        <v>5467146</v>
      </c>
      <c r="J1960">
        <v>1</v>
      </c>
      <c r="K1960">
        <v>10000</v>
      </c>
      <c r="L1960">
        <f>WEEKNUM(Таблица1[[#This Row],[Дата]],2)</f>
        <v>33</v>
      </c>
    </row>
    <row r="1961" spans="1:12" x14ac:dyDescent="0.25">
      <c r="A1961" s="2">
        <v>44058</v>
      </c>
      <c r="B1961" t="s">
        <v>208</v>
      </c>
      <c r="C1961" t="s">
        <v>7</v>
      </c>
      <c r="D1961">
        <v>3000</v>
      </c>
      <c r="E1961" t="s">
        <v>12</v>
      </c>
      <c r="F1961" t="s">
        <v>8</v>
      </c>
      <c r="G1961" s="3">
        <v>2670.9280000000003</v>
      </c>
      <c r="H1961">
        <v>15</v>
      </c>
      <c r="I1961">
        <v>5467148</v>
      </c>
      <c r="J1961">
        <v>1</v>
      </c>
      <c r="K1961">
        <v>11000</v>
      </c>
      <c r="L1961">
        <f>WEEKNUM(Таблица1[[#This Row],[Дата]],2)</f>
        <v>33</v>
      </c>
    </row>
    <row r="1962" spans="1:12" x14ac:dyDescent="0.25">
      <c r="A1962" s="2">
        <v>44058</v>
      </c>
      <c r="B1962" t="s">
        <v>171</v>
      </c>
      <c r="C1962" t="s">
        <v>7</v>
      </c>
      <c r="D1962">
        <v>5000</v>
      </c>
      <c r="E1962" t="s">
        <v>12</v>
      </c>
      <c r="F1962" t="s">
        <v>8</v>
      </c>
      <c r="G1962" s="3">
        <v>2522.5079999999998</v>
      </c>
      <c r="H1962">
        <v>15</v>
      </c>
      <c r="I1962">
        <v>5467138</v>
      </c>
      <c r="J1962">
        <v>3</v>
      </c>
      <c r="K1962">
        <v>19000</v>
      </c>
      <c r="L1962">
        <f>WEEKNUM(Таблица1[[#This Row],[Дата]],2)</f>
        <v>33</v>
      </c>
    </row>
    <row r="1963" spans="1:12" hidden="1" x14ac:dyDescent="0.25">
      <c r="A1963" s="2">
        <v>44058</v>
      </c>
      <c r="B1963" t="s">
        <v>151</v>
      </c>
      <c r="C1963" t="s">
        <v>5</v>
      </c>
      <c r="D1963">
        <v>4200</v>
      </c>
      <c r="E1963" t="s">
        <v>12</v>
      </c>
      <c r="F1963" t="s">
        <v>8</v>
      </c>
      <c r="G1963" s="3">
        <v>2515.3139999999999</v>
      </c>
      <c r="H1963">
        <v>18</v>
      </c>
      <c r="I1963">
        <v>5467130</v>
      </c>
      <c r="J1963">
        <v>1</v>
      </c>
      <c r="K1963">
        <v>15000</v>
      </c>
      <c r="L1963">
        <f>WEEKNUM(Таблица1[[#This Row],[Дата]],2)</f>
        <v>33</v>
      </c>
    </row>
    <row r="1964" spans="1:12" hidden="1" x14ac:dyDescent="0.25">
      <c r="A1964" s="2">
        <v>44058</v>
      </c>
      <c r="B1964" t="s">
        <v>45</v>
      </c>
      <c r="C1964" t="s">
        <v>5</v>
      </c>
      <c r="D1964">
        <v>3200</v>
      </c>
      <c r="E1964" t="s">
        <v>12</v>
      </c>
      <c r="F1964" t="s">
        <v>8</v>
      </c>
      <c r="G1964" s="3">
        <v>2995.2999999237059</v>
      </c>
      <c r="H1964">
        <v>20</v>
      </c>
      <c r="I1964">
        <v>5467055</v>
      </c>
      <c r="J1964">
        <v>1</v>
      </c>
      <c r="K1964">
        <v>15000</v>
      </c>
      <c r="L1964">
        <f>WEEKNUM(Таблица1[[#This Row],[Дата]],2)</f>
        <v>33</v>
      </c>
    </row>
    <row r="1965" spans="1:12" hidden="1" x14ac:dyDescent="0.25">
      <c r="A1965" s="2">
        <v>44058</v>
      </c>
      <c r="B1965" t="s">
        <v>144</v>
      </c>
      <c r="C1965" t="s">
        <v>5</v>
      </c>
      <c r="D1965">
        <v>4200</v>
      </c>
      <c r="E1965" t="s">
        <v>12</v>
      </c>
      <c r="F1965" t="s">
        <v>8</v>
      </c>
      <c r="G1965" s="3">
        <v>2822.5099999999998</v>
      </c>
      <c r="H1965">
        <v>21</v>
      </c>
      <c r="I1965">
        <v>5467114</v>
      </c>
      <c r="J1965">
        <v>1</v>
      </c>
      <c r="K1965">
        <v>15000</v>
      </c>
      <c r="L1965">
        <f>WEEKNUM(Таблица1[[#This Row],[Дата]],2)</f>
        <v>33</v>
      </c>
    </row>
    <row r="1966" spans="1:12" x14ac:dyDescent="0.25">
      <c r="A1966" s="2">
        <v>44058</v>
      </c>
      <c r="B1966" t="s">
        <v>172</v>
      </c>
      <c r="C1966" t="s">
        <v>7</v>
      </c>
      <c r="D1966">
        <v>1500</v>
      </c>
      <c r="E1966" t="s">
        <v>12</v>
      </c>
      <c r="F1966" t="s">
        <v>8</v>
      </c>
      <c r="G1966" s="3">
        <v>1378.768</v>
      </c>
      <c r="H1966">
        <v>7</v>
      </c>
      <c r="I1966">
        <v>5467139</v>
      </c>
      <c r="J1966">
        <v>1</v>
      </c>
      <c r="K1966">
        <v>11000</v>
      </c>
      <c r="L1966">
        <f>WEEKNUM(Таблица1[[#This Row],[Дата]],2)</f>
        <v>33</v>
      </c>
    </row>
    <row r="1967" spans="1:12" x14ac:dyDescent="0.25">
      <c r="A1967" s="2">
        <v>44058</v>
      </c>
      <c r="B1967" t="s">
        <v>174</v>
      </c>
      <c r="C1967" t="s">
        <v>7</v>
      </c>
      <c r="D1967">
        <v>5000</v>
      </c>
      <c r="E1967" t="s">
        <v>12</v>
      </c>
      <c r="F1967" t="s">
        <v>8</v>
      </c>
      <c r="G1967" s="3">
        <v>2200.8739965209957</v>
      </c>
      <c r="H1967">
        <v>16</v>
      </c>
      <c r="I1967">
        <v>5467140</v>
      </c>
      <c r="J1967">
        <v>2</v>
      </c>
      <c r="K1967">
        <v>19000</v>
      </c>
      <c r="L1967">
        <f>WEEKNUM(Таблица1[[#This Row],[Дата]],2)</f>
        <v>33</v>
      </c>
    </row>
    <row r="1968" spans="1:12" x14ac:dyDescent="0.25">
      <c r="A1968" s="2">
        <v>44058</v>
      </c>
      <c r="B1968" t="s">
        <v>145</v>
      </c>
      <c r="C1968" t="s">
        <v>7</v>
      </c>
      <c r="D1968">
        <v>3000</v>
      </c>
      <c r="E1968" t="s">
        <v>12</v>
      </c>
      <c r="F1968" t="s">
        <v>8</v>
      </c>
      <c r="G1968" s="3">
        <v>2056.9260000000004</v>
      </c>
      <c r="H1968">
        <v>16</v>
      </c>
      <c r="I1968">
        <v>5467115</v>
      </c>
      <c r="J1968">
        <v>2</v>
      </c>
      <c r="K1968">
        <v>15000</v>
      </c>
      <c r="L1968">
        <f>WEEKNUM(Таблица1[[#This Row],[Дата]],2)</f>
        <v>33</v>
      </c>
    </row>
    <row r="1969" spans="1:12" x14ac:dyDescent="0.25">
      <c r="A1969" s="2">
        <v>44058</v>
      </c>
      <c r="B1969" t="s">
        <v>101</v>
      </c>
      <c r="C1969" t="s">
        <v>7</v>
      </c>
      <c r="D1969">
        <v>1500</v>
      </c>
      <c r="E1969" t="s">
        <v>12</v>
      </c>
      <c r="F1969" t="s">
        <v>8</v>
      </c>
      <c r="G1969" s="3">
        <v>1407.268</v>
      </c>
      <c r="H1969">
        <v>10</v>
      </c>
      <c r="I1969">
        <v>5467087</v>
      </c>
      <c r="J1969">
        <v>3</v>
      </c>
      <c r="K1969">
        <v>12000</v>
      </c>
      <c r="L1969">
        <f>WEEKNUM(Таблица1[[#This Row],[Дата]],2)</f>
        <v>33</v>
      </c>
    </row>
    <row r="1970" spans="1:12" x14ac:dyDescent="0.25">
      <c r="A1970" s="2">
        <v>44058</v>
      </c>
      <c r="B1970" t="s">
        <v>130</v>
      </c>
      <c r="C1970" t="s">
        <v>7</v>
      </c>
      <c r="D1970">
        <v>3000</v>
      </c>
      <c r="E1970" t="s">
        <v>12</v>
      </c>
      <c r="F1970" t="s">
        <v>8</v>
      </c>
      <c r="G1970" s="3">
        <v>2506.5260000000003</v>
      </c>
      <c r="H1970">
        <v>11</v>
      </c>
      <c r="I1970">
        <v>5467096</v>
      </c>
      <c r="J1970">
        <v>1</v>
      </c>
      <c r="K1970">
        <v>10000</v>
      </c>
      <c r="L1970">
        <f>WEEKNUM(Таблица1[[#This Row],[Дата]],2)</f>
        <v>33</v>
      </c>
    </row>
    <row r="1971" spans="1:12" x14ac:dyDescent="0.25">
      <c r="A1971" s="2">
        <v>44058</v>
      </c>
      <c r="B1971" t="s">
        <v>165</v>
      </c>
      <c r="C1971" t="s">
        <v>7</v>
      </c>
      <c r="D1971">
        <v>5000</v>
      </c>
      <c r="E1971" t="s">
        <v>12</v>
      </c>
      <c r="F1971" t="s">
        <v>8</v>
      </c>
      <c r="G1971" s="3">
        <v>2156.2659999999996</v>
      </c>
      <c r="H1971">
        <v>16</v>
      </c>
      <c r="I1971">
        <v>5467136</v>
      </c>
      <c r="J1971">
        <v>3</v>
      </c>
      <c r="K1971">
        <v>20000</v>
      </c>
      <c r="L1971">
        <f>WEEKNUM(Таблица1[[#This Row],[Дата]],2)</f>
        <v>33</v>
      </c>
    </row>
    <row r="1972" spans="1:12" x14ac:dyDescent="0.25">
      <c r="A1972" s="2">
        <v>44058</v>
      </c>
      <c r="B1972" t="s">
        <v>111</v>
      </c>
      <c r="C1972" t="s">
        <v>7</v>
      </c>
      <c r="D1972">
        <v>1500</v>
      </c>
      <c r="E1972" t="s">
        <v>12</v>
      </c>
      <c r="F1972" t="s">
        <v>8</v>
      </c>
      <c r="G1972" s="3">
        <v>1360.3120001373291</v>
      </c>
      <c r="H1972">
        <v>11</v>
      </c>
      <c r="I1972">
        <v>5467089</v>
      </c>
      <c r="J1972">
        <v>1</v>
      </c>
      <c r="K1972">
        <v>13000</v>
      </c>
      <c r="L1972">
        <f>WEEKNUM(Таблица1[[#This Row],[Дата]],2)</f>
        <v>33</v>
      </c>
    </row>
    <row r="1973" spans="1:12" x14ac:dyDescent="0.25">
      <c r="A1973" s="2">
        <v>44058</v>
      </c>
      <c r="B1973" t="s">
        <v>133</v>
      </c>
      <c r="C1973" t="s">
        <v>7</v>
      </c>
      <c r="D1973">
        <v>3000</v>
      </c>
      <c r="E1973" t="s">
        <v>12</v>
      </c>
      <c r="F1973" t="s">
        <v>8</v>
      </c>
      <c r="G1973" s="3">
        <v>2554.5839999999998</v>
      </c>
      <c r="H1973">
        <v>16</v>
      </c>
      <c r="I1973">
        <v>5467107</v>
      </c>
      <c r="J1973">
        <v>2</v>
      </c>
      <c r="K1973">
        <v>12000</v>
      </c>
      <c r="L1973">
        <f>WEEKNUM(Таблица1[[#This Row],[Дата]],2)</f>
        <v>33</v>
      </c>
    </row>
    <row r="1974" spans="1:12" x14ac:dyDescent="0.25">
      <c r="A1974" s="2">
        <v>44058</v>
      </c>
      <c r="B1974" t="s">
        <v>96</v>
      </c>
      <c r="C1974" t="s">
        <v>7</v>
      </c>
      <c r="D1974">
        <v>3000</v>
      </c>
      <c r="E1974" t="s">
        <v>12</v>
      </c>
      <c r="F1974" t="s">
        <v>8</v>
      </c>
      <c r="G1974" s="3">
        <v>2778.73</v>
      </c>
      <c r="H1974">
        <v>11</v>
      </c>
      <c r="I1974">
        <v>5467075</v>
      </c>
      <c r="J1974">
        <v>1</v>
      </c>
      <c r="K1974">
        <v>10000</v>
      </c>
      <c r="L1974">
        <f>WEEKNUM(Таблица1[[#This Row],[Дата]],2)</f>
        <v>33</v>
      </c>
    </row>
    <row r="1975" spans="1:12" x14ac:dyDescent="0.25">
      <c r="A1975" s="2">
        <v>44058</v>
      </c>
      <c r="B1975" t="s">
        <v>116</v>
      </c>
      <c r="C1975" t="s">
        <v>7</v>
      </c>
      <c r="D1975">
        <v>3000</v>
      </c>
      <c r="E1975" t="s">
        <v>12</v>
      </c>
      <c r="F1975" t="s">
        <v>8</v>
      </c>
      <c r="G1975" s="3">
        <v>2644.3259999999996</v>
      </c>
      <c r="H1975">
        <v>16</v>
      </c>
      <c r="I1975">
        <v>5467091</v>
      </c>
      <c r="J1975">
        <v>2</v>
      </c>
      <c r="K1975">
        <v>12000</v>
      </c>
      <c r="L1975">
        <f>WEEKNUM(Таблица1[[#This Row],[Дата]],2)</f>
        <v>33</v>
      </c>
    </row>
    <row r="1976" spans="1:12" x14ac:dyDescent="0.25">
      <c r="A1976" s="2">
        <v>44058</v>
      </c>
      <c r="B1976" t="s">
        <v>98</v>
      </c>
      <c r="C1976" t="s">
        <v>7</v>
      </c>
      <c r="D1976">
        <v>1500</v>
      </c>
      <c r="E1976" t="s">
        <v>12</v>
      </c>
      <c r="F1976" t="s">
        <v>8</v>
      </c>
      <c r="G1976" s="3">
        <v>1358.5820000000003</v>
      </c>
      <c r="H1976">
        <v>14</v>
      </c>
      <c r="I1976">
        <v>5467076</v>
      </c>
      <c r="J1976">
        <v>2</v>
      </c>
      <c r="K1976">
        <v>16000</v>
      </c>
      <c r="L1976">
        <f>WEEKNUM(Таблица1[[#This Row],[Дата]],2)</f>
        <v>33</v>
      </c>
    </row>
    <row r="1977" spans="1:12" x14ac:dyDescent="0.25">
      <c r="A1977" s="2">
        <v>44058</v>
      </c>
      <c r="B1977" t="s">
        <v>64</v>
      </c>
      <c r="C1977" t="s">
        <v>7</v>
      </c>
      <c r="D1977">
        <v>1500</v>
      </c>
      <c r="E1977" t="s">
        <v>12</v>
      </c>
      <c r="F1977" t="s">
        <v>8</v>
      </c>
      <c r="G1977" s="3">
        <v>1267.598</v>
      </c>
      <c r="H1977">
        <v>5</v>
      </c>
      <c r="I1977">
        <v>5467062</v>
      </c>
      <c r="J1977">
        <v>1</v>
      </c>
      <c r="K1977">
        <v>11000</v>
      </c>
      <c r="L1977">
        <f>WEEKNUM(Таблица1[[#This Row],[Дата]],2)</f>
        <v>33</v>
      </c>
    </row>
    <row r="1978" spans="1:12" x14ac:dyDescent="0.25">
      <c r="A1978" s="2">
        <v>44058</v>
      </c>
      <c r="B1978" t="s">
        <v>137</v>
      </c>
      <c r="C1978" t="s">
        <v>7</v>
      </c>
      <c r="D1978">
        <v>1500</v>
      </c>
      <c r="E1978" t="s">
        <v>12</v>
      </c>
      <c r="F1978" t="s">
        <v>8</v>
      </c>
      <c r="G1978" s="3">
        <v>1284.6100000000001</v>
      </c>
      <c r="H1978">
        <v>6</v>
      </c>
      <c r="I1978">
        <v>5467110</v>
      </c>
      <c r="J1978">
        <v>2</v>
      </c>
      <c r="K1978">
        <v>12000</v>
      </c>
      <c r="L1978">
        <f>WEEKNUM(Таблица1[[#This Row],[Дата]],2)</f>
        <v>33</v>
      </c>
    </row>
    <row r="1979" spans="1:12" x14ac:dyDescent="0.25">
      <c r="A1979" s="2">
        <v>44058</v>
      </c>
      <c r="B1979" t="s">
        <v>73</v>
      </c>
      <c r="C1979" t="s">
        <v>7</v>
      </c>
      <c r="D1979">
        <v>1500</v>
      </c>
      <c r="E1979" t="s">
        <v>12</v>
      </c>
      <c r="F1979" t="s">
        <v>8</v>
      </c>
      <c r="G1979" s="3">
        <v>1331.9499999999998</v>
      </c>
      <c r="H1979">
        <v>9</v>
      </c>
      <c r="I1979">
        <v>5467065</v>
      </c>
      <c r="J1979">
        <v>1</v>
      </c>
      <c r="K1979">
        <v>12000</v>
      </c>
      <c r="L1979">
        <f>WEEKNUM(Таблица1[[#This Row],[Дата]],2)</f>
        <v>33</v>
      </c>
    </row>
    <row r="1980" spans="1:12" x14ac:dyDescent="0.25">
      <c r="A1980" s="2">
        <v>44058</v>
      </c>
      <c r="B1980" t="s">
        <v>128</v>
      </c>
      <c r="C1980" t="s">
        <v>7</v>
      </c>
      <c r="D1980">
        <v>1500</v>
      </c>
      <c r="E1980" t="s">
        <v>12</v>
      </c>
      <c r="F1980" t="s">
        <v>8</v>
      </c>
      <c r="G1980" s="3">
        <v>1366.298</v>
      </c>
      <c r="H1980">
        <v>2</v>
      </c>
      <c r="I1980">
        <v>5467094</v>
      </c>
      <c r="J1980">
        <v>0</v>
      </c>
      <c r="K1980">
        <v>8000</v>
      </c>
      <c r="L1980">
        <f>WEEKNUM(Таблица1[[#This Row],[Дата]],2)</f>
        <v>33</v>
      </c>
    </row>
    <row r="1981" spans="1:12" x14ac:dyDescent="0.25">
      <c r="A1981" s="2">
        <v>44058</v>
      </c>
      <c r="B1981" t="s">
        <v>21</v>
      </c>
      <c r="C1981" t="s">
        <v>7</v>
      </c>
      <c r="D1981">
        <v>1000</v>
      </c>
      <c r="E1981" t="s">
        <v>12</v>
      </c>
      <c r="F1981" t="s">
        <v>8</v>
      </c>
      <c r="G1981" s="3">
        <v>828.31600019073471</v>
      </c>
      <c r="H1981">
        <v>9</v>
      </c>
      <c r="I1981">
        <v>5466946</v>
      </c>
      <c r="J1981">
        <v>1</v>
      </c>
      <c r="K1981">
        <v>13000</v>
      </c>
      <c r="L1981">
        <f>WEEKNUM(Таблица1[[#This Row],[Дата]],2)</f>
        <v>33</v>
      </c>
    </row>
    <row r="1982" spans="1:12" x14ac:dyDescent="0.25">
      <c r="A1982" s="2">
        <v>44058</v>
      </c>
      <c r="B1982" t="s">
        <v>230</v>
      </c>
      <c r="C1982" t="s">
        <v>7</v>
      </c>
      <c r="D1982">
        <v>5000</v>
      </c>
      <c r="E1982" t="s">
        <v>12</v>
      </c>
      <c r="F1982" t="s">
        <v>8</v>
      </c>
      <c r="G1982" s="3">
        <v>2784.6039987792974</v>
      </c>
      <c r="H1982">
        <v>14</v>
      </c>
      <c r="I1982">
        <v>5467155</v>
      </c>
      <c r="J1982">
        <v>1</v>
      </c>
      <c r="K1982">
        <v>17000</v>
      </c>
      <c r="L1982">
        <f>WEEKNUM(Таблица1[[#This Row],[Дата]],2)</f>
        <v>33</v>
      </c>
    </row>
    <row r="1983" spans="1:12" hidden="1" x14ac:dyDescent="0.25">
      <c r="A1983" s="2">
        <v>44058</v>
      </c>
      <c r="B1983" t="s">
        <v>147</v>
      </c>
      <c r="C1983" t="s">
        <v>5</v>
      </c>
      <c r="D1983">
        <v>4200</v>
      </c>
      <c r="E1983" t="s">
        <v>12</v>
      </c>
      <c r="F1983" t="s">
        <v>8</v>
      </c>
      <c r="G1983" s="3">
        <v>3294.3960000000006</v>
      </c>
      <c r="H1983">
        <v>18</v>
      </c>
      <c r="I1983">
        <v>5467116</v>
      </c>
      <c r="J1983">
        <v>1</v>
      </c>
      <c r="K1983">
        <v>15000</v>
      </c>
      <c r="L1983">
        <f>WEEKNUM(Таблица1[[#This Row],[Дата]],2)</f>
        <v>33</v>
      </c>
    </row>
    <row r="1984" spans="1:12" x14ac:dyDescent="0.25">
      <c r="A1984" s="2">
        <v>44058</v>
      </c>
      <c r="B1984" t="s">
        <v>189</v>
      </c>
      <c r="C1984" t="s">
        <v>7</v>
      </c>
      <c r="D1984">
        <v>5000</v>
      </c>
      <c r="E1984" t="s">
        <v>12</v>
      </c>
      <c r="F1984" t="s">
        <v>8</v>
      </c>
      <c r="G1984" s="3">
        <v>2576.2780000000002</v>
      </c>
      <c r="H1984">
        <v>14</v>
      </c>
      <c r="I1984">
        <v>5467143</v>
      </c>
      <c r="J1984">
        <v>1</v>
      </c>
      <c r="K1984">
        <v>17000</v>
      </c>
      <c r="L1984">
        <f>WEEKNUM(Таблица1[[#This Row],[Дата]],2)</f>
        <v>33</v>
      </c>
    </row>
    <row r="1985" spans="1:12" hidden="1" x14ac:dyDescent="0.25">
      <c r="A1985" s="2">
        <v>44058</v>
      </c>
      <c r="B1985" t="s">
        <v>42</v>
      </c>
      <c r="C1985" t="s">
        <v>5</v>
      </c>
      <c r="D1985">
        <v>3200</v>
      </c>
      <c r="E1985" t="s">
        <v>12</v>
      </c>
      <c r="F1985" t="s">
        <v>8</v>
      </c>
      <c r="G1985" s="3">
        <v>2183.31</v>
      </c>
      <c r="H1985">
        <v>15</v>
      </c>
      <c r="I1985">
        <v>5467053</v>
      </c>
      <c r="J1985">
        <v>2</v>
      </c>
      <c r="K1985">
        <v>15000</v>
      </c>
      <c r="L1985">
        <f>WEEKNUM(Таблица1[[#This Row],[Дата]],2)</f>
        <v>33</v>
      </c>
    </row>
    <row r="1986" spans="1:12" hidden="1" x14ac:dyDescent="0.25">
      <c r="A1986" s="2">
        <v>44058</v>
      </c>
      <c r="B1986" t="s">
        <v>150</v>
      </c>
      <c r="C1986" t="s">
        <v>5</v>
      </c>
      <c r="D1986">
        <v>4200</v>
      </c>
      <c r="E1986" t="s">
        <v>12</v>
      </c>
      <c r="F1986" t="s">
        <v>8</v>
      </c>
      <c r="G1986" s="3">
        <v>2885.8539999999998</v>
      </c>
      <c r="H1986">
        <v>22</v>
      </c>
      <c r="I1986">
        <v>5467129</v>
      </c>
      <c r="J1986">
        <v>0</v>
      </c>
      <c r="K1986">
        <v>15000</v>
      </c>
      <c r="L1986">
        <f>WEEKNUM(Таблица1[[#This Row],[Дата]],2)</f>
        <v>33</v>
      </c>
    </row>
    <row r="1987" spans="1:12" hidden="1" x14ac:dyDescent="0.25">
      <c r="A1987" s="2">
        <v>44058</v>
      </c>
      <c r="B1987" t="s">
        <v>148</v>
      </c>
      <c r="C1987" t="s">
        <v>5</v>
      </c>
      <c r="D1987">
        <v>4200</v>
      </c>
      <c r="E1987" t="s">
        <v>12</v>
      </c>
      <c r="F1987" t="s">
        <v>8</v>
      </c>
      <c r="G1987" s="3">
        <v>2722.6810000000005</v>
      </c>
      <c r="H1987">
        <v>19</v>
      </c>
      <c r="I1987">
        <v>5467127</v>
      </c>
      <c r="J1987">
        <v>0</v>
      </c>
      <c r="K1987">
        <v>15000</v>
      </c>
      <c r="L1987">
        <f>WEEKNUM(Таблица1[[#This Row],[Дата]],2)</f>
        <v>33</v>
      </c>
    </row>
    <row r="1988" spans="1:12" x14ac:dyDescent="0.25">
      <c r="A1988" s="2">
        <v>44058</v>
      </c>
      <c r="B1988" t="s">
        <v>206</v>
      </c>
      <c r="C1988" t="s">
        <v>7</v>
      </c>
      <c r="D1988">
        <v>3000</v>
      </c>
      <c r="E1988" t="s">
        <v>12</v>
      </c>
      <c r="F1988" t="s">
        <v>8</v>
      </c>
      <c r="G1988" s="3">
        <v>1682.932</v>
      </c>
      <c r="H1988">
        <v>10</v>
      </c>
      <c r="I1988">
        <v>5467147</v>
      </c>
      <c r="J1988">
        <v>2</v>
      </c>
      <c r="K1988">
        <v>12000</v>
      </c>
      <c r="L1988">
        <f>WEEKNUM(Таблица1[[#This Row],[Дата]],2)</f>
        <v>33</v>
      </c>
    </row>
    <row r="1989" spans="1:12" x14ac:dyDescent="0.25">
      <c r="A1989" s="2">
        <v>44058</v>
      </c>
      <c r="B1989" t="s">
        <v>157</v>
      </c>
      <c r="C1989" t="s">
        <v>7</v>
      </c>
      <c r="D1989">
        <v>3000</v>
      </c>
      <c r="E1989" t="s">
        <v>12</v>
      </c>
      <c r="F1989" t="s">
        <v>8</v>
      </c>
      <c r="G1989" s="3">
        <v>2137.1419999999998</v>
      </c>
      <c r="H1989">
        <v>15</v>
      </c>
      <c r="I1989">
        <v>5467134</v>
      </c>
      <c r="J1989">
        <v>1</v>
      </c>
      <c r="K1989">
        <v>11000</v>
      </c>
      <c r="L1989">
        <f>WEEKNUM(Таблица1[[#This Row],[Дата]],2)</f>
        <v>33</v>
      </c>
    </row>
    <row r="1990" spans="1:12" x14ac:dyDescent="0.25">
      <c r="A1990" s="2">
        <v>44058</v>
      </c>
      <c r="B1990" t="s">
        <v>149</v>
      </c>
      <c r="C1990" t="s">
        <v>7</v>
      </c>
      <c r="D1990">
        <v>3000</v>
      </c>
      <c r="E1990" t="s">
        <v>12</v>
      </c>
      <c r="F1990" t="s">
        <v>8</v>
      </c>
      <c r="G1990" s="3">
        <v>2461.6579999999999</v>
      </c>
      <c r="H1990">
        <v>13</v>
      </c>
      <c r="I1990">
        <v>5467128</v>
      </c>
      <c r="J1990">
        <v>1</v>
      </c>
      <c r="K1990">
        <v>10000</v>
      </c>
      <c r="L1990">
        <f>WEEKNUM(Таблица1[[#This Row],[Дата]],2)</f>
        <v>33</v>
      </c>
    </row>
    <row r="1991" spans="1:12" x14ac:dyDescent="0.25">
      <c r="A1991" s="2">
        <v>44058</v>
      </c>
      <c r="B1991" t="s">
        <v>93</v>
      </c>
      <c r="C1991" t="s">
        <v>7</v>
      </c>
      <c r="D1991">
        <v>3000</v>
      </c>
      <c r="E1991" t="s">
        <v>12</v>
      </c>
      <c r="F1991" t="s">
        <v>8</v>
      </c>
      <c r="G1991" s="3">
        <v>1617.9939999999999</v>
      </c>
      <c r="H1991">
        <v>10</v>
      </c>
      <c r="I1991">
        <v>5467074</v>
      </c>
      <c r="J1991">
        <v>3</v>
      </c>
      <c r="K1991">
        <v>13000</v>
      </c>
      <c r="L1991">
        <f>WEEKNUM(Таблица1[[#This Row],[Дата]],2)</f>
        <v>33</v>
      </c>
    </row>
    <row r="1992" spans="1:12" x14ac:dyDescent="0.25">
      <c r="A1992" s="2">
        <v>44058</v>
      </c>
      <c r="B1992" t="s">
        <v>136</v>
      </c>
      <c r="C1992" t="s">
        <v>7</v>
      </c>
      <c r="D1992">
        <v>5000</v>
      </c>
      <c r="E1992" t="s">
        <v>12</v>
      </c>
      <c r="F1992" t="s">
        <v>8</v>
      </c>
      <c r="G1992" s="3">
        <v>2651.4540000000002</v>
      </c>
      <c r="H1992">
        <v>16</v>
      </c>
      <c r="I1992">
        <v>5467109</v>
      </c>
      <c r="J1992">
        <v>2</v>
      </c>
      <c r="K1992">
        <v>19000</v>
      </c>
      <c r="L1992">
        <f>WEEKNUM(Таблица1[[#This Row],[Дата]],2)</f>
        <v>33</v>
      </c>
    </row>
    <row r="1993" spans="1:12" x14ac:dyDescent="0.25">
      <c r="A1993" s="2">
        <v>44058</v>
      </c>
      <c r="B1993" t="s">
        <v>197</v>
      </c>
      <c r="C1993" t="s">
        <v>7</v>
      </c>
      <c r="D1993">
        <v>1500</v>
      </c>
      <c r="E1993" t="s">
        <v>12</v>
      </c>
      <c r="F1993" t="s">
        <v>8</v>
      </c>
      <c r="G1993" s="3">
        <v>1417.4279999999999</v>
      </c>
      <c r="H1993">
        <v>11</v>
      </c>
      <c r="I1993">
        <v>5467145</v>
      </c>
      <c r="J1993">
        <v>3</v>
      </c>
      <c r="K1993">
        <v>12000</v>
      </c>
      <c r="L1993">
        <f>WEEKNUM(Таблица1[[#This Row],[Дата]],2)</f>
        <v>33</v>
      </c>
    </row>
    <row r="1994" spans="1:12" x14ac:dyDescent="0.25">
      <c r="A1994" s="2">
        <v>44058</v>
      </c>
      <c r="B1994" t="s">
        <v>180</v>
      </c>
      <c r="C1994" t="s">
        <v>7</v>
      </c>
      <c r="D1994">
        <v>1000</v>
      </c>
      <c r="E1994" t="s">
        <v>12</v>
      </c>
      <c r="F1994" t="s">
        <v>8</v>
      </c>
      <c r="G1994" s="3">
        <v>939.81399999999996</v>
      </c>
      <c r="H1994">
        <v>6</v>
      </c>
      <c r="I1994">
        <v>5467142</v>
      </c>
      <c r="J1994">
        <v>1</v>
      </c>
      <c r="K1994">
        <v>9000</v>
      </c>
      <c r="L1994">
        <f>WEEKNUM(Таблица1[[#This Row],[Дата]],2)</f>
        <v>33</v>
      </c>
    </row>
    <row r="1995" spans="1:12" x14ac:dyDescent="0.25">
      <c r="A1995" s="2">
        <v>44058</v>
      </c>
      <c r="B1995" t="s">
        <v>214</v>
      </c>
      <c r="C1995" t="s">
        <v>7</v>
      </c>
      <c r="D1995">
        <v>3000</v>
      </c>
      <c r="E1995" t="s">
        <v>12</v>
      </c>
      <c r="F1995" t="s">
        <v>8</v>
      </c>
      <c r="G1995" s="3">
        <v>2482.6239999999998</v>
      </c>
      <c r="H1995">
        <v>12</v>
      </c>
      <c r="I1995">
        <v>5467152</v>
      </c>
      <c r="J1995">
        <v>1</v>
      </c>
      <c r="K1995">
        <v>10000</v>
      </c>
      <c r="L1995">
        <f>WEEKNUM(Таблица1[[#This Row],[Дата]],2)</f>
        <v>33</v>
      </c>
    </row>
    <row r="1996" spans="1:12" x14ac:dyDescent="0.25">
      <c r="A1996" s="2">
        <v>44058</v>
      </c>
      <c r="B1996" t="s">
        <v>41</v>
      </c>
      <c r="C1996" t="s">
        <v>7</v>
      </c>
      <c r="D1996">
        <v>3000</v>
      </c>
      <c r="E1996" t="s">
        <v>12</v>
      </c>
      <c r="F1996" t="s">
        <v>8</v>
      </c>
      <c r="G1996" s="3">
        <v>2635.140999994278</v>
      </c>
      <c r="H1996">
        <v>16</v>
      </c>
      <c r="I1996">
        <v>5467047</v>
      </c>
      <c r="J1996">
        <v>1</v>
      </c>
      <c r="K1996">
        <v>14000</v>
      </c>
      <c r="L1996">
        <f>WEEKNUM(Таблица1[[#This Row],[Дата]],2)</f>
        <v>33</v>
      </c>
    </row>
    <row r="1997" spans="1:12" x14ac:dyDescent="0.25">
      <c r="A1997" s="2">
        <v>44058</v>
      </c>
      <c r="B1997" t="s">
        <v>178</v>
      </c>
      <c r="C1997" t="s">
        <v>7</v>
      </c>
      <c r="D1997">
        <v>3000</v>
      </c>
      <c r="E1997" t="s">
        <v>12</v>
      </c>
      <c r="F1997" t="s">
        <v>8</v>
      </c>
      <c r="G1997" s="3">
        <v>1762.4099999999999</v>
      </c>
      <c r="H1997">
        <v>9</v>
      </c>
      <c r="I1997">
        <v>5467141</v>
      </c>
      <c r="J1997">
        <v>1</v>
      </c>
      <c r="K1997">
        <v>10000</v>
      </c>
      <c r="L1997">
        <f>WEEKNUM(Таблица1[[#This Row],[Дата]],2)</f>
        <v>33</v>
      </c>
    </row>
    <row r="1998" spans="1:12" x14ac:dyDescent="0.25">
      <c r="A1998" s="2">
        <v>44058</v>
      </c>
      <c r="B1998" t="s">
        <v>61</v>
      </c>
      <c r="C1998" t="s">
        <v>7</v>
      </c>
      <c r="D1998">
        <v>1500</v>
      </c>
      <c r="E1998" t="s">
        <v>12</v>
      </c>
      <c r="F1998" t="s">
        <v>8</v>
      </c>
      <c r="G1998" s="3">
        <v>1357.4960000000001</v>
      </c>
      <c r="H1998">
        <v>11</v>
      </c>
      <c r="I1998">
        <v>5467060</v>
      </c>
      <c r="J1998">
        <v>1</v>
      </c>
      <c r="K1998">
        <v>9000</v>
      </c>
      <c r="L1998">
        <f>WEEKNUM(Таблица1[[#This Row],[Дата]],2)</f>
        <v>33</v>
      </c>
    </row>
    <row r="1999" spans="1:12" x14ac:dyDescent="0.25">
      <c r="A1999" s="2">
        <v>44058</v>
      </c>
      <c r="B1999" t="s">
        <v>89</v>
      </c>
      <c r="C1999" t="s">
        <v>7</v>
      </c>
      <c r="D1999">
        <v>3000</v>
      </c>
      <c r="E1999" t="s">
        <v>12</v>
      </c>
      <c r="F1999" t="s">
        <v>8</v>
      </c>
      <c r="G1999" s="3">
        <v>2230.9160000000002</v>
      </c>
      <c r="H1999">
        <v>6</v>
      </c>
      <c r="I1999">
        <v>5467072</v>
      </c>
      <c r="J1999">
        <v>1</v>
      </c>
      <c r="K1999">
        <v>10000</v>
      </c>
      <c r="L1999">
        <f>WEEKNUM(Таблица1[[#This Row],[Дата]],2)</f>
        <v>33</v>
      </c>
    </row>
    <row r="2000" spans="1:12" x14ac:dyDescent="0.25">
      <c r="A2000" s="2">
        <v>44058</v>
      </c>
      <c r="B2000" t="s">
        <v>82</v>
      </c>
      <c r="C2000" t="s">
        <v>7</v>
      </c>
      <c r="D2000">
        <v>3000</v>
      </c>
      <c r="E2000" t="s">
        <v>12</v>
      </c>
      <c r="F2000" t="s">
        <v>8</v>
      </c>
      <c r="G2000" s="3">
        <v>2136.8879999999999</v>
      </c>
      <c r="H2000">
        <v>15</v>
      </c>
      <c r="I2000">
        <v>5467067</v>
      </c>
      <c r="J2000">
        <v>2</v>
      </c>
      <c r="K2000">
        <v>14000</v>
      </c>
      <c r="L2000">
        <f>WEEKNUM(Таблица1[[#This Row],[Дата]],2)</f>
        <v>33</v>
      </c>
    </row>
    <row r="2001" spans="1:12" x14ac:dyDescent="0.25">
      <c r="A2001" s="2">
        <v>44058</v>
      </c>
      <c r="B2001" t="s">
        <v>84</v>
      </c>
      <c r="C2001" t="s">
        <v>7</v>
      </c>
      <c r="D2001">
        <v>3000</v>
      </c>
      <c r="E2001" t="s">
        <v>12</v>
      </c>
      <c r="F2001" t="s">
        <v>8</v>
      </c>
      <c r="G2001" s="3">
        <v>2044.942</v>
      </c>
      <c r="H2001">
        <v>15</v>
      </c>
      <c r="I2001">
        <v>5467068</v>
      </c>
      <c r="J2001">
        <v>2</v>
      </c>
      <c r="K2001">
        <v>14000</v>
      </c>
      <c r="L2001">
        <f>WEEKNUM(Таблица1[[#This Row],[Дата]],2)</f>
        <v>33</v>
      </c>
    </row>
    <row r="2002" spans="1:12" x14ac:dyDescent="0.25">
      <c r="A2002" s="2">
        <v>44058</v>
      </c>
      <c r="B2002" t="s">
        <v>15</v>
      </c>
      <c r="C2002" t="s">
        <v>7</v>
      </c>
      <c r="D2002">
        <v>3000</v>
      </c>
      <c r="E2002" t="s">
        <v>12</v>
      </c>
      <c r="F2002" t="s">
        <v>8</v>
      </c>
      <c r="G2002" s="3">
        <v>2012.2559999999996</v>
      </c>
      <c r="H2002">
        <v>16</v>
      </c>
      <c r="I2002">
        <v>5466943</v>
      </c>
      <c r="J2002">
        <v>2</v>
      </c>
      <c r="K2002">
        <v>19000</v>
      </c>
      <c r="L2002">
        <f>WEEKNUM(Таблица1[[#This Row],[Дата]],2)</f>
        <v>33</v>
      </c>
    </row>
    <row r="2003" spans="1:12" x14ac:dyDescent="0.25">
      <c r="A2003" s="2">
        <v>44058</v>
      </c>
      <c r="B2003" t="s">
        <v>134</v>
      </c>
      <c r="C2003" t="s">
        <v>7</v>
      </c>
      <c r="D2003">
        <v>1500</v>
      </c>
      <c r="E2003" t="s">
        <v>12</v>
      </c>
      <c r="F2003" t="s">
        <v>8</v>
      </c>
      <c r="G2003" s="3">
        <v>1438.5740000000001</v>
      </c>
      <c r="H2003">
        <v>11</v>
      </c>
      <c r="I2003">
        <v>5467108</v>
      </c>
      <c r="J2003">
        <v>2</v>
      </c>
      <c r="K2003">
        <v>14000</v>
      </c>
      <c r="L2003">
        <f>WEEKNUM(Таблица1[[#This Row],[Дата]],2)</f>
        <v>33</v>
      </c>
    </row>
    <row r="2004" spans="1:12" x14ac:dyDescent="0.25">
      <c r="A2004" s="2">
        <v>44058</v>
      </c>
      <c r="B2004" t="s">
        <v>237</v>
      </c>
      <c r="C2004" t="s">
        <v>7</v>
      </c>
      <c r="D2004">
        <v>3000</v>
      </c>
      <c r="E2004" t="s">
        <v>12</v>
      </c>
      <c r="F2004" t="s">
        <v>8</v>
      </c>
      <c r="G2004" s="3">
        <v>2714.2380000000003</v>
      </c>
      <c r="H2004">
        <v>16</v>
      </c>
      <c r="I2004">
        <v>5467156</v>
      </c>
      <c r="J2004">
        <v>1</v>
      </c>
      <c r="K2004">
        <v>11000</v>
      </c>
      <c r="L2004">
        <f>WEEKNUM(Таблица1[[#This Row],[Дата]],2)</f>
        <v>33</v>
      </c>
    </row>
    <row r="2005" spans="1:12" x14ac:dyDescent="0.25">
      <c r="A2005" s="2">
        <v>44058</v>
      </c>
      <c r="B2005" t="s">
        <v>143</v>
      </c>
      <c r="C2005" t="s">
        <v>7</v>
      </c>
      <c r="D2005">
        <v>1500</v>
      </c>
      <c r="E2005" t="s">
        <v>12</v>
      </c>
      <c r="F2005" t="s">
        <v>8</v>
      </c>
      <c r="G2005" s="3">
        <v>1373.9019999999996</v>
      </c>
      <c r="H2005">
        <v>14</v>
      </c>
      <c r="I2005">
        <v>5467113</v>
      </c>
      <c r="J2005">
        <v>3</v>
      </c>
      <c r="K2005">
        <v>18000</v>
      </c>
      <c r="L2005">
        <f>WEEKNUM(Таблица1[[#This Row],[Дата]],2)</f>
        <v>33</v>
      </c>
    </row>
    <row r="2006" spans="1:12" x14ac:dyDescent="0.25">
      <c r="A2006" s="2">
        <v>44058</v>
      </c>
      <c r="B2006" t="s">
        <v>155</v>
      </c>
      <c r="C2006" t="s">
        <v>7</v>
      </c>
      <c r="D2006">
        <v>1500</v>
      </c>
      <c r="E2006" t="s">
        <v>12</v>
      </c>
      <c r="F2006" t="s">
        <v>8</v>
      </c>
      <c r="G2006" s="3">
        <v>1330.2460000000001</v>
      </c>
      <c r="H2006">
        <v>9</v>
      </c>
      <c r="I2006">
        <v>5467133</v>
      </c>
      <c r="J2006">
        <v>2</v>
      </c>
      <c r="K2006">
        <v>13000</v>
      </c>
      <c r="L2006">
        <f>WEEKNUM(Таблица1[[#This Row],[Дата]],2)</f>
        <v>33</v>
      </c>
    </row>
    <row r="2007" spans="1:12" x14ac:dyDescent="0.25">
      <c r="A2007" s="2">
        <v>44058</v>
      </c>
      <c r="B2007" t="s">
        <v>16</v>
      </c>
      <c r="C2007" t="s">
        <v>7</v>
      </c>
      <c r="D2007">
        <v>1500</v>
      </c>
      <c r="E2007" t="s">
        <v>12</v>
      </c>
      <c r="F2007" t="s">
        <v>8</v>
      </c>
      <c r="G2007" s="3">
        <v>1306.8120000000001</v>
      </c>
      <c r="H2007">
        <v>5</v>
      </c>
      <c r="I2007">
        <v>5466944</v>
      </c>
      <c r="J2007">
        <v>2</v>
      </c>
      <c r="K2007">
        <v>13000</v>
      </c>
      <c r="L2007">
        <f>WEEKNUM(Таблица1[[#This Row],[Дата]],2)</f>
        <v>33</v>
      </c>
    </row>
    <row r="2008" spans="1:12" x14ac:dyDescent="0.25">
      <c r="A2008" s="2">
        <v>44058</v>
      </c>
      <c r="B2008" t="s">
        <v>117</v>
      </c>
      <c r="C2008" t="s">
        <v>7</v>
      </c>
      <c r="D2008">
        <v>1000</v>
      </c>
      <c r="E2008" t="s">
        <v>12</v>
      </c>
      <c r="F2008" t="s">
        <v>8</v>
      </c>
      <c r="G2008" s="3">
        <v>899.24600000000009</v>
      </c>
      <c r="H2008">
        <v>9</v>
      </c>
      <c r="I2008">
        <v>5466945</v>
      </c>
      <c r="J2008">
        <v>1</v>
      </c>
      <c r="K2008">
        <v>13000</v>
      </c>
      <c r="L2008">
        <f>WEEKNUM(Таблица1[[#This Row],[Дата]],2)</f>
        <v>33</v>
      </c>
    </row>
    <row r="2009" spans="1:12" x14ac:dyDescent="0.25">
      <c r="A2009" s="2">
        <v>44058</v>
      </c>
      <c r="B2009" t="s">
        <v>232</v>
      </c>
      <c r="C2009" t="s">
        <v>7</v>
      </c>
      <c r="D2009">
        <v>1000</v>
      </c>
      <c r="E2009" t="s">
        <v>12</v>
      </c>
      <c r="F2009" t="s">
        <v>8</v>
      </c>
      <c r="G2009" s="3">
        <v>834.78600000000006</v>
      </c>
      <c r="H2009">
        <v>3</v>
      </c>
      <c r="I2009">
        <v>5467095</v>
      </c>
      <c r="J2009">
        <v>2</v>
      </c>
      <c r="K2009">
        <v>13000</v>
      </c>
      <c r="L2009">
        <f>WEEKNUM(Таблица1[[#This Row],[Дата]],2)</f>
        <v>33</v>
      </c>
    </row>
    <row r="2010" spans="1:12" x14ac:dyDescent="0.25">
      <c r="A2010" s="2">
        <v>44058</v>
      </c>
      <c r="B2010" t="s">
        <v>225</v>
      </c>
      <c r="C2010" t="s">
        <v>7</v>
      </c>
      <c r="D2010">
        <v>1500</v>
      </c>
      <c r="E2010" t="s">
        <v>12</v>
      </c>
      <c r="F2010" t="s">
        <v>8</v>
      </c>
      <c r="G2010" s="3">
        <v>1359.942</v>
      </c>
      <c r="H2010">
        <v>9</v>
      </c>
      <c r="I2010">
        <v>5467154</v>
      </c>
      <c r="J2010">
        <v>1</v>
      </c>
      <c r="K2010">
        <v>10000</v>
      </c>
      <c r="L2010">
        <f>WEEKNUM(Таблица1[[#This Row],[Дата]],2)</f>
        <v>33</v>
      </c>
    </row>
    <row r="2011" spans="1:12" x14ac:dyDescent="0.25">
      <c r="A2011" s="2">
        <v>44058</v>
      </c>
      <c r="B2011" t="s">
        <v>71</v>
      </c>
      <c r="C2011" t="s">
        <v>7</v>
      </c>
      <c r="D2011">
        <v>1000</v>
      </c>
      <c r="E2011" t="s">
        <v>12</v>
      </c>
      <c r="F2011" t="s">
        <v>8</v>
      </c>
      <c r="G2011" s="3">
        <v>587.67900006866455</v>
      </c>
      <c r="H2011">
        <v>6</v>
      </c>
      <c r="I2011">
        <v>5467064</v>
      </c>
      <c r="J2011">
        <v>2</v>
      </c>
      <c r="K2011">
        <v>9000</v>
      </c>
      <c r="L2011">
        <f>WEEKNUM(Таблица1[[#This Row],[Дата]],2)</f>
        <v>33</v>
      </c>
    </row>
    <row r="2012" spans="1:12" hidden="1" x14ac:dyDescent="0.25">
      <c r="A2012" s="2">
        <v>44058</v>
      </c>
      <c r="B2012" t="s">
        <v>153</v>
      </c>
      <c r="C2012" t="s">
        <v>5</v>
      </c>
      <c r="D2012">
        <v>4200</v>
      </c>
      <c r="E2012" t="s">
        <v>12</v>
      </c>
      <c r="F2012" t="s">
        <v>8</v>
      </c>
      <c r="G2012" s="3">
        <v>4058.0420000000004</v>
      </c>
      <c r="H2012">
        <v>13</v>
      </c>
      <c r="I2012">
        <v>5467132</v>
      </c>
      <c r="J2012">
        <v>1</v>
      </c>
      <c r="K2012">
        <v>15000</v>
      </c>
      <c r="L2012">
        <f>WEEKNUM(Таблица1[[#This Row],[Дата]],2)</f>
        <v>33</v>
      </c>
    </row>
    <row r="2013" spans="1:12" hidden="1" x14ac:dyDescent="0.25">
      <c r="A2013" s="2">
        <v>44058</v>
      </c>
      <c r="B2013" t="s">
        <v>152</v>
      </c>
      <c r="C2013" t="s">
        <v>5</v>
      </c>
      <c r="D2013">
        <v>4200</v>
      </c>
      <c r="E2013" t="s">
        <v>12</v>
      </c>
      <c r="F2013" t="s">
        <v>8</v>
      </c>
      <c r="G2013" s="3">
        <v>3963.43</v>
      </c>
      <c r="H2013">
        <v>20</v>
      </c>
      <c r="I2013">
        <v>5467131</v>
      </c>
      <c r="J2013">
        <v>1</v>
      </c>
      <c r="K2013">
        <v>15000</v>
      </c>
      <c r="L2013">
        <f>WEEKNUM(Таблица1[[#This Row],[Дата]],2)</f>
        <v>33</v>
      </c>
    </row>
    <row r="2014" spans="1:12" x14ac:dyDescent="0.25">
      <c r="A2014" s="2">
        <v>44058</v>
      </c>
      <c r="B2014" t="s">
        <v>90</v>
      </c>
      <c r="C2014" t="s">
        <v>7</v>
      </c>
      <c r="D2014">
        <v>3000</v>
      </c>
      <c r="E2014" t="s">
        <v>12</v>
      </c>
      <c r="F2014" t="s">
        <v>8</v>
      </c>
      <c r="G2014" s="3">
        <v>2539.8880000000004</v>
      </c>
      <c r="H2014">
        <v>11</v>
      </c>
      <c r="I2014">
        <v>5467073</v>
      </c>
      <c r="J2014">
        <v>1</v>
      </c>
      <c r="K2014">
        <v>10000</v>
      </c>
      <c r="L2014">
        <f>WEEKNUM(Таблица1[[#This Row],[Дата]],2)</f>
        <v>33</v>
      </c>
    </row>
    <row r="2015" spans="1:12" hidden="1" x14ac:dyDescent="0.25">
      <c r="A2015" s="2">
        <v>44058</v>
      </c>
      <c r="B2015" t="s">
        <v>43</v>
      </c>
      <c r="C2015" t="s">
        <v>5</v>
      </c>
      <c r="D2015">
        <v>3200</v>
      </c>
      <c r="E2015" t="s">
        <v>12</v>
      </c>
      <c r="F2015" t="s">
        <v>8</v>
      </c>
      <c r="G2015" s="3">
        <v>2839.924</v>
      </c>
      <c r="H2015">
        <v>18</v>
      </c>
      <c r="I2015">
        <v>5467050</v>
      </c>
      <c r="J2015">
        <v>1</v>
      </c>
      <c r="K2015">
        <v>15000</v>
      </c>
      <c r="L2015">
        <f>WEEKNUM(Таблица1[[#This Row],[Дата]],2)</f>
        <v>33</v>
      </c>
    </row>
    <row r="2016" spans="1:12" hidden="1" x14ac:dyDescent="0.25">
      <c r="A2016" s="2">
        <v>44059</v>
      </c>
      <c r="B2016" t="s">
        <v>40</v>
      </c>
      <c r="C2016" t="s">
        <v>5</v>
      </c>
      <c r="D2016">
        <v>3200</v>
      </c>
      <c r="E2016" t="s">
        <v>12</v>
      </c>
      <c r="F2016" t="s">
        <v>6</v>
      </c>
      <c r="G2016" s="3">
        <v>1987.6520000000003</v>
      </c>
      <c r="H2016">
        <v>8</v>
      </c>
      <c r="I2016">
        <v>5467645</v>
      </c>
      <c r="J2016">
        <v>1</v>
      </c>
      <c r="K2016">
        <v>15000</v>
      </c>
      <c r="L2016">
        <f>WEEKNUM(Таблица1[[#This Row],[Дата]],2)</f>
        <v>33</v>
      </c>
    </row>
    <row r="2017" spans="1:12" hidden="1" x14ac:dyDescent="0.25">
      <c r="A2017" s="2">
        <v>44059</v>
      </c>
      <c r="B2017" t="s">
        <v>44</v>
      </c>
      <c r="C2017" t="s">
        <v>5</v>
      </c>
      <c r="D2017">
        <v>3200</v>
      </c>
      <c r="E2017" t="s">
        <v>12</v>
      </c>
      <c r="F2017" t="s">
        <v>6</v>
      </c>
      <c r="G2017" s="3">
        <v>2176.9180000000001</v>
      </c>
      <c r="H2017">
        <v>9</v>
      </c>
      <c r="I2017">
        <v>5467768</v>
      </c>
      <c r="J2017">
        <v>1</v>
      </c>
      <c r="K2017">
        <v>15000</v>
      </c>
      <c r="L2017">
        <f>WEEKNUM(Таблица1[[#This Row],[Дата]],2)</f>
        <v>33</v>
      </c>
    </row>
    <row r="2018" spans="1:12" hidden="1" x14ac:dyDescent="0.25">
      <c r="A2018" s="2">
        <v>44059</v>
      </c>
      <c r="B2018" t="s">
        <v>38</v>
      </c>
      <c r="C2018" t="s">
        <v>5</v>
      </c>
      <c r="D2018">
        <v>3200</v>
      </c>
      <c r="E2018" t="s">
        <v>12</v>
      </c>
      <c r="F2018" t="s">
        <v>6</v>
      </c>
      <c r="G2018" s="3">
        <v>3004.7719999999999</v>
      </c>
      <c r="H2018">
        <v>2</v>
      </c>
      <c r="I2018">
        <v>5467644</v>
      </c>
      <c r="J2018">
        <v>2</v>
      </c>
      <c r="K2018">
        <v>15000</v>
      </c>
      <c r="L2018">
        <f>WEEKNUM(Таблица1[[#This Row],[Дата]],2)</f>
        <v>33</v>
      </c>
    </row>
    <row r="2019" spans="1:12" hidden="1" x14ac:dyDescent="0.25">
      <c r="A2019" s="2">
        <v>44059</v>
      </c>
      <c r="B2019" t="s">
        <v>65</v>
      </c>
      <c r="C2019" t="s">
        <v>5</v>
      </c>
      <c r="D2019">
        <v>4200</v>
      </c>
      <c r="E2019" t="s">
        <v>12</v>
      </c>
      <c r="F2019" t="s">
        <v>6</v>
      </c>
      <c r="G2019" s="3">
        <v>2644.7460000000001</v>
      </c>
      <c r="H2019">
        <v>7</v>
      </c>
      <c r="I2019">
        <v>5467775</v>
      </c>
      <c r="J2019">
        <v>1</v>
      </c>
      <c r="K2019">
        <v>15000</v>
      </c>
      <c r="L2019">
        <f>WEEKNUM(Таблица1[[#This Row],[Дата]],2)</f>
        <v>33</v>
      </c>
    </row>
    <row r="2020" spans="1:12" hidden="1" x14ac:dyDescent="0.25">
      <c r="A2020" s="2">
        <v>44059</v>
      </c>
      <c r="B2020" t="s">
        <v>32</v>
      </c>
      <c r="C2020" t="s">
        <v>5</v>
      </c>
      <c r="D2020">
        <v>3200</v>
      </c>
      <c r="E2020" t="s">
        <v>12</v>
      </c>
      <c r="F2020" t="s">
        <v>6</v>
      </c>
      <c r="G2020" s="3">
        <v>2872.9650000000001</v>
      </c>
      <c r="H2020">
        <v>11</v>
      </c>
      <c r="I2020">
        <v>5467643</v>
      </c>
      <c r="J2020">
        <v>2</v>
      </c>
      <c r="K2020">
        <v>15000</v>
      </c>
      <c r="L2020">
        <f>WEEKNUM(Таблица1[[#This Row],[Дата]],2)</f>
        <v>33</v>
      </c>
    </row>
    <row r="2021" spans="1:12" hidden="1" x14ac:dyDescent="0.25">
      <c r="A2021" s="2">
        <v>44059</v>
      </c>
      <c r="B2021" t="s">
        <v>46</v>
      </c>
      <c r="C2021" t="s">
        <v>5</v>
      </c>
      <c r="D2021">
        <v>3200</v>
      </c>
      <c r="E2021" t="s">
        <v>12</v>
      </c>
      <c r="F2021" t="s">
        <v>6</v>
      </c>
      <c r="G2021" s="3">
        <v>2236.7589999999996</v>
      </c>
      <c r="H2021">
        <v>8</v>
      </c>
      <c r="I2021">
        <v>5467770</v>
      </c>
      <c r="J2021">
        <v>1</v>
      </c>
      <c r="K2021">
        <v>15000</v>
      </c>
      <c r="L2021">
        <f>WEEKNUM(Таблица1[[#This Row],[Дата]],2)</f>
        <v>33</v>
      </c>
    </row>
    <row r="2022" spans="1:12" x14ac:dyDescent="0.25">
      <c r="A2022" s="2">
        <v>44059</v>
      </c>
      <c r="B2022" t="s">
        <v>142</v>
      </c>
      <c r="C2022" t="s">
        <v>7</v>
      </c>
      <c r="D2022">
        <v>3000</v>
      </c>
      <c r="E2022" t="s">
        <v>12</v>
      </c>
      <c r="F2022" t="s">
        <v>6</v>
      </c>
      <c r="G2022" s="3">
        <v>1867.1330000000003</v>
      </c>
      <c r="H2022">
        <v>8</v>
      </c>
      <c r="I2022">
        <v>5467784</v>
      </c>
      <c r="J2022">
        <v>2</v>
      </c>
      <c r="K2022">
        <v>12000</v>
      </c>
      <c r="L2022">
        <f>WEEKNUM(Таблица1[[#This Row],[Дата]],2)</f>
        <v>33</v>
      </c>
    </row>
    <row r="2023" spans="1:12" hidden="1" x14ac:dyDescent="0.25">
      <c r="A2023" s="2">
        <v>44059</v>
      </c>
      <c r="B2023" t="s">
        <v>47</v>
      </c>
      <c r="C2023" t="s">
        <v>5</v>
      </c>
      <c r="D2023">
        <v>3200</v>
      </c>
      <c r="E2023" t="s">
        <v>12</v>
      </c>
      <c r="F2023" t="s">
        <v>6</v>
      </c>
      <c r="G2023" s="3">
        <v>2746.067</v>
      </c>
      <c r="H2023">
        <v>12</v>
      </c>
      <c r="I2023">
        <v>5467771</v>
      </c>
      <c r="J2023">
        <v>1</v>
      </c>
      <c r="K2023">
        <v>15000</v>
      </c>
      <c r="L2023">
        <f>WEEKNUM(Таблица1[[#This Row],[Дата]],2)</f>
        <v>33</v>
      </c>
    </row>
    <row r="2024" spans="1:12" hidden="1" x14ac:dyDescent="0.25">
      <c r="A2024" s="2">
        <v>44059</v>
      </c>
      <c r="B2024" t="s">
        <v>47</v>
      </c>
      <c r="C2024" t="s">
        <v>5</v>
      </c>
      <c r="D2024">
        <v>3200</v>
      </c>
      <c r="E2024" t="s">
        <v>12</v>
      </c>
      <c r="F2024" t="s">
        <v>6</v>
      </c>
      <c r="G2024" s="3">
        <v>1524.3820000000001</v>
      </c>
      <c r="H2024">
        <v>1</v>
      </c>
      <c r="I2024">
        <v>53563907</v>
      </c>
      <c r="J2024">
        <v>1</v>
      </c>
      <c r="K2024">
        <v>15000</v>
      </c>
      <c r="L2024">
        <f>WEEKNUM(Таблица1[[#This Row],[Дата]],2)</f>
        <v>33</v>
      </c>
    </row>
    <row r="2025" spans="1:12" hidden="1" x14ac:dyDescent="0.25">
      <c r="A2025" s="2">
        <v>44059</v>
      </c>
      <c r="B2025" t="s">
        <v>43</v>
      </c>
      <c r="C2025" t="s">
        <v>5</v>
      </c>
      <c r="D2025">
        <v>3200</v>
      </c>
      <c r="E2025" t="s">
        <v>12</v>
      </c>
      <c r="F2025" t="s">
        <v>6</v>
      </c>
      <c r="G2025" s="3">
        <v>2689.2300000000009</v>
      </c>
      <c r="H2025">
        <v>9</v>
      </c>
      <c r="I2025">
        <v>5467767</v>
      </c>
      <c r="J2025">
        <v>1</v>
      </c>
      <c r="K2025">
        <v>15000</v>
      </c>
      <c r="L2025">
        <f>WEEKNUM(Таблица1[[#This Row],[Дата]],2)</f>
        <v>33</v>
      </c>
    </row>
    <row r="2026" spans="1:12" x14ac:dyDescent="0.25">
      <c r="A2026" s="2">
        <v>44059</v>
      </c>
      <c r="B2026" t="s">
        <v>107</v>
      </c>
      <c r="C2026" t="s">
        <v>7</v>
      </c>
      <c r="D2026">
        <v>3000</v>
      </c>
      <c r="E2026" t="s">
        <v>12</v>
      </c>
      <c r="F2026" t="s">
        <v>6</v>
      </c>
      <c r="G2026" s="3">
        <v>2551.9720000000002</v>
      </c>
      <c r="H2026">
        <v>3</v>
      </c>
      <c r="I2026">
        <v>5467780</v>
      </c>
      <c r="J2026">
        <v>1</v>
      </c>
      <c r="K2026">
        <v>10000</v>
      </c>
      <c r="L2026">
        <f>WEEKNUM(Таблица1[[#This Row],[Дата]],2)</f>
        <v>33</v>
      </c>
    </row>
    <row r="2027" spans="1:12" x14ac:dyDescent="0.25">
      <c r="A2027" s="2">
        <v>44059</v>
      </c>
      <c r="B2027" t="s">
        <v>91</v>
      </c>
      <c r="C2027" t="s">
        <v>7</v>
      </c>
      <c r="D2027">
        <v>3000</v>
      </c>
      <c r="E2027" t="s">
        <v>12</v>
      </c>
      <c r="F2027" t="s">
        <v>6</v>
      </c>
      <c r="G2027" s="3">
        <v>1613.6599999999999</v>
      </c>
      <c r="H2027">
        <v>6</v>
      </c>
      <c r="I2027">
        <v>5467778</v>
      </c>
      <c r="J2027">
        <v>1</v>
      </c>
      <c r="K2027">
        <v>10000</v>
      </c>
      <c r="L2027">
        <f>WEEKNUM(Таблица1[[#This Row],[Дата]],2)</f>
        <v>33</v>
      </c>
    </row>
    <row r="2028" spans="1:12" x14ac:dyDescent="0.25">
      <c r="A2028" s="2">
        <v>44059</v>
      </c>
      <c r="B2028" t="s">
        <v>113</v>
      </c>
      <c r="C2028" t="s">
        <v>7</v>
      </c>
      <c r="D2028">
        <v>1500</v>
      </c>
      <c r="E2028" t="s">
        <v>12</v>
      </c>
      <c r="F2028" t="s">
        <v>6</v>
      </c>
      <c r="G2028" s="3">
        <v>1026.383</v>
      </c>
      <c r="H2028">
        <v>3</v>
      </c>
      <c r="I2028">
        <v>5467781</v>
      </c>
      <c r="J2028">
        <v>1</v>
      </c>
      <c r="K2028">
        <v>9000</v>
      </c>
      <c r="L2028">
        <f>WEEKNUM(Таблица1[[#This Row],[Дата]],2)</f>
        <v>33</v>
      </c>
    </row>
    <row r="2029" spans="1:12" x14ac:dyDescent="0.25">
      <c r="A2029" s="2">
        <v>44059</v>
      </c>
      <c r="B2029" t="s">
        <v>179</v>
      </c>
      <c r="C2029" t="s">
        <v>7</v>
      </c>
      <c r="D2029">
        <v>1500</v>
      </c>
      <c r="E2029" t="s">
        <v>12</v>
      </c>
      <c r="F2029" t="s">
        <v>6</v>
      </c>
      <c r="G2029" s="3">
        <v>1383.8029999999999</v>
      </c>
      <c r="H2029">
        <v>4</v>
      </c>
      <c r="I2029">
        <v>5467795</v>
      </c>
      <c r="J2029">
        <v>1</v>
      </c>
      <c r="K2029">
        <v>9000</v>
      </c>
      <c r="L2029">
        <f>WEEKNUM(Таблица1[[#This Row],[Дата]],2)</f>
        <v>33</v>
      </c>
    </row>
    <row r="2030" spans="1:12" x14ac:dyDescent="0.25">
      <c r="A2030" s="2">
        <v>44059</v>
      </c>
      <c r="B2030" t="s">
        <v>83</v>
      </c>
      <c r="C2030" t="s">
        <v>7</v>
      </c>
      <c r="D2030">
        <v>1500</v>
      </c>
      <c r="E2030" t="s">
        <v>12</v>
      </c>
      <c r="F2030" t="s">
        <v>6</v>
      </c>
      <c r="G2030" s="3">
        <v>1329.9530000000002</v>
      </c>
      <c r="H2030">
        <v>6</v>
      </c>
      <c r="I2030">
        <v>5467776</v>
      </c>
      <c r="J2030">
        <v>1</v>
      </c>
      <c r="K2030">
        <v>9000</v>
      </c>
      <c r="L2030">
        <f>WEEKNUM(Таблица1[[#This Row],[Дата]],2)</f>
        <v>33</v>
      </c>
    </row>
    <row r="2031" spans="1:12" hidden="1" x14ac:dyDescent="0.25">
      <c r="A2031" s="2">
        <v>44059</v>
      </c>
      <c r="B2031" t="s">
        <v>151</v>
      </c>
      <c r="C2031" t="s">
        <v>5</v>
      </c>
      <c r="D2031">
        <v>4200</v>
      </c>
      <c r="E2031" t="s">
        <v>12</v>
      </c>
      <c r="F2031" t="s">
        <v>6</v>
      </c>
      <c r="G2031" s="3">
        <v>2918.502</v>
      </c>
      <c r="H2031">
        <v>11</v>
      </c>
      <c r="I2031">
        <v>5467789</v>
      </c>
      <c r="J2031">
        <v>1</v>
      </c>
      <c r="K2031">
        <v>15000</v>
      </c>
      <c r="L2031">
        <f>WEEKNUM(Таблица1[[#This Row],[Дата]],2)</f>
        <v>33</v>
      </c>
    </row>
    <row r="2032" spans="1:12" hidden="1" x14ac:dyDescent="0.25">
      <c r="A2032" s="2">
        <v>44059</v>
      </c>
      <c r="B2032" t="s">
        <v>53</v>
      </c>
      <c r="C2032" t="s">
        <v>5</v>
      </c>
      <c r="D2032">
        <v>4200</v>
      </c>
      <c r="E2032" t="s">
        <v>12</v>
      </c>
      <c r="F2032" t="s">
        <v>6</v>
      </c>
      <c r="G2032" s="3">
        <v>2238.1440000000002</v>
      </c>
      <c r="H2032">
        <v>8</v>
      </c>
      <c r="I2032">
        <v>5467772</v>
      </c>
      <c r="J2032">
        <v>1</v>
      </c>
      <c r="K2032">
        <v>15000</v>
      </c>
      <c r="L2032">
        <f>WEEKNUM(Таблица1[[#This Row],[Дата]],2)</f>
        <v>33</v>
      </c>
    </row>
    <row r="2033" spans="1:12" hidden="1" x14ac:dyDescent="0.25">
      <c r="A2033" s="2">
        <v>44059</v>
      </c>
      <c r="B2033" t="s">
        <v>45</v>
      </c>
      <c r="C2033" t="s">
        <v>5</v>
      </c>
      <c r="D2033">
        <v>3200</v>
      </c>
      <c r="E2033" t="s">
        <v>12</v>
      </c>
      <c r="F2033" t="s">
        <v>6</v>
      </c>
      <c r="G2033" s="3">
        <v>1998.3320025634762</v>
      </c>
      <c r="H2033">
        <v>10</v>
      </c>
      <c r="I2033">
        <v>5467769</v>
      </c>
      <c r="J2033">
        <v>1</v>
      </c>
      <c r="K2033">
        <v>15000</v>
      </c>
      <c r="L2033">
        <f>WEEKNUM(Таблица1[[#This Row],[Дата]],2)</f>
        <v>33</v>
      </c>
    </row>
    <row r="2034" spans="1:12" hidden="1" x14ac:dyDescent="0.25">
      <c r="A2034" s="2">
        <v>44059</v>
      </c>
      <c r="B2034" t="s">
        <v>144</v>
      </c>
      <c r="C2034" t="s">
        <v>5</v>
      </c>
      <c r="D2034">
        <v>4200</v>
      </c>
      <c r="E2034" t="s">
        <v>12</v>
      </c>
      <c r="F2034" t="s">
        <v>6</v>
      </c>
      <c r="G2034" s="3">
        <v>3147.7979999999998</v>
      </c>
      <c r="H2034">
        <v>8</v>
      </c>
      <c r="I2034">
        <v>5467785</v>
      </c>
      <c r="J2034">
        <v>0</v>
      </c>
      <c r="K2034">
        <v>15000</v>
      </c>
      <c r="L2034">
        <f>WEEKNUM(Таблица1[[#This Row],[Дата]],2)</f>
        <v>33</v>
      </c>
    </row>
    <row r="2035" spans="1:12" x14ac:dyDescent="0.25">
      <c r="A2035" s="2">
        <v>44059</v>
      </c>
      <c r="B2035" t="s">
        <v>55</v>
      </c>
      <c r="C2035" t="s">
        <v>7</v>
      </c>
      <c r="D2035">
        <v>5000</v>
      </c>
      <c r="E2035" t="s">
        <v>12</v>
      </c>
      <c r="F2035" t="s">
        <v>6</v>
      </c>
      <c r="G2035" s="3">
        <v>2351.453</v>
      </c>
      <c r="H2035">
        <v>4</v>
      </c>
      <c r="I2035">
        <v>5467773</v>
      </c>
      <c r="J2035">
        <v>1</v>
      </c>
      <c r="K2035">
        <v>12000</v>
      </c>
      <c r="L2035">
        <f>WEEKNUM(Таблица1[[#This Row],[Дата]],2)</f>
        <v>33</v>
      </c>
    </row>
    <row r="2036" spans="1:12" x14ac:dyDescent="0.25">
      <c r="A2036" s="2">
        <v>44059</v>
      </c>
      <c r="B2036" t="s">
        <v>167</v>
      </c>
      <c r="C2036" t="s">
        <v>7</v>
      </c>
      <c r="D2036">
        <v>3000</v>
      </c>
      <c r="E2036" t="s">
        <v>12</v>
      </c>
      <c r="F2036" t="s">
        <v>6</v>
      </c>
      <c r="G2036" s="3">
        <v>1586.942</v>
      </c>
      <c r="H2036">
        <v>3</v>
      </c>
      <c r="I2036">
        <v>5467794</v>
      </c>
      <c r="J2036">
        <v>1</v>
      </c>
      <c r="K2036">
        <v>10000</v>
      </c>
      <c r="L2036">
        <f>WEEKNUM(Таблица1[[#This Row],[Дата]],2)</f>
        <v>33</v>
      </c>
    </row>
    <row r="2037" spans="1:12" x14ac:dyDescent="0.25">
      <c r="A2037" s="2">
        <v>44059</v>
      </c>
      <c r="B2037" t="s">
        <v>86</v>
      </c>
      <c r="C2037" t="s">
        <v>7</v>
      </c>
      <c r="D2037">
        <v>1500</v>
      </c>
      <c r="E2037" t="s">
        <v>12</v>
      </c>
      <c r="F2037" t="s">
        <v>6</v>
      </c>
      <c r="G2037" s="3">
        <v>1310.9290000000001</v>
      </c>
      <c r="H2037">
        <v>6</v>
      </c>
      <c r="I2037">
        <v>5467777</v>
      </c>
      <c r="J2037">
        <v>2</v>
      </c>
      <c r="K2037">
        <v>10000</v>
      </c>
      <c r="L2037">
        <f>WEEKNUM(Таблица1[[#This Row],[Дата]],2)</f>
        <v>33</v>
      </c>
    </row>
    <row r="2038" spans="1:12" x14ac:dyDescent="0.25">
      <c r="A2038" s="2">
        <v>44059</v>
      </c>
      <c r="B2038" t="s">
        <v>166</v>
      </c>
      <c r="C2038" t="s">
        <v>7</v>
      </c>
      <c r="D2038">
        <v>3000</v>
      </c>
      <c r="E2038" t="s">
        <v>12</v>
      </c>
      <c r="F2038" t="s">
        <v>6</v>
      </c>
      <c r="G2038" s="3">
        <v>2360.2070000000003</v>
      </c>
      <c r="H2038">
        <v>4</v>
      </c>
      <c r="I2038">
        <v>5467793</v>
      </c>
      <c r="J2038">
        <v>1</v>
      </c>
      <c r="K2038">
        <v>10000</v>
      </c>
      <c r="L2038">
        <f>WEEKNUM(Таблица1[[#This Row],[Дата]],2)</f>
        <v>33</v>
      </c>
    </row>
    <row r="2039" spans="1:12" hidden="1" x14ac:dyDescent="0.25">
      <c r="A2039" s="2">
        <v>44059</v>
      </c>
      <c r="B2039" t="s">
        <v>150</v>
      </c>
      <c r="C2039" t="s">
        <v>5</v>
      </c>
      <c r="D2039">
        <v>4200</v>
      </c>
      <c r="E2039" t="s">
        <v>12</v>
      </c>
      <c r="F2039" t="s">
        <v>6</v>
      </c>
      <c r="G2039" s="3">
        <v>3287.2550000000001</v>
      </c>
      <c r="H2039">
        <v>8</v>
      </c>
      <c r="I2039">
        <v>5467788</v>
      </c>
      <c r="J2039">
        <v>1</v>
      </c>
      <c r="K2039">
        <v>15000</v>
      </c>
      <c r="L2039">
        <f>WEEKNUM(Таблица1[[#This Row],[Дата]],2)</f>
        <v>33</v>
      </c>
    </row>
    <row r="2040" spans="1:12" hidden="1" x14ac:dyDescent="0.25">
      <c r="A2040" s="2">
        <v>44059</v>
      </c>
      <c r="B2040" t="s">
        <v>148</v>
      </c>
      <c r="C2040" t="s">
        <v>5</v>
      </c>
      <c r="D2040">
        <v>4200</v>
      </c>
      <c r="E2040" t="s">
        <v>12</v>
      </c>
      <c r="F2040" t="s">
        <v>6</v>
      </c>
      <c r="G2040" s="3">
        <v>2008.0790000000002</v>
      </c>
      <c r="H2040">
        <v>8</v>
      </c>
      <c r="I2040">
        <v>5467787</v>
      </c>
      <c r="J2040">
        <v>2</v>
      </c>
      <c r="K2040">
        <v>15000</v>
      </c>
      <c r="L2040">
        <f>WEEKNUM(Таблица1[[#This Row],[Дата]],2)</f>
        <v>33</v>
      </c>
    </row>
    <row r="2041" spans="1:12" hidden="1" x14ac:dyDescent="0.25">
      <c r="A2041" s="2">
        <v>44059</v>
      </c>
      <c r="B2041" t="s">
        <v>42</v>
      </c>
      <c r="C2041" t="s">
        <v>5</v>
      </c>
      <c r="D2041">
        <v>3200</v>
      </c>
      <c r="E2041" t="s">
        <v>12</v>
      </c>
      <c r="F2041" t="s">
        <v>6</v>
      </c>
      <c r="G2041" s="3">
        <v>1914.3090000000002</v>
      </c>
      <c r="H2041">
        <v>7</v>
      </c>
      <c r="I2041">
        <v>5467646</v>
      </c>
      <c r="J2041">
        <v>1</v>
      </c>
      <c r="K2041">
        <v>15000</v>
      </c>
      <c r="L2041">
        <f>WEEKNUM(Таблица1[[#This Row],[Дата]],2)</f>
        <v>33</v>
      </c>
    </row>
    <row r="2042" spans="1:12" x14ac:dyDescent="0.25">
      <c r="A2042" s="2">
        <v>44059</v>
      </c>
      <c r="B2042" t="s">
        <v>162</v>
      </c>
      <c r="C2042" t="s">
        <v>7</v>
      </c>
      <c r="D2042">
        <v>5000</v>
      </c>
      <c r="E2042" t="s">
        <v>12</v>
      </c>
      <c r="F2042" t="s">
        <v>6</v>
      </c>
      <c r="G2042" s="3">
        <v>3127.7660000000001</v>
      </c>
      <c r="H2042">
        <v>1</v>
      </c>
      <c r="I2042">
        <v>5467792</v>
      </c>
      <c r="J2042">
        <v>2</v>
      </c>
      <c r="K2042">
        <v>13000</v>
      </c>
      <c r="L2042">
        <f>WEEKNUM(Таблица1[[#This Row],[Дата]],2)</f>
        <v>33</v>
      </c>
    </row>
    <row r="2043" spans="1:12" x14ac:dyDescent="0.25">
      <c r="A2043" s="2">
        <v>44059</v>
      </c>
      <c r="B2043" t="s">
        <v>206</v>
      </c>
      <c r="C2043" t="s">
        <v>7</v>
      </c>
      <c r="D2043">
        <v>3000</v>
      </c>
      <c r="E2043" t="s">
        <v>12</v>
      </c>
      <c r="F2043" t="s">
        <v>6</v>
      </c>
      <c r="G2043" s="3">
        <v>1486.7429980468751</v>
      </c>
      <c r="H2043">
        <v>7</v>
      </c>
      <c r="I2043">
        <v>5467799</v>
      </c>
      <c r="J2043">
        <v>2</v>
      </c>
      <c r="K2043">
        <v>12000</v>
      </c>
      <c r="L2043">
        <f>WEEKNUM(Таблица1[[#This Row],[Дата]],2)</f>
        <v>33</v>
      </c>
    </row>
    <row r="2044" spans="1:12" x14ac:dyDescent="0.25">
      <c r="A2044" s="2">
        <v>44059</v>
      </c>
      <c r="B2044" t="s">
        <v>31</v>
      </c>
      <c r="C2044" t="s">
        <v>7</v>
      </c>
      <c r="D2044">
        <v>20000</v>
      </c>
      <c r="E2044" t="s">
        <v>13</v>
      </c>
      <c r="F2044" t="s">
        <v>6</v>
      </c>
      <c r="G2044" s="3">
        <v>8433.3619999999992</v>
      </c>
      <c r="H2044">
        <v>1</v>
      </c>
      <c r="I2044">
        <v>5467640</v>
      </c>
      <c r="J2044">
        <v>2</v>
      </c>
      <c r="K2044">
        <v>16000</v>
      </c>
      <c r="L2044">
        <f>WEEKNUM(Таблица1[[#This Row],[Дата]],2)</f>
        <v>33</v>
      </c>
    </row>
    <row r="2045" spans="1:12" x14ac:dyDescent="0.25">
      <c r="A2045" s="2">
        <v>44059</v>
      </c>
      <c r="B2045" t="s">
        <v>196</v>
      </c>
      <c r="C2045" t="s">
        <v>7</v>
      </c>
      <c r="D2045">
        <v>20000</v>
      </c>
      <c r="E2045" t="s">
        <v>13</v>
      </c>
      <c r="F2045" t="s">
        <v>6</v>
      </c>
      <c r="G2045" s="3">
        <v>12753.84</v>
      </c>
      <c r="H2045">
        <v>1</v>
      </c>
      <c r="I2045">
        <v>5467797</v>
      </c>
      <c r="J2045">
        <v>0</v>
      </c>
      <c r="K2045">
        <v>13000</v>
      </c>
      <c r="L2045">
        <f>WEEKNUM(Таблица1[[#This Row],[Дата]],2)</f>
        <v>33</v>
      </c>
    </row>
    <row r="2046" spans="1:12" x14ac:dyDescent="0.25">
      <c r="A2046" s="2">
        <v>44059</v>
      </c>
      <c r="B2046" t="s">
        <v>222</v>
      </c>
      <c r="C2046" t="s">
        <v>7</v>
      </c>
      <c r="D2046">
        <v>20000</v>
      </c>
      <c r="E2046" t="s">
        <v>13</v>
      </c>
      <c r="F2046" t="s">
        <v>6</v>
      </c>
      <c r="G2046" s="3">
        <v>16700.939999999999</v>
      </c>
      <c r="H2046">
        <v>1</v>
      </c>
      <c r="I2046">
        <v>5467801</v>
      </c>
      <c r="J2046">
        <v>1</v>
      </c>
      <c r="K2046">
        <v>13000</v>
      </c>
      <c r="L2046">
        <f>WEEKNUM(Таблица1[[#This Row],[Дата]],2)</f>
        <v>33</v>
      </c>
    </row>
    <row r="2047" spans="1:12" x14ac:dyDescent="0.25">
      <c r="A2047" s="2">
        <v>44059</v>
      </c>
      <c r="B2047" t="s">
        <v>221</v>
      </c>
      <c r="C2047" t="s">
        <v>7</v>
      </c>
      <c r="D2047">
        <v>20000</v>
      </c>
      <c r="E2047" t="s">
        <v>13</v>
      </c>
      <c r="F2047" t="s">
        <v>6</v>
      </c>
      <c r="G2047" s="3">
        <v>13808.303</v>
      </c>
      <c r="H2047">
        <v>1</v>
      </c>
      <c r="I2047">
        <v>5467800</v>
      </c>
      <c r="J2047">
        <v>1</v>
      </c>
      <c r="K2047">
        <v>13000</v>
      </c>
      <c r="L2047">
        <f>WEEKNUM(Таблица1[[#This Row],[Дата]],2)</f>
        <v>33</v>
      </c>
    </row>
    <row r="2048" spans="1:12" x14ac:dyDescent="0.25">
      <c r="A2048" s="2">
        <v>44059</v>
      </c>
      <c r="B2048" t="s">
        <v>161</v>
      </c>
      <c r="C2048" t="s">
        <v>7</v>
      </c>
      <c r="D2048">
        <v>20000</v>
      </c>
      <c r="E2048" t="s">
        <v>13</v>
      </c>
      <c r="F2048" t="s">
        <v>6</v>
      </c>
      <c r="G2048" s="3">
        <v>4240.1239999999998</v>
      </c>
      <c r="H2048">
        <v>1</v>
      </c>
      <c r="I2048">
        <v>5467791</v>
      </c>
      <c r="J2048">
        <v>2</v>
      </c>
      <c r="K2048">
        <v>15000</v>
      </c>
      <c r="L2048">
        <f>WEEKNUM(Таблица1[[#This Row],[Дата]],2)</f>
        <v>33</v>
      </c>
    </row>
    <row r="2049" spans="1:12" x14ac:dyDescent="0.25">
      <c r="A2049" s="2">
        <v>44059</v>
      </c>
      <c r="B2049" t="s">
        <v>238</v>
      </c>
      <c r="C2049" t="s">
        <v>7</v>
      </c>
      <c r="D2049">
        <v>20000</v>
      </c>
      <c r="E2049" t="s">
        <v>13</v>
      </c>
      <c r="F2049" t="s">
        <v>6</v>
      </c>
      <c r="G2049" s="3">
        <v>11233.74</v>
      </c>
      <c r="H2049">
        <v>1</v>
      </c>
      <c r="I2049">
        <v>5467802</v>
      </c>
      <c r="J2049">
        <v>1</v>
      </c>
      <c r="K2049">
        <v>13000</v>
      </c>
      <c r="L2049">
        <f>WEEKNUM(Таблица1[[#This Row],[Дата]],2)</f>
        <v>33</v>
      </c>
    </row>
    <row r="2050" spans="1:12" x14ac:dyDescent="0.25">
      <c r="A2050" s="2">
        <v>44059</v>
      </c>
      <c r="B2050" t="s">
        <v>127</v>
      </c>
      <c r="C2050" t="s">
        <v>7</v>
      </c>
      <c r="D2050">
        <v>20000</v>
      </c>
      <c r="E2050" t="s">
        <v>13</v>
      </c>
      <c r="F2050" t="s">
        <v>6</v>
      </c>
      <c r="G2050" s="3">
        <v>9248.57</v>
      </c>
      <c r="H2050">
        <v>1</v>
      </c>
      <c r="I2050">
        <v>5467783</v>
      </c>
      <c r="J2050">
        <v>1</v>
      </c>
      <c r="K2050">
        <v>12000</v>
      </c>
      <c r="L2050">
        <f>WEEKNUM(Таблица1[[#This Row],[Дата]],2)</f>
        <v>33</v>
      </c>
    </row>
    <row r="2051" spans="1:12" hidden="1" x14ac:dyDescent="0.25">
      <c r="A2051" s="2">
        <v>44059</v>
      </c>
      <c r="B2051" t="s">
        <v>147</v>
      </c>
      <c r="C2051" t="s">
        <v>5</v>
      </c>
      <c r="D2051">
        <v>4200</v>
      </c>
      <c r="E2051" t="s">
        <v>12</v>
      </c>
      <c r="F2051" t="s">
        <v>6</v>
      </c>
      <c r="G2051" s="3">
        <v>3262.4</v>
      </c>
      <c r="H2051">
        <v>1</v>
      </c>
      <c r="I2051">
        <v>5467786</v>
      </c>
      <c r="J2051">
        <v>0</v>
      </c>
      <c r="K2051">
        <v>15000</v>
      </c>
      <c r="L2051">
        <f>WEEKNUM(Таблица1[[#This Row],[Дата]],2)</f>
        <v>33</v>
      </c>
    </row>
    <row r="2052" spans="1:12" x14ac:dyDescent="0.25">
      <c r="A2052" s="2">
        <v>44059</v>
      </c>
      <c r="B2052" t="s">
        <v>187</v>
      </c>
      <c r="C2052" t="s">
        <v>7</v>
      </c>
      <c r="D2052">
        <v>20000</v>
      </c>
      <c r="E2052" t="s">
        <v>13</v>
      </c>
      <c r="F2052" t="s">
        <v>6</v>
      </c>
      <c r="G2052" s="3">
        <v>17721.876</v>
      </c>
      <c r="H2052">
        <v>1</v>
      </c>
      <c r="I2052">
        <v>5467642</v>
      </c>
      <c r="J2052">
        <v>1</v>
      </c>
      <c r="K2052">
        <v>12000</v>
      </c>
      <c r="L2052">
        <f>WEEKNUM(Таблица1[[#This Row],[Дата]],2)</f>
        <v>33</v>
      </c>
    </row>
    <row r="2053" spans="1:12" x14ac:dyDescent="0.25">
      <c r="A2053" s="2">
        <v>44059</v>
      </c>
      <c r="B2053" t="s">
        <v>199</v>
      </c>
      <c r="C2053" t="s">
        <v>7</v>
      </c>
      <c r="D2053">
        <v>20000</v>
      </c>
      <c r="E2053" t="s">
        <v>13</v>
      </c>
      <c r="F2053" t="s">
        <v>6</v>
      </c>
      <c r="G2053" s="3">
        <v>13173.214</v>
      </c>
      <c r="H2053">
        <v>1</v>
      </c>
      <c r="I2053">
        <v>5467798</v>
      </c>
      <c r="J2053">
        <v>3</v>
      </c>
      <c r="K2053">
        <v>19000</v>
      </c>
      <c r="L2053">
        <f>WEEKNUM(Таблица1[[#This Row],[Дата]],2)</f>
        <v>33</v>
      </c>
    </row>
    <row r="2054" spans="1:12" x14ac:dyDescent="0.25">
      <c r="A2054" s="2">
        <v>44059</v>
      </c>
      <c r="B2054" t="s">
        <v>240</v>
      </c>
      <c r="C2054" t="s">
        <v>7</v>
      </c>
      <c r="D2054">
        <v>20000</v>
      </c>
      <c r="E2054" t="s">
        <v>13</v>
      </c>
      <c r="F2054" t="s">
        <v>6</v>
      </c>
      <c r="G2054" s="3">
        <v>13356.494000000001</v>
      </c>
      <c r="H2054">
        <v>1</v>
      </c>
      <c r="I2054">
        <v>5467803</v>
      </c>
      <c r="J2054">
        <v>3</v>
      </c>
      <c r="K2054">
        <v>19000</v>
      </c>
      <c r="L2054">
        <f>WEEKNUM(Таблица1[[#This Row],[Дата]],2)</f>
        <v>33</v>
      </c>
    </row>
    <row r="2055" spans="1:12" x14ac:dyDescent="0.25">
      <c r="A2055" s="2">
        <v>44059</v>
      </c>
      <c r="B2055" t="s">
        <v>191</v>
      </c>
      <c r="C2055" t="s">
        <v>7</v>
      </c>
      <c r="D2055">
        <v>20000</v>
      </c>
      <c r="E2055" t="s">
        <v>13</v>
      </c>
      <c r="F2055" t="s">
        <v>6</v>
      </c>
      <c r="G2055" s="3">
        <v>17721.54</v>
      </c>
      <c r="H2055">
        <v>1</v>
      </c>
      <c r="I2055">
        <v>5467796</v>
      </c>
      <c r="J2055">
        <v>2</v>
      </c>
      <c r="K2055">
        <v>16000</v>
      </c>
      <c r="L2055">
        <f>WEEKNUM(Таблица1[[#This Row],[Дата]],2)</f>
        <v>33</v>
      </c>
    </row>
    <row r="2056" spans="1:12" x14ac:dyDescent="0.25">
      <c r="A2056" s="2">
        <v>44059</v>
      </c>
      <c r="B2056" t="s">
        <v>160</v>
      </c>
      <c r="C2056" t="s">
        <v>7</v>
      </c>
      <c r="D2056">
        <v>20000</v>
      </c>
      <c r="E2056" t="s">
        <v>13</v>
      </c>
      <c r="F2056" t="s">
        <v>6</v>
      </c>
      <c r="G2056" s="3">
        <v>6802.2359999999999</v>
      </c>
      <c r="H2056">
        <v>1</v>
      </c>
      <c r="I2056">
        <v>5467790</v>
      </c>
      <c r="J2056">
        <v>2</v>
      </c>
      <c r="K2056">
        <v>16000</v>
      </c>
      <c r="L2056">
        <f>WEEKNUM(Таблица1[[#This Row],[Дата]],2)</f>
        <v>33</v>
      </c>
    </row>
    <row r="2057" spans="1:12" x14ac:dyDescent="0.25">
      <c r="A2057" s="2">
        <v>44059</v>
      </c>
      <c r="B2057" t="s">
        <v>59</v>
      </c>
      <c r="C2057" t="s">
        <v>7</v>
      </c>
      <c r="D2057">
        <v>20000</v>
      </c>
      <c r="E2057" t="s">
        <v>13</v>
      </c>
      <c r="F2057" t="s">
        <v>6</v>
      </c>
      <c r="G2057" s="3">
        <v>7577.0140000000001</v>
      </c>
      <c r="H2057">
        <v>1</v>
      </c>
      <c r="I2057">
        <v>5467774</v>
      </c>
      <c r="J2057">
        <v>1</v>
      </c>
      <c r="K2057">
        <v>12000</v>
      </c>
      <c r="L2057">
        <f>WEEKNUM(Таблица1[[#This Row],[Дата]],2)</f>
        <v>33</v>
      </c>
    </row>
    <row r="2058" spans="1:12" x14ac:dyDescent="0.25">
      <c r="A2058" s="2">
        <v>44059</v>
      </c>
      <c r="B2058" t="s">
        <v>52</v>
      </c>
      <c r="C2058" t="s">
        <v>7</v>
      </c>
      <c r="D2058">
        <v>20000</v>
      </c>
      <c r="E2058" t="s">
        <v>13</v>
      </c>
      <c r="F2058" t="s">
        <v>6</v>
      </c>
      <c r="G2058" s="3">
        <v>7054.3680000000004</v>
      </c>
      <c r="H2058">
        <v>1</v>
      </c>
      <c r="I2058">
        <v>5467641</v>
      </c>
      <c r="J2058">
        <v>1</v>
      </c>
      <c r="K2058">
        <v>13000</v>
      </c>
      <c r="L2058">
        <f>WEEKNUM(Таблица1[[#This Row],[Дата]],2)</f>
        <v>33</v>
      </c>
    </row>
    <row r="2059" spans="1:12" x14ac:dyDescent="0.25">
      <c r="A2059" s="2">
        <v>44059</v>
      </c>
      <c r="B2059" t="s">
        <v>235</v>
      </c>
      <c r="C2059" t="s">
        <v>7</v>
      </c>
      <c r="D2059">
        <v>20000</v>
      </c>
      <c r="E2059" t="s">
        <v>13</v>
      </c>
      <c r="F2059" t="s">
        <v>8</v>
      </c>
      <c r="G2059" s="3">
        <v>6361.2</v>
      </c>
      <c r="H2059">
        <v>1</v>
      </c>
      <c r="I2059">
        <v>5468646</v>
      </c>
      <c r="J2059">
        <v>1</v>
      </c>
      <c r="K2059">
        <v>13000</v>
      </c>
      <c r="L2059">
        <f>WEEKNUM(Таблица1[[#This Row],[Дата]],2)</f>
        <v>33</v>
      </c>
    </row>
    <row r="2060" spans="1:12" x14ac:dyDescent="0.25">
      <c r="A2060" s="2">
        <v>44059</v>
      </c>
      <c r="B2060" t="s">
        <v>238</v>
      </c>
      <c r="C2060" t="s">
        <v>7</v>
      </c>
      <c r="D2060">
        <v>20000</v>
      </c>
      <c r="E2060" t="s">
        <v>13</v>
      </c>
      <c r="F2060" t="s">
        <v>8</v>
      </c>
      <c r="G2060" s="3">
        <v>7751.5159999999996</v>
      </c>
      <c r="H2060">
        <v>1</v>
      </c>
      <c r="I2060">
        <v>5468657</v>
      </c>
      <c r="J2060">
        <v>1</v>
      </c>
      <c r="K2060">
        <v>13000</v>
      </c>
      <c r="L2060">
        <f>WEEKNUM(Таблица1[[#This Row],[Дата]],2)</f>
        <v>33</v>
      </c>
    </row>
    <row r="2061" spans="1:12" x14ac:dyDescent="0.25">
      <c r="A2061" s="2">
        <v>44059</v>
      </c>
      <c r="B2061" t="s">
        <v>122</v>
      </c>
      <c r="C2061" t="s">
        <v>7</v>
      </c>
      <c r="D2061">
        <v>5000</v>
      </c>
      <c r="E2061" t="s">
        <v>12</v>
      </c>
      <c r="F2061" t="s">
        <v>6</v>
      </c>
      <c r="G2061" s="3">
        <v>3958.8359999999998</v>
      </c>
      <c r="H2061">
        <v>1</v>
      </c>
      <c r="I2061">
        <v>5467782</v>
      </c>
      <c r="J2061">
        <v>4</v>
      </c>
      <c r="K2061">
        <v>16000</v>
      </c>
      <c r="L2061">
        <f>WEEKNUM(Таблица1[[#This Row],[Дата]],2)</f>
        <v>33</v>
      </c>
    </row>
    <row r="2062" spans="1:12" x14ac:dyDescent="0.25">
      <c r="A2062" s="2">
        <v>44059</v>
      </c>
      <c r="B2062" t="s">
        <v>93</v>
      </c>
      <c r="C2062" t="s">
        <v>7</v>
      </c>
      <c r="D2062">
        <v>3000</v>
      </c>
      <c r="E2062" t="s">
        <v>12</v>
      </c>
      <c r="F2062" t="s">
        <v>6</v>
      </c>
      <c r="G2062" s="3">
        <v>1095.4580000000001</v>
      </c>
      <c r="H2062">
        <v>3</v>
      </c>
      <c r="I2062">
        <v>5467779</v>
      </c>
      <c r="J2062">
        <v>4</v>
      </c>
      <c r="K2062">
        <v>14000</v>
      </c>
      <c r="L2062">
        <f>WEEKNUM(Таблица1[[#This Row],[Дата]],2)</f>
        <v>33</v>
      </c>
    </row>
    <row r="2063" spans="1:12" hidden="1" x14ac:dyDescent="0.25">
      <c r="A2063" s="2">
        <v>44059</v>
      </c>
      <c r="B2063" t="s">
        <v>40</v>
      </c>
      <c r="C2063" t="s">
        <v>5</v>
      </c>
      <c r="D2063">
        <v>3200</v>
      </c>
      <c r="E2063" t="s">
        <v>12</v>
      </c>
      <c r="F2063" t="s">
        <v>8</v>
      </c>
      <c r="G2063" s="3">
        <v>2866.7040000000002</v>
      </c>
      <c r="H2063">
        <v>18</v>
      </c>
      <c r="I2063">
        <v>5468663</v>
      </c>
      <c r="J2063">
        <v>1</v>
      </c>
      <c r="K2063">
        <v>15000</v>
      </c>
      <c r="L2063">
        <f>WEEKNUM(Таблица1[[#This Row],[Дата]],2)</f>
        <v>33</v>
      </c>
    </row>
    <row r="2064" spans="1:12" hidden="1" x14ac:dyDescent="0.25">
      <c r="A2064" s="2">
        <v>44059</v>
      </c>
      <c r="B2064" t="s">
        <v>44</v>
      </c>
      <c r="C2064" t="s">
        <v>5</v>
      </c>
      <c r="D2064">
        <v>3200</v>
      </c>
      <c r="E2064" t="s">
        <v>12</v>
      </c>
      <c r="F2064" t="s">
        <v>8</v>
      </c>
      <c r="G2064" s="3">
        <v>2627.8120000000004</v>
      </c>
      <c r="H2064">
        <v>19</v>
      </c>
      <c r="I2064">
        <v>5468664</v>
      </c>
      <c r="J2064">
        <v>1</v>
      </c>
      <c r="K2064">
        <v>15000</v>
      </c>
      <c r="L2064">
        <f>WEEKNUM(Таблица1[[#This Row],[Дата]],2)</f>
        <v>33</v>
      </c>
    </row>
    <row r="2065" spans="1:12" hidden="1" x14ac:dyDescent="0.25">
      <c r="A2065" s="2">
        <v>44059</v>
      </c>
      <c r="B2065" t="s">
        <v>37</v>
      </c>
      <c r="C2065" t="s">
        <v>5</v>
      </c>
      <c r="D2065">
        <v>3200</v>
      </c>
      <c r="E2065" t="s">
        <v>12</v>
      </c>
      <c r="F2065" t="s">
        <v>8</v>
      </c>
      <c r="G2065" s="3">
        <v>2532.5799999999995</v>
      </c>
      <c r="H2065">
        <v>17</v>
      </c>
      <c r="I2065">
        <v>5468661</v>
      </c>
      <c r="J2065">
        <v>1</v>
      </c>
      <c r="K2065">
        <v>15000</v>
      </c>
      <c r="L2065">
        <f>WEEKNUM(Таблица1[[#This Row],[Дата]],2)</f>
        <v>33</v>
      </c>
    </row>
    <row r="2066" spans="1:12" hidden="1" x14ac:dyDescent="0.25">
      <c r="A2066" s="2">
        <v>44059</v>
      </c>
      <c r="B2066" t="s">
        <v>38</v>
      </c>
      <c r="C2066" t="s">
        <v>5</v>
      </c>
      <c r="D2066">
        <v>3200</v>
      </c>
      <c r="E2066" t="s">
        <v>12</v>
      </c>
      <c r="F2066" t="s">
        <v>8</v>
      </c>
      <c r="G2066" s="3">
        <v>2948.2759999999998</v>
      </c>
      <c r="H2066">
        <v>16</v>
      </c>
      <c r="I2066">
        <v>5468662</v>
      </c>
      <c r="J2066">
        <v>1</v>
      </c>
      <c r="K2066">
        <v>15000</v>
      </c>
      <c r="L2066">
        <f>WEEKNUM(Таблица1[[#This Row],[Дата]],2)</f>
        <v>33</v>
      </c>
    </row>
    <row r="2067" spans="1:12" x14ac:dyDescent="0.25">
      <c r="A2067" s="2">
        <v>44059</v>
      </c>
      <c r="B2067" t="s">
        <v>190</v>
      </c>
      <c r="C2067" t="s">
        <v>7</v>
      </c>
      <c r="D2067">
        <v>3000</v>
      </c>
      <c r="E2067" t="s">
        <v>12</v>
      </c>
      <c r="F2067" t="s">
        <v>8</v>
      </c>
      <c r="G2067" s="3">
        <v>2381.7269999999999</v>
      </c>
      <c r="H2067">
        <v>15</v>
      </c>
      <c r="I2067">
        <v>5468723</v>
      </c>
      <c r="J2067">
        <v>1</v>
      </c>
      <c r="K2067">
        <v>11000</v>
      </c>
      <c r="L2067">
        <f>WEEKNUM(Таблица1[[#This Row],[Дата]],2)</f>
        <v>33</v>
      </c>
    </row>
    <row r="2068" spans="1:12" x14ac:dyDescent="0.25">
      <c r="A2068" s="2">
        <v>44059</v>
      </c>
      <c r="B2068" t="s">
        <v>119</v>
      </c>
      <c r="C2068" t="s">
        <v>7</v>
      </c>
      <c r="D2068">
        <v>3000</v>
      </c>
      <c r="E2068" t="s">
        <v>12</v>
      </c>
      <c r="F2068" t="s">
        <v>8</v>
      </c>
      <c r="G2068" s="3">
        <v>2470.8459999999995</v>
      </c>
      <c r="H2068">
        <v>14</v>
      </c>
      <c r="I2068">
        <v>5468688</v>
      </c>
      <c r="J2068">
        <v>1</v>
      </c>
      <c r="K2068">
        <v>12000</v>
      </c>
      <c r="L2068">
        <f>WEEKNUM(Таблица1[[#This Row],[Дата]],2)</f>
        <v>33</v>
      </c>
    </row>
    <row r="2069" spans="1:12" hidden="1" x14ac:dyDescent="0.25">
      <c r="A2069" s="2">
        <v>44059</v>
      </c>
      <c r="B2069" t="s">
        <v>65</v>
      </c>
      <c r="C2069" t="s">
        <v>5</v>
      </c>
      <c r="D2069">
        <v>4200</v>
      </c>
      <c r="E2069" t="s">
        <v>12</v>
      </c>
      <c r="F2069" t="s">
        <v>8</v>
      </c>
      <c r="G2069" s="3">
        <v>3789.11</v>
      </c>
      <c r="H2069">
        <v>19</v>
      </c>
      <c r="I2069">
        <v>5468673</v>
      </c>
      <c r="J2069">
        <v>1</v>
      </c>
      <c r="K2069">
        <v>15000</v>
      </c>
      <c r="L2069">
        <f>WEEKNUM(Таблица1[[#This Row],[Дата]],2)</f>
        <v>33</v>
      </c>
    </row>
    <row r="2070" spans="1:12" hidden="1" x14ac:dyDescent="0.25">
      <c r="A2070" s="2">
        <v>44059</v>
      </c>
      <c r="B2070" t="s">
        <v>32</v>
      </c>
      <c r="C2070" t="s">
        <v>5</v>
      </c>
      <c r="D2070">
        <v>3200</v>
      </c>
      <c r="E2070" t="s">
        <v>12</v>
      </c>
      <c r="F2070" t="s">
        <v>8</v>
      </c>
      <c r="G2070" s="3">
        <v>3121.0349999999999</v>
      </c>
      <c r="H2070">
        <v>16</v>
      </c>
      <c r="I2070">
        <v>5468659</v>
      </c>
      <c r="J2070">
        <v>1</v>
      </c>
      <c r="K2070">
        <v>15000</v>
      </c>
      <c r="L2070">
        <f>WEEKNUM(Таблица1[[#This Row],[Дата]],2)</f>
        <v>33</v>
      </c>
    </row>
    <row r="2071" spans="1:12" x14ac:dyDescent="0.25">
      <c r="A2071" s="2">
        <v>44059</v>
      </c>
      <c r="B2071" t="s">
        <v>58</v>
      </c>
      <c r="C2071" t="s">
        <v>7</v>
      </c>
      <c r="D2071">
        <v>3000</v>
      </c>
      <c r="E2071" t="s">
        <v>12</v>
      </c>
      <c r="F2071" t="s">
        <v>8</v>
      </c>
      <c r="G2071" s="3">
        <v>2590.2730000000006</v>
      </c>
      <c r="H2071">
        <v>16</v>
      </c>
      <c r="I2071">
        <v>5468671</v>
      </c>
      <c r="J2071">
        <v>2</v>
      </c>
      <c r="K2071">
        <v>12000</v>
      </c>
      <c r="L2071">
        <f>WEEKNUM(Таблица1[[#This Row],[Дата]],2)</f>
        <v>33</v>
      </c>
    </row>
    <row r="2072" spans="1:12" hidden="1" x14ac:dyDescent="0.25">
      <c r="A2072" s="2">
        <v>44059</v>
      </c>
      <c r="B2072" t="s">
        <v>47</v>
      </c>
      <c r="C2072" t="s">
        <v>5</v>
      </c>
      <c r="D2072">
        <v>3200</v>
      </c>
      <c r="E2072" t="s">
        <v>12</v>
      </c>
      <c r="F2072" t="s">
        <v>8</v>
      </c>
      <c r="G2072" s="3">
        <v>2931.8269999999998</v>
      </c>
      <c r="H2072">
        <v>16</v>
      </c>
      <c r="I2072">
        <v>5468666</v>
      </c>
      <c r="J2072">
        <v>1</v>
      </c>
      <c r="K2072">
        <v>15000</v>
      </c>
      <c r="L2072">
        <f>WEEKNUM(Таблица1[[#This Row],[Дата]],2)</f>
        <v>33</v>
      </c>
    </row>
    <row r="2073" spans="1:12" x14ac:dyDescent="0.25">
      <c r="A2073" s="2">
        <v>44059</v>
      </c>
      <c r="B2073" t="s">
        <v>212</v>
      </c>
      <c r="C2073" t="s">
        <v>7</v>
      </c>
      <c r="D2073">
        <v>3000</v>
      </c>
      <c r="E2073" t="s">
        <v>12</v>
      </c>
      <c r="F2073" t="s">
        <v>8</v>
      </c>
      <c r="G2073" s="3">
        <v>2540.7199999999998</v>
      </c>
      <c r="H2073">
        <v>12</v>
      </c>
      <c r="I2073">
        <v>5468730</v>
      </c>
      <c r="J2073">
        <v>3</v>
      </c>
      <c r="K2073">
        <v>13000</v>
      </c>
      <c r="L2073">
        <f>WEEKNUM(Таблица1[[#This Row],[Дата]],2)</f>
        <v>33</v>
      </c>
    </row>
    <row r="2074" spans="1:12" x14ac:dyDescent="0.25">
      <c r="A2074" s="2">
        <v>44059</v>
      </c>
      <c r="B2074" t="s">
        <v>121</v>
      </c>
      <c r="C2074" t="s">
        <v>7</v>
      </c>
      <c r="D2074">
        <v>3000</v>
      </c>
      <c r="E2074" t="s">
        <v>12</v>
      </c>
      <c r="F2074" t="s">
        <v>8</v>
      </c>
      <c r="G2074" s="3">
        <v>2907.3319999999994</v>
      </c>
      <c r="H2074">
        <v>16</v>
      </c>
      <c r="I2074">
        <v>5468690</v>
      </c>
      <c r="J2074">
        <v>3</v>
      </c>
      <c r="K2074">
        <v>16000</v>
      </c>
      <c r="L2074">
        <f>WEEKNUM(Таблица1[[#This Row],[Дата]],2)</f>
        <v>33</v>
      </c>
    </row>
    <row r="2075" spans="1:12" x14ac:dyDescent="0.25">
      <c r="A2075" s="2">
        <v>44059</v>
      </c>
      <c r="B2075" t="s">
        <v>115</v>
      </c>
      <c r="C2075" t="s">
        <v>7</v>
      </c>
      <c r="D2075">
        <v>3000</v>
      </c>
      <c r="E2075" t="s">
        <v>12</v>
      </c>
      <c r="F2075" t="s">
        <v>8</v>
      </c>
      <c r="G2075" s="3">
        <v>2569.8589984741211</v>
      </c>
      <c r="H2075">
        <v>15</v>
      </c>
      <c r="I2075">
        <v>5468687</v>
      </c>
      <c r="J2075">
        <v>1</v>
      </c>
      <c r="K2075">
        <v>11000</v>
      </c>
      <c r="L2075">
        <f>WEEKNUM(Таблица1[[#This Row],[Дата]],2)</f>
        <v>33</v>
      </c>
    </row>
    <row r="2076" spans="1:12" x14ac:dyDescent="0.25">
      <c r="A2076" s="2">
        <v>44059</v>
      </c>
      <c r="B2076" t="s">
        <v>51</v>
      </c>
      <c r="C2076" t="s">
        <v>7</v>
      </c>
      <c r="D2076">
        <v>5000</v>
      </c>
      <c r="E2076" t="s">
        <v>12</v>
      </c>
      <c r="F2076" t="s">
        <v>8</v>
      </c>
      <c r="G2076" s="3">
        <v>3162.1030000000001</v>
      </c>
      <c r="H2076">
        <v>15</v>
      </c>
      <c r="I2076">
        <v>5468668</v>
      </c>
      <c r="J2076">
        <v>3</v>
      </c>
      <c r="K2076">
        <v>15000</v>
      </c>
      <c r="L2076">
        <f>WEEKNUM(Таблица1[[#This Row],[Дата]],2)</f>
        <v>33</v>
      </c>
    </row>
    <row r="2077" spans="1:12" x14ac:dyDescent="0.25">
      <c r="A2077" s="2">
        <v>44059</v>
      </c>
      <c r="B2077" t="s">
        <v>164</v>
      </c>
      <c r="C2077" t="s">
        <v>7</v>
      </c>
      <c r="D2077">
        <v>1500</v>
      </c>
      <c r="E2077" t="s">
        <v>12</v>
      </c>
      <c r="F2077" t="s">
        <v>8</v>
      </c>
      <c r="G2077" s="3">
        <v>1155.221</v>
      </c>
      <c r="H2077">
        <v>7</v>
      </c>
      <c r="I2077">
        <v>5468708</v>
      </c>
      <c r="J2077">
        <v>1</v>
      </c>
      <c r="K2077">
        <v>11000</v>
      </c>
      <c r="L2077">
        <f>WEEKNUM(Таблица1[[#This Row],[Дата]],2)</f>
        <v>33</v>
      </c>
    </row>
    <row r="2078" spans="1:12" x14ac:dyDescent="0.25">
      <c r="A2078" s="2">
        <v>44059</v>
      </c>
      <c r="B2078" t="s">
        <v>78</v>
      </c>
      <c r="C2078" t="s">
        <v>7</v>
      </c>
      <c r="D2078">
        <v>1500</v>
      </c>
      <c r="E2078" t="s">
        <v>12</v>
      </c>
      <c r="F2078" t="s">
        <v>8</v>
      </c>
      <c r="G2078" s="3">
        <v>1350.6539999999998</v>
      </c>
      <c r="H2078">
        <v>9</v>
      </c>
      <c r="I2078">
        <v>5468677</v>
      </c>
      <c r="J2078">
        <v>2</v>
      </c>
      <c r="K2078">
        <v>13000</v>
      </c>
      <c r="L2078">
        <f>WEEKNUM(Таблица1[[#This Row],[Дата]],2)</f>
        <v>33</v>
      </c>
    </row>
    <row r="2079" spans="1:12" x14ac:dyDescent="0.25">
      <c r="A2079" s="2">
        <v>44059</v>
      </c>
      <c r="B2079" t="s">
        <v>87</v>
      </c>
      <c r="C2079" t="s">
        <v>7</v>
      </c>
      <c r="D2079">
        <v>1500</v>
      </c>
      <c r="E2079" t="s">
        <v>12</v>
      </c>
      <c r="F2079" t="s">
        <v>8</v>
      </c>
      <c r="G2079" s="3">
        <v>1405.5669999999998</v>
      </c>
      <c r="H2079">
        <v>8</v>
      </c>
      <c r="I2079">
        <v>5468681</v>
      </c>
      <c r="J2079">
        <v>1</v>
      </c>
      <c r="K2079">
        <v>12000</v>
      </c>
      <c r="L2079">
        <f>WEEKNUM(Таблица1[[#This Row],[Дата]],2)</f>
        <v>33</v>
      </c>
    </row>
    <row r="2080" spans="1:12" x14ac:dyDescent="0.25">
      <c r="A2080" s="2">
        <v>44059</v>
      </c>
      <c r="B2080" t="s">
        <v>209</v>
      </c>
      <c r="C2080" t="s">
        <v>7</v>
      </c>
      <c r="D2080">
        <v>3000</v>
      </c>
      <c r="E2080" t="s">
        <v>12</v>
      </c>
      <c r="F2080" t="s">
        <v>8</v>
      </c>
      <c r="G2080" s="3">
        <v>2543.2869999999998</v>
      </c>
      <c r="H2080">
        <v>16</v>
      </c>
      <c r="I2080">
        <v>5468729</v>
      </c>
      <c r="J2080">
        <v>1</v>
      </c>
      <c r="K2080">
        <v>14000</v>
      </c>
      <c r="L2080">
        <f>WEEKNUM(Таблица1[[#This Row],[Дата]],2)</f>
        <v>33</v>
      </c>
    </row>
    <row r="2081" spans="1:12" x14ac:dyDescent="0.25">
      <c r="A2081" s="2">
        <v>44059</v>
      </c>
      <c r="B2081" t="s">
        <v>246</v>
      </c>
      <c r="C2081" t="s">
        <v>7</v>
      </c>
      <c r="D2081">
        <v>1500</v>
      </c>
      <c r="E2081" t="s">
        <v>12</v>
      </c>
      <c r="F2081" t="s">
        <v>8</v>
      </c>
      <c r="G2081" s="3">
        <v>1450.3280009536741</v>
      </c>
      <c r="H2081">
        <v>14</v>
      </c>
      <c r="I2081">
        <v>5468738</v>
      </c>
      <c r="J2081">
        <v>1</v>
      </c>
      <c r="K2081">
        <v>9000</v>
      </c>
      <c r="L2081">
        <f>WEEKNUM(Таблица1[[#This Row],[Дата]],2)</f>
        <v>33</v>
      </c>
    </row>
    <row r="2082" spans="1:12" x14ac:dyDescent="0.25">
      <c r="A2082" s="2">
        <v>44059</v>
      </c>
      <c r="B2082" t="s">
        <v>173</v>
      </c>
      <c r="C2082" t="s">
        <v>7</v>
      </c>
      <c r="D2082">
        <v>3000</v>
      </c>
      <c r="E2082" t="s">
        <v>12</v>
      </c>
      <c r="F2082" t="s">
        <v>8</v>
      </c>
      <c r="G2082" s="3">
        <v>2494.0489999999995</v>
      </c>
      <c r="H2082">
        <v>13</v>
      </c>
      <c r="I2082">
        <v>5468716</v>
      </c>
      <c r="J2082">
        <v>1</v>
      </c>
      <c r="K2082">
        <v>11000</v>
      </c>
      <c r="L2082">
        <f>WEEKNUM(Таблица1[[#This Row],[Дата]],2)</f>
        <v>33</v>
      </c>
    </row>
    <row r="2083" spans="1:12" x14ac:dyDescent="0.25">
      <c r="A2083" s="2">
        <v>44059</v>
      </c>
      <c r="B2083" t="s">
        <v>85</v>
      </c>
      <c r="C2083" t="s">
        <v>7</v>
      </c>
      <c r="D2083">
        <v>3000</v>
      </c>
      <c r="E2083" t="s">
        <v>12</v>
      </c>
      <c r="F2083" t="s">
        <v>8</v>
      </c>
      <c r="G2083" s="3">
        <v>2830.5200029296875</v>
      </c>
      <c r="H2083">
        <v>14</v>
      </c>
      <c r="I2083">
        <v>5468680</v>
      </c>
      <c r="J2083">
        <v>1</v>
      </c>
      <c r="K2083">
        <v>10000</v>
      </c>
      <c r="L2083">
        <f>WEEKNUM(Таблица1[[#This Row],[Дата]],2)</f>
        <v>33</v>
      </c>
    </row>
    <row r="2084" spans="1:12" x14ac:dyDescent="0.25">
      <c r="A2084" s="2">
        <v>44059</v>
      </c>
      <c r="B2084" t="s">
        <v>170</v>
      </c>
      <c r="C2084" t="s">
        <v>7</v>
      </c>
      <c r="D2084">
        <v>3000</v>
      </c>
      <c r="E2084" t="s">
        <v>12</v>
      </c>
      <c r="F2084" t="s">
        <v>8</v>
      </c>
      <c r="G2084" s="3">
        <v>2346.1890000000003</v>
      </c>
      <c r="H2084">
        <v>16</v>
      </c>
      <c r="I2084">
        <v>5468713</v>
      </c>
      <c r="J2084">
        <v>3</v>
      </c>
      <c r="K2084">
        <v>16000</v>
      </c>
      <c r="L2084">
        <f>WEEKNUM(Таблица1[[#This Row],[Дата]],2)</f>
        <v>33</v>
      </c>
    </row>
    <row r="2085" spans="1:12" x14ac:dyDescent="0.25">
      <c r="A2085" s="2">
        <v>44059</v>
      </c>
      <c r="B2085" t="s">
        <v>168</v>
      </c>
      <c r="C2085" t="s">
        <v>7</v>
      </c>
      <c r="D2085">
        <v>3000</v>
      </c>
      <c r="E2085" t="s">
        <v>12</v>
      </c>
      <c r="F2085" t="s">
        <v>8</v>
      </c>
      <c r="G2085" s="3">
        <v>2339.7469999999998</v>
      </c>
      <c r="H2085">
        <v>15</v>
      </c>
      <c r="I2085">
        <v>5468711</v>
      </c>
      <c r="J2085">
        <v>1</v>
      </c>
      <c r="K2085">
        <v>13000</v>
      </c>
      <c r="L2085">
        <f>WEEKNUM(Таблица1[[#This Row],[Дата]],2)</f>
        <v>33</v>
      </c>
    </row>
    <row r="2086" spans="1:12" x14ac:dyDescent="0.25">
      <c r="A2086" s="2">
        <v>44059</v>
      </c>
      <c r="B2086" t="s">
        <v>102</v>
      </c>
      <c r="C2086" t="s">
        <v>7</v>
      </c>
      <c r="D2086">
        <v>1500</v>
      </c>
      <c r="E2086" t="s">
        <v>12</v>
      </c>
      <c r="F2086" t="s">
        <v>8</v>
      </c>
      <c r="G2086" s="3">
        <v>983.08800000000008</v>
      </c>
      <c r="H2086">
        <v>6</v>
      </c>
      <c r="I2086">
        <v>5468740</v>
      </c>
      <c r="J2086">
        <v>1</v>
      </c>
      <c r="K2086">
        <v>11000</v>
      </c>
      <c r="L2086">
        <f>WEEKNUM(Таблица1[[#This Row],[Дата]],2)</f>
        <v>33</v>
      </c>
    </row>
    <row r="2087" spans="1:12" x14ac:dyDescent="0.25">
      <c r="A2087" s="2">
        <v>44059</v>
      </c>
      <c r="B2087" t="s">
        <v>120</v>
      </c>
      <c r="C2087" t="s">
        <v>7</v>
      </c>
      <c r="D2087">
        <v>3000</v>
      </c>
      <c r="E2087" t="s">
        <v>12</v>
      </c>
      <c r="F2087" t="s">
        <v>8</v>
      </c>
      <c r="G2087" s="3">
        <v>2292.5210000000002</v>
      </c>
      <c r="H2087">
        <v>11</v>
      </c>
      <c r="I2087">
        <v>5468689</v>
      </c>
      <c r="J2087">
        <v>2</v>
      </c>
      <c r="K2087">
        <v>12000</v>
      </c>
      <c r="L2087">
        <f>WEEKNUM(Таблица1[[#This Row],[Дата]],2)</f>
        <v>33</v>
      </c>
    </row>
    <row r="2088" spans="1:12" x14ac:dyDescent="0.25">
      <c r="A2088" s="2">
        <v>44059</v>
      </c>
      <c r="B2088" t="s">
        <v>218</v>
      </c>
      <c r="C2088" t="s">
        <v>7</v>
      </c>
      <c r="D2088">
        <v>3000</v>
      </c>
      <c r="E2088" t="s">
        <v>12</v>
      </c>
      <c r="F2088" t="s">
        <v>8</v>
      </c>
      <c r="G2088" s="3">
        <v>2691.7969999999996</v>
      </c>
      <c r="H2088">
        <v>11</v>
      </c>
      <c r="I2088">
        <v>5468733</v>
      </c>
      <c r="J2088">
        <v>1</v>
      </c>
      <c r="K2088">
        <v>11000</v>
      </c>
      <c r="L2088">
        <f>WEEKNUM(Таблица1[[#This Row],[Дата]],2)</f>
        <v>33</v>
      </c>
    </row>
    <row r="2089" spans="1:12" x14ac:dyDescent="0.25">
      <c r="A2089" s="2">
        <v>44059</v>
      </c>
      <c r="B2089" t="s">
        <v>114</v>
      </c>
      <c r="C2089" t="s">
        <v>7</v>
      </c>
      <c r="D2089">
        <v>1500</v>
      </c>
      <c r="E2089" t="s">
        <v>12</v>
      </c>
      <c r="F2089" t="s">
        <v>8</v>
      </c>
      <c r="G2089" s="3">
        <v>1402.6759984741211</v>
      </c>
      <c r="H2089">
        <v>8</v>
      </c>
      <c r="I2089">
        <v>5468686</v>
      </c>
      <c r="J2089">
        <v>1</v>
      </c>
      <c r="K2089">
        <v>12000</v>
      </c>
      <c r="L2089">
        <f>WEEKNUM(Таблица1[[#This Row],[Дата]],2)</f>
        <v>33</v>
      </c>
    </row>
    <row r="2090" spans="1:12" x14ac:dyDescent="0.25">
      <c r="A2090" s="2">
        <v>44059</v>
      </c>
      <c r="B2090" t="s">
        <v>34</v>
      </c>
      <c r="C2090" t="s">
        <v>7</v>
      </c>
      <c r="D2090">
        <v>1500</v>
      </c>
      <c r="E2090" t="s">
        <v>12</v>
      </c>
      <c r="F2090" t="s">
        <v>8</v>
      </c>
      <c r="G2090" s="3">
        <v>1303.973</v>
      </c>
      <c r="H2090">
        <v>7</v>
      </c>
      <c r="I2090">
        <v>5468660</v>
      </c>
      <c r="J2090">
        <v>2</v>
      </c>
      <c r="K2090">
        <v>10000</v>
      </c>
      <c r="L2090">
        <f>WEEKNUM(Таблица1[[#This Row],[Дата]],2)</f>
        <v>33</v>
      </c>
    </row>
    <row r="2091" spans="1:12" x14ac:dyDescent="0.25">
      <c r="A2091" s="2">
        <v>44059</v>
      </c>
      <c r="B2091" t="s">
        <v>141</v>
      </c>
      <c r="C2091" t="s">
        <v>7</v>
      </c>
      <c r="D2091">
        <v>1500</v>
      </c>
      <c r="E2091" t="s">
        <v>12</v>
      </c>
      <c r="F2091" t="s">
        <v>8</v>
      </c>
      <c r="G2091" s="3">
        <v>1410.771</v>
      </c>
      <c r="H2091">
        <v>7</v>
      </c>
      <c r="I2091">
        <v>5468695</v>
      </c>
      <c r="J2091">
        <v>1</v>
      </c>
      <c r="K2091">
        <v>11000</v>
      </c>
      <c r="L2091">
        <f>WEEKNUM(Таблица1[[#This Row],[Дата]],2)</f>
        <v>33</v>
      </c>
    </row>
    <row r="2092" spans="1:12" x14ac:dyDescent="0.25">
      <c r="A2092" s="2">
        <v>44059</v>
      </c>
      <c r="B2092" t="s">
        <v>228</v>
      </c>
      <c r="C2092" t="s">
        <v>7</v>
      </c>
      <c r="D2092">
        <v>1500</v>
      </c>
      <c r="E2092" t="s">
        <v>12</v>
      </c>
      <c r="F2092" t="s">
        <v>8</v>
      </c>
      <c r="G2092" s="3">
        <v>1100.4720035858154</v>
      </c>
      <c r="H2092">
        <v>8</v>
      </c>
      <c r="I2092">
        <v>5468735</v>
      </c>
      <c r="J2092">
        <v>2</v>
      </c>
      <c r="K2092">
        <v>13000</v>
      </c>
      <c r="L2092">
        <f>WEEKNUM(Таблица1[[#This Row],[Дата]],2)</f>
        <v>33</v>
      </c>
    </row>
    <row r="2093" spans="1:12" x14ac:dyDescent="0.25">
      <c r="A2093" s="2">
        <v>44059</v>
      </c>
      <c r="B2093" t="s">
        <v>244</v>
      </c>
      <c r="C2093" t="s">
        <v>7</v>
      </c>
      <c r="D2093">
        <v>3000</v>
      </c>
      <c r="E2093" t="s">
        <v>12</v>
      </c>
      <c r="F2093" t="s">
        <v>8</v>
      </c>
      <c r="G2093" s="3">
        <v>2596.101999511719</v>
      </c>
      <c r="H2093">
        <v>11</v>
      </c>
      <c r="I2093">
        <v>5468737</v>
      </c>
      <c r="J2093">
        <v>2</v>
      </c>
      <c r="K2093">
        <v>12000</v>
      </c>
      <c r="L2093">
        <f>WEEKNUM(Таблица1[[#This Row],[Дата]],2)</f>
        <v>33</v>
      </c>
    </row>
    <row r="2094" spans="1:12" x14ac:dyDescent="0.25">
      <c r="A2094" s="2">
        <v>44059</v>
      </c>
      <c r="B2094" t="s">
        <v>184</v>
      </c>
      <c r="C2094" t="s">
        <v>7</v>
      </c>
      <c r="D2094">
        <v>3000</v>
      </c>
      <c r="E2094" t="s">
        <v>12</v>
      </c>
      <c r="F2094" t="s">
        <v>8</v>
      </c>
      <c r="G2094" s="3">
        <v>2278.7150000000001</v>
      </c>
      <c r="H2094">
        <v>16</v>
      </c>
      <c r="I2094">
        <v>5468720</v>
      </c>
      <c r="J2094">
        <v>2</v>
      </c>
      <c r="K2094">
        <v>15000</v>
      </c>
      <c r="L2094">
        <f>WEEKNUM(Таблица1[[#This Row],[Дата]],2)</f>
        <v>33</v>
      </c>
    </row>
    <row r="2095" spans="1:12" x14ac:dyDescent="0.25">
      <c r="A2095" s="2">
        <v>44059</v>
      </c>
      <c r="B2095" t="s">
        <v>83</v>
      </c>
      <c r="C2095" t="s">
        <v>7</v>
      </c>
      <c r="D2095">
        <v>1500</v>
      </c>
      <c r="E2095" t="s">
        <v>12</v>
      </c>
      <c r="F2095" t="s">
        <v>8</v>
      </c>
      <c r="G2095" s="3">
        <v>1200.023988494873</v>
      </c>
      <c r="H2095">
        <v>9</v>
      </c>
      <c r="I2095">
        <v>5468679</v>
      </c>
      <c r="J2095">
        <v>1</v>
      </c>
      <c r="K2095">
        <v>9000</v>
      </c>
      <c r="L2095">
        <f>WEEKNUM(Таблица1[[#This Row],[Дата]],2)</f>
        <v>33</v>
      </c>
    </row>
    <row r="2096" spans="1:12" x14ac:dyDescent="0.25">
      <c r="A2096" s="2">
        <v>44059</v>
      </c>
      <c r="B2096" t="s">
        <v>140</v>
      </c>
      <c r="C2096" t="s">
        <v>7</v>
      </c>
      <c r="D2096">
        <v>1500</v>
      </c>
      <c r="E2096" t="s">
        <v>12</v>
      </c>
      <c r="F2096" t="s">
        <v>8</v>
      </c>
      <c r="G2096" s="3">
        <v>1375.02</v>
      </c>
      <c r="H2096">
        <v>12</v>
      </c>
      <c r="I2096">
        <v>5468694</v>
      </c>
      <c r="J2096">
        <v>3</v>
      </c>
      <c r="K2096">
        <v>17000</v>
      </c>
      <c r="L2096">
        <f>WEEKNUM(Таблица1[[#This Row],[Дата]],2)</f>
        <v>33</v>
      </c>
    </row>
    <row r="2097" spans="1:12" x14ac:dyDescent="0.25">
      <c r="A2097" s="2">
        <v>44059</v>
      </c>
      <c r="B2097" t="s">
        <v>208</v>
      </c>
      <c r="C2097" t="s">
        <v>7</v>
      </c>
      <c r="D2097">
        <v>3000</v>
      </c>
      <c r="E2097" t="s">
        <v>12</v>
      </c>
      <c r="F2097" t="s">
        <v>8</v>
      </c>
      <c r="G2097" s="3">
        <v>2111.8200000000002</v>
      </c>
      <c r="H2097">
        <v>16</v>
      </c>
      <c r="I2097">
        <v>5468728</v>
      </c>
      <c r="J2097">
        <v>1</v>
      </c>
      <c r="K2097">
        <v>11000</v>
      </c>
      <c r="L2097">
        <f>WEEKNUM(Таблица1[[#This Row],[Дата]],2)</f>
        <v>33</v>
      </c>
    </row>
    <row r="2098" spans="1:12" x14ac:dyDescent="0.25">
      <c r="A2098" s="2">
        <v>44059</v>
      </c>
      <c r="B2098" t="s">
        <v>171</v>
      </c>
      <c r="C2098" t="s">
        <v>7</v>
      </c>
      <c r="D2098">
        <v>5000</v>
      </c>
      <c r="E2098" t="s">
        <v>12</v>
      </c>
      <c r="F2098" t="s">
        <v>8</v>
      </c>
      <c r="G2098" s="3">
        <v>2489.3469999999998</v>
      </c>
      <c r="H2098">
        <v>14</v>
      </c>
      <c r="I2098">
        <v>5468714</v>
      </c>
      <c r="J2098">
        <v>2</v>
      </c>
      <c r="K2098">
        <v>17000</v>
      </c>
      <c r="L2098">
        <f>WEEKNUM(Таблица1[[#This Row],[Дата]],2)</f>
        <v>33</v>
      </c>
    </row>
    <row r="2099" spans="1:12" hidden="1" x14ac:dyDescent="0.25">
      <c r="A2099" s="2">
        <v>44059</v>
      </c>
      <c r="B2099" t="s">
        <v>151</v>
      </c>
      <c r="C2099" t="s">
        <v>5</v>
      </c>
      <c r="D2099">
        <v>4200</v>
      </c>
      <c r="E2099" t="s">
        <v>12</v>
      </c>
      <c r="F2099" t="s">
        <v>8</v>
      </c>
      <c r="G2099" s="3">
        <v>4031.0479999999998</v>
      </c>
      <c r="H2099">
        <v>19</v>
      </c>
      <c r="I2099">
        <v>5468704</v>
      </c>
      <c r="J2099">
        <v>1</v>
      </c>
      <c r="K2099">
        <v>15000</v>
      </c>
      <c r="L2099">
        <f>WEEKNUM(Таблица1[[#This Row],[Дата]],2)</f>
        <v>33</v>
      </c>
    </row>
    <row r="2100" spans="1:12" hidden="1" x14ac:dyDescent="0.25">
      <c r="A2100" s="2">
        <v>44059</v>
      </c>
      <c r="B2100" t="s">
        <v>53</v>
      </c>
      <c r="C2100" t="s">
        <v>5</v>
      </c>
      <c r="D2100">
        <v>4200</v>
      </c>
      <c r="E2100" t="s">
        <v>12</v>
      </c>
      <c r="F2100" t="s">
        <v>8</v>
      </c>
      <c r="G2100" s="3">
        <v>3004.7260000000001</v>
      </c>
      <c r="H2100">
        <v>17</v>
      </c>
      <c r="I2100">
        <v>5468669</v>
      </c>
      <c r="J2100">
        <v>1</v>
      </c>
      <c r="K2100">
        <v>15000</v>
      </c>
      <c r="L2100">
        <f>WEEKNUM(Таблица1[[#This Row],[Дата]],2)</f>
        <v>33</v>
      </c>
    </row>
    <row r="2101" spans="1:12" hidden="1" x14ac:dyDescent="0.25">
      <c r="A2101" s="2">
        <v>44059</v>
      </c>
      <c r="B2101" t="s">
        <v>45</v>
      </c>
      <c r="C2101" t="s">
        <v>5</v>
      </c>
      <c r="D2101">
        <v>3200</v>
      </c>
      <c r="E2101" t="s">
        <v>12</v>
      </c>
      <c r="F2101" t="s">
        <v>8</v>
      </c>
      <c r="G2101" s="3">
        <v>3134.9539999999997</v>
      </c>
      <c r="H2101">
        <v>17</v>
      </c>
      <c r="I2101">
        <v>5468665</v>
      </c>
      <c r="J2101">
        <v>1</v>
      </c>
      <c r="K2101">
        <v>15000</v>
      </c>
      <c r="L2101">
        <f>WEEKNUM(Таблица1[[#This Row],[Дата]],2)</f>
        <v>33</v>
      </c>
    </row>
    <row r="2102" spans="1:12" hidden="1" x14ac:dyDescent="0.25">
      <c r="A2102" s="2">
        <v>44059</v>
      </c>
      <c r="B2102" t="s">
        <v>144</v>
      </c>
      <c r="C2102" t="s">
        <v>5</v>
      </c>
      <c r="D2102">
        <v>4200</v>
      </c>
      <c r="E2102" t="s">
        <v>12</v>
      </c>
      <c r="F2102" t="s">
        <v>8</v>
      </c>
      <c r="G2102" s="3">
        <v>3348.9650000000006</v>
      </c>
      <c r="H2102">
        <v>20</v>
      </c>
      <c r="I2102">
        <v>5468697</v>
      </c>
      <c r="J2102">
        <v>0</v>
      </c>
      <c r="K2102">
        <v>15000</v>
      </c>
      <c r="L2102">
        <f>WEEKNUM(Таблица1[[#This Row],[Дата]],2)</f>
        <v>33</v>
      </c>
    </row>
    <row r="2103" spans="1:12" x14ac:dyDescent="0.25">
      <c r="A2103" s="2">
        <v>44059</v>
      </c>
      <c r="B2103" t="s">
        <v>55</v>
      </c>
      <c r="C2103" t="s">
        <v>7</v>
      </c>
      <c r="D2103">
        <v>5000</v>
      </c>
      <c r="E2103" t="s">
        <v>12</v>
      </c>
      <c r="F2103" t="s">
        <v>8</v>
      </c>
      <c r="G2103" s="3">
        <v>1886.018</v>
      </c>
      <c r="H2103">
        <v>11</v>
      </c>
      <c r="I2103">
        <v>5468670</v>
      </c>
      <c r="J2103">
        <v>0</v>
      </c>
      <c r="K2103">
        <v>12000</v>
      </c>
      <c r="L2103">
        <f>WEEKNUM(Таблица1[[#This Row],[Дата]],2)</f>
        <v>33</v>
      </c>
    </row>
    <row r="2104" spans="1:12" x14ac:dyDescent="0.25">
      <c r="A2104" s="2">
        <v>44059</v>
      </c>
      <c r="B2104" t="s">
        <v>49</v>
      </c>
      <c r="C2104" t="s">
        <v>7</v>
      </c>
      <c r="D2104">
        <v>3000</v>
      </c>
      <c r="E2104" t="s">
        <v>12</v>
      </c>
      <c r="F2104" t="s">
        <v>8</v>
      </c>
      <c r="G2104" s="3">
        <v>1956.8369992675782</v>
      </c>
      <c r="H2104">
        <v>16</v>
      </c>
      <c r="I2104">
        <v>5468667</v>
      </c>
      <c r="J2104">
        <v>2</v>
      </c>
      <c r="K2104">
        <v>12000</v>
      </c>
      <c r="L2104">
        <f>WEEKNUM(Таблица1[[#This Row],[Дата]],2)</f>
        <v>33</v>
      </c>
    </row>
    <row r="2105" spans="1:12" x14ac:dyDescent="0.25">
      <c r="A2105" s="2">
        <v>44059</v>
      </c>
      <c r="B2105" t="s">
        <v>67</v>
      </c>
      <c r="C2105" t="s">
        <v>7</v>
      </c>
      <c r="D2105">
        <v>3000</v>
      </c>
      <c r="E2105" t="s">
        <v>12</v>
      </c>
      <c r="F2105" t="s">
        <v>8</v>
      </c>
      <c r="G2105" s="3">
        <v>2323.163</v>
      </c>
      <c r="H2105">
        <v>16</v>
      </c>
      <c r="I2105">
        <v>5468674</v>
      </c>
      <c r="J2105">
        <v>2</v>
      </c>
      <c r="K2105">
        <v>15000</v>
      </c>
      <c r="L2105">
        <f>WEEKNUM(Таблица1[[#This Row],[Дата]],2)</f>
        <v>33</v>
      </c>
    </row>
    <row r="2106" spans="1:12" x14ac:dyDescent="0.25">
      <c r="A2106" s="2">
        <v>44059</v>
      </c>
      <c r="B2106" t="s">
        <v>172</v>
      </c>
      <c r="C2106" t="s">
        <v>7</v>
      </c>
      <c r="D2106">
        <v>1500</v>
      </c>
      <c r="E2106" t="s">
        <v>12</v>
      </c>
      <c r="F2106" t="s">
        <v>8</v>
      </c>
      <c r="G2106" s="3">
        <v>1339.0440000000001</v>
      </c>
      <c r="H2106">
        <v>7</v>
      </c>
      <c r="I2106">
        <v>5468715</v>
      </c>
      <c r="J2106">
        <v>1</v>
      </c>
      <c r="K2106">
        <v>11000</v>
      </c>
      <c r="L2106">
        <f>WEEKNUM(Таблица1[[#This Row],[Дата]],2)</f>
        <v>33</v>
      </c>
    </row>
    <row r="2107" spans="1:12" x14ac:dyDescent="0.25">
      <c r="A2107" s="2">
        <v>44059</v>
      </c>
      <c r="B2107" t="s">
        <v>125</v>
      </c>
      <c r="C2107" t="s">
        <v>7</v>
      </c>
      <c r="D2107">
        <v>3000</v>
      </c>
      <c r="E2107" t="s">
        <v>12</v>
      </c>
      <c r="F2107" t="s">
        <v>8</v>
      </c>
      <c r="G2107" s="3">
        <v>2773.0650000000001</v>
      </c>
      <c r="H2107">
        <v>17</v>
      </c>
      <c r="I2107">
        <v>5468691</v>
      </c>
      <c r="J2107">
        <v>1</v>
      </c>
      <c r="K2107">
        <v>12000</v>
      </c>
      <c r="L2107">
        <f>WEEKNUM(Таблица1[[#This Row],[Дата]],2)</f>
        <v>33</v>
      </c>
    </row>
    <row r="2108" spans="1:12" x14ac:dyDescent="0.25">
      <c r="A2108" s="2">
        <v>44059</v>
      </c>
      <c r="B2108" t="s">
        <v>174</v>
      </c>
      <c r="C2108" t="s">
        <v>7</v>
      </c>
      <c r="D2108">
        <v>5000</v>
      </c>
      <c r="E2108" t="s">
        <v>12</v>
      </c>
      <c r="F2108" t="s">
        <v>8</v>
      </c>
      <c r="G2108" s="3">
        <v>2200.6869999999999</v>
      </c>
      <c r="H2108">
        <v>15</v>
      </c>
      <c r="I2108">
        <v>5468717</v>
      </c>
      <c r="J2108">
        <v>2</v>
      </c>
      <c r="K2108">
        <v>18000</v>
      </c>
      <c r="L2108">
        <f>WEEKNUM(Таблица1[[#This Row],[Дата]],2)</f>
        <v>33</v>
      </c>
    </row>
    <row r="2109" spans="1:12" x14ac:dyDescent="0.25">
      <c r="A2109" s="2">
        <v>44059</v>
      </c>
      <c r="B2109" t="s">
        <v>145</v>
      </c>
      <c r="C2109" t="s">
        <v>7</v>
      </c>
      <c r="D2109">
        <v>3000</v>
      </c>
      <c r="E2109" t="s">
        <v>12</v>
      </c>
      <c r="F2109" t="s">
        <v>8</v>
      </c>
      <c r="G2109" s="3">
        <v>2375.9610000000002</v>
      </c>
      <c r="H2109">
        <v>16</v>
      </c>
      <c r="I2109">
        <v>5468698</v>
      </c>
      <c r="J2109">
        <v>3</v>
      </c>
      <c r="K2109">
        <v>16000</v>
      </c>
      <c r="L2109">
        <f>WEEKNUM(Таблица1[[#This Row],[Дата]],2)</f>
        <v>33</v>
      </c>
    </row>
    <row r="2110" spans="1:12" x14ac:dyDescent="0.25">
      <c r="A2110" s="2">
        <v>44059</v>
      </c>
      <c r="B2110" t="s">
        <v>169</v>
      </c>
      <c r="C2110" t="s">
        <v>7</v>
      </c>
      <c r="D2110">
        <v>3000</v>
      </c>
      <c r="E2110" t="s">
        <v>12</v>
      </c>
      <c r="F2110" t="s">
        <v>8</v>
      </c>
      <c r="G2110" s="3">
        <v>2479.2540018920899</v>
      </c>
      <c r="H2110">
        <v>16</v>
      </c>
      <c r="I2110">
        <v>5468712</v>
      </c>
      <c r="J2110">
        <v>1</v>
      </c>
      <c r="K2110">
        <v>14000</v>
      </c>
      <c r="L2110">
        <f>WEEKNUM(Таблица1[[#This Row],[Дата]],2)</f>
        <v>33</v>
      </c>
    </row>
    <row r="2111" spans="1:12" x14ac:dyDescent="0.25">
      <c r="A2111" s="2">
        <v>44059</v>
      </c>
      <c r="B2111" t="s">
        <v>166</v>
      </c>
      <c r="C2111" t="s">
        <v>7</v>
      </c>
      <c r="D2111">
        <v>3000</v>
      </c>
      <c r="E2111" t="s">
        <v>12</v>
      </c>
      <c r="F2111" t="s">
        <v>8</v>
      </c>
      <c r="G2111" s="3">
        <v>1862.3769999999997</v>
      </c>
      <c r="H2111">
        <v>12</v>
      </c>
      <c r="I2111">
        <v>5468710</v>
      </c>
      <c r="J2111">
        <v>1</v>
      </c>
      <c r="K2111">
        <v>10000</v>
      </c>
      <c r="L2111">
        <f>WEEKNUM(Таблица1[[#This Row],[Дата]],2)</f>
        <v>33</v>
      </c>
    </row>
    <row r="2112" spans="1:12" x14ac:dyDescent="0.25">
      <c r="A2112" s="2">
        <v>44059</v>
      </c>
      <c r="B2112" t="s">
        <v>165</v>
      </c>
      <c r="C2112" t="s">
        <v>7</v>
      </c>
      <c r="D2112">
        <v>5000</v>
      </c>
      <c r="E2112" t="s">
        <v>12</v>
      </c>
      <c r="F2112" t="s">
        <v>8</v>
      </c>
      <c r="G2112" s="3">
        <v>2017.5779999999995</v>
      </c>
      <c r="H2112">
        <v>16</v>
      </c>
      <c r="I2112">
        <v>5468709</v>
      </c>
      <c r="J2112">
        <v>3</v>
      </c>
      <c r="K2112">
        <v>20000</v>
      </c>
      <c r="L2112">
        <f>WEEKNUM(Таблица1[[#This Row],[Дата]],2)</f>
        <v>33</v>
      </c>
    </row>
    <row r="2113" spans="1:12" x14ac:dyDescent="0.25">
      <c r="A2113" s="2">
        <v>44059</v>
      </c>
      <c r="B2113" t="s">
        <v>192</v>
      </c>
      <c r="C2113" t="s">
        <v>7</v>
      </c>
      <c r="D2113">
        <v>3000</v>
      </c>
      <c r="E2113" t="s">
        <v>12</v>
      </c>
      <c r="F2113" t="s">
        <v>8</v>
      </c>
      <c r="G2113" s="3">
        <v>2467.2450000000003</v>
      </c>
      <c r="H2113">
        <v>15</v>
      </c>
      <c r="I2113">
        <v>5468724</v>
      </c>
      <c r="J2113">
        <v>1</v>
      </c>
      <c r="K2113">
        <v>13000</v>
      </c>
      <c r="L2113">
        <f>WEEKNUM(Таблица1[[#This Row],[Дата]],2)</f>
        <v>33</v>
      </c>
    </row>
    <row r="2114" spans="1:12" x14ac:dyDescent="0.25">
      <c r="A2114" s="2">
        <v>44059</v>
      </c>
      <c r="B2114" t="s">
        <v>111</v>
      </c>
      <c r="C2114" t="s">
        <v>7</v>
      </c>
      <c r="D2114">
        <v>1500</v>
      </c>
      <c r="E2114" t="s">
        <v>12</v>
      </c>
      <c r="F2114" t="s">
        <v>8</v>
      </c>
      <c r="G2114" s="3">
        <v>1302.809</v>
      </c>
      <c r="H2114">
        <v>5</v>
      </c>
      <c r="I2114">
        <v>5468685</v>
      </c>
      <c r="J2114">
        <v>1</v>
      </c>
      <c r="K2114">
        <v>11000</v>
      </c>
      <c r="L2114">
        <f>WEEKNUM(Таблица1[[#This Row],[Дата]],2)</f>
        <v>33</v>
      </c>
    </row>
    <row r="2115" spans="1:12" x14ac:dyDescent="0.25">
      <c r="A2115" s="2">
        <v>44059</v>
      </c>
      <c r="B2115" t="s">
        <v>133</v>
      </c>
      <c r="C2115" t="s">
        <v>7</v>
      </c>
      <c r="D2115">
        <v>3000</v>
      </c>
      <c r="E2115" t="s">
        <v>12</v>
      </c>
      <c r="F2115" t="s">
        <v>8</v>
      </c>
      <c r="G2115" s="3">
        <v>2508.3960000000002</v>
      </c>
      <c r="H2115">
        <v>10</v>
      </c>
      <c r="I2115">
        <v>5468693</v>
      </c>
      <c r="J2115">
        <v>2</v>
      </c>
      <c r="K2115">
        <v>11000</v>
      </c>
      <c r="L2115">
        <f>WEEKNUM(Таблица1[[#This Row],[Дата]],2)</f>
        <v>33</v>
      </c>
    </row>
    <row r="2116" spans="1:12" x14ac:dyDescent="0.25">
      <c r="A2116" s="2">
        <v>44059</v>
      </c>
      <c r="B2116" t="s">
        <v>96</v>
      </c>
      <c r="C2116" t="s">
        <v>7</v>
      </c>
      <c r="D2116">
        <v>3000</v>
      </c>
      <c r="E2116" t="s">
        <v>12</v>
      </c>
      <c r="F2116" t="s">
        <v>8</v>
      </c>
      <c r="G2116" s="3">
        <v>2405.768</v>
      </c>
      <c r="H2116">
        <v>16</v>
      </c>
      <c r="I2116">
        <v>5468683</v>
      </c>
      <c r="J2116">
        <v>3</v>
      </c>
      <c r="K2116">
        <v>16000</v>
      </c>
      <c r="L2116">
        <f>WEEKNUM(Таблица1[[#This Row],[Дата]],2)</f>
        <v>33</v>
      </c>
    </row>
    <row r="2117" spans="1:12" x14ac:dyDescent="0.25">
      <c r="A2117" s="2">
        <v>44059</v>
      </c>
      <c r="B2117" t="s">
        <v>64</v>
      </c>
      <c r="C2117" t="s">
        <v>7</v>
      </c>
      <c r="D2117">
        <v>1500</v>
      </c>
      <c r="E2117" t="s">
        <v>12</v>
      </c>
      <c r="F2117" t="s">
        <v>8</v>
      </c>
      <c r="G2117" s="3">
        <v>1420.3299969482421</v>
      </c>
      <c r="H2117">
        <v>10</v>
      </c>
      <c r="I2117">
        <v>5468672</v>
      </c>
      <c r="J2117">
        <v>2</v>
      </c>
      <c r="K2117">
        <v>14000</v>
      </c>
      <c r="L2117">
        <f>WEEKNUM(Таблица1[[#This Row],[Дата]],2)</f>
        <v>33</v>
      </c>
    </row>
    <row r="2118" spans="1:12" x14ac:dyDescent="0.25">
      <c r="A2118" s="2">
        <v>44059</v>
      </c>
      <c r="B2118" t="s">
        <v>73</v>
      </c>
      <c r="C2118" t="s">
        <v>7</v>
      </c>
      <c r="D2118">
        <v>1500</v>
      </c>
      <c r="E2118" t="s">
        <v>12</v>
      </c>
      <c r="F2118" t="s">
        <v>8</v>
      </c>
      <c r="G2118" s="3">
        <v>1430.4050000000004</v>
      </c>
      <c r="H2118">
        <v>12</v>
      </c>
      <c r="I2118">
        <v>5468676</v>
      </c>
      <c r="J2118">
        <v>1</v>
      </c>
      <c r="K2118">
        <v>14000</v>
      </c>
      <c r="L2118">
        <f>WEEKNUM(Таблица1[[#This Row],[Дата]],2)</f>
        <v>33</v>
      </c>
    </row>
    <row r="2119" spans="1:12" x14ac:dyDescent="0.25">
      <c r="A2119" s="2">
        <v>44059</v>
      </c>
      <c r="B2119" t="s">
        <v>217</v>
      </c>
      <c r="C2119" t="s">
        <v>7</v>
      </c>
      <c r="D2119">
        <v>1500</v>
      </c>
      <c r="E2119" t="s">
        <v>12</v>
      </c>
      <c r="F2119" t="s">
        <v>8</v>
      </c>
      <c r="G2119" s="3">
        <v>1266.7319995574951</v>
      </c>
      <c r="H2119">
        <v>11</v>
      </c>
      <c r="I2119">
        <v>5468732</v>
      </c>
      <c r="J2119">
        <v>1</v>
      </c>
      <c r="K2119">
        <v>10000</v>
      </c>
      <c r="L2119">
        <f>WEEKNUM(Таблица1[[#This Row],[Дата]],2)</f>
        <v>33</v>
      </c>
    </row>
    <row r="2120" spans="1:12" hidden="1" x14ac:dyDescent="0.25">
      <c r="A2120" s="2">
        <v>44059</v>
      </c>
      <c r="B2120" t="s">
        <v>147</v>
      </c>
      <c r="C2120" t="s">
        <v>5</v>
      </c>
      <c r="D2120">
        <v>4200</v>
      </c>
      <c r="E2120" t="s">
        <v>12</v>
      </c>
      <c r="F2120" t="s">
        <v>8</v>
      </c>
      <c r="G2120" s="3">
        <v>3951.2870000000007</v>
      </c>
      <c r="H2120">
        <v>21</v>
      </c>
      <c r="I2120">
        <v>5468700</v>
      </c>
      <c r="J2120">
        <v>1</v>
      </c>
      <c r="K2120">
        <v>15000</v>
      </c>
      <c r="L2120">
        <f>WEEKNUM(Таблица1[[#This Row],[Дата]],2)</f>
        <v>33</v>
      </c>
    </row>
    <row r="2121" spans="1:12" x14ac:dyDescent="0.25">
      <c r="A2121" s="2">
        <v>44059</v>
      </c>
      <c r="B2121" t="s">
        <v>189</v>
      </c>
      <c r="C2121" t="s">
        <v>7</v>
      </c>
      <c r="D2121">
        <v>5000</v>
      </c>
      <c r="E2121" t="s">
        <v>12</v>
      </c>
      <c r="F2121" t="s">
        <v>8</v>
      </c>
      <c r="G2121" s="3">
        <v>2729.7339980468751</v>
      </c>
      <c r="H2121">
        <v>11</v>
      </c>
      <c r="I2121">
        <v>5468722</v>
      </c>
      <c r="J2121">
        <v>1</v>
      </c>
      <c r="K2121">
        <v>13000</v>
      </c>
      <c r="L2121">
        <f>WEEKNUM(Таблица1[[#This Row],[Дата]],2)</f>
        <v>33</v>
      </c>
    </row>
    <row r="2122" spans="1:12" x14ac:dyDescent="0.25">
      <c r="A2122" s="2">
        <v>44059</v>
      </c>
      <c r="B2122" t="s">
        <v>186</v>
      </c>
      <c r="C2122" t="s">
        <v>7</v>
      </c>
      <c r="D2122">
        <v>3000</v>
      </c>
      <c r="E2122" t="s">
        <v>12</v>
      </c>
      <c r="F2122" t="s">
        <v>8</v>
      </c>
      <c r="G2122" s="3">
        <v>2598.9979999999996</v>
      </c>
      <c r="H2122">
        <v>7</v>
      </c>
      <c r="I2122">
        <v>5468721</v>
      </c>
      <c r="J2122">
        <v>2</v>
      </c>
      <c r="K2122">
        <v>12000</v>
      </c>
      <c r="L2122">
        <f>WEEKNUM(Таблица1[[#This Row],[Дата]],2)</f>
        <v>33</v>
      </c>
    </row>
    <row r="2123" spans="1:12" hidden="1" x14ac:dyDescent="0.25">
      <c r="A2123" s="2">
        <v>44059</v>
      </c>
      <c r="B2123" t="s">
        <v>150</v>
      </c>
      <c r="C2123" t="s">
        <v>5</v>
      </c>
      <c r="D2123">
        <v>4200</v>
      </c>
      <c r="E2123" t="s">
        <v>12</v>
      </c>
      <c r="F2123" t="s">
        <v>8</v>
      </c>
      <c r="G2123" s="3">
        <v>3558.491</v>
      </c>
      <c r="H2123">
        <v>19</v>
      </c>
      <c r="I2123">
        <v>5468703</v>
      </c>
      <c r="J2123">
        <v>1</v>
      </c>
      <c r="K2123">
        <v>15000</v>
      </c>
      <c r="L2123">
        <f>WEEKNUM(Таблица1[[#This Row],[Дата]],2)</f>
        <v>33</v>
      </c>
    </row>
    <row r="2124" spans="1:12" hidden="1" x14ac:dyDescent="0.25">
      <c r="A2124" s="2">
        <v>44059</v>
      </c>
      <c r="B2124" t="s">
        <v>148</v>
      </c>
      <c r="C2124" t="s">
        <v>5</v>
      </c>
      <c r="D2124">
        <v>4200</v>
      </c>
      <c r="E2124" t="s">
        <v>12</v>
      </c>
      <c r="F2124" t="s">
        <v>8</v>
      </c>
      <c r="G2124" s="3">
        <v>3500.8960000000002</v>
      </c>
      <c r="H2124">
        <v>20</v>
      </c>
      <c r="I2124">
        <v>5468701</v>
      </c>
      <c r="J2124">
        <v>0</v>
      </c>
      <c r="K2124">
        <v>15000</v>
      </c>
      <c r="L2124">
        <f>WEEKNUM(Таблица1[[#This Row],[Дата]],2)</f>
        <v>33</v>
      </c>
    </row>
    <row r="2125" spans="1:12" hidden="1" x14ac:dyDescent="0.25">
      <c r="A2125" s="2">
        <v>44059</v>
      </c>
      <c r="B2125" t="s">
        <v>148</v>
      </c>
      <c r="C2125" t="s">
        <v>5</v>
      </c>
      <c r="D2125">
        <v>4200</v>
      </c>
      <c r="E2125" t="s">
        <v>12</v>
      </c>
      <c r="F2125" t="s">
        <v>8</v>
      </c>
      <c r="G2125" s="3">
        <v>4200</v>
      </c>
      <c r="H2125">
        <v>1</v>
      </c>
      <c r="I2125">
        <v>53573207</v>
      </c>
      <c r="J2125">
        <v>0</v>
      </c>
      <c r="K2125">
        <v>15000</v>
      </c>
      <c r="L2125">
        <f>WEEKNUM(Таблица1[[#This Row],[Дата]],2)</f>
        <v>33</v>
      </c>
    </row>
    <row r="2126" spans="1:12" hidden="1" x14ac:dyDescent="0.25">
      <c r="A2126" s="2">
        <v>44059</v>
      </c>
      <c r="B2126" t="s">
        <v>148</v>
      </c>
      <c r="C2126" t="s">
        <v>5</v>
      </c>
      <c r="D2126">
        <v>4200</v>
      </c>
      <c r="E2126" t="s">
        <v>12</v>
      </c>
      <c r="F2126" t="s">
        <v>8</v>
      </c>
      <c r="G2126" s="3">
        <v>4200</v>
      </c>
      <c r="H2126">
        <v>1</v>
      </c>
      <c r="I2126">
        <v>53573208</v>
      </c>
      <c r="J2126">
        <v>0</v>
      </c>
      <c r="K2126">
        <v>15000</v>
      </c>
      <c r="L2126">
        <f>WEEKNUM(Таблица1[[#This Row],[Дата]],2)</f>
        <v>33</v>
      </c>
    </row>
    <row r="2127" spans="1:12" hidden="1" x14ac:dyDescent="0.25">
      <c r="A2127" s="2">
        <v>44059</v>
      </c>
      <c r="B2127" t="s">
        <v>148</v>
      </c>
      <c r="C2127" t="s">
        <v>5</v>
      </c>
      <c r="D2127">
        <v>4200</v>
      </c>
      <c r="E2127" t="s">
        <v>12</v>
      </c>
      <c r="F2127" t="s">
        <v>8</v>
      </c>
      <c r="G2127" s="3">
        <v>3300</v>
      </c>
      <c r="H2127">
        <v>1</v>
      </c>
      <c r="I2127">
        <v>53573209</v>
      </c>
      <c r="J2127">
        <v>0</v>
      </c>
      <c r="K2127">
        <v>15000</v>
      </c>
      <c r="L2127">
        <f>WEEKNUM(Таблица1[[#This Row],[Дата]],2)</f>
        <v>33</v>
      </c>
    </row>
    <row r="2128" spans="1:12" x14ac:dyDescent="0.25">
      <c r="A2128" s="2">
        <v>44059</v>
      </c>
      <c r="B2128" t="s">
        <v>206</v>
      </c>
      <c r="C2128" t="s">
        <v>7</v>
      </c>
      <c r="D2128">
        <v>3000</v>
      </c>
      <c r="E2128" t="s">
        <v>12</v>
      </c>
      <c r="F2128" t="s">
        <v>8</v>
      </c>
      <c r="G2128" s="3">
        <v>1115.829</v>
      </c>
      <c r="H2128">
        <v>1</v>
      </c>
      <c r="I2128">
        <v>5468727</v>
      </c>
      <c r="J2128">
        <v>0</v>
      </c>
      <c r="K2128">
        <v>9000</v>
      </c>
      <c r="L2128">
        <f>WEEKNUM(Таблица1[[#This Row],[Дата]],2)</f>
        <v>33</v>
      </c>
    </row>
    <row r="2129" spans="1:12" x14ac:dyDescent="0.25">
      <c r="A2129" s="2">
        <v>44059</v>
      </c>
      <c r="B2129" t="s">
        <v>237</v>
      </c>
      <c r="C2129" t="s">
        <v>7</v>
      </c>
      <c r="D2129">
        <v>3000</v>
      </c>
      <c r="E2129" t="s">
        <v>12</v>
      </c>
      <c r="F2129" t="s">
        <v>8</v>
      </c>
      <c r="G2129" s="3">
        <v>2566.4639999999999</v>
      </c>
      <c r="H2129">
        <v>13</v>
      </c>
      <c r="I2129">
        <v>5468736</v>
      </c>
      <c r="J2129">
        <v>1</v>
      </c>
      <c r="K2129">
        <v>10000</v>
      </c>
      <c r="L2129">
        <f>WEEKNUM(Таблица1[[#This Row],[Дата]],2)</f>
        <v>33</v>
      </c>
    </row>
    <row r="2130" spans="1:12" x14ac:dyDescent="0.25">
      <c r="A2130" s="2">
        <v>44059</v>
      </c>
      <c r="B2130" t="s">
        <v>149</v>
      </c>
      <c r="C2130" t="s">
        <v>7</v>
      </c>
      <c r="D2130">
        <v>3000</v>
      </c>
      <c r="E2130" t="s">
        <v>12</v>
      </c>
      <c r="F2130" t="s">
        <v>8</v>
      </c>
      <c r="G2130" s="3">
        <v>2360.2069991607664</v>
      </c>
      <c r="H2130">
        <v>16</v>
      </c>
      <c r="I2130">
        <v>5468702</v>
      </c>
      <c r="J2130">
        <v>1</v>
      </c>
      <c r="K2130">
        <v>11000</v>
      </c>
      <c r="L2130">
        <f>WEEKNUM(Таблица1[[#This Row],[Дата]],2)</f>
        <v>33</v>
      </c>
    </row>
    <row r="2131" spans="1:12" x14ac:dyDescent="0.25">
      <c r="A2131" s="2">
        <v>44059</v>
      </c>
      <c r="B2131" t="s">
        <v>146</v>
      </c>
      <c r="C2131" t="s">
        <v>7</v>
      </c>
      <c r="D2131">
        <v>3000</v>
      </c>
      <c r="E2131" t="s">
        <v>12</v>
      </c>
      <c r="F2131" t="s">
        <v>8</v>
      </c>
      <c r="G2131" s="3">
        <v>2473.4379999999996</v>
      </c>
      <c r="H2131">
        <v>10</v>
      </c>
      <c r="I2131">
        <v>5468699</v>
      </c>
      <c r="J2131">
        <v>1</v>
      </c>
      <c r="K2131">
        <v>10000</v>
      </c>
      <c r="L2131">
        <f>WEEKNUM(Таблица1[[#This Row],[Дата]],2)</f>
        <v>33</v>
      </c>
    </row>
    <row r="2132" spans="1:12" x14ac:dyDescent="0.25">
      <c r="A2132" s="2">
        <v>44059</v>
      </c>
      <c r="B2132" t="s">
        <v>180</v>
      </c>
      <c r="C2132" t="s">
        <v>7</v>
      </c>
      <c r="D2132">
        <v>1000</v>
      </c>
      <c r="E2132" t="s">
        <v>12</v>
      </c>
      <c r="F2132" t="s">
        <v>8</v>
      </c>
      <c r="G2132" s="3">
        <v>758.28400000000011</v>
      </c>
      <c r="H2132">
        <v>6</v>
      </c>
      <c r="I2132">
        <v>5468719</v>
      </c>
      <c r="J2132">
        <v>1</v>
      </c>
      <c r="K2132">
        <v>9000</v>
      </c>
      <c r="L2132">
        <f>WEEKNUM(Таблица1[[#This Row],[Дата]],2)</f>
        <v>33</v>
      </c>
    </row>
    <row r="2133" spans="1:12" x14ac:dyDescent="0.25">
      <c r="A2133" s="2">
        <v>44059</v>
      </c>
      <c r="B2133" t="s">
        <v>176</v>
      </c>
      <c r="C2133" t="s">
        <v>7</v>
      </c>
      <c r="D2133">
        <v>5000</v>
      </c>
      <c r="E2133" t="s">
        <v>12</v>
      </c>
      <c r="F2133" t="s">
        <v>8</v>
      </c>
      <c r="G2133" s="3">
        <v>2909.6279999999997</v>
      </c>
      <c r="H2133">
        <v>14</v>
      </c>
      <c r="I2133">
        <v>5468718</v>
      </c>
      <c r="J2133">
        <v>1</v>
      </c>
      <c r="K2133">
        <v>16000</v>
      </c>
      <c r="L2133">
        <f>WEEKNUM(Таблица1[[#This Row],[Дата]],2)</f>
        <v>33</v>
      </c>
    </row>
    <row r="2134" spans="1:12" x14ac:dyDescent="0.25">
      <c r="A2134" s="2">
        <v>44059</v>
      </c>
      <c r="B2134" t="s">
        <v>126</v>
      </c>
      <c r="C2134" t="s">
        <v>7</v>
      </c>
      <c r="D2134">
        <v>1500</v>
      </c>
      <c r="E2134" t="s">
        <v>12</v>
      </c>
      <c r="F2134" t="s">
        <v>8</v>
      </c>
      <c r="G2134" s="3">
        <v>1187.1020000000001</v>
      </c>
      <c r="H2134">
        <v>8</v>
      </c>
      <c r="I2134">
        <v>5468658</v>
      </c>
      <c r="J2134">
        <v>1</v>
      </c>
      <c r="K2134">
        <v>12000</v>
      </c>
      <c r="L2134">
        <f>WEEKNUM(Таблица1[[#This Row],[Дата]],2)</f>
        <v>33</v>
      </c>
    </row>
    <row r="2135" spans="1:12" x14ac:dyDescent="0.25">
      <c r="A2135" s="2">
        <v>44059</v>
      </c>
      <c r="B2135" t="s">
        <v>90</v>
      </c>
      <c r="C2135" t="s">
        <v>7</v>
      </c>
      <c r="D2135">
        <v>3000</v>
      </c>
      <c r="E2135" t="s">
        <v>12</v>
      </c>
      <c r="F2135" t="s">
        <v>8</v>
      </c>
      <c r="G2135" s="3">
        <v>2112.8320015563963</v>
      </c>
      <c r="H2135">
        <v>12</v>
      </c>
      <c r="I2135">
        <v>5468682</v>
      </c>
      <c r="J2135">
        <v>2</v>
      </c>
      <c r="K2135">
        <v>12000</v>
      </c>
      <c r="L2135">
        <f>WEEKNUM(Таблица1[[#This Row],[Дата]],2)</f>
        <v>33</v>
      </c>
    </row>
    <row r="2136" spans="1:12" x14ac:dyDescent="0.25">
      <c r="A2136" s="2">
        <v>44059</v>
      </c>
      <c r="B2136" t="s">
        <v>200</v>
      </c>
      <c r="C2136" t="s">
        <v>7</v>
      </c>
      <c r="D2136">
        <v>3000</v>
      </c>
      <c r="E2136" t="s">
        <v>12</v>
      </c>
      <c r="F2136" t="s">
        <v>8</v>
      </c>
      <c r="G2136" s="3">
        <v>2987.3739999999993</v>
      </c>
      <c r="H2136">
        <v>14</v>
      </c>
      <c r="I2136">
        <v>5468725</v>
      </c>
      <c r="J2136">
        <v>2</v>
      </c>
      <c r="K2136">
        <v>11000</v>
      </c>
      <c r="L2136">
        <f>WEEKNUM(Таблица1[[#This Row],[Дата]],2)</f>
        <v>33</v>
      </c>
    </row>
    <row r="2137" spans="1:12" x14ac:dyDescent="0.25">
      <c r="A2137" s="2">
        <v>44059</v>
      </c>
      <c r="B2137" t="s">
        <v>214</v>
      </c>
      <c r="C2137" t="s">
        <v>7</v>
      </c>
      <c r="D2137">
        <v>3000</v>
      </c>
      <c r="E2137" t="s">
        <v>12</v>
      </c>
      <c r="F2137" t="s">
        <v>8</v>
      </c>
      <c r="G2137" s="3">
        <v>2854.3030062422758</v>
      </c>
      <c r="H2137">
        <v>9</v>
      </c>
      <c r="I2137">
        <v>5468731</v>
      </c>
      <c r="J2137">
        <v>1</v>
      </c>
      <c r="K2137">
        <v>10000</v>
      </c>
      <c r="L2137">
        <f>WEEKNUM(Таблица1[[#This Row],[Дата]],2)</f>
        <v>33</v>
      </c>
    </row>
    <row r="2138" spans="1:12" x14ac:dyDescent="0.25">
      <c r="A2138" s="2">
        <v>44059</v>
      </c>
      <c r="B2138" t="s">
        <v>143</v>
      </c>
      <c r="C2138" t="s">
        <v>7</v>
      </c>
      <c r="D2138">
        <v>1500</v>
      </c>
      <c r="E2138" t="s">
        <v>12</v>
      </c>
      <c r="F2138" t="s">
        <v>8</v>
      </c>
      <c r="G2138" s="3">
        <v>1376.8339999237062</v>
      </c>
      <c r="H2138">
        <v>12</v>
      </c>
      <c r="I2138">
        <v>5468696</v>
      </c>
      <c r="J2138">
        <v>2</v>
      </c>
      <c r="K2138">
        <v>15000</v>
      </c>
      <c r="L2138">
        <f>WEEKNUM(Таблица1[[#This Row],[Дата]],2)</f>
        <v>33</v>
      </c>
    </row>
    <row r="2139" spans="1:12" x14ac:dyDescent="0.25">
      <c r="A2139" s="2">
        <v>44059</v>
      </c>
      <c r="B2139" t="s">
        <v>197</v>
      </c>
      <c r="C2139" t="s">
        <v>7</v>
      </c>
      <c r="D2139">
        <v>1500</v>
      </c>
      <c r="E2139" t="s">
        <v>12</v>
      </c>
      <c r="F2139" t="s">
        <v>8</v>
      </c>
      <c r="G2139" s="3">
        <v>1385.3759999999997</v>
      </c>
      <c r="H2139">
        <v>9</v>
      </c>
      <c r="I2139">
        <v>5468726</v>
      </c>
      <c r="J2139">
        <v>2</v>
      </c>
      <c r="K2139">
        <v>10000</v>
      </c>
      <c r="L2139">
        <f>WEEKNUM(Таблица1[[#This Row],[Дата]],2)</f>
        <v>33</v>
      </c>
    </row>
    <row r="2140" spans="1:12" x14ac:dyDescent="0.25">
      <c r="A2140" s="2">
        <v>44059</v>
      </c>
      <c r="B2140" t="s">
        <v>23</v>
      </c>
      <c r="C2140" t="s">
        <v>7</v>
      </c>
      <c r="D2140">
        <v>1500</v>
      </c>
      <c r="E2140" t="s">
        <v>12</v>
      </c>
      <c r="F2140" t="s">
        <v>8</v>
      </c>
      <c r="G2140" s="3">
        <v>1337.6330000000003</v>
      </c>
      <c r="H2140">
        <v>11</v>
      </c>
      <c r="I2140">
        <v>5468644</v>
      </c>
      <c r="J2140">
        <v>1</v>
      </c>
      <c r="K2140">
        <v>13000</v>
      </c>
      <c r="L2140">
        <f>WEEKNUM(Таблица1[[#This Row],[Дата]],2)</f>
        <v>33</v>
      </c>
    </row>
    <row r="2141" spans="1:12" x14ac:dyDescent="0.25">
      <c r="A2141" s="2">
        <v>44059</v>
      </c>
      <c r="B2141" t="s">
        <v>155</v>
      </c>
      <c r="C2141" t="s">
        <v>7</v>
      </c>
      <c r="D2141">
        <v>1500</v>
      </c>
      <c r="E2141" t="s">
        <v>12</v>
      </c>
      <c r="F2141" t="s">
        <v>8</v>
      </c>
      <c r="G2141" s="3">
        <v>1081.854</v>
      </c>
      <c r="H2141">
        <v>9</v>
      </c>
      <c r="I2141">
        <v>5468707</v>
      </c>
      <c r="J2141">
        <v>3</v>
      </c>
      <c r="K2141">
        <v>15000</v>
      </c>
      <c r="L2141">
        <f>WEEKNUM(Таблица1[[#This Row],[Дата]],2)</f>
        <v>33</v>
      </c>
    </row>
    <row r="2142" spans="1:12" x14ac:dyDescent="0.25">
      <c r="A2142" s="2">
        <v>44059</v>
      </c>
      <c r="B2142" t="s">
        <v>25</v>
      </c>
      <c r="C2142" t="s">
        <v>7</v>
      </c>
      <c r="D2142">
        <v>1000</v>
      </c>
      <c r="E2142" t="s">
        <v>12</v>
      </c>
      <c r="F2142" t="s">
        <v>8</v>
      </c>
      <c r="G2142" s="3">
        <v>908.63000011444092</v>
      </c>
      <c r="H2142">
        <v>10</v>
      </c>
      <c r="I2142">
        <v>5468645</v>
      </c>
      <c r="J2142">
        <v>1</v>
      </c>
      <c r="K2142">
        <v>13000</v>
      </c>
      <c r="L2142">
        <f>WEEKNUM(Таблица1[[#This Row],[Дата]],2)</f>
        <v>33</v>
      </c>
    </row>
    <row r="2143" spans="1:12" x14ac:dyDescent="0.25">
      <c r="A2143" s="2">
        <v>44059</v>
      </c>
      <c r="B2143" t="s">
        <v>18</v>
      </c>
      <c r="C2143" t="s">
        <v>7</v>
      </c>
      <c r="D2143">
        <v>1000</v>
      </c>
      <c r="E2143" t="s">
        <v>12</v>
      </c>
      <c r="F2143" t="s">
        <v>8</v>
      </c>
      <c r="G2143" s="3">
        <v>901.83899999999994</v>
      </c>
      <c r="H2143">
        <v>9</v>
      </c>
      <c r="I2143">
        <v>5468643</v>
      </c>
      <c r="J2143">
        <v>1</v>
      </c>
      <c r="K2143">
        <v>13000</v>
      </c>
      <c r="L2143">
        <f>WEEKNUM(Таблица1[[#This Row],[Дата]],2)</f>
        <v>33</v>
      </c>
    </row>
    <row r="2144" spans="1:12" x14ac:dyDescent="0.25">
      <c r="A2144" s="2">
        <v>44059</v>
      </c>
      <c r="B2144" t="s">
        <v>16</v>
      </c>
      <c r="C2144" t="s">
        <v>7</v>
      </c>
      <c r="D2144">
        <v>1000</v>
      </c>
      <c r="E2144" t="s">
        <v>12</v>
      </c>
      <c r="F2144" t="s">
        <v>8</v>
      </c>
      <c r="G2144" s="3">
        <v>268.7030025100708</v>
      </c>
      <c r="H2144">
        <v>9</v>
      </c>
      <c r="I2144">
        <v>5468642</v>
      </c>
      <c r="J2144">
        <v>2</v>
      </c>
      <c r="K2144">
        <v>13000</v>
      </c>
      <c r="L2144">
        <f>WEEKNUM(Таблица1[[#This Row],[Дата]],2)</f>
        <v>33</v>
      </c>
    </row>
    <row r="2145" spans="1:12" x14ac:dyDescent="0.25">
      <c r="A2145" s="2">
        <v>44059</v>
      </c>
      <c r="B2145" t="s">
        <v>225</v>
      </c>
      <c r="C2145" t="s">
        <v>7</v>
      </c>
      <c r="D2145">
        <v>1500</v>
      </c>
      <c r="E2145" t="s">
        <v>12</v>
      </c>
      <c r="F2145" t="s">
        <v>8</v>
      </c>
      <c r="G2145" s="3">
        <v>1300.6780000000001</v>
      </c>
      <c r="H2145">
        <v>9</v>
      </c>
      <c r="I2145">
        <v>5468734</v>
      </c>
      <c r="J2145">
        <v>1</v>
      </c>
      <c r="K2145">
        <v>10000</v>
      </c>
      <c r="L2145">
        <f>WEEKNUM(Таблица1[[#This Row],[Дата]],2)</f>
        <v>33</v>
      </c>
    </row>
    <row r="2146" spans="1:12" x14ac:dyDescent="0.25">
      <c r="A2146" s="2">
        <v>44059</v>
      </c>
      <c r="B2146" t="s">
        <v>71</v>
      </c>
      <c r="C2146" t="s">
        <v>7</v>
      </c>
      <c r="D2146">
        <v>1000</v>
      </c>
      <c r="E2146" t="s">
        <v>12</v>
      </c>
      <c r="F2146" t="s">
        <v>8</v>
      </c>
      <c r="G2146" s="3">
        <v>976.78300009536736</v>
      </c>
      <c r="H2146">
        <v>10</v>
      </c>
      <c r="I2146">
        <v>5468675</v>
      </c>
      <c r="J2146">
        <v>1</v>
      </c>
      <c r="K2146">
        <v>8000</v>
      </c>
      <c r="L2146">
        <f>WEEKNUM(Таблица1[[#This Row],[Дата]],2)</f>
        <v>33</v>
      </c>
    </row>
    <row r="2147" spans="1:12" hidden="1" x14ac:dyDescent="0.25">
      <c r="A2147" s="2">
        <v>44059</v>
      </c>
      <c r="B2147" t="s">
        <v>152</v>
      </c>
      <c r="C2147" t="s">
        <v>5</v>
      </c>
      <c r="D2147">
        <v>4200</v>
      </c>
      <c r="E2147" t="s">
        <v>12</v>
      </c>
      <c r="F2147" t="s">
        <v>8</v>
      </c>
      <c r="G2147" s="3">
        <v>3922.0610000000006</v>
      </c>
      <c r="H2147">
        <v>18</v>
      </c>
      <c r="I2147">
        <v>5468705</v>
      </c>
      <c r="J2147">
        <v>0</v>
      </c>
      <c r="K2147">
        <v>15000</v>
      </c>
      <c r="L2147">
        <f>WEEKNUM(Таблица1[[#This Row],[Дата]],2)</f>
        <v>33</v>
      </c>
    </row>
    <row r="2148" spans="1:12" hidden="1" x14ac:dyDescent="0.25">
      <c r="A2148" s="2">
        <v>44059</v>
      </c>
      <c r="B2148" t="s">
        <v>153</v>
      </c>
      <c r="C2148" t="s">
        <v>5</v>
      </c>
      <c r="D2148">
        <v>4200</v>
      </c>
      <c r="E2148" t="s">
        <v>12</v>
      </c>
      <c r="F2148" t="s">
        <v>8</v>
      </c>
      <c r="G2148" s="3">
        <v>3882.42</v>
      </c>
      <c r="H2148">
        <v>11</v>
      </c>
      <c r="I2148">
        <v>5468706</v>
      </c>
      <c r="J2148">
        <v>1</v>
      </c>
      <c r="K2148">
        <v>15000</v>
      </c>
      <c r="L2148">
        <f>WEEKNUM(Таблица1[[#This Row],[Дата]],2)</f>
        <v>33</v>
      </c>
    </row>
    <row r="2149" spans="1:12" x14ac:dyDescent="0.25">
      <c r="A2149" s="2">
        <v>44059</v>
      </c>
      <c r="B2149" t="s">
        <v>82</v>
      </c>
      <c r="C2149" t="s">
        <v>7</v>
      </c>
      <c r="D2149">
        <v>3000</v>
      </c>
      <c r="E2149" t="s">
        <v>12</v>
      </c>
      <c r="F2149" t="s">
        <v>8</v>
      </c>
      <c r="G2149" s="3">
        <v>2152.96</v>
      </c>
      <c r="H2149">
        <v>13</v>
      </c>
      <c r="I2149">
        <v>5468678</v>
      </c>
      <c r="J2149">
        <v>2</v>
      </c>
      <c r="K2149">
        <v>13000</v>
      </c>
      <c r="L2149">
        <f>WEEKNUM(Таблица1[[#This Row],[Дата]],2)</f>
        <v>33</v>
      </c>
    </row>
    <row r="2150" spans="1:12" x14ac:dyDescent="0.25">
      <c r="A2150" s="2">
        <v>44059</v>
      </c>
      <c r="B2150" t="s">
        <v>15</v>
      </c>
      <c r="C2150" t="s">
        <v>7</v>
      </c>
      <c r="D2150">
        <v>3000</v>
      </c>
      <c r="E2150" t="s">
        <v>12</v>
      </c>
      <c r="F2150" t="s">
        <v>8</v>
      </c>
      <c r="G2150" s="3">
        <v>2582.6890000000008</v>
      </c>
      <c r="H2150">
        <v>14</v>
      </c>
      <c r="I2150">
        <v>5468641</v>
      </c>
      <c r="J2150">
        <v>2</v>
      </c>
      <c r="K2150">
        <v>17000</v>
      </c>
      <c r="L2150">
        <f>WEEKNUM(Таблица1[[#This Row],[Дата]],2)</f>
        <v>33</v>
      </c>
    </row>
    <row r="2151" spans="1:12" hidden="1" x14ac:dyDescent="0.25">
      <c r="A2151" s="2">
        <v>44060</v>
      </c>
      <c r="B2151" t="s">
        <v>40</v>
      </c>
      <c r="C2151" t="s">
        <v>5</v>
      </c>
      <c r="D2151">
        <v>3200</v>
      </c>
      <c r="E2151" t="s">
        <v>12</v>
      </c>
      <c r="F2151" t="s">
        <v>6</v>
      </c>
      <c r="G2151" s="3">
        <v>2717.1119965820312</v>
      </c>
      <c r="H2151">
        <v>11</v>
      </c>
      <c r="I2151">
        <v>5469259</v>
      </c>
      <c r="J2151">
        <v>1</v>
      </c>
      <c r="K2151">
        <v>15000</v>
      </c>
      <c r="L2151">
        <f>WEEKNUM(Таблица1[[#This Row],[Дата]],2)</f>
        <v>34</v>
      </c>
    </row>
    <row r="2152" spans="1:12" hidden="1" x14ac:dyDescent="0.25">
      <c r="A2152" s="2">
        <v>44060</v>
      </c>
      <c r="B2152" t="s">
        <v>44</v>
      </c>
      <c r="C2152" t="s">
        <v>5</v>
      </c>
      <c r="D2152">
        <v>3200</v>
      </c>
      <c r="E2152" t="s">
        <v>12</v>
      </c>
      <c r="F2152" t="s">
        <v>6</v>
      </c>
      <c r="G2152" s="3">
        <v>1756.117</v>
      </c>
      <c r="H2152">
        <v>10</v>
      </c>
      <c r="I2152">
        <v>5469262</v>
      </c>
      <c r="J2152">
        <v>1</v>
      </c>
      <c r="K2152">
        <v>15000</v>
      </c>
      <c r="L2152">
        <f>WEEKNUM(Таблица1[[#This Row],[Дата]],2)</f>
        <v>34</v>
      </c>
    </row>
    <row r="2153" spans="1:12" hidden="1" x14ac:dyDescent="0.25">
      <c r="A2153" s="2">
        <v>44060</v>
      </c>
      <c r="B2153" t="s">
        <v>44</v>
      </c>
      <c r="C2153" t="s">
        <v>5</v>
      </c>
      <c r="D2153">
        <v>3200</v>
      </c>
      <c r="E2153" t="s">
        <v>12</v>
      </c>
      <c r="F2153" t="s">
        <v>6</v>
      </c>
      <c r="G2153" s="3">
        <v>3000</v>
      </c>
      <c r="H2153">
        <v>1</v>
      </c>
      <c r="I2153">
        <v>53578817</v>
      </c>
      <c r="J2153">
        <v>1</v>
      </c>
      <c r="K2153">
        <v>15000</v>
      </c>
      <c r="L2153">
        <f>WEEKNUM(Таблица1[[#This Row],[Дата]],2)</f>
        <v>34</v>
      </c>
    </row>
    <row r="2154" spans="1:12" hidden="1" x14ac:dyDescent="0.25">
      <c r="A2154" s="2">
        <v>44060</v>
      </c>
      <c r="B2154" t="s">
        <v>37</v>
      </c>
      <c r="C2154" t="s">
        <v>5</v>
      </c>
      <c r="D2154">
        <v>3200</v>
      </c>
      <c r="E2154" t="s">
        <v>12</v>
      </c>
      <c r="F2154" t="s">
        <v>6</v>
      </c>
      <c r="G2154" s="3">
        <v>1391.037</v>
      </c>
      <c r="H2154">
        <v>7</v>
      </c>
      <c r="I2154">
        <v>5469258</v>
      </c>
      <c r="J2154">
        <v>1</v>
      </c>
      <c r="K2154">
        <v>15000</v>
      </c>
      <c r="L2154">
        <f>WEEKNUM(Таблица1[[#This Row],[Дата]],2)</f>
        <v>34</v>
      </c>
    </row>
    <row r="2155" spans="1:12" hidden="1" x14ac:dyDescent="0.25">
      <c r="A2155" s="2">
        <v>44060</v>
      </c>
      <c r="B2155" t="s">
        <v>37</v>
      </c>
      <c r="C2155" t="s">
        <v>5</v>
      </c>
      <c r="D2155">
        <v>3200</v>
      </c>
      <c r="E2155" t="s">
        <v>12</v>
      </c>
      <c r="F2155" t="s">
        <v>6</v>
      </c>
      <c r="G2155" s="3">
        <v>2941.045166015625</v>
      </c>
      <c r="H2155">
        <v>2</v>
      </c>
      <c r="I2155">
        <v>53578777</v>
      </c>
      <c r="J2155">
        <v>1</v>
      </c>
      <c r="K2155">
        <v>15000</v>
      </c>
      <c r="L2155">
        <f>WEEKNUM(Таблица1[[#This Row],[Дата]],2)</f>
        <v>34</v>
      </c>
    </row>
    <row r="2156" spans="1:12" hidden="1" x14ac:dyDescent="0.25">
      <c r="A2156" s="2">
        <v>44060</v>
      </c>
      <c r="B2156" t="s">
        <v>65</v>
      </c>
      <c r="C2156" t="s">
        <v>5</v>
      </c>
      <c r="D2156">
        <v>4200</v>
      </c>
      <c r="E2156" t="s">
        <v>12</v>
      </c>
      <c r="F2156" t="s">
        <v>6</v>
      </c>
      <c r="G2156" s="3">
        <v>2457.8139999999999</v>
      </c>
      <c r="H2156">
        <v>9</v>
      </c>
      <c r="I2156">
        <v>5469269</v>
      </c>
      <c r="J2156">
        <v>1</v>
      </c>
      <c r="K2156">
        <v>15000</v>
      </c>
      <c r="L2156">
        <f>WEEKNUM(Таблица1[[#This Row],[Дата]],2)</f>
        <v>34</v>
      </c>
    </row>
    <row r="2157" spans="1:12" hidden="1" x14ac:dyDescent="0.25">
      <c r="A2157" s="2">
        <v>44060</v>
      </c>
      <c r="B2157" t="s">
        <v>32</v>
      </c>
      <c r="C2157" t="s">
        <v>5</v>
      </c>
      <c r="D2157">
        <v>3200</v>
      </c>
      <c r="E2157" t="s">
        <v>12</v>
      </c>
      <c r="F2157" t="s">
        <v>6</v>
      </c>
      <c r="G2157" s="3">
        <v>2073.5840000000003</v>
      </c>
      <c r="H2157">
        <v>11</v>
      </c>
      <c r="I2157">
        <v>5469257</v>
      </c>
      <c r="J2157">
        <v>2</v>
      </c>
      <c r="K2157">
        <v>15000</v>
      </c>
      <c r="L2157">
        <f>WEEKNUM(Таблица1[[#This Row],[Дата]],2)</f>
        <v>34</v>
      </c>
    </row>
    <row r="2158" spans="1:12" hidden="1" x14ac:dyDescent="0.25">
      <c r="A2158" s="2">
        <v>44060</v>
      </c>
      <c r="B2158" t="s">
        <v>46</v>
      </c>
      <c r="C2158" t="s">
        <v>5</v>
      </c>
      <c r="D2158">
        <v>3200</v>
      </c>
      <c r="E2158" t="s">
        <v>12</v>
      </c>
      <c r="F2158" t="s">
        <v>6</v>
      </c>
      <c r="G2158" s="3">
        <v>2575.46</v>
      </c>
      <c r="H2158">
        <v>10</v>
      </c>
      <c r="I2158">
        <v>5469264</v>
      </c>
      <c r="J2158">
        <v>1</v>
      </c>
      <c r="K2158">
        <v>15000</v>
      </c>
      <c r="L2158">
        <f>WEEKNUM(Таблица1[[#This Row],[Дата]],2)</f>
        <v>34</v>
      </c>
    </row>
    <row r="2159" spans="1:12" x14ac:dyDescent="0.25">
      <c r="A2159" s="2">
        <v>44060</v>
      </c>
      <c r="B2159" t="s">
        <v>142</v>
      </c>
      <c r="C2159" t="s">
        <v>7</v>
      </c>
      <c r="D2159">
        <v>3000</v>
      </c>
      <c r="E2159" t="s">
        <v>12</v>
      </c>
      <c r="F2159" t="s">
        <v>6</v>
      </c>
      <c r="G2159" s="3">
        <v>1271.8319999999999</v>
      </c>
      <c r="H2159">
        <v>8</v>
      </c>
      <c r="I2159">
        <v>5469277</v>
      </c>
      <c r="J2159">
        <v>2</v>
      </c>
      <c r="K2159">
        <v>12000</v>
      </c>
      <c r="L2159">
        <f>WEEKNUM(Таблица1[[#This Row],[Дата]],2)</f>
        <v>34</v>
      </c>
    </row>
    <row r="2160" spans="1:12" hidden="1" x14ac:dyDescent="0.25">
      <c r="A2160" s="2">
        <v>44060</v>
      </c>
      <c r="B2160" t="s">
        <v>47</v>
      </c>
      <c r="C2160" t="s">
        <v>5</v>
      </c>
      <c r="D2160">
        <v>3200</v>
      </c>
      <c r="E2160" t="s">
        <v>12</v>
      </c>
      <c r="F2160" t="s">
        <v>6</v>
      </c>
      <c r="G2160" s="3">
        <v>2323.4190000000003</v>
      </c>
      <c r="H2160">
        <v>10</v>
      </c>
      <c r="I2160">
        <v>5469265</v>
      </c>
      <c r="J2160">
        <v>1</v>
      </c>
      <c r="K2160">
        <v>15000</v>
      </c>
      <c r="L2160">
        <f>WEEKNUM(Таблица1[[#This Row],[Дата]],2)</f>
        <v>34</v>
      </c>
    </row>
    <row r="2161" spans="1:12" hidden="1" x14ac:dyDescent="0.25">
      <c r="A2161" s="2">
        <v>44060</v>
      </c>
      <c r="B2161" t="s">
        <v>43</v>
      </c>
      <c r="C2161" t="s">
        <v>5</v>
      </c>
      <c r="D2161">
        <v>3200</v>
      </c>
      <c r="E2161" t="s">
        <v>12</v>
      </c>
      <c r="F2161" t="s">
        <v>6</v>
      </c>
      <c r="G2161" s="3">
        <v>1232.8920000000001</v>
      </c>
      <c r="H2161">
        <v>7</v>
      </c>
      <c r="I2161">
        <v>5469261</v>
      </c>
      <c r="J2161">
        <v>1</v>
      </c>
      <c r="K2161">
        <v>15000</v>
      </c>
      <c r="L2161">
        <f>WEEKNUM(Таблица1[[#This Row],[Дата]],2)</f>
        <v>34</v>
      </c>
    </row>
    <row r="2162" spans="1:12" x14ac:dyDescent="0.25">
      <c r="A2162" s="2">
        <v>44060</v>
      </c>
      <c r="B2162" t="s">
        <v>56</v>
      </c>
      <c r="C2162" t="s">
        <v>7</v>
      </c>
      <c r="D2162">
        <v>3000</v>
      </c>
      <c r="E2162" t="s">
        <v>12</v>
      </c>
      <c r="F2162" t="s">
        <v>6</v>
      </c>
      <c r="G2162" s="3">
        <v>2188.598</v>
      </c>
      <c r="H2162">
        <v>6</v>
      </c>
      <c r="I2162">
        <v>5469267</v>
      </c>
      <c r="J2162">
        <v>1</v>
      </c>
      <c r="K2162">
        <v>10000</v>
      </c>
      <c r="L2162">
        <f>WEEKNUM(Таблица1[[#This Row],[Дата]],2)</f>
        <v>34</v>
      </c>
    </row>
    <row r="2163" spans="1:12" x14ac:dyDescent="0.25">
      <c r="A2163" s="2">
        <v>44060</v>
      </c>
      <c r="B2163" t="s">
        <v>107</v>
      </c>
      <c r="C2163" t="s">
        <v>7</v>
      </c>
      <c r="D2163">
        <v>3000</v>
      </c>
      <c r="E2163" t="s">
        <v>12</v>
      </c>
      <c r="F2163" t="s">
        <v>6</v>
      </c>
      <c r="G2163" s="3">
        <v>1130.4659999999999</v>
      </c>
      <c r="H2163">
        <v>5</v>
      </c>
      <c r="I2163">
        <v>5469273</v>
      </c>
      <c r="J2163">
        <v>1</v>
      </c>
      <c r="K2163">
        <v>10000</v>
      </c>
      <c r="L2163">
        <f>WEEKNUM(Таблица1[[#This Row],[Дата]],2)</f>
        <v>34</v>
      </c>
    </row>
    <row r="2164" spans="1:12" x14ac:dyDescent="0.25">
      <c r="A2164" s="2">
        <v>44060</v>
      </c>
      <c r="B2164" t="s">
        <v>91</v>
      </c>
      <c r="C2164" t="s">
        <v>7</v>
      </c>
      <c r="D2164">
        <v>3000</v>
      </c>
      <c r="E2164" t="s">
        <v>12</v>
      </c>
      <c r="F2164" t="s">
        <v>6</v>
      </c>
      <c r="G2164" s="3">
        <v>1034.576</v>
      </c>
      <c r="H2164">
        <v>4</v>
      </c>
      <c r="I2164">
        <v>5469272</v>
      </c>
      <c r="J2164">
        <v>2</v>
      </c>
      <c r="K2164">
        <v>12000</v>
      </c>
      <c r="L2164">
        <f>WEEKNUM(Таблица1[[#This Row],[Дата]],2)</f>
        <v>34</v>
      </c>
    </row>
    <row r="2165" spans="1:12" x14ac:dyDescent="0.25">
      <c r="A2165" s="2">
        <v>44060</v>
      </c>
      <c r="B2165" t="s">
        <v>113</v>
      </c>
      <c r="C2165" t="s">
        <v>7</v>
      </c>
      <c r="D2165">
        <v>1500</v>
      </c>
      <c r="E2165" t="s">
        <v>12</v>
      </c>
      <c r="F2165" t="s">
        <v>6</v>
      </c>
      <c r="G2165" s="3">
        <v>1038.413</v>
      </c>
      <c r="H2165">
        <v>6</v>
      </c>
      <c r="I2165">
        <v>5469274</v>
      </c>
      <c r="J2165">
        <v>2</v>
      </c>
      <c r="K2165">
        <v>10000</v>
      </c>
      <c r="L2165">
        <f>WEEKNUM(Таблица1[[#This Row],[Дата]],2)</f>
        <v>34</v>
      </c>
    </row>
    <row r="2166" spans="1:12" x14ac:dyDescent="0.25">
      <c r="A2166" s="2">
        <v>44060</v>
      </c>
      <c r="B2166" t="s">
        <v>179</v>
      </c>
      <c r="C2166" t="s">
        <v>7</v>
      </c>
      <c r="D2166">
        <v>1500</v>
      </c>
      <c r="E2166" t="s">
        <v>12</v>
      </c>
      <c r="F2166" t="s">
        <v>6</v>
      </c>
      <c r="G2166" s="3">
        <v>965.21699999999998</v>
      </c>
      <c r="H2166">
        <v>7</v>
      </c>
      <c r="I2166">
        <v>5469288</v>
      </c>
      <c r="J2166">
        <v>1</v>
      </c>
      <c r="K2166">
        <v>9000</v>
      </c>
      <c r="L2166">
        <f>WEEKNUM(Таблица1[[#This Row],[Дата]],2)</f>
        <v>34</v>
      </c>
    </row>
    <row r="2167" spans="1:12" x14ac:dyDescent="0.25">
      <c r="A2167" s="2">
        <v>44060</v>
      </c>
      <c r="B2167" t="s">
        <v>83</v>
      </c>
      <c r="C2167" t="s">
        <v>7</v>
      </c>
      <c r="D2167">
        <v>1500</v>
      </c>
      <c r="E2167" t="s">
        <v>12</v>
      </c>
      <c r="F2167" t="s">
        <v>6</v>
      </c>
      <c r="G2167" s="3">
        <v>1301.8869999999997</v>
      </c>
      <c r="H2167">
        <v>4</v>
      </c>
      <c r="I2167">
        <v>5469270</v>
      </c>
      <c r="J2167">
        <v>1</v>
      </c>
      <c r="K2167">
        <v>9000</v>
      </c>
      <c r="L2167">
        <f>WEEKNUM(Таблица1[[#This Row],[Дата]],2)</f>
        <v>34</v>
      </c>
    </row>
    <row r="2168" spans="1:12" hidden="1" x14ac:dyDescent="0.25">
      <c r="A2168" s="2">
        <v>44060</v>
      </c>
      <c r="B2168" t="s">
        <v>45</v>
      </c>
      <c r="C2168" t="s">
        <v>5</v>
      </c>
      <c r="D2168">
        <v>3200</v>
      </c>
      <c r="E2168" t="s">
        <v>12</v>
      </c>
      <c r="F2168" t="s">
        <v>6</v>
      </c>
      <c r="G2168" s="3">
        <v>2345.2450000000003</v>
      </c>
      <c r="H2168">
        <v>10</v>
      </c>
      <c r="I2168">
        <v>5469263</v>
      </c>
      <c r="J2168">
        <v>1</v>
      </c>
      <c r="K2168">
        <v>15000</v>
      </c>
      <c r="L2168">
        <f>WEEKNUM(Таблица1[[#This Row],[Дата]],2)</f>
        <v>34</v>
      </c>
    </row>
    <row r="2169" spans="1:12" hidden="1" x14ac:dyDescent="0.25">
      <c r="A2169" s="2">
        <v>44060</v>
      </c>
      <c r="B2169" t="s">
        <v>144</v>
      </c>
      <c r="C2169" t="s">
        <v>5</v>
      </c>
      <c r="D2169">
        <v>4200</v>
      </c>
      <c r="E2169" t="s">
        <v>12</v>
      </c>
      <c r="F2169" t="s">
        <v>6</v>
      </c>
      <c r="G2169" s="3">
        <v>3763.7200000000003</v>
      </c>
      <c r="H2169">
        <v>11</v>
      </c>
      <c r="I2169">
        <v>5469278</v>
      </c>
      <c r="J2169">
        <v>1</v>
      </c>
      <c r="K2169">
        <v>15000</v>
      </c>
      <c r="L2169">
        <f>WEEKNUM(Таблица1[[#This Row],[Дата]],2)</f>
        <v>34</v>
      </c>
    </row>
    <row r="2170" spans="1:12" x14ac:dyDescent="0.25">
      <c r="A2170" s="2">
        <v>44060</v>
      </c>
      <c r="B2170" t="s">
        <v>55</v>
      </c>
      <c r="C2170" t="s">
        <v>7</v>
      </c>
      <c r="D2170">
        <v>5000</v>
      </c>
      <c r="E2170" t="s">
        <v>12</v>
      </c>
      <c r="F2170" t="s">
        <v>6</v>
      </c>
      <c r="G2170" s="3">
        <v>1790.223</v>
      </c>
      <c r="H2170">
        <v>1</v>
      </c>
      <c r="I2170">
        <v>5469266</v>
      </c>
      <c r="J2170">
        <v>1</v>
      </c>
      <c r="K2170">
        <v>12000</v>
      </c>
      <c r="L2170">
        <f>WEEKNUM(Таблица1[[#This Row],[Дата]],2)</f>
        <v>34</v>
      </c>
    </row>
    <row r="2171" spans="1:12" x14ac:dyDescent="0.25">
      <c r="A2171" s="2">
        <v>44060</v>
      </c>
      <c r="B2171" t="s">
        <v>167</v>
      </c>
      <c r="C2171" t="s">
        <v>7</v>
      </c>
      <c r="D2171">
        <v>3000</v>
      </c>
      <c r="E2171" t="s">
        <v>12</v>
      </c>
      <c r="F2171" t="s">
        <v>6</v>
      </c>
      <c r="G2171" s="3">
        <v>1388.2349968872072</v>
      </c>
      <c r="H2171">
        <v>5</v>
      </c>
      <c r="I2171">
        <v>5469287</v>
      </c>
      <c r="J2171">
        <v>1</v>
      </c>
      <c r="K2171">
        <v>10000</v>
      </c>
      <c r="L2171">
        <f>WEEKNUM(Таблица1[[#This Row],[Дата]],2)</f>
        <v>34</v>
      </c>
    </row>
    <row r="2172" spans="1:12" x14ac:dyDescent="0.25">
      <c r="A2172" s="2">
        <v>44060</v>
      </c>
      <c r="B2172" t="s">
        <v>86</v>
      </c>
      <c r="C2172" t="s">
        <v>7</v>
      </c>
      <c r="D2172">
        <v>1500</v>
      </c>
      <c r="E2172" t="s">
        <v>12</v>
      </c>
      <c r="F2172" t="s">
        <v>6</v>
      </c>
      <c r="G2172" s="3">
        <v>1393.2740000000003</v>
      </c>
      <c r="H2172">
        <v>4</v>
      </c>
      <c r="I2172">
        <v>5469271</v>
      </c>
      <c r="J2172">
        <v>1</v>
      </c>
      <c r="K2172">
        <v>9000</v>
      </c>
      <c r="L2172">
        <f>WEEKNUM(Таблица1[[#This Row],[Дата]],2)</f>
        <v>34</v>
      </c>
    </row>
    <row r="2173" spans="1:12" x14ac:dyDescent="0.25">
      <c r="A2173" s="2">
        <v>44060</v>
      </c>
      <c r="B2173" t="s">
        <v>166</v>
      </c>
      <c r="C2173" t="s">
        <v>7</v>
      </c>
      <c r="D2173">
        <v>3000</v>
      </c>
      <c r="E2173" t="s">
        <v>12</v>
      </c>
      <c r="F2173" t="s">
        <v>6</v>
      </c>
      <c r="G2173" s="3">
        <v>1558.6399999999999</v>
      </c>
      <c r="H2173">
        <v>3</v>
      </c>
      <c r="I2173">
        <v>5469286</v>
      </c>
      <c r="J2173">
        <v>1</v>
      </c>
      <c r="K2173">
        <v>10000</v>
      </c>
      <c r="L2173">
        <f>WEEKNUM(Таблица1[[#This Row],[Дата]],2)</f>
        <v>34</v>
      </c>
    </row>
    <row r="2174" spans="1:12" hidden="1" x14ac:dyDescent="0.25">
      <c r="A2174" s="2">
        <v>44060</v>
      </c>
      <c r="B2174" t="s">
        <v>153</v>
      </c>
      <c r="C2174" t="s">
        <v>5</v>
      </c>
      <c r="D2174">
        <v>4200</v>
      </c>
      <c r="E2174" t="s">
        <v>12</v>
      </c>
      <c r="F2174" t="s">
        <v>6</v>
      </c>
      <c r="G2174" s="3">
        <v>3913.2190000000005</v>
      </c>
      <c r="H2174">
        <v>8</v>
      </c>
      <c r="I2174">
        <v>5469283</v>
      </c>
      <c r="J2174">
        <v>0</v>
      </c>
      <c r="K2174">
        <v>15000</v>
      </c>
      <c r="L2174">
        <f>WEEKNUM(Таблица1[[#This Row],[Дата]],2)</f>
        <v>34</v>
      </c>
    </row>
    <row r="2175" spans="1:12" hidden="1" x14ac:dyDescent="0.25">
      <c r="A2175" s="2">
        <v>44060</v>
      </c>
      <c r="B2175" t="s">
        <v>150</v>
      </c>
      <c r="C2175" t="s">
        <v>5</v>
      </c>
      <c r="D2175">
        <v>4200</v>
      </c>
      <c r="E2175" t="s">
        <v>12</v>
      </c>
      <c r="F2175" t="s">
        <v>6</v>
      </c>
      <c r="G2175" s="3">
        <v>3660.3</v>
      </c>
      <c r="H2175">
        <v>2</v>
      </c>
      <c r="I2175">
        <v>5469280</v>
      </c>
      <c r="J2175">
        <v>2</v>
      </c>
      <c r="K2175">
        <v>15000</v>
      </c>
      <c r="L2175">
        <f>WEEKNUM(Таблица1[[#This Row],[Дата]],2)</f>
        <v>34</v>
      </c>
    </row>
    <row r="2176" spans="1:12" hidden="1" x14ac:dyDescent="0.25">
      <c r="A2176" s="2">
        <v>44060</v>
      </c>
      <c r="B2176" t="s">
        <v>42</v>
      </c>
      <c r="C2176" t="s">
        <v>5</v>
      </c>
      <c r="D2176">
        <v>3200</v>
      </c>
      <c r="E2176" t="s">
        <v>12</v>
      </c>
      <c r="F2176" t="s">
        <v>6</v>
      </c>
      <c r="G2176" s="3">
        <v>2674.549</v>
      </c>
      <c r="H2176">
        <v>10</v>
      </c>
      <c r="I2176">
        <v>5469260</v>
      </c>
      <c r="J2176">
        <v>1</v>
      </c>
      <c r="K2176">
        <v>15000</v>
      </c>
      <c r="L2176">
        <f>WEEKNUM(Таблица1[[#This Row],[Дата]],2)</f>
        <v>34</v>
      </c>
    </row>
    <row r="2177" spans="1:12" hidden="1" x14ac:dyDescent="0.25">
      <c r="A2177" s="2">
        <v>44060</v>
      </c>
      <c r="B2177" t="s">
        <v>152</v>
      </c>
      <c r="C2177" t="s">
        <v>5</v>
      </c>
      <c r="D2177">
        <v>4200</v>
      </c>
      <c r="E2177" t="s">
        <v>12</v>
      </c>
      <c r="F2177" t="s">
        <v>6</v>
      </c>
      <c r="G2177" s="3">
        <v>2313.1079999999997</v>
      </c>
      <c r="H2177">
        <v>7</v>
      </c>
      <c r="I2177">
        <v>5469282</v>
      </c>
      <c r="J2177">
        <v>1</v>
      </c>
      <c r="K2177">
        <v>15000</v>
      </c>
      <c r="L2177">
        <f>WEEKNUM(Таблица1[[#This Row],[Дата]],2)</f>
        <v>34</v>
      </c>
    </row>
    <row r="2178" spans="1:12" hidden="1" x14ac:dyDescent="0.25">
      <c r="A2178" s="2">
        <v>44060</v>
      </c>
      <c r="B2178" t="s">
        <v>148</v>
      </c>
      <c r="C2178" t="s">
        <v>5</v>
      </c>
      <c r="D2178">
        <v>4200</v>
      </c>
      <c r="E2178" t="s">
        <v>12</v>
      </c>
      <c r="F2178" t="s">
        <v>6</v>
      </c>
      <c r="G2178" s="3">
        <v>1540.4839999999999</v>
      </c>
      <c r="H2178">
        <v>10</v>
      </c>
      <c r="I2178">
        <v>5469279</v>
      </c>
      <c r="J2178">
        <v>2</v>
      </c>
      <c r="K2178">
        <v>15000</v>
      </c>
      <c r="L2178">
        <f>WEEKNUM(Таблица1[[#This Row],[Дата]],2)</f>
        <v>34</v>
      </c>
    </row>
    <row r="2179" spans="1:12" x14ac:dyDescent="0.25">
      <c r="A2179" s="2">
        <v>44060</v>
      </c>
      <c r="B2179" t="s">
        <v>162</v>
      </c>
      <c r="C2179" t="s">
        <v>7</v>
      </c>
      <c r="D2179">
        <v>5000</v>
      </c>
      <c r="E2179" t="s">
        <v>12</v>
      </c>
      <c r="F2179" t="s">
        <v>6</v>
      </c>
      <c r="G2179" s="3">
        <v>2814.3920000000003</v>
      </c>
      <c r="H2179">
        <v>1</v>
      </c>
      <c r="I2179">
        <v>5469285</v>
      </c>
      <c r="J2179">
        <v>1</v>
      </c>
      <c r="K2179">
        <v>12000</v>
      </c>
      <c r="L2179">
        <f>WEEKNUM(Таблица1[[#This Row],[Дата]],2)</f>
        <v>34</v>
      </c>
    </row>
    <row r="2180" spans="1:12" x14ac:dyDescent="0.25">
      <c r="A2180" s="2">
        <v>44060</v>
      </c>
      <c r="B2180" t="s">
        <v>206</v>
      </c>
      <c r="C2180" t="s">
        <v>7</v>
      </c>
      <c r="D2180">
        <v>3000</v>
      </c>
      <c r="E2180" t="s">
        <v>12</v>
      </c>
      <c r="F2180" t="s">
        <v>6</v>
      </c>
      <c r="G2180" s="3">
        <v>1468.0250000000001</v>
      </c>
      <c r="H2180">
        <v>8</v>
      </c>
      <c r="I2180">
        <v>5469293</v>
      </c>
      <c r="J2180">
        <v>1</v>
      </c>
      <c r="K2180">
        <v>10000</v>
      </c>
      <c r="L2180">
        <f>WEEKNUM(Таблица1[[#This Row],[Дата]],2)</f>
        <v>34</v>
      </c>
    </row>
    <row r="2181" spans="1:12" x14ac:dyDescent="0.25">
      <c r="A2181" s="2">
        <v>44060</v>
      </c>
      <c r="B2181" t="s">
        <v>202</v>
      </c>
      <c r="C2181" t="s">
        <v>7</v>
      </c>
      <c r="D2181">
        <v>1500</v>
      </c>
      <c r="E2181" t="s">
        <v>12</v>
      </c>
      <c r="F2181" t="s">
        <v>6</v>
      </c>
      <c r="G2181" s="3">
        <v>952.87099999999987</v>
      </c>
      <c r="H2181">
        <v>4</v>
      </c>
      <c r="I2181">
        <v>5469292</v>
      </c>
      <c r="J2181">
        <v>1</v>
      </c>
      <c r="K2181">
        <v>9000</v>
      </c>
      <c r="L2181">
        <f>WEEKNUM(Таблица1[[#This Row],[Дата]],2)</f>
        <v>34</v>
      </c>
    </row>
    <row r="2182" spans="1:12" x14ac:dyDescent="0.25">
      <c r="A2182" s="2">
        <v>44060</v>
      </c>
      <c r="B2182" t="s">
        <v>31</v>
      </c>
      <c r="C2182" t="s">
        <v>7</v>
      </c>
      <c r="D2182">
        <v>20000</v>
      </c>
      <c r="E2182" t="s">
        <v>13</v>
      </c>
      <c r="F2182" t="s">
        <v>6</v>
      </c>
      <c r="G2182" s="3">
        <v>10754.306640625</v>
      </c>
      <c r="H2182">
        <v>1</v>
      </c>
      <c r="I2182">
        <v>5469062</v>
      </c>
      <c r="J2182">
        <v>2</v>
      </c>
      <c r="K2182">
        <v>16000</v>
      </c>
      <c r="L2182">
        <f>WEEKNUM(Таблица1[[#This Row],[Дата]],2)</f>
        <v>34</v>
      </c>
    </row>
    <row r="2183" spans="1:12" x14ac:dyDescent="0.25">
      <c r="A2183" s="2">
        <v>44060</v>
      </c>
      <c r="B2183" t="s">
        <v>196</v>
      </c>
      <c r="C2183" t="s">
        <v>7</v>
      </c>
      <c r="D2183">
        <v>20000</v>
      </c>
      <c r="E2183" t="s">
        <v>13</v>
      </c>
      <c r="F2183" t="s">
        <v>6</v>
      </c>
      <c r="G2183" s="3">
        <v>16183.044</v>
      </c>
      <c r="H2183">
        <v>1</v>
      </c>
      <c r="I2183">
        <v>5469290</v>
      </c>
      <c r="J2183">
        <v>1</v>
      </c>
      <c r="K2183">
        <v>13000</v>
      </c>
      <c r="L2183">
        <f>WEEKNUM(Таблица1[[#This Row],[Дата]],2)</f>
        <v>34</v>
      </c>
    </row>
    <row r="2184" spans="1:12" x14ac:dyDescent="0.25">
      <c r="A2184" s="2">
        <v>44060</v>
      </c>
      <c r="B2184" t="s">
        <v>122</v>
      </c>
      <c r="C2184" t="s">
        <v>7</v>
      </c>
      <c r="D2184">
        <v>5000</v>
      </c>
      <c r="E2184" t="s">
        <v>12</v>
      </c>
      <c r="F2184" t="s">
        <v>6</v>
      </c>
      <c r="G2184" s="3">
        <v>3039.0549999999998</v>
      </c>
      <c r="H2184">
        <v>1</v>
      </c>
      <c r="I2184">
        <v>5469275</v>
      </c>
      <c r="J2184">
        <v>4</v>
      </c>
      <c r="K2184">
        <v>16000</v>
      </c>
      <c r="L2184">
        <f>WEEKNUM(Таблица1[[#This Row],[Дата]],2)</f>
        <v>34</v>
      </c>
    </row>
    <row r="2185" spans="1:12" x14ac:dyDescent="0.25">
      <c r="A2185" s="2">
        <v>44060</v>
      </c>
      <c r="B2185" t="s">
        <v>222</v>
      </c>
      <c r="C2185" t="s">
        <v>7</v>
      </c>
      <c r="D2185">
        <v>20000</v>
      </c>
      <c r="E2185" t="s">
        <v>13</v>
      </c>
      <c r="F2185" t="s">
        <v>6</v>
      </c>
      <c r="G2185" s="3">
        <v>9551.4300001258853</v>
      </c>
      <c r="H2185">
        <v>2</v>
      </c>
      <c r="I2185">
        <v>5469307</v>
      </c>
      <c r="J2185">
        <v>1</v>
      </c>
      <c r="K2185">
        <v>13000</v>
      </c>
      <c r="L2185">
        <f>WEEKNUM(Таблица1[[#This Row],[Дата]],2)</f>
        <v>34</v>
      </c>
    </row>
    <row r="2186" spans="1:12" x14ac:dyDescent="0.25">
      <c r="A2186" s="2">
        <v>44060</v>
      </c>
      <c r="B2186" t="s">
        <v>221</v>
      </c>
      <c r="C2186" t="s">
        <v>7</v>
      </c>
      <c r="D2186">
        <v>20000</v>
      </c>
      <c r="E2186" t="s">
        <v>13</v>
      </c>
      <c r="F2186" t="s">
        <v>6</v>
      </c>
      <c r="G2186" s="3">
        <v>16092.12</v>
      </c>
      <c r="H2186">
        <v>1</v>
      </c>
      <c r="I2186">
        <v>5469294</v>
      </c>
      <c r="J2186">
        <v>0</v>
      </c>
      <c r="K2186">
        <v>13000</v>
      </c>
      <c r="L2186">
        <f>WEEKNUM(Таблица1[[#This Row],[Дата]],2)</f>
        <v>34</v>
      </c>
    </row>
    <row r="2187" spans="1:12" x14ac:dyDescent="0.25">
      <c r="A2187" s="2">
        <v>44060</v>
      </c>
      <c r="B2187" t="s">
        <v>161</v>
      </c>
      <c r="C2187" t="s">
        <v>7</v>
      </c>
      <c r="D2187">
        <v>20000</v>
      </c>
      <c r="E2187" t="s">
        <v>13</v>
      </c>
      <c r="F2187" t="s">
        <v>6</v>
      </c>
      <c r="G2187" s="3">
        <v>11558.739998474121</v>
      </c>
      <c r="H2187">
        <v>2</v>
      </c>
      <c r="I2187">
        <v>5469296</v>
      </c>
      <c r="J2187">
        <v>1</v>
      </c>
      <c r="K2187">
        <v>12000</v>
      </c>
      <c r="L2187">
        <f>WEEKNUM(Таблица1[[#This Row],[Дата]],2)</f>
        <v>34</v>
      </c>
    </row>
    <row r="2188" spans="1:12" x14ac:dyDescent="0.25">
      <c r="A2188" s="2">
        <v>44060</v>
      </c>
      <c r="B2188" t="s">
        <v>238</v>
      </c>
      <c r="C2188" t="s">
        <v>7</v>
      </c>
      <c r="D2188">
        <v>20000</v>
      </c>
      <c r="E2188" t="s">
        <v>13</v>
      </c>
      <c r="F2188" t="s">
        <v>6</v>
      </c>
      <c r="G2188" s="3">
        <v>13188.216</v>
      </c>
      <c r="H2188">
        <v>1</v>
      </c>
      <c r="I2188">
        <v>5469295</v>
      </c>
      <c r="J2188">
        <v>1</v>
      </c>
      <c r="K2188">
        <v>13000</v>
      </c>
      <c r="L2188">
        <f>WEEKNUM(Таблица1[[#This Row],[Дата]],2)</f>
        <v>34</v>
      </c>
    </row>
    <row r="2189" spans="1:12" x14ac:dyDescent="0.25">
      <c r="A2189" s="2">
        <v>44060</v>
      </c>
      <c r="B2189" t="s">
        <v>127</v>
      </c>
      <c r="C2189" t="s">
        <v>7</v>
      </c>
      <c r="D2189">
        <v>20000</v>
      </c>
      <c r="E2189" t="s">
        <v>13</v>
      </c>
      <c r="F2189" t="s">
        <v>6</v>
      </c>
      <c r="G2189" s="3">
        <v>3391.3919999999998</v>
      </c>
      <c r="H2189">
        <v>1</v>
      </c>
      <c r="I2189">
        <v>5469276</v>
      </c>
      <c r="J2189">
        <v>2</v>
      </c>
      <c r="K2189">
        <v>15000</v>
      </c>
      <c r="L2189">
        <f>WEEKNUM(Таблица1[[#This Row],[Дата]],2)</f>
        <v>34</v>
      </c>
    </row>
    <row r="2190" spans="1:12" hidden="1" x14ac:dyDescent="0.25">
      <c r="A2190" s="2">
        <v>44060</v>
      </c>
      <c r="B2190" t="s">
        <v>147</v>
      </c>
      <c r="C2190" t="s">
        <v>5</v>
      </c>
      <c r="D2190">
        <v>4200</v>
      </c>
      <c r="E2190" t="s">
        <v>12</v>
      </c>
      <c r="F2190" t="s">
        <v>6</v>
      </c>
      <c r="G2190" s="3">
        <v>3790.55</v>
      </c>
      <c r="H2190">
        <v>1</v>
      </c>
      <c r="I2190">
        <v>5469281</v>
      </c>
      <c r="J2190">
        <v>0</v>
      </c>
      <c r="K2190">
        <v>15000</v>
      </c>
      <c r="L2190">
        <f>WEEKNUM(Таблица1[[#This Row],[Дата]],2)</f>
        <v>34</v>
      </c>
    </row>
    <row r="2191" spans="1:12" x14ac:dyDescent="0.25">
      <c r="A2191" s="2">
        <v>44060</v>
      </c>
      <c r="B2191" t="s">
        <v>187</v>
      </c>
      <c r="C2191" t="s">
        <v>7</v>
      </c>
      <c r="D2191">
        <v>20000</v>
      </c>
      <c r="E2191" t="s">
        <v>13</v>
      </c>
      <c r="F2191" t="s">
        <v>6</v>
      </c>
      <c r="G2191" s="3">
        <v>17591.387999999999</v>
      </c>
      <c r="H2191">
        <v>1</v>
      </c>
      <c r="I2191">
        <v>5469064</v>
      </c>
      <c r="J2191">
        <v>1</v>
      </c>
      <c r="K2191">
        <v>12000</v>
      </c>
      <c r="L2191">
        <f>WEEKNUM(Таблица1[[#This Row],[Дата]],2)</f>
        <v>34</v>
      </c>
    </row>
    <row r="2192" spans="1:12" x14ac:dyDescent="0.25">
      <c r="A2192" s="2">
        <v>44060</v>
      </c>
      <c r="B2192" t="s">
        <v>235</v>
      </c>
      <c r="C2192" t="s">
        <v>7</v>
      </c>
      <c r="D2192">
        <v>20000</v>
      </c>
      <c r="E2192" t="s">
        <v>13</v>
      </c>
      <c r="F2192" t="s">
        <v>6</v>
      </c>
      <c r="G2192" s="3">
        <v>14550.804</v>
      </c>
      <c r="H2192">
        <v>1</v>
      </c>
      <c r="I2192">
        <v>5469065</v>
      </c>
      <c r="J2192">
        <v>3</v>
      </c>
      <c r="K2192">
        <v>19000</v>
      </c>
      <c r="L2192">
        <f>WEEKNUM(Таблица1[[#This Row],[Дата]],2)</f>
        <v>34</v>
      </c>
    </row>
    <row r="2193" spans="1:12" x14ac:dyDescent="0.25">
      <c r="A2193" s="2">
        <v>44060</v>
      </c>
      <c r="B2193" t="s">
        <v>199</v>
      </c>
      <c r="C2193" t="s">
        <v>7</v>
      </c>
      <c r="D2193">
        <v>20000</v>
      </c>
      <c r="E2193" t="s">
        <v>13</v>
      </c>
      <c r="F2193" t="s">
        <v>6</v>
      </c>
      <c r="G2193" s="3">
        <v>15030.835999999999</v>
      </c>
      <c r="H2193">
        <v>1</v>
      </c>
      <c r="I2193">
        <v>5469291</v>
      </c>
      <c r="J2193">
        <v>3</v>
      </c>
      <c r="K2193">
        <v>19000</v>
      </c>
      <c r="L2193">
        <f>WEEKNUM(Таблица1[[#This Row],[Дата]],2)</f>
        <v>34</v>
      </c>
    </row>
    <row r="2194" spans="1:12" x14ac:dyDescent="0.25">
      <c r="A2194" s="2">
        <v>44060</v>
      </c>
      <c r="B2194" t="s">
        <v>160</v>
      </c>
      <c r="C2194" t="s">
        <v>7</v>
      </c>
      <c r="D2194">
        <v>20000</v>
      </c>
      <c r="E2194" t="s">
        <v>13</v>
      </c>
      <c r="F2194" t="s">
        <v>6</v>
      </c>
      <c r="G2194" s="3">
        <v>18407.52</v>
      </c>
      <c r="H2194">
        <v>1</v>
      </c>
      <c r="I2194">
        <v>5469284</v>
      </c>
      <c r="J2194">
        <v>2</v>
      </c>
      <c r="K2194">
        <v>16000</v>
      </c>
      <c r="L2194">
        <f>WEEKNUM(Таблица1[[#This Row],[Дата]],2)</f>
        <v>34</v>
      </c>
    </row>
    <row r="2195" spans="1:12" x14ac:dyDescent="0.25">
      <c r="A2195" s="2">
        <v>44060</v>
      </c>
      <c r="B2195" t="s">
        <v>191</v>
      </c>
      <c r="C2195" t="s">
        <v>7</v>
      </c>
      <c r="D2195">
        <v>20000</v>
      </c>
      <c r="E2195" t="s">
        <v>13</v>
      </c>
      <c r="F2195" t="s">
        <v>6</v>
      </c>
      <c r="G2195" s="3">
        <v>8282.0239999999994</v>
      </c>
      <c r="H2195">
        <v>1</v>
      </c>
      <c r="I2195">
        <v>5469289</v>
      </c>
      <c r="J2195">
        <v>2</v>
      </c>
      <c r="K2195">
        <v>16000</v>
      </c>
      <c r="L2195">
        <f>WEEKNUM(Таблица1[[#This Row],[Дата]],2)</f>
        <v>34</v>
      </c>
    </row>
    <row r="2196" spans="1:12" x14ac:dyDescent="0.25">
      <c r="A2196" s="2">
        <v>44060</v>
      </c>
      <c r="B2196" t="s">
        <v>28</v>
      </c>
      <c r="C2196" t="s">
        <v>7</v>
      </c>
      <c r="D2196">
        <v>20000</v>
      </c>
      <c r="E2196" t="s">
        <v>13</v>
      </c>
      <c r="F2196" t="s">
        <v>6</v>
      </c>
      <c r="G2196" s="3">
        <v>5924.9190015258791</v>
      </c>
      <c r="H2196">
        <v>2</v>
      </c>
      <c r="I2196">
        <v>5469063</v>
      </c>
      <c r="J2196">
        <v>2</v>
      </c>
      <c r="K2196">
        <v>14000</v>
      </c>
      <c r="L2196">
        <f>WEEKNUM(Таблица1[[#This Row],[Дата]],2)</f>
        <v>34</v>
      </c>
    </row>
    <row r="2197" spans="1:12" x14ac:dyDescent="0.25">
      <c r="A2197" s="2">
        <v>44060</v>
      </c>
      <c r="B2197" t="s">
        <v>28</v>
      </c>
      <c r="C2197" t="s">
        <v>7</v>
      </c>
      <c r="D2197">
        <v>20000</v>
      </c>
      <c r="E2197" t="s">
        <v>13</v>
      </c>
      <c r="F2197" t="s">
        <v>6</v>
      </c>
      <c r="G2197" s="3">
        <v>12587.954</v>
      </c>
      <c r="H2197">
        <v>1</v>
      </c>
      <c r="I2197">
        <v>5469066</v>
      </c>
      <c r="J2197">
        <v>1</v>
      </c>
      <c r="K2197">
        <v>13000</v>
      </c>
      <c r="L2197">
        <f>WEEKNUM(Таблица1[[#This Row],[Дата]],2)</f>
        <v>34</v>
      </c>
    </row>
    <row r="2198" spans="1:12" x14ac:dyDescent="0.25">
      <c r="A2198" s="2">
        <v>44060</v>
      </c>
      <c r="B2198" t="s">
        <v>59</v>
      </c>
      <c r="C2198" t="s">
        <v>7</v>
      </c>
      <c r="D2198">
        <v>20000</v>
      </c>
      <c r="E2198" t="s">
        <v>13</v>
      </c>
      <c r="F2198" t="s">
        <v>6</v>
      </c>
      <c r="G2198" s="3">
        <v>7225.5879999999997</v>
      </c>
      <c r="H2198">
        <v>1</v>
      </c>
      <c r="I2198">
        <v>5469268</v>
      </c>
      <c r="J2198">
        <v>1</v>
      </c>
      <c r="K2198">
        <v>12000</v>
      </c>
      <c r="L2198">
        <f>WEEKNUM(Таблица1[[#This Row],[Дата]],2)</f>
        <v>34</v>
      </c>
    </row>
    <row r="2199" spans="1:12" hidden="1" x14ac:dyDescent="0.25">
      <c r="A2199" s="2">
        <v>44060</v>
      </c>
      <c r="B2199" t="s">
        <v>37</v>
      </c>
      <c r="C2199" t="s">
        <v>5</v>
      </c>
      <c r="D2199">
        <v>3200</v>
      </c>
      <c r="E2199" t="s">
        <v>12</v>
      </c>
      <c r="F2199" t="s">
        <v>8</v>
      </c>
      <c r="G2199" s="3">
        <v>3006.3429999999994</v>
      </c>
      <c r="H2199">
        <v>23</v>
      </c>
      <c r="I2199">
        <v>5470058</v>
      </c>
      <c r="J2199">
        <v>1</v>
      </c>
      <c r="K2199">
        <v>15000</v>
      </c>
      <c r="L2199">
        <f>WEEKNUM(Таблица1[[#This Row],[Дата]],2)</f>
        <v>34</v>
      </c>
    </row>
    <row r="2200" spans="1:12" hidden="1" x14ac:dyDescent="0.25">
      <c r="A2200" s="2">
        <v>44060</v>
      </c>
      <c r="B2200" t="s">
        <v>38</v>
      </c>
      <c r="C2200" t="s">
        <v>5</v>
      </c>
      <c r="D2200">
        <v>3200</v>
      </c>
      <c r="E2200" t="s">
        <v>12</v>
      </c>
      <c r="F2200" t="s">
        <v>8</v>
      </c>
      <c r="G2200" s="3">
        <v>2753.3200000000006</v>
      </c>
      <c r="H2200">
        <v>20</v>
      </c>
      <c r="I2200">
        <v>5470059</v>
      </c>
      <c r="J2200">
        <v>1</v>
      </c>
      <c r="K2200">
        <v>15000</v>
      </c>
      <c r="L2200">
        <f>WEEKNUM(Таблица1[[#This Row],[Дата]],2)</f>
        <v>34</v>
      </c>
    </row>
    <row r="2201" spans="1:12" x14ac:dyDescent="0.25">
      <c r="A2201" s="2">
        <v>44060</v>
      </c>
      <c r="B2201" t="s">
        <v>190</v>
      </c>
      <c r="C2201" t="s">
        <v>7</v>
      </c>
      <c r="D2201">
        <v>3000</v>
      </c>
      <c r="E2201" t="s">
        <v>12</v>
      </c>
      <c r="F2201" t="s">
        <v>8</v>
      </c>
      <c r="G2201" s="3">
        <v>2502.4969999999994</v>
      </c>
      <c r="H2201">
        <v>17</v>
      </c>
      <c r="I2201">
        <v>5470115</v>
      </c>
      <c r="J2201">
        <v>1</v>
      </c>
      <c r="K2201">
        <v>12000</v>
      </c>
      <c r="L2201">
        <f>WEEKNUM(Таблица1[[#This Row],[Дата]],2)</f>
        <v>34</v>
      </c>
    </row>
    <row r="2202" spans="1:12" x14ac:dyDescent="0.25">
      <c r="A2202" s="2">
        <v>44060</v>
      </c>
      <c r="B2202" t="s">
        <v>92</v>
      </c>
      <c r="C2202" t="s">
        <v>7</v>
      </c>
      <c r="D2202">
        <v>3000</v>
      </c>
      <c r="E2202" t="s">
        <v>12</v>
      </c>
      <c r="F2202" t="s">
        <v>8</v>
      </c>
      <c r="G2202" s="3">
        <v>1582.961</v>
      </c>
      <c r="H2202">
        <v>10</v>
      </c>
      <c r="I2202">
        <v>5470077</v>
      </c>
      <c r="J2202">
        <v>1</v>
      </c>
      <c r="K2202">
        <v>10000</v>
      </c>
      <c r="L2202">
        <f>WEEKNUM(Таблица1[[#This Row],[Дата]],2)</f>
        <v>34</v>
      </c>
    </row>
    <row r="2203" spans="1:12" hidden="1" x14ac:dyDescent="0.25">
      <c r="A2203" s="2">
        <v>44060</v>
      </c>
      <c r="B2203" t="s">
        <v>32</v>
      </c>
      <c r="C2203" t="s">
        <v>5</v>
      </c>
      <c r="D2203">
        <v>3200</v>
      </c>
      <c r="E2203" t="s">
        <v>12</v>
      </c>
      <c r="F2203" t="s">
        <v>8</v>
      </c>
      <c r="G2203" s="3">
        <v>2275.1649999999995</v>
      </c>
      <c r="H2203">
        <v>22</v>
      </c>
      <c r="I2203">
        <v>5469786</v>
      </c>
      <c r="J2203">
        <v>1</v>
      </c>
      <c r="K2203">
        <v>15000</v>
      </c>
      <c r="L2203">
        <f>WEEKNUM(Таблица1[[#This Row],[Дата]],2)</f>
        <v>34</v>
      </c>
    </row>
    <row r="2204" spans="1:12" hidden="1" x14ac:dyDescent="0.25">
      <c r="A2204" s="2">
        <v>44060</v>
      </c>
      <c r="B2204" t="s">
        <v>46</v>
      </c>
      <c r="C2204" t="s">
        <v>5</v>
      </c>
      <c r="D2204">
        <v>3200</v>
      </c>
      <c r="E2204" t="s">
        <v>12</v>
      </c>
      <c r="F2204" t="s">
        <v>8</v>
      </c>
      <c r="G2204" s="3">
        <v>2899.4249999999997</v>
      </c>
      <c r="H2204">
        <v>21</v>
      </c>
      <c r="I2204">
        <v>5470061</v>
      </c>
      <c r="J2204">
        <v>1</v>
      </c>
      <c r="K2204">
        <v>15000</v>
      </c>
      <c r="L2204">
        <f>WEEKNUM(Таблица1[[#This Row],[Дата]],2)</f>
        <v>34</v>
      </c>
    </row>
    <row r="2205" spans="1:12" x14ac:dyDescent="0.25">
      <c r="A2205" s="2">
        <v>44060</v>
      </c>
      <c r="B2205" t="s">
        <v>58</v>
      </c>
      <c r="C2205" t="s">
        <v>7</v>
      </c>
      <c r="D2205">
        <v>3000</v>
      </c>
      <c r="E2205" t="s">
        <v>12</v>
      </c>
      <c r="F2205" t="s">
        <v>8</v>
      </c>
      <c r="G2205" s="3">
        <v>1793.9439998092651</v>
      </c>
      <c r="H2205">
        <v>16</v>
      </c>
      <c r="I2205">
        <v>5470067</v>
      </c>
      <c r="J2205">
        <v>1</v>
      </c>
      <c r="K2205">
        <v>11000</v>
      </c>
      <c r="L2205">
        <f>WEEKNUM(Таблица1[[#This Row],[Дата]],2)</f>
        <v>34</v>
      </c>
    </row>
    <row r="2206" spans="1:12" hidden="1" x14ac:dyDescent="0.25">
      <c r="A2206" s="2">
        <v>44060</v>
      </c>
      <c r="B2206" t="s">
        <v>47</v>
      </c>
      <c r="C2206" t="s">
        <v>5</v>
      </c>
      <c r="D2206">
        <v>3200</v>
      </c>
      <c r="E2206" t="s">
        <v>12</v>
      </c>
      <c r="F2206" t="s">
        <v>8</v>
      </c>
      <c r="G2206" s="3">
        <v>2950.107</v>
      </c>
      <c r="H2206">
        <v>24</v>
      </c>
      <c r="I2206">
        <v>5470062</v>
      </c>
      <c r="J2206">
        <v>1</v>
      </c>
      <c r="K2206">
        <v>15000</v>
      </c>
      <c r="L2206">
        <f>WEEKNUM(Таблица1[[#This Row],[Дата]],2)</f>
        <v>34</v>
      </c>
    </row>
    <row r="2207" spans="1:12" x14ac:dyDescent="0.25">
      <c r="A2207" s="2">
        <v>44060</v>
      </c>
      <c r="B2207" t="s">
        <v>212</v>
      </c>
      <c r="C2207" t="s">
        <v>7</v>
      </c>
      <c r="D2207">
        <v>3000</v>
      </c>
      <c r="E2207" t="s">
        <v>12</v>
      </c>
      <c r="F2207" t="s">
        <v>8</v>
      </c>
      <c r="G2207" s="3">
        <v>2577.35</v>
      </c>
      <c r="H2207">
        <v>17</v>
      </c>
      <c r="I2207">
        <v>5470122</v>
      </c>
      <c r="J2207">
        <v>3</v>
      </c>
      <c r="K2207">
        <v>17000</v>
      </c>
      <c r="L2207">
        <f>WEEKNUM(Таблица1[[#This Row],[Дата]],2)</f>
        <v>34</v>
      </c>
    </row>
    <row r="2208" spans="1:12" hidden="1" x14ac:dyDescent="0.25">
      <c r="A2208" s="2">
        <v>44060</v>
      </c>
      <c r="B2208" t="s">
        <v>43</v>
      </c>
      <c r="C2208" t="s">
        <v>5</v>
      </c>
      <c r="D2208">
        <v>3200</v>
      </c>
      <c r="E2208" t="s">
        <v>12</v>
      </c>
      <c r="F2208" t="s">
        <v>8</v>
      </c>
      <c r="G2208" s="3">
        <v>2778.4090000000001</v>
      </c>
      <c r="H2208">
        <v>22</v>
      </c>
      <c r="I2208">
        <v>5470069</v>
      </c>
      <c r="J2208">
        <v>1</v>
      </c>
      <c r="K2208">
        <v>15000</v>
      </c>
      <c r="L2208">
        <f>WEEKNUM(Таблица1[[#This Row],[Дата]],2)</f>
        <v>34</v>
      </c>
    </row>
    <row r="2209" spans="1:12" x14ac:dyDescent="0.25">
      <c r="A2209" s="2">
        <v>44060</v>
      </c>
      <c r="B2209" t="s">
        <v>113</v>
      </c>
      <c r="C2209" t="s">
        <v>7</v>
      </c>
      <c r="D2209">
        <v>1500</v>
      </c>
      <c r="E2209" t="s">
        <v>12</v>
      </c>
      <c r="F2209" t="s">
        <v>8</v>
      </c>
      <c r="G2209" s="3">
        <v>1343.0090000000002</v>
      </c>
      <c r="H2209">
        <v>10</v>
      </c>
      <c r="I2209">
        <v>5470082</v>
      </c>
      <c r="J2209">
        <v>0</v>
      </c>
      <c r="K2209">
        <v>8000</v>
      </c>
      <c r="L2209">
        <f>WEEKNUM(Таблица1[[#This Row],[Дата]],2)</f>
        <v>34</v>
      </c>
    </row>
    <row r="2210" spans="1:12" x14ac:dyDescent="0.25">
      <c r="A2210" s="2">
        <v>44060</v>
      </c>
      <c r="B2210" t="s">
        <v>121</v>
      </c>
      <c r="C2210" t="s">
        <v>7</v>
      </c>
      <c r="D2210">
        <v>3000</v>
      </c>
      <c r="E2210" t="s">
        <v>12</v>
      </c>
      <c r="F2210" t="s">
        <v>8</v>
      </c>
      <c r="G2210" s="3">
        <v>1381.5469999999998</v>
      </c>
      <c r="H2210">
        <v>16</v>
      </c>
      <c r="I2210">
        <v>5470086</v>
      </c>
      <c r="J2210">
        <v>3</v>
      </c>
      <c r="K2210">
        <v>16000</v>
      </c>
      <c r="L2210">
        <f>WEEKNUM(Таблица1[[#This Row],[Дата]],2)</f>
        <v>34</v>
      </c>
    </row>
    <row r="2211" spans="1:12" x14ac:dyDescent="0.25">
      <c r="A2211" s="2">
        <v>44060</v>
      </c>
      <c r="B2211" t="s">
        <v>115</v>
      </c>
      <c r="C2211" t="s">
        <v>7</v>
      </c>
      <c r="D2211">
        <v>3000</v>
      </c>
      <c r="E2211" t="s">
        <v>12</v>
      </c>
      <c r="F2211" t="s">
        <v>8</v>
      </c>
      <c r="G2211" s="3">
        <v>2490.5129999999999</v>
      </c>
      <c r="H2211">
        <v>15</v>
      </c>
      <c r="I2211">
        <v>5470084</v>
      </c>
      <c r="J2211">
        <v>2</v>
      </c>
      <c r="K2211">
        <v>12000</v>
      </c>
      <c r="L2211">
        <f>WEEKNUM(Таблица1[[#This Row],[Дата]],2)</f>
        <v>34</v>
      </c>
    </row>
    <row r="2212" spans="1:12" x14ac:dyDescent="0.25">
      <c r="A2212" s="2">
        <v>44060</v>
      </c>
      <c r="B2212" t="s">
        <v>51</v>
      </c>
      <c r="C2212" t="s">
        <v>7</v>
      </c>
      <c r="D2212">
        <v>3000</v>
      </c>
      <c r="E2212" t="s">
        <v>12</v>
      </c>
      <c r="F2212" t="s">
        <v>8</v>
      </c>
      <c r="G2212" s="3">
        <v>1250.0250000000001</v>
      </c>
      <c r="H2212">
        <v>16</v>
      </c>
      <c r="I2212">
        <v>5470064</v>
      </c>
      <c r="J2212">
        <v>2</v>
      </c>
      <c r="K2212">
        <v>12000</v>
      </c>
      <c r="L2212">
        <f>WEEKNUM(Таблица1[[#This Row],[Дата]],2)</f>
        <v>34</v>
      </c>
    </row>
    <row r="2213" spans="1:12" x14ac:dyDescent="0.25">
      <c r="A2213" s="2">
        <v>44060</v>
      </c>
      <c r="B2213" t="s">
        <v>203</v>
      </c>
      <c r="C2213" t="s">
        <v>7</v>
      </c>
      <c r="D2213">
        <v>3000</v>
      </c>
      <c r="E2213" t="s">
        <v>12</v>
      </c>
      <c r="F2213" t="s">
        <v>8</v>
      </c>
      <c r="G2213" s="3">
        <v>1997.9570000000003</v>
      </c>
      <c r="H2213">
        <v>14</v>
      </c>
      <c r="I2213">
        <v>5470130</v>
      </c>
      <c r="J2213">
        <v>2</v>
      </c>
      <c r="K2213">
        <v>13000</v>
      </c>
      <c r="L2213">
        <f>WEEKNUM(Таблица1[[#This Row],[Дата]],2)</f>
        <v>34</v>
      </c>
    </row>
    <row r="2214" spans="1:12" x14ac:dyDescent="0.25">
      <c r="A2214" s="2">
        <v>44060</v>
      </c>
      <c r="B2214" t="s">
        <v>164</v>
      </c>
      <c r="C2214" t="s">
        <v>7</v>
      </c>
      <c r="D2214">
        <v>1500</v>
      </c>
      <c r="E2214" t="s">
        <v>12</v>
      </c>
      <c r="F2214" t="s">
        <v>8</v>
      </c>
      <c r="G2214" s="3">
        <v>1316.0469998092651</v>
      </c>
      <c r="H2214">
        <v>9</v>
      </c>
      <c r="I2214">
        <v>5470105</v>
      </c>
      <c r="J2214">
        <v>1</v>
      </c>
      <c r="K2214">
        <v>12000</v>
      </c>
      <c r="L2214">
        <f>WEEKNUM(Таблица1[[#This Row],[Дата]],2)</f>
        <v>34</v>
      </c>
    </row>
    <row r="2215" spans="1:12" x14ac:dyDescent="0.25">
      <c r="A2215" s="2">
        <v>44060</v>
      </c>
      <c r="B2215" t="s">
        <v>87</v>
      </c>
      <c r="C2215" t="s">
        <v>7</v>
      </c>
      <c r="D2215">
        <v>1500</v>
      </c>
      <c r="E2215" t="s">
        <v>12</v>
      </c>
      <c r="F2215" t="s">
        <v>8</v>
      </c>
      <c r="G2215" s="3">
        <v>1346.3669999999997</v>
      </c>
      <c r="H2215">
        <v>12</v>
      </c>
      <c r="I2215">
        <v>5470074</v>
      </c>
      <c r="J2215">
        <v>1</v>
      </c>
      <c r="K2215">
        <v>14000</v>
      </c>
      <c r="L2215">
        <f>WEEKNUM(Таблица1[[#This Row],[Дата]],2)</f>
        <v>34</v>
      </c>
    </row>
    <row r="2216" spans="1:12" x14ac:dyDescent="0.25">
      <c r="A2216" s="2">
        <v>44060</v>
      </c>
      <c r="B2216" t="s">
        <v>205</v>
      </c>
      <c r="C2216" t="s">
        <v>7</v>
      </c>
      <c r="D2216">
        <v>1500</v>
      </c>
      <c r="E2216" t="s">
        <v>12</v>
      </c>
      <c r="F2216" t="s">
        <v>8</v>
      </c>
      <c r="G2216" s="3">
        <v>1388.8579999999999</v>
      </c>
      <c r="H2216">
        <v>15</v>
      </c>
      <c r="I2216">
        <v>5470119</v>
      </c>
      <c r="J2216">
        <v>4</v>
      </c>
      <c r="K2216">
        <v>13000</v>
      </c>
      <c r="L2216">
        <f>WEEKNUM(Таблица1[[#This Row],[Дата]],2)</f>
        <v>34</v>
      </c>
    </row>
    <row r="2217" spans="1:12" x14ac:dyDescent="0.25">
      <c r="A2217" s="2">
        <v>44060</v>
      </c>
      <c r="B2217" t="s">
        <v>209</v>
      </c>
      <c r="C2217" t="s">
        <v>7</v>
      </c>
      <c r="D2217">
        <v>3000</v>
      </c>
      <c r="E2217" t="s">
        <v>12</v>
      </c>
      <c r="F2217" t="s">
        <v>8</v>
      </c>
      <c r="G2217" s="3">
        <v>1644.9370001144412</v>
      </c>
      <c r="H2217">
        <v>15</v>
      </c>
      <c r="I2217">
        <v>5470121</v>
      </c>
      <c r="J2217">
        <v>1</v>
      </c>
      <c r="K2217">
        <v>13000</v>
      </c>
      <c r="L2217">
        <f>WEEKNUM(Таблица1[[#This Row],[Дата]],2)</f>
        <v>34</v>
      </c>
    </row>
    <row r="2218" spans="1:12" x14ac:dyDescent="0.25">
      <c r="A2218" s="2">
        <v>44060</v>
      </c>
      <c r="B2218" t="s">
        <v>173</v>
      </c>
      <c r="C2218" t="s">
        <v>7</v>
      </c>
      <c r="D2218">
        <v>3000</v>
      </c>
      <c r="E2218" t="s">
        <v>12</v>
      </c>
      <c r="F2218" t="s">
        <v>8</v>
      </c>
      <c r="G2218" s="3">
        <v>2474.6390000000001</v>
      </c>
      <c r="H2218">
        <v>13</v>
      </c>
      <c r="I2218">
        <v>5470111</v>
      </c>
      <c r="J2218">
        <v>1</v>
      </c>
      <c r="K2218">
        <v>11000</v>
      </c>
      <c r="L2218">
        <f>WEEKNUM(Таблица1[[#This Row],[Дата]],2)</f>
        <v>34</v>
      </c>
    </row>
    <row r="2219" spans="1:12" x14ac:dyDescent="0.25">
      <c r="A2219" s="2">
        <v>44060</v>
      </c>
      <c r="B2219" t="s">
        <v>85</v>
      </c>
      <c r="C2219" t="s">
        <v>7</v>
      </c>
      <c r="D2219">
        <v>3000</v>
      </c>
      <c r="E2219" t="s">
        <v>12</v>
      </c>
      <c r="F2219" t="s">
        <v>8</v>
      </c>
      <c r="G2219" s="3">
        <v>2543.6269938964842</v>
      </c>
      <c r="H2219">
        <v>16</v>
      </c>
      <c r="I2219">
        <v>5470073</v>
      </c>
      <c r="J2219">
        <v>1</v>
      </c>
      <c r="K2219">
        <v>11000</v>
      </c>
      <c r="L2219">
        <f>WEEKNUM(Таблица1[[#This Row],[Дата]],2)</f>
        <v>34</v>
      </c>
    </row>
    <row r="2220" spans="1:12" x14ac:dyDescent="0.25">
      <c r="A2220" s="2">
        <v>44060</v>
      </c>
      <c r="B2220" t="s">
        <v>170</v>
      </c>
      <c r="C2220" t="s">
        <v>7</v>
      </c>
      <c r="D2220">
        <v>3000</v>
      </c>
      <c r="E2220" t="s">
        <v>12</v>
      </c>
      <c r="F2220" t="s">
        <v>8</v>
      </c>
      <c r="G2220" s="3">
        <v>2079.4949999999999</v>
      </c>
      <c r="H2220">
        <v>16</v>
      </c>
      <c r="I2220">
        <v>5470109</v>
      </c>
      <c r="J2220">
        <v>2</v>
      </c>
      <c r="K2220">
        <v>15000</v>
      </c>
      <c r="L2220">
        <f>WEEKNUM(Таблица1[[#This Row],[Дата]],2)</f>
        <v>34</v>
      </c>
    </row>
    <row r="2221" spans="1:12" x14ac:dyDescent="0.25">
      <c r="A2221" s="2">
        <v>44060</v>
      </c>
      <c r="B2221" t="s">
        <v>168</v>
      </c>
      <c r="C2221" t="s">
        <v>7</v>
      </c>
      <c r="D2221">
        <v>3000</v>
      </c>
      <c r="E2221" t="s">
        <v>12</v>
      </c>
      <c r="F2221" t="s">
        <v>8</v>
      </c>
      <c r="G2221" s="3">
        <v>2481.9550058593745</v>
      </c>
      <c r="H2221">
        <v>15</v>
      </c>
      <c r="I2221">
        <v>5470107</v>
      </c>
      <c r="J2221">
        <v>1</v>
      </c>
      <c r="K2221">
        <v>13000</v>
      </c>
      <c r="L2221">
        <f>WEEKNUM(Таблица1[[#This Row],[Дата]],2)</f>
        <v>34</v>
      </c>
    </row>
    <row r="2222" spans="1:12" x14ac:dyDescent="0.25">
      <c r="A2222" s="2">
        <v>44060</v>
      </c>
      <c r="B2222" t="s">
        <v>102</v>
      </c>
      <c r="C2222" t="s">
        <v>7</v>
      </c>
      <c r="D2222">
        <v>1500</v>
      </c>
      <c r="E2222" t="s">
        <v>12</v>
      </c>
      <c r="F2222" t="s">
        <v>8</v>
      </c>
      <c r="G2222" s="3">
        <v>1420.488000190735</v>
      </c>
      <c r="H2222">
        <v>14</v>
      </c>
      <c r="I2222">
        <v>5470081</v>
      </c>
      <c r="J2222">
        <v>1</v>
      </c>
      <c r="K2222">
        <v>14000</v>
      </c>
      <c r="L2222">
        <f>WEEKNUM(Таблица1[[#This Row],[Дата]],2)</f>
        <v>34</v>
      </c>
    </row>
    <row r="2223" spans="1:12" x14ac:dyDescent="0.25">
      <c r="A2223" s="2">
        <v>44060</v>
      </c>
      <c r="B2223" t="s">
        <v>120</v>
      </c>
      <c r="C2223" t="s">
        <v>7</v>
      </c>
      <c r="D2223">
        <v>3000</v>
      </c>
      <c r="E2223" t="s">
        <v>12</v>
      </c>
      <c r="F2223" t="s">
        <v>8</v>
      </c>
      <c r="G2223" s="3">
        <v>2629.3619999237062</v>
      </c>
      <c r="H2223">
        <v>15</v>
      </c>
      <c r="I2223">
        <v>5470085</v>
      </c>
      <c r="J2223">
        <v>1</v>
      </c>
      <c r="K2223">
        <v>13000</v>
      </c>
      <c r="L2223">
        <f>WEEKNUM(Таблица1[[#This Row],[Дата]],2)</f>
        <v>34</v>
      </c>
    </row>
    <row r="2224" spans="1:12" x14ac:dyDescent="0.25">
      <c r="A2224" s="2">
        <v>44060</v>
      </c>
      <c r="B2224" t="s">
        <v>218</v>
      </c>
      <c r="C2224" t="s">
        <v>7</v>
      </c>
      <c r="D2224">
        <v>3000</v>
      </c>
      <c r="E2224" t="s">
        <v>12</v>
      </c>
      <c r="F2224" t="s">
        <v>8</v>
      </c>
      <c r="G2224" s="3">
        <v>2762.1049999999996</v>
      </c>
      <c r="H2224">
        <v>13</v>
      </c>
      <c r="I2224">
        <v>5470124</v>
      </c>
      <c r="J2224">
        <v>1</v>
      </c>
      <c r="K2224">
        <v>11000</v>
      </c>
      <c r="L2224">
        <f>WEEKNUM(Таблица1[[#This Row],[Дата]],2)</f>
        <v>34</v>
      </c>
    </row>
    <row r="2225" spans="1:12" x14ac:dyDescent="0.25">
      <c r="A2225" s="2">
        <v>44060</v>
      </c>
      <c r="B2225" t="s">
        <v>114</v>
      </c>
      <c r="C2225" t="s">
        <v>7</v>
      </c>
      <c r="D2225">
        <v>1500</v>
      </c>
      <c r="E2225" t="s">
        <v>12</v>
      </c>
      <c r="F2225" t="s">
        <v>8</v>
      </c>
      <c r="G2225" s="3">
        <v>1498.1610000000001</v>
      </c>
      <c r="H2225">
        <v>8</v>
      </c>
      <c r="I2225">
        <v>5470083</v>
      </c>
      <c r="J2225">
        <v>0</v>
      </c>
      <c r="K2225">
        <v>11000</v>
      </c>
      <c r="L2225">
        <f>WEEKNUM(Таблица1[[#This Row],[Дата]],2)</f>
        <v>34</v>
      </c>
    </row>
    <row r="2226" spans="1:12" x14ac:dyDescent="0.25">
      <c r="A2226" s="2">
        <v>44060</v>
      </c>
      <c r="B2226" t="s">
        <v>141</v>
      </c>
      <c r="C2226" t="s">
        <v>7</v>
      </c>
      <c r="D2226">
        <v>1500</v>
      </c>
      <c r="E2226" t="s">
        <v>12</v>
      </c>
      <c r="F2226" t="s">
        <v>8</v>
      </c>
      <c r="G2226" s="3">
        <v>1399.6489999999999</v>
      </c>
      <c r="H2226">
        <v>14</v>
      </c>
      <c r="I2226">
        <v>5470097</v>
      </c>
      <c r="J2226">
        <v>1</v>
      </c>
      <c r="K2226">
        <v>14000</v>
      </c>
      <c r="L2226">
        <f>WEEKNUM(Таблица1[[#This Row],[Дата]],2)</f>
        <v>34</v>
      </c>
    </row>
    <row r="2227" spans="1:12" x14ac:dyDescent="0.25">
      <c r="A2227" s="2">
        <v>44060</v>
      </c>
      <c r="B2227" t="s">
        <v>228</v>
      </c>
      <c r="C2227" t="s">
        <v>7</v>
      </c>
      <c r="D2227">
        <v>1500</v>
      </c>
      <c r="E2227" t="s">
        <v>12</v>
      </c>
      <c r="F2227" t="s">
        <v>8</v>
      </c>
      <c r="G2227" s="3">
        <v>971.67900140380857</v>
      </c>
      <c r="H2227">
        <v>5</v>
      </c>
      <c r="I2227">
        <v>5470126</v>
      </c>
      <c r="J2227">
        <v>1</v>
      </c>
      <c r="K2227">
        <v>11000</v>
      </c>
      <c r="L2227">
        <f>WEEKNUM(Таблица1[[#This Row],[Дата]],2)</f>
        <v>34</v>
      </c>
    </row>
    <row r="2228" spans="1:12" x14ac:dyDescent="0.25">
      <c r="A2228" s="2">
        <v>44060</v>
      </c>
      <c r="B2228" t="s">
        <v>244</v>
      </c>
      <c r="C2228" t="s">
        <v>7</v>
      </c>
      <c r="D2228">
        <v>3000</v>
      </c>
      <c r="E2228" t="s">
        <v>12</v>
      </c>
      <c r="F2228" t="s">
        <v>8</v>
      </c>
      <c r="G2228" s="3">
        <v>2686.2620000000002</v>
      </c>
      <c r="H2228">
        <v>15</v>
      </c>
      <c r="I2228">
        <v>5470128</v>
      </c>
      <c r="J2228">
        <v>1</v>
      </c>
      <c r="K2228">
        <v>13000</v>
      </c>
      <c r="L2228">
        <f>WEEKNUM(Таблица1[[#This Row],[Дата]],2)</f>
        <v>34</v>
      </c>
    </row>
    <row r="2229" spans="1:12" x14ac:dyDescent="0.25">
      <c r="A2229" s="2">
        <v>44060</v>
      </c>
      <c r="B2229" t="s">
        <v>140</v>
      </c>
      <c r="C2229" t="s">
        <v>7</v>
      </c>
      <c r="D2229">
        <v>1500</v>
      </c>
      <c r="E2229" t="s">
        <v>12</v>
      </c>
      <c r="F2229" t="s">
        <v>8</v>
      </c>
      <c r="G2229" s="3">
        <v>1396.002</v>
      </c>
      <c r="H2229">
        <v>13</v>
      </c>
      <c r="I2229">
        <v>5470096</v>
      </c>
      <c r="J2229">
        <v>1</v>
      </c>
      <c r="K2229">
        <v>14000</v>
      </c>
      <c r="L2229">
        <f>WEEKNUM(Таблица1[[#This Row],[Дата]],2)</f>
        <v>34</v>
      </c>
    </row>
    <row r="2230" spans="1:12" x14ac:dyDescent="0.25">
      <c r="A2230" s="2">
        <v>44060</v>
      </c>
      <c r="B2230" t="s">
        <v>204</v>
      </c>
      <c r="C2230" t="s">
        <v>7</v>
      </c>
      <c r="D2230">
        <v>1500</v>
      </c>
      <c r="E2230" t="s">
        <v>12</v>
      </c>
      <c r="F2230" t="s">
        <v>8</v>
      </c>
      <c r="G2230" s="3">
        <v>1344.2040003051759</v>
      </c>
      <c r="H2230">
        <v>14</v>
      </c>
      <c r="I2230">
        <v>5470118</v>
      </c>
      <c r="J2230">
        <v>1</v>
      </c>
      <c r="K2230">
        <v>9000</v>
      </c>
      <c r="L2230">
        <f>WEEKNUM(Таблица1[[#This Row],[Дата]],2)</f>
        <v>34</v>
      </c>
    </row>
    <row r="2231" spans="1:12" x14ac:dyDescent="0.25">
      <c r="A2231" s="2">
        <v>44060</v>
      </c>
      <c r="B2231" t="s">
        <v>208</v>
      </c>
      <c r="C2231" t="s">
        <v>7</v>
      </c>
      <c r="D2231">
        <v>3000</v>
      </c>
      <c r="E2231" t="s">
        <v>12</v>
      </c>
      <c r="F2231" t="s">
        <v>8</v>
      </c>
      <c r="G2231" s="3">
        <v>2259.6789999999996</v>
      </c>
      <c r="H2231">
        <v>17</v>
      </c>
      <c r="I2231">
        <v>5470120</v>
      </c>
      <c r="J2231">
        <v>1</v>
      </c>
      <c r="K2231">
        <v>12000</v>
      </c>
      <c r="L2231">
        <f>WEEKNUM(Таблица1[[#This Row],[Дата]],2)</f>
        <v>34</v>
      </c>
    </row>
    <row r="2232" spans="1:12" x14ac:dyDescent="0.25">
      <c r="A2232" s="2">
        <v>44060</v>
      </c>
      <c r="B2232" t="s">
        <v>171</v>
      </c>
      <c r="C2232" t="s">
        <v>7</v>
      </c>
      <c r="D2232">
        <v>5000</v>
      </c>
      <c r="E2232" t="s">
        <v>12</v>
      </c>
      <c r="F2232" t="s">
        <v>8</v>
      </c>
      <c r="G2232" s="3">
        <v>2373.0420000000004</v>
      </c>
      <c r="H2232">
        <v>20</v>
      </c>
      <c r="I2232">
        <v>5470110</v>
      </c>
      <c r="J2232">
        <v>4</v>
      </c>
      <c r="K2232">
        <v>25000</v>
      </c>
      <c r="L2232">
        <f>WEEKNUM(Таблица1[[#This Row],[Дата]],2)</f>
        <v>34</v>
      </c>
    </row>
    <row r="2233" spans="1:12" hidden="1" x14ac:dyDescent="0.25">
      <c r="A2233" s="2">
        <v>44060</v>
      </c>
      <c r="B2233" t="s">
        <v>151</v>
      </c>
      <c r="C2233" t="s">
        <v>5</v>
      </c>
      <c r="D2233">
        <v>4200</v>
      </c>
      <c r="E2233" t="s">
        <v>12</v>
      </c>
      <c r="F2233" t="s">
        <v>8</v>
      </c>
      <c r="G2233" s="3">
        <v>3515.3020000000006</v>
      </c>
      <c r="H2233">
        <v>24</v>
      </c>
      <c r="I2233">
        <v>5470099</v>
      </c>
      <c r="J2233">
        <v>2</v>
      </c>
      <c r="K2233">
        <v>15000</v>
      </c>
      <c r="L2233">
        <f>WEEKNUM(Таблица1[[#This Row],[Дата]],2)</f>
        <v>34</v>
      </c>
    </row>
    <row r="2234" spans="1:12" hidden="1" x14ac:dyDescent="0.25">
      <c r="A2234" s="2">
        <v>44060</v>
      </c>
      <c r="B2234" t="s">
        <v>53</v>
      </c>
      <c r="C2234" t="s">
        <v>5</v>
      </c>
      <c r="D2234">
        <v>4200</v>
      </c>
      <c r="E2234" t="s">
        <v>12</v>
      </c>
      <c r="F2234" t="s">
        <v>8</v>
      </c>
      <c r="G2234" s="3">
        <v>3034.2350000000001</v>
      </c>
      <c r="H2234">
        <v>20</v>
      </c>
      <c r="I2234">
        <v>5470065</v>
      </c>
      <c r="J2234">
        <v>0</v>
      </c>
      <c r="K2234">
        <v>15000</v>
      </c>
      <c r="L2234">
        <f>WEEKNUM(Таблица1[[#This Row],[Дата]],2)</f>
        <v>34</v>
      </c>
    </row>
    <row r="2235" spans="1:12" hidden="1" x14ac:dyDescent="0.25">
      <c r="A2235" s="2">
        <v>44060</v>
      </c>
      <c r="B2235" t="s">
        <v>53</v>
      </c>
      <c r="C2235" t="s">
        <v>5</v>
      </c>
      <c r="D2235">
        <v>4200</v>
      </c>
      <c r="E2235" t="s">
        <v>12</v>
      </c>
      <c r="F2235" t="s">
        <v>8</v>
      </c>
      <c r="G2235" s="3">
        <v>4200</v>
      </c>
      <c r="H2235">
        <v>1</v>
      </c>
      <c r="I2235">
        <v>53586847</v>
      </c>
      <c r="J2235">
        <v>0</v>
      </c>
      <c r="K2235">
        <v>15000</v>
      </c>
      <c r="L2235">
        <f>WEEKNUM(Таблица1[[#This Row],[Дата]],2)</f>
        <v>34</v>
      </c>
    </row>
    <row r="2236" spans="1:12" x14ac:dyDescent="0.25">
      <c r="A2236" s="2">
        <v>44060</v>
      </c>
      <c r="B2236" t="s">
        <v>49</v>
      </c>
      <c r="C2236" t="s">
        <v>7</v>
      </c>
      <c r="D2236">
        <v>3000</v>
      </c>
      <c r="E2236" t="s">
        <v>12</v>
      </c>
      <c r="F2236" t="s">
        <v>8</v>
      </c>
      <c r="G2236" s="3">
        <v>1703.9980034179687</v>
      </c>
      <c r="H2236">
        <v>16</v>
      </c>
      <c r="I2236">
        <v>5470063</v>
      </c>
      <c r="J2236">
        <v>2</v>
      </c>
      <c r="K2236">
        <v>12000</v>
      </c>
      <c r="L2236">
        <f>WEEKNUM(Таблица1[[#This Row],[Дата]],2)</f>
        <v>34</v>
      </c>
    </row>
    <row r="2237" spans="1:12" x14ac:dyDescent="0.25">
      <c r="A2237" s="2">
        <v>44060</v>
      </c>
      <c r="B2237" t="s">
        <v>67</v>
      </c>
      <c r="C2237" t="s">
        <v>7</v>
      </c>
      <c r="D2237">
        <v>3000</v>
      </c>
      <c r="E2237" t="s">
        <v>12</v>
      </c>
      <c r="F2237" t="s">
        <v>8</v>
      </c>
      <c r="G2237" s="3">
        <v>1763.5690000000002</v>
      </c>
      <c r="H2237">
        <v>9</v>
      </c>
      <c r="I2237">
        <v>5470070</v>
      </c>
      <c r="J2237">
        <v>0</v>
      </c>
      <c r="K2237">
        <v>9000</v>
      </c>
      <c r="L2237">
        <f>WEEKNUM(Таблица1[[#This Row],[Дата]],2)</f>
        <v>34</v>
      </c>
    </row>
    <row r="2238" spans="1:12" x14ac:dyDescent="0.25">
      <c r="A2238" s="2">
        <v>44060</v>
      </c>
      <c r="B2238" t="s">
        <v>125</v>
      </c>
      <c r="C2238" t="s">
        <v>7</v>
      </c>
      <c r="D2238">
        <v>3000</v>
      </c>
      <c r="E2238" t="s">
        <v>12</v>
      </c>
      <c r="F2238" t="s">
        <v>8</v>
      </c>
      <c r="G2238" s="3">
        <v>2904.6130000000003</v>
      </c>
      <c r="H2238">
        <v>14</v>
      </c>
      <c r="I2238">
        <v>5470088</v>
      </c>
      <c r="J2238">
        <v>2</v>
      </c>
      <c r="K2238">
        <v>11000</v>
      </c>
      <c r="L2238">
        <f>WEEKNUM(Таблица1[[#This Row],[Дата]],2)</f>
        <v>34</v>
      </c>
    </row>
    <row r="2239" spans="1:12" x14ac:dyDescent="0.25">
      <c r="A2239" s="2">
        <v>44060</v>
      </c>
      <c r="B2239" t="s">
        <v>145</v>
      </c>
      <c r="C2239" t="s">
        <v>7</v>
      </c>
      <c r="D2239">
        <v>3000</v>
      </c>
      <c r="E2239" t="s">
        <v>12</v>
      </c>
      <c r="F2239" t="s">
        <v>8</v>
      </c>
      <c r="G2239" s="3">
        <v>1804.0399999999997</v>
      </c>
      <c r="H2239">
        <v>16</v>
      </c>
      <c r="I2239">
        <v>5470100</v>
      </c>
      <c r="J2239">
        <v>2</v>
      </c>
      <c r="K2239">
        <v>15000</v>
      </c>
      <c r="L2239">
        <f>WEEKNUM(Таблица1[[#This Row],[Дата]],2)</f>
        <v>34</v>
      </c>
    </row>
    <row r="2240" spans="1:12" x14ac:dyDescent="0.25">
      <c r="A2240" s="2">
        <v>44060</v>
      </c>
      <c r="B2240" t="s">
        <v>169</v>
      </c>
      <c r="C2240" t="s">
        <v>7</v>
      </c>
      <c r="D2240">
        <v>3000</v>
      </c>
      <c r="E2240" t="s">
        <v>12</v>
      </c>
      <c r="F2240" t="s">
        <v>8</v>
      </c>
      <c r="G2240" s="3">
        <v>2181.6770000000001</v>
      </c>
      <c r="H2240">
        <v>15</v>
      </c>
      <c r="I2240">
        <v>5470108</v>
      </c>
      <c r="J2240">
        <v>2</v>
      </c>
      <c r="K2240">
        <v>14000</v>
      </c>
      <c r="L2240">
        <f>WEEKNUM(Таблица1[[#This Row],[Дата]],2)</f>
        <v>34</v>
      </c>
    </row>
    <row r="2241" spans="1:12" x14ac:dyDescent="0.25">
      <c r="A2241" s="2">
        <v>44060</v>
      </c>
      <c r="B2241" t="s">
        <v>165</v>
      </c>
      <c r="C2241" t="s">
        <v>7</v>
      </c>
      <c r="D2241">
        <v>5000</v>
      </c>
      <c r="E2241" t="s">
        <v>12</v>
      </c>
      <c r="F2241" t="s">
        <v>8</v>
      </c>
      <c r="G2241" s="3">
        <v>3407.8499999999995</v>
      </c>
      <c r="H2241">
        <v>12</v>
      </c>
      <c r="I2241">
        <v>5470106</v>
      </c>
      <c r="J2241">
        <v>2</v>
      </c>
      <c r="K2241">
        <v>15000</v>
      </c>
      <c r="L2241">
        <f>WEEKNUM(Таблица1[[#This Row],[Дата]],2)</f>
        <v>34</v>
      </c>
    </row>
    <row r="2242" spans="1:12" x14ac:dyDescent="0.25">
      <c r="A2242" s="2">
        <v>44060</v>
      </c>
      <c r="B2242" t="s">
        <v>133</v>
      </c>
      <c r="C2242" t="s">
        <v>7</v>
      </c>
      <c r="D2242">
        <v>3000</v>
      </c>
      <c r="E2242" t="s">
        <v>12</v>
      </c>
      <c r="F2242" t="s">
        <v>8</v>
      </c>
      <c r="G2242" s="3">
        <v>2255.7970012207034</v>
      </c>
      <c r="H2242">
        <v>16</v>
      </c>
      <c r="I2242">
        <v>5470092</v>
      </c>
      <c r="J2242">
        <v>2</v>
      </c>
      <c r="K2242">
        <v>12000</v>
      </c>
      <c r="L2242">
        <f>WEEKNUM(Таблица1[[#This Row],[Дата]],2)</f>
        <v>34</v>
      </c>
    </row>
    <row r="2243" spans="1:12" x14ac:dyDescent="0.25">
      <c r="A2243" s="2">
        <v>44060</v>
      </c>
      <c r="B2243" t="s">
        <v>96</v>
      </c>
      <c r="C2243" t="s">
        <v>7</v>
      </c>
      <c r="D2243">
        <v>3000</v>
      </c>
      <c r="E2243" t="s">
        <v>12</v>
      </c>
      <c r="F2243" t="s">
        <v>8</v>
      </c>
      <c r="G2243" s="3">
        <v>1752.7509999999997</v>
      </c>
      <c r="H2243">
        <v>14</v>
      </c>
      <c r="I2243">
        <v>5470079</v>
      </c>
      <c r="J2243">
        <v>3</v>
      </c>
      <c r="K2243">
        <v>15000</v>
      </c>
      <c r="L2243">
        <f>WEEKNUM(Таблица1[[#This Row],[Дата]],2)</f>
        <v>34</v>
      </c>
    </row>
    <row r="2244" spans="1:12" x14ac:dyDescent="0.25">
      <c r="A2244" s="2">
        <v>44060</v>
      </c>
      <c r="B2244" t="s">
        <v>137</v>
      </c>
      <c r="C2244" t="s">
        <v>7</v>
      </c>
      <c r="D2244">
        <v>1500</v>
      </c>
      <c r="E2244" t="s">
        <v>12</v>
      </c>
      <c r="F2244" t="s">
        <v>8</v>
      </c>
      <c r="G2244" s="3">
        <v>1434.4680000000001</v>
      </c>
      <c r="H2244">
        <v>14</v>
      </c>
      <c r="I2244">
        <v>5470095</v>
      </c>
      <c r="J2244">
        <v>0</v>
      </c>
      <c r="K2244">
        <v>13000</v>
      </c>
      <c r="L2244">
        <f>WEEKNUM(Таблица1[[#This Row],[Дата]],2)</f>
        <v>34</v>
      </c>
    </row>
    <row r="2245" spans="1:12" x14ac:dyDescent="0.25">
      <c r="A2245" s="2">
        <v>44060</v>
      </c>
      <c r="B2245" t="s">
        <v>73</v>
      </c>
      <c r="C2245" t="s">
        <v>7</v>
      </c>
      <c r="D2245">
        <v>1500</v>
      </c>
      <c r="E2245" t="s">
        <v>12</v>
      </c>
      <c r="F2245" t="s">
        <v>8</v>
      </c>
      <c r="G2245" s="3">
        <v>1418.1309999999999</v>
      </c>
      <c r="H2245">
        <v>11</v>
      </c>
      <c r="I2245">
        <v>5470071</v>
      </c>
      <c r="J2245">
        <v>1</v>
      </c>
      <c r="K2245">
        <v>13000</v>
      </c>
      <c r="L2245">
        <f>WEEKNUM(Таблица1[[#This Row],[Дата]],2)</f>
        <v>34</v>
      </c>
    </row>
    <row r="2246" spans="1:12" x14ac:dyDescent="0.25">
      <c r="A2246" s="2">
        <v>44060</v>
      </c>
      <c r="B2246" t="s">
        <v>128</v>
      </c>
      <c r="C2246" t="s">
        <v>7</v>
      </c>
      <c r="D2246">
        <v>1500</v>
      </c>
      <c r="E2246" t="s">
        <v>12</v>
      </c>
      <c r="F2246" t="s">
        <v>8</v>
      </c>
      <c r="G2246" s="3">
        <v>1342.7900000000004</v>
      </c>
      <c r="H2246">
        <v>13</v>
      </c>
      <c r="I2246">
        <v>5470090</v>
      </c>
      <c r="J2246">
        <v>1</v>
      </c>
      <c r="K2246">
        <v>9000</v>
      </c>
      <c r="L2246">
        <f>WEEKNUM(Таблица1[[#This Row],[Дата]],2)</f>
        <v>34</v>
      </c>
    </row>
    <row r="2247" spans="1:12" x14ac:dyDescent="0.25">
      <c r="A2247" s="2">
        <v>44060</v>
      </c>
      <c r="B2247" t="s">
        <v>217</v>
      </c>
      <c r="C2247" t="s">
        <v>7</v>
      </c>
      <c r="D2247">
        <v>1500</v>
      </c>
      <c r="E2247" t="s">
        <v>12</v>
      </c>
      <c r="F2247" t="s">
        <v>8</v>
      </c>
      <c r="G2247" s="3">
        <v>1343.5439999999999</v>
      </c>
      <c r="H2247">
        <v>12</v>
      </c>
      <c r="I2247">
        <v>5470057</v>
      </c>
      <c r="J2247">
        <v>2</v>
      </c>
      <c r="K2247">
        <v>11000</v>
      </c>
      <c r="L2247">
        <f>WEEKNUM(Таблица1[[#This Row],[Дата]],2)</f>
        <v>34</v>
      </c>
    </row>
    <row r="2248" spans="1:12" hidden="1" x14ac:dyDescent="0.25">
      <c r="A2248" s="2">
        <v>44060</v>
      </c>
      <c r="B2248" t="s">
        <v>147</v>
      </c>
      <c r="C2248" t="s">
        <v>5</v>
      </c>
      <c r="D2248">
        <v>4200</v>
      </c>
      <c r="E2248" t="s">
        <v>12</v>
      </c>
      <c r="F2248" t="s">
        <v>8</v>
      </c>
      <c r="G2248" s="3">
        <v>3050.34</v>
      </c>
      <c r="H2248">
        <v>18</v>
      </c>
      <c r="I2248">
        <v>5470102</v>
      </c>
      <c r="J2248">
        <v>1</v>
      </c>
      <c r="K2248">
        <v>15000</v>
      </c>
      <c r="L2248">
        <f>WEEKNUM(Таблица1[[#This Row],[Дата]],2)</f>
        <v>34</v>
      </c>
    </row>
    <row r="2249" spans="1:12" x14ac:dyDescent="0.25">
      <c r="A2249" s="2">
        <v>44060</v>
      </c>
      <c r="B2249" t="s">
        <v>88</v>
      </c>
      <c r="C2249" t="s">
        <v>7</v>
      </c>
      <c r="D2249">
        <v>5000</v>
      </c>
      <c r="E2249" t="s">
        <v>12</v>
      </c>
      <c r="F2249" t="s">
        <v>8</v>
      </c>
      <c r="G2249" s="3">
        <v>2717.0679999999998</v>
      </c>
      <c r="H2249">
        <v>11</v>
      </c>
      <c r="I2249">
        <v>5470075</v>
      </c>
      <c r="J2249">
        <v>1</v>
      </c>
      <c r="K2249">
        <v>13000</v>
      </c>
      <c r="L2249">
        <f>WEEKNUM(Таблица1[[#This Row],[Дата]],2)</f>
        <v>34</v>
      </c>
    </row>
    <row r="2250" spans="1:12" x14ac:dyDescent="0.25">
      <c r="A2250" s="2">
        <v>44060</v>
      </c>
      <c r="B2250" t="s">
        <v>189</v>
      </c>
      <c r="C2250" t="s">
        <v>7</v>
      </c>
      <c r="D2250">
        <v>5000</v>
      </c>
      <c r="E2250" t="s">
        <v>12</v>
      </c>
      <c r="F2250" t="s">
        <v>8</v>
      </c>
      <c r="G2250" s="3">
        <v>3927.25600756836</v>
      </c>
      <c r="H2250">
        <v>15</v>
      </c>
      <c r="I2250">
        <v>5470114</v>
      </c>
      <c r="J2250">
        <v>1</v>
      </c>
      <c r="K2250">
        <v>18000</v>
      </c>
      <c r="L2250">
        <f>WEEKNUM(Таблица1[[#This Row],[Дата]],2)</f>
        <v>34</v>
      </c>
    </row>
    <row r="2251" spans="1:12" x14ac:dyDescent="0.25">
      <c r="A2251" s="2">
        <v>44060</v>
      </c>
      <c r="B2251" t="s">
        <v>186</v>
      </c>
      <c r="C2251" t="s">
        <v>7</v>
      </c>
      <c r="D2251">
        <v>3000</v>
      </c>
      <c r="E2251" t="s">
        <v>12</v>
      </c>
      <c r="F2251" t="s">
        <v>8</v>
      </c>
      <c r="G2251" s="3">
        <v>1886.0799990215303</v>
      </c>
      <c r="H2251">
        <v>15</v>
      </c>
      <c r="I2251">
        <v>5470113</v>
      </c>
      <c r="J2251">
        <v>1</v>
      </c>
      <c r="K2251">
        <v>13000</v>
      </c>
      <c r="L2251">
        <f>WEEKNUM(Таблица1[[#This Row],[Дата]],2)</f>
        <v>34</v>
      </c>
    </row>
    <row r="2252" spans="1:12" hidden="1" x14ac:dyDescent="0.25">
      <c r="A2252" s="2">
        <v>44060</v>
      </c>
      <c r="B2252" t="s">
        <v>42</v>
      </c>
      <c r="C2252" t="s">
        <v>5</v>
      </c>
      <c r="D2252">
        <v>3200</v>
      </c>
      <c r="E2252" t="s">
        <v>12</v>
      </c>
      <c r="F2252" t="s">
        <v>8</v>
      </c>
      <c r="G2252" s="3">
        <v>2414.09</v>
      </c>
      <c r="H2252">
        <v>21</v>
      </c>
      <c r="I2252">
        <v>5470060</v>
      </c>
      <c r="J2252">
        <v>1</v>
      </c>
      <c r="K2252">
        <v>15000</v>
      </c>
      <c r="L2252">
        <f>WEEKNUM(Таблица1[[#This Row],[Дата]],2)</f>
        <v>34</v>
      </c>
    </row>
    <row r="2253" spans="1:12" x14ac:dyDescent="0.25">
      <c r="A2253" s="2">
        <v>44060</v>
      </c>
      <c r="B2253" t="s">
        <v>206</v>
      </c>
      <c r="C2253" t="s">
        <v>7</v>
      </c>
      <c r="D2253">
        <v>5000</v>
      </c>
      <c r="E2253" t="s">
        <v>12</v>
      </c>
      <c r="F2253" t="s">
        <v>8</v>
      </c>
      <c r="G2253" s="3">
        <v>2629.5819999999999</v>
      </c>
      <c r="H2253">
        <v>1</v>
      </c>
      <c r="I2253">
        <v>5470066</v>
      </c>
      <c r="J2253">
        <v>1</v>
      </c>
      <c r="K2253">
        <v>12000</v>
      </c>
      <c r="L2253">
        <f>WEEKNUM(Таблица1[[#This Row],[Дата]],2)</f>
        <v>34</v>
      </c>
    </row>
    <row r="2254" spans="1:12" x14ac:dyDescent="0.25">
      <c r="A2254" s="2">
        <v>44060</v>
      </c>
      <c r="B2254" t="s">
        <v>149</v>
      </c>
      <c r="C2254" t="s">
        <v>7</v>
      </c>
      <c r="D2254">
        <v>3000</v>
      </c>
      <c r="E2254" t="s">
        <v>12</v>
      </c>
      <c r="F2254" t="s">
        <v>8</v>
      </c>
      <c r="G2254" s="3">
        <v>1992.4829999237061</v>
      </c>
      <c r="H2254">
        <v>14</v>
      </c>
      <c r="I2254">
        <v>5470103</v>
      </c>
      <c r="J2254">
        <v>1</v>
      </c>
      <c r="K2254">
        <v>10000</v>
      </c>
      <c r="L2254">
        <f>WEEKNUM(Таблица1[[#This Row],[Дата]],2)</f>
        <v>34</v>
      </c>
    </row>
    <row r="2255" spans="1:12" x14ac:dyDescent="0.25">
      <c r="A2255" s="2">
        <v>44060</v>
      </c>
      <c r="B2255" t="s">
        <v>237</v>
      </c>
      <c r="C2255" t="s">
        <v>7</v>
      </c>
      <c r="D2255">
        <v>3000</v>
      </c>
      <c r="E2255" t="s">
        <v>12</v>
      </c>
      <c r="F2255" t="s">
        <v>8</v>
      </c>
      <c r="G2255" s="3">
        <v>1868.1940000000004</v>
      </c>
      <c r="H2255">
        <v>15</v>
      </c>
      <c r="I2255">
        <v>5470127</v>
      </c>
      <c r="J2255">
        <v>1</v>
      </c>
      <c r="K2255">
        <v>11000</v>
      </c>
      <c r="L2255">
        <f>WEEKNUM(Таблица1[[#This Row],[Дата]],2)</f>
        <v>34</v>
      </c>
    </row>
    <row r="2256" spans="1:12" x14ac:dyDescent="0.25">
      <c r="A2256" s="2">
        <v>44060</v>
      </c>
      <c r="B2256" t="s">
        <v>93</v>
      </c>
      <c r="C2256" t="s">
        <v>7</v>
      </c>
      <c r="D2256">
        <v>3000</v>
      </c>
      <c r="E2256" t="s">
        <v>12</v>
      </c>
      <c r="F2256" t="s">
        <v>8</v>
      </c>
      <c r="G2256" s="3">
        <v>2022.9440000000004</v>
      </c>
      <c r="H2256">
        <v>16</v>
      </c>
      <c r="I2256">
        <v>5470078</v>
      </c>
      <c r="J2256">
        <v>3</v>
      </c>
      <c r="K2256">
        <v>16000</v>
      </c>
      <c r="L2256">
        <f>WEEKNUM(Таблица1[[#This Row],[Дата]],2)</f>
        <v>34</v>
      </c>
    </row>
    <row r="2257" spans="1:12" x14ac:dyDescent="0.25">
      <c r="A2257" s="2">
        <v>44060</v>
      </c>
      <c r="B2257" t="s">
        <v>200</v>
      </c>
      <c r="C2257" t="s">
        <v>7</v>
      </c>
      <c r="D2257">
        <v>3000</v>
      </c>
      <c r="E2257" t="s">
        <v>12</v>
      </c>
      <c r="F2257" t="s">
        <v>8</v>
      </c>
      <c r="G2257" s="3">
        <v>1869.6980001449583</v>
      </c>
      <c r="H2257">
        <v>16</v>
      </c>
      <c r="I2257">
        <v>5470117</v>
      </c>
      <c r="J2257">
        <v>2</v>
      </c>
      <c r="K2257">
        <v>12000</v>
      </c>
      <c r="L2257">
        <f>WEEKNUM(Таблица1[[#This Row],[Дата]],2)</f>
        <v>34</v>
      </c>
    </row>
    <row r="2258" spans="1:12" x14ac:dyDescent="0.25">
      <c r="A2258" s="2">
        <v>44060</v>
      </c>
      <c r="B2258" t="s">
        <v>197</v>
      </c>
      <c r="C2258" t="s">
        <v>7</v>
      </c>
      <c r="D2258">
        <v>1500</v>
      </c>
      <c r="E2258" t="s">
        <v>12</v>
      </c>
      <c r="F2258" t="s">
        <v>8</v>
      </c>
      <c r="G2258" s="3">
        <v>1438.0419999999999</v>
      </c>
      <c r="H2258">
        <v>17</v>
      </c>
      <c r="I2258">
        <v>5470116</v>
      </c>
      <c r="J2258">
        <v>3</v>
      </c>
      <c r="K2258">
        <v>13000</v>
      </c>
      <c r="L2258">
        <f>WEEKNUM(Таблица1[[#This Row],[Дата]],2)</f>
        <v>34</v>
      </c>
    </row>
    <row r="2259" spans="1:12" x14ac:dyDescent="0.25">
      <c r="A2259" s="2">
        <v>44060</v>
      </c>
      <c r="B2259" t="s">
        <v>136</v>
      </c>
      <c r="C2259" t="s">
        <v>7</v>
      </c>
      <c r="D2259">
        <v>5000</v>
      </c>
      <c r="E2259" t="s">
        <v>12</v>
      </c>
      <c r="F2259" t="s">
        <v>8</v>
      </c>
      <c r="G2259" s="3">
        <v>4509.7719271392834</v>
      </c>
      <c r="H2259">
        <v>13</v>
      </c>
      <c r="I2259">
        <v>5470094</v>
      </c>
      <c r="J2259">
        <v>1</v>
      </c>
      <c r="K2259">
        <v>15000</v>
      </c>
      <c r="L2259">
        <f>WEEKNUM(Таблица1[[#This Row],[Дата]],2)</f>
        <v>34</v>
      </c>
    </row>
    <row r="2260" spans="1:12" x14ac:dyDescent="0.25">
      <c r="A2260" s="2">
        <v>44060</v>
      </c>
      <c r="B2260" t="s">
        <v>176</v>
      </c>
      <c r="C2260" t="s">
        <v>7</v>
      </c>
      <c r="D2260">
        <v>5000</v>
      </c>
      <c r="E2260" t="s">
        <v>12</v>
      </c>
      <c r="F2260" t="s">
        <v>8</v>
      </c>
      <c r="G2260" s="3">
        <v>2825.6860004882815</v>
      </c>
      <c r="H2260">
        <v>17</v>
      </c>
      <c r="I2260">
        <v>5470112</v>
      </c>
      <c r="J2260">
        <v>3</v>
      </c>
      <c r="K2260">
        <v>21000</v>
      </c>
      <c r="L2260">
        <f>WEEKNUM(Таблица1[[#This Row],[Дата]],2)</f>
        <v>34</v>
      </c>
    </row>
    <row r="2261" spans="1:12" x14ac:dyDescent="0.25">
      <c r="A2261" s="2">
        <v>44060</v>
      </c>
      <c r="B2261" t="s">
        <v>215</v>
      </c>
      <c r="C2261" t="s">
        <v>7</v>
      </c>
      <c r="D2261">
        <v>3000</v>
      </c>
      <c r="E2261" t="s">
        <v>12</v>
      </c>
      <c r="F2261" t="s">
        <v>8</v>
      </c>
      <c r="G2261" s="3">
        <v>2203.0619999999999</v>
      </c>
      <c r="H2261">
        <v>15</v>
      </c>
      <c r="I2261">
        <v>5470131</v>
      </c>
      <c r="J2261">
        <v>2</v>
      </c>
      <c r="K2261">
        <v>14000</v>
      </c>
      <c r="L2261">
        <f>WEEKNUM(Таблица1[[#This Row],[Дата]],2)</f>
        <v>34</v>
      </c>
    </row>
    <row r="2262" spans="1:12" x14ac:dyDescent="0.25">
      <c r="A2262" s="2">
        <v>44060</v>
      </c>
      <c r="B2262" t="s">
        <v>124</v>
      </c>
      <c r="C2262" t="s">
        <v>7</v>
      </c>
      <c r="D2262">
        <v>3000</v>
      </c>
      <c r="E2262" t="s">
        <v>12</v>
      </c>
      <c r="F2262" t="s">
        <v>8</v>
      </c>
      <c r="G2262" s="3">
        <v>1920.115</v>
      </c>
      <c r="H2262">
        <v>12</v>
      </c>
      <c r="I2262">
        <v>5470087</v>
      </c>
      <c r="J2262">
        <v>2</v>
      </c>
      <c r="K2262">
        <v>11000</v>
      </c>
      <c r="L2262">
        <f>WEEKNUM(Таблица1[[#This Row],[Дата]],2)</f>
        <v>34</v>
      </c>
    </row>
    <row r="2263" spans="1:12" x14ac:dyDescent="0.25">
      <c r="A2263" s="2">
        <v>44060</v>
      </c>
      <c r="B2263" t="s">
        <v>182</v>
      </c>
      <c r="C2263" t="s">
        <v>7</v>
      </c>
      <c r="D2263">
        <v>3000</v>
      </c>
      <c r="E2263" t="s">
        <v>12</v>
      </c>
      <c r="F2263" t="s">
        <v>8</v>
      </c>
      <c r="G2263" s="3">
        <v>1870.8619999999999</v>
      </c>
      <c r="H2263">
        <v>15</v>
      </c>
      <c r="I2263">
        <v>5470129</v>
      </c>
      <c r="J2263">
        <v>2</v>
      </c>
      <c r="K2263">
        <v>14000</v>
      </c>
      <c r="L2263">
        <f>WEEKNUM(Таблица1[[#This Row],[Дата]],2)</f>
        <v>34</v>
      </c>
    </row>
    <row r="2264" spans="1:12" x14ac:dyDescent="0.25">
      <c r="A2264" s="2">
        <v>44060</v>
      </c>
      <c r="B2264" t="s">
        <v>41</v>
      </c>
      <c r="C2264" t="s">
        <v>7</v>
      </c>
      <c r="D2264">
        <v>3000</v>
      </c>
      <c r="E2264" t="s">
        <v>12</v>
      </c>
      <c r="F2264" t="s">
        <v>8</v>
      </c>
      <c r="G2264" s="3">
        <v>1826.8299994277952</v>
      </c>
      <c r="H2264">
        <v>15</v>
      </c>
      <c r="I2264">
        <v>5469785</v>
      </c>
      <c r="J2264">
        <v>1</v>
      </c>
      <c r="K2264">
        <v>13000</v>
      </c>
      <c r="L2264">
        <f>WEEKNUM(Таблица1[[#This Row],[Дата]],2)</f>
        <v>34</v>
      </c>
    </row>
    <row r="2265" spans="1:12" x14ac:dyDescent="0.25">
      <c r="A2265" s="2">
        <v>44060</v>
      </c>
      <c r="B2265" t="s">
        <v>84</v>
      </c>
      <c r="C2265" t="s">
        <v>7</v>
      </c>
      <c r="D2265">
        <v>3000</v>
      </c>
      <c r="E2265" t="s">
        <v>12</v>
      </c>
      <c r="F2265" t="s">
        <v>8</v>
      </c>
      <c r="G2265" s="3">
        <v>2451.636999847412</v>
      </c>
      <c r="H2265">
        <v>15</v>
      </c>
      <c r="I2265">
        <v>5470072</v>
      </c>
      <c r="J2265">
        <v>1</v>
      </c>
      <c r="K2265">
        <v>13000</v>
      </c>
      <c r="L2265">
        <f>WEEKNUM(Таблица1[[#This Row],[Дата]],2)</f>
        <v>34</v>
      </c>
    </row>
    <row r="2266" spans="1:12" x14ac:dyDescent="0.25">
      <c r="A2266" s="2">
        <v>44060</v>
      </c>
      <c r="B2266" t="s">
        <v>61</v>
      </c>
      <c r="C2266" t="s">
        <v>7</v>
      </c>
      <c r="D2266">
        <v>3000</v>
      </c>
      <c r="E2266" t="s">
        <v>12</v>
      </c>
      <c r="F2266" t="s">
        <v>8</v>
      </c>
      <c r="G2266" s="3">
        <v>1803.1100000000004</v>
      </c>
      <c r="H2266">
        <v>7</v>
      </c>
      <c r="I2266">
        <v>5470068</v>
      </c>
      <c r="J2266">
        <v>1</v>
      </c>
      <c r="K2266">
        <v>10000</v>
      </c>
      <c r="L2266">
        <f>WEEKNUM(Таблица1[[#This Row],[Дата]],2)</f>
        <v>34</v>
      </c>
    </row>
    <row r="2267" spans="1:12" x14ac:dyDescent="0.25">
      <c r="A2267" s="2">
        <v>44060</v>
      </c>
      <c r="B2267" t="s">
        <v>155</v>
      </c>
      <c r="C2267" t="s">
        <v>7</v>
      </c>
      <c r="D2267">
        <v>1500</v>
      </c>
      <c r="E2267" t="s">
        <v>12</v>
      </c>
      <c r="F2267" t="s">
        <v>8</v>
      </c>
      <c r="G2267" s="3">
        <v>1396.4059999999999</v>
      </c>
      <c r="H2267">
        <v>12</v>
      </c>
      <c r="I2267">
        <v>5470104</v>
      </c>
      <c r="J2267">
        <v>1</v>
      </c>
      <c r="K2267">
        <v>14000</v>
      </c>
      <c r="L2267">
        <f>WEEKNUM(Таблица1[[#This Row],[Дата]],2)</f>
        <v>34</v>
      </c>
    </row>
    <row r="2268" spans="1:12" x14ac:dyDescent="0.25">
      <c r="A2268" s="2">
        <v>44060</v>
      </c>
      <c r="B2268" t="s">
        <v>146</v>
      </c>
      <c r="C2268" t="s">
        <v>7</v>
      </c>
      <c r="D2268">
        <v>3000</v>
      </c>
      <c r="E2268" t="s">
        <v>12</v>
      </c>
      <c r="F2268" t="s">
        <v>8</v>
      </c>
      <c r="G2268" s="3">
        <v>2548.4540007629389</v>
      </c>
      <c r="H2268">
        <v>15</v>
      </c>
      <c r="I2268">
        <v>5470101</v>
      </c>
      <c r="J2268">
        <v>1</v>
      </c>
      <c r="K2268">
        <v>11000</v>
      </c>
      <c r="L2268">
        <f>WEEKNUM(Таблица1[[#This Row],[Дата]],2)</f>
        <v>34</v>
      </c>
    </row>
    <row r="2269" spans="1:12" x14ac:dyDescent="0.25">
      <c r="A2269" s="2">
        <v>44060</v>
      </c>
      <c r="B2269" t="s">
        <v>134</v>
      </c>
      <c r="C2269" t="s">
        <v>7</v>
      </c>
      <c r="D2269">
        <v>1500</v>
      </c>
      <c r="E2269" t="s">
        <v>12</v>
      </c>
      <c r="F2269" t="s">
        <v>8</v>
      </c>
      <c r="G2269" s="3">
        <v>1399.2559999999999</v>
      </c>
      <c r="H2269">
        <v>15</v>
      </c>
      <c r="I2269">
        <v>5470093</v>
      </c>
      <c r="J2269">
        <v>1</v>
      </c>
      <c r="K2269">
        <v>15000</v>
      </c>
      <c r="L2269">
        <f>WEEKNUM(Таблица1[[#This Row],[Дата]],2)</f>
        <v>34</v>
      </c>
    </row>
    <row r="2270" spans="1:12" x14ac:dyDescent="0.25">
      <c r="A2270" s="2">
        <v>44060</v>
      </c>
      <c r="B2270" t="s">
        <v>126</v>
      </c>
      <c r="C2270" t="s">
        <v>7</v>
      </c>
      <c r="D2270">
        <v>1500</v>
      </c>
      <c r="E2270" t="s">
        <v>12</v>
      </c>
      <c r="F2270" t="s">
        <v>8</v>
      </c>
      <c r="G2270" s="3">
        <v>1356.3930007629394</v>
      </c>
      <c r="H2270">
        <v>16</v>
      </c>
      <c r="I2270">
        <v>5470089</v>
      </c>
      <c r="J2270">
        <v>1</v>
      </c>
      <c r="K2270">
        <v>15000</v>
      </c>
      <c r="L2270">
        <f>WEEKNUM(Таблица1[[#This Row],[Дата]],2)</f>
        <v>34</v>
      </c>
    </row>
    <row r="2271" spans="1:12" x14ac:dyDescent="0.25">
      <c r="A2271" s="2">
        <v>44060</v>
      </c>
      <c r="B2271" t="s">
        <v>143</v>
      </c>
      <c r="C2271" t="s">
        <v>7</v>
      </c>
      <c r="D2271">
        <v>1500</v>
      </c>
      <c r="E2271" t="s">
        <v>12</v>
      </c>
      <c r="F2271" t="s">
        <v>8</v>
      </c>
      <c r="G2271" s="3">
        <v>1295.395999809265</v>
      </c>
      <c r="H2271">
        <v>12</v>
      </c>
      <c r="I2271">
        <v>5470098</v>
      </c>
      <c r="J2271">
        <v>1</v>
      </c>
      <c r="K2271">
        <v>14000</v>
      </c>
      <c r="L2271">
        <f>WEEKNUM(Таблица1[[#This Row],[Дата]],2)</f>
        <v>34</v>
      </c>
    </row>
    <row r="2272" spans="1:12" x14ac:dyDescent="0.25">
      <c r="A2272" s="2">
        <v>44060</v>
      </c>
      <c r="B2272" t="s">
        <v>94</v>
      </c>
      <c r="C2272" t="s">
        <v>7</v>
      </c>
      <c r="D2272">
        <v>1500</v>
      </c>
      <c r="E2272" t="s">
        <v>12</v>
      </c>
      <c r="F2272" t="s">
        <v>8</v>
      </c>
      <c r="G2272" s="3">
        <v>1293.7769999999998</v>
      </c>
      <c r="H2272">
        <v>12</v>
      </c>
      <c r="I2272">
        <v>5470080</v>
      </c>
      <c r="J2272">
        <v>4</v>
      </c>
      <c r="K2272">
        <v>12000</v>
      </c>
      <c r="L2272">
        <f>WEEKNUM(Таблица1[[#This Row],[Дата]],2)</f>
        <v>34</v>
      </c>
    </row>
    <row r="2273" spans="1:12" x14ac:dyDescent="0.25">
      <c r="A2273" s="2">
        <v>44060</v>
      </c>
      <c r="B2273" t="s">
        <v>81</v>
      </c>
      <c r="C2273" t="s">
        <v>7</v>
      </c>
      <c r="D2273">
        <v>1500</v>
      </c>
      <c r="E2273" t="s">
        <v>12</v>
      </c>
      <c r="F2273" t="s">
        <v>8</v>
      </c>
      <c r="G2273" s="3">
        <v>1273.1579999999999</v>
      </c>
      <c r="H2273">
        <v>14</v>
      </c>
      <c r="I2273">
        <v>5470123</v>
      </c>
      <c r="J2273">
        <v>2</v>
      </c>
      <c r="K2273">
        <v>10000</v>
      </c>
      <c r="L2273">
        <f>WEEKNUM(Таблица1[[#This Row],[Дата]],2)</f>
        <v>34</v>
      </c>
    </row>
    <row r="2274" spans="1:12" x14ac:dyDescent="0.25">
      <c r="A2274" s="2">
        <v>44060</v>
      </c>
      <c r="B2274" t="s">
        <v>117</v>
      </c>
      <c r="C2274" t="s">
        <v>7</v>
      </c>
      <c r="D2274">
        <v>1000</v>
      </c>
      <c r="E2274" t="s">
        <v>12</v>
      </c>
      <c r="F2274" t="s">
        <v>8</v>
      </c>
      <c r="G2274" s="3">
        <v>958.18299887084959</v>
      </c>
      <c r="H2274">
        <v>13</v>
      </c>
      <c r="I2274">
        <v>5469784</v>
      </c>
      <c r="J2274">
        <v>1</v>
      </c>
      <c r="K2274">
        <v>13000</v>
      </c>
      <c r="L2274">
        <f>WEEKNUM(Таблица1[[#This Row],[Дата]],2)</f>
        <v>34</v>
      </c>
    </row>
    <row r="2275" spans="1:12" x14ac:dyDescent="0.25">
      <c r="A2275" s="2">
        <v>44060</v>
      </c>
      <c r="B2275" t="s">
        <v>18</v>
      </c>
      <c r="C2275" t="s">
        <v>7</v>
      </c>
      <c r="D2275">
        <v>1000</v>
      </c>
      <c r="E2275" t="s">
        <v>12</v>
      </c>
      <c r="F2275" t="s">
        <v>8</v>
      </c>
      <c r="G2275" s="3">
        <v>773.22899973297115</v>
      </c>
      <c r="H2275">
        <v>15</v>
      </c>
      <c r="I2275">
        <v>5469782</v>
      </c>
      <c r="J2275">
        <v>1</v>
      </c>
      <c r="K2275">
        <v>13000</v>
      </c>
      <c r="L2275">
        <f>WEEKNUM(Таблица1[[#This Row],[Дата]],2)</f>
        <v>34</v>
      </c>
    </row>
    <row r="2276" spans="1:12" x14ac:dyDescent="0.25">
      <c r="A2276" s="2">
        <v>44060</v>
      </c>
      <c r="B2276" t="s">
        <v>16</v>
      </c>
      <c r="C2276" t="s">
        <v>7</v>
      </c>
      <c r="D2276">
        <v>1000</v>
      </c>
      <c r="E2276" t="s">
        <v>12</v>
      </c>
      <c r="F2276" t="s">
        <v>8</v>
      </c>
      <c r="G2276" s="3">
        <v>686.78799844932553</v>
      </c>
      <c r="H2276">
        <v>14</v>
      </c>
      <c r="I2276">
        <v>5469781</v>
      </c>
      <c r="J2276">
        <v>1</v>
      </c>
      <c r="K2276">
        <v>13000</v>
      </c>
      <c r="L2276">
        <f>WEEKNUM(Таблица1[[#This Row],[Дата]],2)</f>
        <v>34</v>
      </c>
    </row>
    <row r="2277" spans="1:12" x14ac:dyDescent="0.25">
      <c r="A2277" s="2">
        <v>44060</v>
      </c>
      <c r="B2277" t="s">
        <v>225</v>
      </c>
      <c r="C2277" t="s">
        <v>7</v>
      </c>
      <c r="D2277">
        <v>1500</v>
      </c>
      <c r="E2277" t="s">
        <v>12</v>
      </c>
      <c r="F2277" t="s">
        <v>8</v>
      </c>
      <c r="G2277" s="3">
        <v>1355.7399999999998</v>
      </c>
      <c r="H2277">
        <v>9</v>
      </c>
      <c r="I2277">
        <v>5470125</v>
      </c>
      <c r="J2277">
        <v>1</v>
      </c>
      <c r="K2277">
        <v>10000</v>
      </c>
      <c r="L2277">
        <f>WEEKNUM(Таблица1[[#This Row],[Дата]],2)</f>
        <v>34</v>
      </c>
    </row>
    <row r="2278" spans="1:12" x14ac:dyDescent="0.25">
      <c r="A2278" s="2">
        <v>44060</v>
      </c>
      <c r="B2278" t="s">
        <v>238</v>
      </c>
      <c r="C2278" t="s">
        <v>7</v>
      </c>
      <c r="D2278">
        <v>20000</v>
      </c>
      <c r="E2278" t="s">
        <v>13</v>
      </c>
      <c r="F2278" t="s">
        <v>8</v>
      </c>
      <c r="G2278" s="3">
        <v>7154.4</v>
      </c>
      <c r="H2278">
        <v>1</v>
      </c>
      <c r="I2278">
        <v>5469783</v>
      </c>
      <c r="J2278">
        <v>0</v>
      </c>
      <c r="K2278">
        <v>13000</v>
      </c>
      <c r="L2278">
        <f>WEEKNUM(Таблица1[[#This Row],[Дата]],2)</f>
        <v>34</v>
      </c>
    </row>
    <row r="2279" spans="1:12" x14ac:dyDescent="0.25">
      <c r="A2279" s="2">
        <v>44060</v>
      </c>
      <c r="B2279" t="s">
        <v>90</v>
      </c>
      <c r="C2279" t="s">
        <v>7</v>
      </c>
      <c r="D2279">
        <v>3000</v>
      </c>
      <c r="E2279" t="s">
        <v>12</v>
      </c>
      <c r="F2279" t="s">
        <v>8</v>
      </c>
      <c r="G2279" s="3">
        <v>2608.7050001907342</v>
      </c>
      <c r="H2279">
        <v>16</v>
      </c>
      <c r="I2279">
        <v>5470076</v>
      </c>
      <c r="J2279">
        <v>1</v>
      </c>
      <c r="K2279">
        <v>14000</v>
      </c>
      <c r="L2279">
        <f>WEEKNUM(Таблица1[[#This Row],[Дата]],2)</f>
        <v>34</v>
      </c>
    </row>
    <row r="2280" spans="1:12" x14ac:dyDescent="0.25">
      <c r="A2280" s="2">
        <v>44060</v>
      </c>
      <c r="B2280" t="s">
        <v>214</v>
      </c>
      <c r="C2280" t="s">
        <v>7</v>
      </c>
      <c r="D2280">
        <v>3000</v>
      </c>
      <c r="E2280" t="s">
        <v>12</v>
      </c>
      <c r="F2280" t="s">
        <v>8</v>
      </c>
      <c r="G2280" s="3">
        <v>1849.7069999999999</v>
      </c>
      <c r="H2280">
        <v>7</v>
      </c>
      <c r="I2280">
        <v>5470091</v>
      </c>
      <c r="J2280">
        <v>1</v>
      </c>
      <c r="K2280">
        <v>10000</v>
      </c>
      <c r="L2280">
        <f>WEEKNUM(Таблица1[[#This Row],[Дата]],2)</f>
        <v>34</v>
      </c>
    </row>
    <row r="2281" spans="1:12" hidden="1" x14ac:dyDescent="0.25">
      <c r="A2281" s="2">
        <v>44061</v>
      </c>
      <c r="B2281" t="s">
        <v>40</v>
      </c>
      <c r="C2281" t="s">
        <v>5</v>
      </c>
      <c r="D2281">
        <v>3200</v>
      </c>
      <c r="E2281" t="s">
        <v>12</v>
      </c>
      <c r="F2281" t="s">
        <v>6</v>
      </c>
      <c r="G2281" s="3">
        <v>1188.298</v>
      </c>
      <c r="H2281">
        <v>12</v>
      </c>
      <c r="I2281">
        <v>5470727</v>
      </c>
      <c r="J2281">
        <v>2</v>
      </c>
      <c r="K2281">
        <v>15000</v>
      </c>
      <c r="L2281">
        <f>WEEKNUM(Таблица1[[#This Row],[Дата]],2)</f>
        <v>34</v>
      </c>
    </row>
    <row r="2282" spans="1:12" hidden="1" x14ac:dyDescent="0.25">
      <c r="A2282" s="2">
        <v>44061</v>
      </c>
      <c r="B2282" t="s">
        <v>44</v>
      </c>
      <c r="C2282" t="s">
        <v>5</v>
      </c>
      <c r="D2282">
        <v>3200</v>
      </c>
      <c r="E2282" t="s">
        <v>12</v>
      </c>
      <c r="F2282" t="s">
        <v>6</v>
      </c>
      <c r="G2282" s="3">
        <v>1442.1919999999998</v>
      </c>
      <c r="H2282">
        <v>7</v>
      </c>
      <c r="I2282">
        <v>5470730</v>
      </c>
      <c r="J2282">
        <v>1</v>
      </c>
      <c r="K2282">
        <v>15000</v>
      </c>
      <c r="L2282">
        <f>WEEKNUM(Таблица1[[#This Row],[Дата]],2)</f>
        <v>34</v>
      </c>
    </row>
    <row r="2283" spans="1:12" hidden="1" x14ac:dyDescent="0.25">
      <c r="A2283" s="2">
        <v>44061</v>
      </c>
      <c r="B2283" t="s">
        <v>44</v>
      </c>
      <c r="C2283" t="s">
        <v>5</v>
      </c>
      <c r="D2283">
        <v>3200</v>
      </c>
      <c r="E2283" t="s">
        <v>12</v>
      </c>
      <c r="F2283" t="s">
        <v>6</v>
      </c>
      <c r="G2283" s="3">
        <v>3200</v>
      </c>
      <c r="H2283">
        <v>1</v>
      </c>
      <c r="I2283">
        <v>53593497</v>
      </c>
      <c r="J2283">
        <v>1</v>
      </c>
      <c r="K2283">
        <v>15000</v>
      </c>
      <c r="L2283">
        <f>WEEKNUM(Таблица1[[#This Row],[Дата]],2)</f>
        <v>34</v>
      </c>
    </row>
    <row r="2284" spans="1:12" hidden="1" x14ac:dyDescent="0.25">
      <c r="A2284" s="2">
        <v>44061</v>
      </c>
      <c r="B2284" t="s">
        <v>37</v>
      </c>
      <c r="C2284" t="s">
        <v>5</v>
      </c>
      <c r="D2284">
        <v>3200</v>
      </c>
      <c r="E2284" t="s">
        <v>12</v>
      </c>
      <c r="F2284" t="s">
        <v>6</v>
      </c>
      <c r="G2284" s="3">
        <v>1995.4930000000004</v>
      </c>
      <c r="H2284">
        <v>8</v>
      </c>
      <c r="I2284">
        <v>5470635</v>
      </c>
      <c r="J2284">
        <v>1</v>
      </c>
      <c r="K2284">
        <v>15000</v>
      </c>
      <c r="L2284">
        <f>WEEKNUM(Таблица1[[#This Row],[Дата]],2)</f>
        <v>34</v>
      </c>
    </row>
    <row r="2285" spans="1:12" hidden="1" x14ac:dyDescent="0.25">
      <c r="A2285" s="2">
        <v>44061</v>
      </c>
      <c r="B2285" t="s">
        <v>38</v>
      </c>
      <c r="C2285" t="s">
        <v>5</v>
      </c>
      <c r="D2285">
        <v>3200</v>
      </c>
      <c r="E2285" t="s">
        <v>12</v>
      </c>
      <c r="F2285" t="s">
        <v>6</v>
      </c>
      <c r="G2285" s="3">
        <v>2408.0670000000005</v>
      </c>
      <c r="H2285">
        <v>3</v>
      </c>
      <c r="I2285">
        <v>5470636</v>
      </c>
      <c r="J2285">
        <v>2</v>
      </c>
      <c r="K2285">
        <v>15000</v>
      </c>
      <c r="L2285">
        <f>WEEKNUM(Таблица1[[#This Row],[Дата]],2)</f>
        <v>34</v>
      </c>
    </row>
    <row r="2286" spans="1:12" hidden="1" x14ac:dyDescent="0.25">
      <c r="A2286" s="2">
        <v>44061</v>
      </c>
      <c r="B2286" t="s">
        <v>32</v>
      </c>
      <c r="C2286" t="s">
        <v>5</v>
      </c>
      <c r="D2286">
        <v>3200</v>
      </c>
      <c r="E2286" t="s">
        <v>12</v>
      </c>
      <c r="F2286" t="s">
        <v>6</v>
      </c>
      <c r="G2286" s="3">
        <v>2137.2330000000002</v>
      </c>
      <c r="H2286">
        <v>6</v>
      </c>
      <c r="I2286">
        <v>5470634</v>
      </c>
      <c r="J2286">
        <v>1</v>
      </c>
      <c r="K2286">
        <v>15000</v>
      </c>
      <c r="L2286">
        <f>WEEKNUM(Таблица1[[#This Row],[Дата]],2)</f>
        <v>34</v>
      </c>
    </row>
    <row r="2287" spans="1:12" hidden="1" x14ac:dyDescent="0.25">
      <c r="A2287" s="2">
        <v>44061</v>
      </c>
      <c r="B2287" t="s">
        <v>46</v>
      </c>
      <c r="C2287" t="s">
        <v>5</v>
      </c>
      <c r="D2287">
        <v>3200</v>
      </c>
      <c r="E2287" t="s">
        <v>12</v>
      </c>
      <c r="F2287" t="s">
        <v>6</v>
      </c>
      <c r="G2287" s="3">
        <v>2077.0509999999999</v>
      </c>
      <c r="H2287">
        <v>10</v>
      </c>
      <c r="I2287">
        <v>5470731</v>
      </c>
      <c r="J2287">
        <v>1</v>
      </c>
      <c r="K2287">
        <v>15000</v>
      </c>
      <c r="L2287">
        <f>WEEKNUM(Таблица1[[#This Row],[Дата]],2)</f>
        <v>34</v>
      </c>
    </row>
    <row r="2288" spans="1:12" hidden="1" x14ac:dyDescent="0.25">
      <c r="A2288" s="2">
        <v>44061</v>
      </c>
      <c r="B2288" t="s">
        <v>46</v>
      </c>
      <c r="C2288" t="s">
        <v>5</v>
      </c>
      <c r="D2288">
        <v>3200</v>
      </c>
      <c r="E2288" t="s">
        <v>12</v>
      </c>
      <c r="F2288" t="s">
        <v>6</v>
      </c>
      <c r="G2288" s="3">
        <v>3200</v>
      </c>
      <c r="H2288">
        <v>1</v>
      </c>
      <c r="I2288">
        <v>53593507</v>
      </c>
      <c r="J2288">
        <v>1</v>
      </c>
      <c r="K2288">
        <v>15000</v>
      </c>
      <c r="L2288">
        <f>WEEKNUM(Таблица1[[#This Row],[Дата]],2)</f>
        <v>34</v>
      </c>
    </row>
    <row r="2289" spans="1:12" x14ac:dyDescent="0.25">
      <c r="A2289" s="2">
        <v>44061</v>
      </c>
      <c r="B2289" t="s">
        <v>142</v>
      </c>
      <c r="C2289" t="s">
        <v>7</v>
      </c>
      <c r="D2289">
        <v>3000</v>
      </c>
      <c r="E2289" t="s">
        <v>12</v>
      </c>
      <c r="F2289" t="s">
        <v>6</v>
      </c>
      <c r="G2289" s="3">
        <v>1072.1060000000002</v>
      </c>
      <c r="H2289">
        <v>7</v>
      </c>
      <c r="I2289">
        <v>5470754</v>
      </c>
      <c r="J2289">
        <v>2</v>
      </c>
      <c r="K2289">
        <v>12000</v>
      </c>
      <c r="L2289">
        <f>WEEKNUM(Таблица1[[#This Row],[Дата]],2)</f>
        <v>34</v>
      </c>
    </row>
    <row r="2290" spans="1:12" hidden="1" x14ac:dyDescent="0.25">
      <c r="A2290" s="2">
        <v>44061</v>
      </c>
      <c r="B2290" t="s">
        <v>47</v>
      </c>
      <c r="C2290" t="s">
        <v>5</v>
      </c>
      <c r="D2290">
        <v>3200</v>
      </c>
      <c r="E2290" t="s">
        <v>12</v>
      </c>
      <c r="F2290" t="s">
        <v>6</v>
      </c>
      <c r="G2290" s="3">
        <v>1576.817</v>
      </c>
      <c r="H2290">
        <v>12</v>
      </c>
      <c r="I2290">
        <v>5470732</v>
      </c>
      <c r="J2290">
        <v>1</v>
      </c>
      <c r="K2290">
        <v>15000</v>
      </c>
      <c r="L2290">
        <f>WEEKNUM(Таблица1[[#This Row],[Дата]],2)</f>
        <v>34</v>
      </c>
    </row>
    <row r="2291" spans="1:12" hidden="1" x14ac:dyDescent="0.25">
      <c r="A2291" s="2">
        <v>44061</v>
      </c>
      <c r="B2291" t="s">
        <v>47</v>
      </c>
      <c r="C2291" t="s">
        <v>5</v>
      </c>
      <c r="D2291">
        <v>3200</v>
      </c>
      <c r="E2291" t="s">
        <v>12</v>
      </c>
      <c r="F2291" t="s">
        <v>6</v>
      </c>
      <c r="G2291" s="3">
        <v>3201.4070068359374</v>
      </c>
      <c r="H2291">
        <v>2</v>
      </c>
      <c r="I2291">
        <v>53593517</v>
      </c>
      <c r="J2291">
        <v>1</v>
      </c>
      <c r="K2291">
        <v>15000</v>
      </c>
      <c r="L2291">
        <f>WEEKNUM(Таблица1[[#This Row],[Дата]],2)</f>
        <v>34</v>
      </c>
    </row>
    <row r="2292" spans="1:12" hidden="1" x14ac:dyDescent="0.25">
      <c r="A2292" s="2">
        <v>44061</v>
      </c>
      <c r="B2292" t="s">
        <v>43</v>
      </c>
      <c r="C2292" t="s">
        <v>5</v>
      </c>
      <c r="D2292">
        <v>3200</v>
      </c>
      <c r="E2292" t="s">
        <v>12</v>
      </c>
      <c r="F2292" t="s">
        <v>6</v>
      </c>
      <c r="G2292" s="3">
        <v>1646.0609999999997</v>
      </c>
      <c r="H2292">
        <v>9</v>
      </c>
      <c r="I2292">
        <v>5470729</v>
      </c>
      <c r="J2292">
        <v>1</v>
      </c>
      <c r="K2292">
        <v>15000</v>
      </c>
      <c r="L2292">
        <f>WEEKNUM(Таблица1[[#This Row],[Дата]],2)</f>
        <v>34</v>
      </c>
    </row>
    <row r="2293" spans="1:12" x14ac:dyDescent="0.25">
      <c r="A2293" s="2">
        <v>44061</v>
      </c>
      <c r="B2293" t="s">
        <v>56</v>
      </c>
      <c r="C2293" t="s">
        <v>7</v>
      </c>
      <c r="D2293">
        <v>3000</v>
      </c>
      <c r="E2293" t="s">
        <v>12</v>
      </c>
      <c r="F2293" t="s">
        <v>6</v>
      </c>
      <c r="G2293" s="3">
        <v>2224.201</v>
      </c>
      <c r="H2293">
        <v>6</v>
      </c>
      <c r="I2293">
        <v>5470735</v>
      </c>
      <c r="J2293">
        <v>1</v>
      </c>
      <c r="K2293">
        <v>10000</v>
      </c>
      <c r="L2293">
        <f>WEEKNUM(Таблица1[[#This Row],[Дата]],2)</f>
        <v>34</v>
      </c>
    </row>
    <row r="2294" spans="1:12" x14ac:dyDescent="0.25">
      <c r="A2294" s="2">
        <v>44061</v>
      </c>
      <c r="B2294" t="s">
        <v>91</v>
      </c>
      <c r="C2294" t="s">
        <v>7</v>
      </c>
      <c r="D2294">
        <v>3000</v>
      </c>
      <c r="E2294" t="s">
        <v>12</v>
      </c>
      <c r="F2294" t="s">
        <v>6</v>
      </c>
      <c r="G2294" s="3">
        <v>1744.8200000000002</v>
      </c>
      <c r="H2294">
        <v>6</v>
      </c>
      <c r="I2294">
        <v>5470750</v>
      </c>
      <c r="J2294">
        <v>1</v>
      </c>
      <c r="K2294">
        <v>10000</v>
      </c>
      <c r="L2294">
        <f>WEEKNUM(Таблица1[[#This Row],[Дата]],2)</f>
        <v>34</v>
      </c>
    </row>
    <row r="2295" spans="1:12" x14ac:dyDescent="0.25">
      <c r="A2295" s="2">
        <v>44061</v>
      </c>
      <c r="B2295" t="s">
        <v>113</v>
      </c>
      <c r="C2295" t="s">
        <v>7</v>
      </c>
      <c r="D2295">
        <v>1500</v>
      </c>
      <c r="E2295" t="s">
        <v>12</v>
      </c>
      <c r="F2295" t="s">
        <v>6</v>
      </c>
      <c r="G2295" s="3">
        <v>1396.4620000000002</v>
      </c>
      <c r="H2295">
        <v>9</v>
      </c>
      <c r="I2295">
        <v>5470751</v>
      </c>
      <c r="J2295">
        <v>1</v>
      </c>
      <c r="K2295">
        <v>9000</v>
      </c>
      <c r="L2295">
        <f>WEEKNUM(Таблица1[[#This Row],[Дата]],2)</f>
        <v>34</v>
      </c>
    </row>
    <row r="2296" spans="1:12" x14ac:dyDescent="0.25">
      <c r="A2296" s="2">
        <v>44061</v>
      </c>
      <c r="B2296" t="s">
        <v>179</v>
      </c>
      <c r="C2296" t="s">
        <v>7</v>
      </c>
      <c r="D2296">
        <v>1500</v>
      </c>
      <c r="E2296" t="s">
        <v>12</v>
      </c>
      <c r="F2296" t="s">
        <v>6</v>
      </c>
      <c r="G2296" s="3">
        <v>1037.1130000000001</v>
      </c>
      <c r="H2296">
        <v>6</v>
      </c>
      <c r="I2296">
        <v>5470770</v>
      </c>
      <c r="J2296">
        <v>1</v>
      </c>
      <c r="K2296">
        <v>9000</v>
      </c>
      <c r="L2296">
        <f>WEEKNUM(Таблица1[[#This Row],[Дата]],2)</f>
        <v>34</v>
      </c>
    </row>
    <row r="2297" spans="1:12" x14ac:dyDescent="0.25">
      <c r="A2297" s="2">
        <v>44061</v>
      </c>
      <c r="B2297" t="s">
        <v>83</v>
      </c>
      <c r="C2297" t="s">
        <v>7</v>
      </c>
      <c r="D2297">
        <v>1500</v>
      </c>
      <c r="E2297" t="s">
        <v>12</v>
      </c>
      <c r="F2297" t="s">
        <v>6</v>
      </c>
      <c r="G2297" s="3">
        <v>1258.529</v>
      </c>
      <c r="H2297">
        <v>4</v>
      </c>
      <c r="I2297">
        <v>5470748</v>
      </c>
      <c r="J2297">
        <v>1</v>
      </c>
      <c r="K2297">
        <v>9000</v>
      </c>
      <c r="L2297">
        <f>WEEKNUM(Таблица1[[#This Row],[Дата]],2)</f>
        <v>34</v>
      </c>
    </row>
    <row r="2298" spans="1:12" x14ac:dyDescent="0.25">
      <c r="A2298" s="2">
        <v>44061</v>
      </c>
      <c r="B2298" t="s">
        <v>159</v>
      </c>
      <c r="C2298" t="s">
        <v>7</v>
      </c>
      <c r="D2298">
        <v>3000</v>
      </c>
      <c r="E2298" t="s">
        <v>12</v>
      </c>
      <c r="F2298" t="s">
        <v>6</v>
      </c>
      <c r="G2298" s="3">
        <v>1808.4980093231202</v>
      </c>
      <c r="H2298">
        <v>4</v>
      </c>
      <c r="I2298">
        <v>5470768</v>
      </c>
      <c r="J2298">
        <v>1</v>
      </c>
      <c r="K2298">
        <v>10000</v>
      </c>
      <c r="L2298">
        <f>WEEKNUM(Таблица1[[#This Row],[Дата]],2)</f>
        <v>34</v>
      </c>
    </row>
    <row r="2299" spans="1:12" hidden="1" x14ac:dyDescent="0.25">
      <c r="A2299" s="2">
        <v>44061</v>
      </c>
      <c r="B2299" t="s">
        <v>53</v>
      </c>
      <c r="C2299" t="s">
        <v>5</v>
      </c>
      <c r="D2299">
        <v>4200</v>
      </c>
      <c r="E2299" t="s">
        <v>12</v>
      </c>
      <c r="F2299" t="s">
        <v>6</v>
      </c>
      <c r="G2299" s="3">
        <v>3815.7940000000003</v>
      </c>
      <c r="H2299">
        <v>8</v>
      </c>
      <c r="I2299">
        <v>5470734</v>
      </c>
      <c r="J2299">
        <v>1</v>
      </c>
      <c r="K2299">
        <v>15000</v>
      </c>
      <c r="L2299">
        <f>WEEKNUM(Таблица1[[#This Row],[Дата]],2)</f>
        <v>34</v>
      </c>
    </row>
    <row r="2300" spans="1:12" hidden="1" x14ac:dyDescent="0.25">
      <c r="A2300" s="2">
        <v>44061</v>
      </c>
      <c r="B2300" t="s">
        <v>144</v>
      </c>
      <c r="C2300" t="s">
        <v>5</v>
      </c>
      <c r="D2300">
        <v>4200</v>
      </c>
      <c r="E2300" t="s">
        <v>12</v>
      </c>
      <c r="F2300" t="s">
        <v>6</v>
      </c>
      <c r="G2300" s="3">
        <v>2909.0830000000001</v>
      </c>
      <c r="H2300">
        <v>8</v>
      </c>
      <c r="I2300">
        <v>5470755</v>
      </c>
      <c r="J2300">
        <v>1</v>
      </c>
      <c r="K2300">
        <v>15000</v>
      </c>
      <c r="L2300">
        <f>WEEKNUM(Таблица1[[#This Row],[Дата]],2)</f>
        <v>34</v>
      </c>
    </row>
    <row r="2301" spans="1:12" x14ac:dyDescent="0.25">
      <c r="A2301" s="2">
        <v>44061</v>
      </c>
      <c r="B2301" t="s">
        <v>227</v>
      </c>
      <c r="C2301" t="s">
        <v>7</v>
      </c>
      <c r="D2301">
        <v>3000</v>
      </c>
      <c r="E2301" t="s">
        <v>12</v>
      </c>
      <c r="F2301" t="s">
        <v>6</v>
      </c>
      <c r="G2301" s="3">
        <v>2231.4559999999997</v>
      </c>
      <c r="H2301">
        <v>4</v>
      </c>
      <c r="I2301">
        <v>5470789</v>
      </c>
      <c r="J2301">
        <v>1</v>
      </c>
      <c r="K2301">
        <v>10000</v>
      </c>
      <c r="L2301">
        <f>WEEKNUM(Таблица1[[#This Row],[Дата]],2)</f>
        <v>34</v>
      </c>
    </row>
    <row r="2302" spans="1:12" x14ac:dyDescent="0.25">
      <c r="A2302" s="2">
        <v>44061</v>
      </c>
      <c r="B2302" t="s">
        <v>226</v>
      </c>
      <c r="C2302" t="s">
        <v>7</v>
      </c>
      <c r="D2302">
        <v>3000</v>
      </c>
      <c r="E2302" t="s">
        <v>12</v>
      </c>
      <c r="F2302" t="s">
        <v>6</v>
      </c>
      <c r="G2302" s="3">
        <v>1481.384</v>
      </c>
      <c r="H2302">
        <v>6</v>
      </c>
      <c r="I2302">
        <v>5470788</v>
      </c>
      <c r="J2302">
        <v>1</v>
      </c>
      <c r="K2302">
        <v>10000</v>
      </c>
      <c r="L2302">
        <f>WEEKNUM(Таблица1[[#This Row],[Дата]],2)</f>
        <v>34</v>
      </c>
    </row>
    <row r="2303" spans="1:12" x14ac:dyDescent="0.25">
      <c r="A2303" s="2">
        <v>44061</v>
      </c>
      <c r="B2303" t="s">
        <v>86</v>
      </c>
      <c r="C2303" t="s">
        <v>7</v>
      </c>
      <c r="D2303">
        <v>1500</v>
      </c>
      <c r="E2303" t="s">
        <v>12</v>
      </c>
      <c r="F2303" t="s">
        <v>6</v>
      </c>
      <c r="G2303" s="3">
        <v>1315.1799999999998</v>
      </c>
      <c r="H2303">
        <v>6</v>
      </c>
      <c r="I2303">
        <v>5470749</v>
      </c>
      <c r="J2303">
        <v>1</v>
      </c>
      <c r="K2303">
        <v>9000</v>
      </c>
      <c r="L2303">
        <f>WEEKNUM(Таблица1[[#This Row],[Дата]],2)</f>
        <v>34</v>
      </c>
    </row>
    <row r="2304" spans="1:12" x14ac:dyDescent="0.25">
      <c r="A2304" s="2">
        <v>44061</v>
      </c>
      <c r="B2304" t="s">
        <v>166</v>
      </c>
      <c r="C2304" t="s">
        <v>7</v>
      </c>
      <c r="D2304">
        <v>3000</v>
      </c>
      <c r="E2304" t="s">
        <v>12</v>
      </c>
      <c r="F2304" t="s">
        <v>6</v>
      </c>
      <c r="G2304" s="3">
        <v>2067.259</v>
      </c>
      <c r="H2304">
        <v>6</v>
      </c>
      <c r="I2304">
        <v>5470769</v>
      </c>
      <c r="J2304">
        <v>1</v>
      </c>
      <c r="K2304">
        <v>10000</v>
      </c>
      <c r="L2304">
        <f>WEEKNUM(Таблица1[[#This Row],[Дата]],2)</f>
        <v>34</v>
      </c>
    </row>
    <row r="2305" spans="1:12" hidden="1" x14ac:dyDescent="0.25">
      <c r="A2305" s="2">
        <v>44061</v>
      </c>
      <c r="B2305" t="s">
        <v>42</v>
      </c>
      <c r="C2305" t="s">
        <v>5</v>
      </c>
      <c r="D2305">
        <v>3200</v>
      </c>
      <c r="E2305" t="s">
        <v>12</v>
      </c>
      <c r="F2305" t="s">
        <v>6</v>
      </c>
      <c r="G2305" s="3">
        <v>1981.7509999999997</v>
      </c>
      <c r="H2305">
        <v>9</v>
      </c>
      <c r="I2305">
        <v>5470728</v>
      </c>
      <c r="J2305">
        <v>1</v>
      </c>
      <c r="K2305">
        <v>15000</v>
      </c>
      <c r="L2305">
        <f>WEEKNUM(Таблица1[[#This Row],[Дата]],2)</f>
        <v>34</v>
      </c>
    </row>
    <row r="2306" spans="1:12" hidden="1" x14ac:dyDescent="0.25">
      <c r="A2306" s="2">
        <v>44061</v>
      </c>
      <c r="B2306" t="s">
        <v>148</v>
      </c>
      <c r="C2306" t="s">
        <v>5</v>
      </c>
      <c r="D2306">
        <v>4200</v>
      </c>
      <c r="E2306" t="s">
        <v>12</v>
      </c>
      <c r="F2306" t="s">
        <v>6</v>
      </c>
      <c r="G2306" s="3">
        <v>1994.444</v>
      </c>
      <c r="H2306">
        <v>5</v>
      </c>
      <c r="I2306">
        <v>5470767</v>
      </c>
      <c r="J2306">
        <v>1</v>
      </c>
      <c r="K2306">
        <v>15000</v>
      </c>
      <c r="L2306">
        <f>WEEKNUM(Таблица1[[#This Row],[Дата]],2)</f>
        <v>34</v>
      </c>
    </row>
    <row r="2307" spans="1:12" x14ac:dyDescent="0.25">
      <c r="A2307" s="2">
        <v>44061</v>
      </c>
      <c r="B2307" t="s">
        <v>206</v>
      </c>
      <c r="C2307" t="s">
        <v>7</v>
      </c>
      <c r="D2307">
        <v>3000</v>
      </c>
      <c r="E2307" t="s">
        <v>12</v>
      </c>
      <c r="F2307" t="s">
        <v>6</v>
      </c>
      <c r="G2307" s="3">
        <v>2133.7869999999998</v>
      </c>
      <c r="H2307">
        <v>5</v>
      </c>
      <c r="I2307">
        <v>5470776</v>
      </c>
      <c r="J2307">
        <v>1</v>
      </c>
      <c r="K2307">
        <v>10000</v>
      </c>
      <c r="L2307">
        <f>WEEKNUM(Таблица1[[#This Row],[Дата]],2)</f>
        <v>34</v>
      </c>
    </row>
    <row r="2308" spans="1:12" x14ac:dyDescent="0.25">
      <c r="A2308" s="2">
        <v>44061</v>
      </c>
      <c r="B2308" t="s">
        <v>202</v>
      </c>
      <c r="C2308" t="s">
        <v>7</v>
      </c>
      <c r="D2308">
        <v>3000</v>
      </c>
      <c r="E2308" t="s">
        <v>12</v>
      </c>
      <c r="F2308" t="s">
        <v>6</v>
      </c>
      <c r="G2308" s="3">
        <v>1886.09</v>
      </c>
      <c r="H2308">
        <v>3</v>
      </c>
      <c r="I2308">
        <v>5470775</v>
      </c>
      <c r="J2308">
        <v>1</v>
      </c>
      <c r="K2308">
        <v>10000</v>
      </c>
      <c r="L2308">
        <f>WEEKNUM(Таблица1[[#This Row],[Дата]],2)</f>
        <v>34</v>
      </c>
    </row>
    <row r="2309" spans="1:12" x14ac:dyDescent="0.25">
      <c r="A2309" s="2">
        <v>44061</v>
      </c>
      <c r="B2309" t="s">
        <v>196</v>
      </c>
      <c r="C2309" t="s">
        <v>7</v>
      </c>
      <c r="D2309">
        <v>20000</v>
      </c>
      <c r="E2309" t="s">
        <v>13</v>
      </c>
      <c r="F2309" t="s">
        <v>6</v>
      </c>
      <c r="G2309" s="3">
        <v>14428.5</v>
      </c>
      <c r="H2309">
        <v>1</v>
      </c>
      <c r="I2309">
        <v>5470773</v>
      </c>
      <c r="J2309">
        <v>0</v>
      </c>
      <c r="K2309">
        <v>13000</v>
      </c>
      <c r="L2309">
        <f>WEEKNUM(Таблица1[[#This Row],[Дата]],2)</f>
        <v>34</v>
      </c>
    </row>
    <row r="2310" spans="1:12" x14ac:dyDescent="0.25">
      <c r="A2310" s="2">
        <v>44061</v>
      </c>
      <c r="B2310" t="s">
        <v>122</v>
      </c>
      <c r="C2310" t="s">
        <v>7</v>
      </c>
      <c r="D2310">
        <v>5000</v>
      </c>
      <c r="E2310" t="s">
        <v>12</v>
      </c>
      <c r="F2310" t="s">
        <v>6</v>
      </c>
      <c r="G2310" s="3">
        <v>3546.6179999999999</v>
      </c>
      <c r="H2310">
        <v>1</v>
      </c>
      <c r="I2310">
        <v>5470752</v>
      </c>
      <c r="J2310">
        <v>4</v>
      </c>
      <c r="K2310">
        <v>16000</v>
      </c>
      <c r="L2310">
        <f>WEEKNUM(Таблица1[[#This Row],[Дата]],2)</f>
        <v>34</v>
      </c>
    </row>
    <row r="2311" spans="1:12" x14ac:dyDescent="0.25">
      <c r="A2311" s="2">
        <v>44061</v>
      </c>
      <c r="B2311" t="s">
        <v>221</v>
      </c>
      <c r="C2311" t="s">
        <v>7</v>
      </c>
      <c r="D2311">
        <v>20000</v>
      </c>
      <c r="E2311" t="s">
        <v>13</v>
      </c>
      <c r="F2311" t="s">
        <v>6</v>
      </c>
      <c r="G2311" s="3">
        <v>16036.204</v>
      </c>
      <c r="H2311">
        <v>1</v>
      </c>
      <c r="I2311">
        <v>5470787</v>
      </c>
      <c r="J2311">
        <v>1</v>
      </c>
      <c r="K2311">
        <v>13000</v>
      </c>
      <c r="L2311">
        <f>WEEKNUM(Таблица1[[#This Row],[Дата]],2)</f>
        <v>34</v>
      </c>
    </row>
    <row r="2312" spans="1:12" x14ac:dyDescent="0.25">
      <c r="A2312" s="2">
        <v>44061</v>
      </c>
      <c r="B2312" t="s">
        <v>238</v>
      </c>
      <c r="C2312" t="s">
        <v>7</v>
      </c>
      <c r="D2312">
        <v>20000</v>
      </c>
      <c r="E2312" t="s">
        <v>13</v>
      </c>
      <c r="F2312" t="s">
        <v>6</v>
      </c>
      <c r="G2312" s="3">
        <v>4120.683</v>
      </c>
      <c r="H2312">
        <v>1</v>
      </c>
      <c r="I2312">
        <v>5470790</v>
      </c>
      <c r="J2312">
        <v>2</v>
      </c>
      <c r="K2312">
        <v>16000</v>
      </c>
      <c r="L2312">
        <f>WEEKNUM(Таблица1[[#This Row],[Дата]],2)</f>
        <v>34</v>
      </c>
    </row>
    <row r="2313" spans="1:12" hidden="1" x14ac:dyDescent="0.25">
      <c r="A2313" s="2">
        <v>44061</v>
      </c>
      <c r="B2313" t="s">
        <v>147</v>
      </c>
      <c r="C2313" t="s">
        <v>5</v>
      </c>
      <c r="D2313">
        <v>4200</v>
      </c>
      <c r="E2313" t="s">
        <v>12</v>
      </c>
      <c r="F2313" t="s">
        <v>6</v>
      </c>
      <c r="G2313" s="3">
        <v>3224.8</v>
      </c>
      <c r="H2313">
        <v>1</v>
      </c>
      <c r="I2313">
        <v>5470756</v>
      </c>
      <c r="J2313">
        <v>0</v>
      </c>
      <c r="K2313">
        <v>15000</v>
      </c>
      <c r="L2313">
        <f>WEEKNUM(Таблица1[[#This Row],[Дата]],2)</f>
        <v>34</v>
      </c>
    </row>
    <row r="2314" spans="1:12" x14ac:dyDescent="0.25">
      <c r="A2314" s="2">
        <v>44061</v>
      </c>
      <c r="B2314" t="s">
        <v>131</v>
      </c>
      <c r="C2314" t="s">
        <v>7</v>
      </c>
      <c r="D2314">
        <v>3000</v>
      </c>
      <c r="E2314" t="s">
        <v>12</v>
      </c>
      <c r="F2314" t="s">
        <v>6</v>
      </c>
      <c r="G2314" s="3">
        <v>737.43899999999996</v>
      </c>
      <c r="H2314">
        <v>3</v>
      </c>
      <c r="I2314">
        <v>5470753</v>
      </c>
      <c r="J2314">
        <v>4</v>
      </c>
      <c r="K2314">
        <v>14000</v>
      </c>
      <c r="L2314">
        <f>WEEKNUM(Таблица1[[#This Row],[Дата]],2)</f>
        <v>34</v>
      </c>
    </row>
    <row r="2315" spans="1:12" x14ac:dyDescent="0.25">
      <c r="A2315" s="2">
        <v>44061</v>
      </c>
      <c r="B2315" t="s">
        <v>221</v>
      </c>
      <c r="C2315" t="s">
        <v>7</v>
      </c>
      <c r="D2315">
        <v>20000</v>
      </c>
      <c r="E2315" t="s">
        <v>13</v>
      </c>
      <c r="F2315" t="s">
        <v>6</v>
      </c>
      <c r="G2315" s="3">
        <v>10993.7</v>
      </c>
      <c r="H2315">
        <v>1</v>
      </c>
      <c r="I2315">
        <v>5470793</v>
      </c>
      <c r="J2315">
        <v>1</v>
      </c>
      <c r="K2315">
        <v>13000</v>
      </c>
      <c r="L2315">
        <f>WEEKNUM(Таблица1[[#This Row],[Дата]],2)</f>
        <v>34</v>
      </c>
    </row>
    <row r="2316" spans="1:12" x14ac:dyDescent="0.25">
      <c r="A2316" s="2">
        <v>44061</v>
      </c>
      <c r="B2316" t="s">
        <v>191</v>
      </c>
      <c r="C2316" t="s">
        <v>7</v>
      </c>
      <c r="D2316">
        <v>20000</v>
      </c>
      <c r="E2316" t="s">
        <v>13</v>
      </c>
      <c r="F2316" t="s">
        <v>6</v>
      </c>
      <c r="G2316" s="3">
        <v>11041.103999999999</v>
      </c>
      <c r="H2316">
        <v>1</v>
      </c>
      <c r="I2316">
        <v>5470771</v>
      </c>
      <c r="J2316">
        <v>1</v>
      </c>
      <c r="K2316">
        <v>14000</v>
      </c>
      <c r="L2316">
        <f>WEEKNUM(Таблица1[[#This Row],[Дата]],2)</f>
        <v>34</v>
      </c>
    </row>
    <row r="2317" spans="1:12" x14ac:dyDescent="0.25">
      <c r="A2317" s="2">
        <v>44061</v>
      </c>
      <c r="B2317" t="s">
        <v>59</v>
      </c>
      <c r="C2317" t="s">
        <v>7</v>
      </c>
      <c r="D2317">
        <v>20000</v>
      </c>
      <c r="E2317" t="s">
        <v>13</v>
      </c>
      <c r="F2317" t="s">
        <v>6</v>
      </c>
      <c r="G2317" s="3">
        <v>18413.171999999999</v>
      </c>
      <c r="H2317">
        <v>1</v>
      </c>
      <c r="I2317">
        <v>5470736</v>
      </c>
      <c r="J2317">
        <v>1</v>
      </c>
      <c r="K2317">
        <v>12000</v>
      </c>
      <c r="L2317">
        <f>WEEKNUM(Таблица1[[#This Row],[Дата]],2)</f>
        <v>34</v>
      </c>
    </row>
    <row r="2318" spans="1:12" x14ac:dyDescent="0.25">
      <c r="A2318" s="2">
        <v>44061</v>
      </c>
      <c r="B2318" t="s">
        <v>127</v>
      </c>
      <c r="C2318" t="s">
        <v>7</v>
      </c>
      <c r="D2318">
        <v>20000</v>
      </c>
      <c r="E2318" t="s">
        <v>13</v>
      </c>
      <c r="F2318" t="s">
        <v>6</v>
      </c>
      <c r="G2318" s="3">
        <v>9720.67</v>
      </c>
      <c r="H2318">
        <v>1</v>
      </c>
      <c r="I2318">
        <v>5470792</v>
      </c>
      <c r="J2318">
        <v>1</v>
      </c>
      <c r="K2318">
        <v>12000</v>
      </c>
      <c r="L2318">
        <f>WEEKNUM(Таблица1[[#This Row],[Дата]],2)</f>
        <v>34</v>
      </c>
    </row>
    <row r="2319" spans="1:12" x14ac:dyDescent="0.25">
      <c r="A2319" s="2">
        <v>44061</v>
      </c>
      <c r="B2319" t="s">
        <v>199</v>
      </c>
      <c r="C2319" t="s">
        <v>7</v>
      </c>
      <c r="D2319">
        <v>20000</v>
      </c>
      <c r="E2319" t="s">
        <v>13</v>
      </c>
      <c r="F2319" t="s">
        <v>6</v>
      </c>
      <c r="G2319" s="3">
        <v>13856.29</v>
      </c>
      <c r="H2319">
        <v>1</v>
      </c>
      <c r="I2319">
        <v>5470774</v>
      </c>
      <c r="J2319">
        <v>3</v>
      </c>
      <c r="K2319">
        <v>19000</v>
      </c>
      <c r="L2319">
        <f>WEEKNUM(Таблица1[[#This Row],[Дата]],2)</f>
        <v>34</v>
      </c>
    </row>
    <row r="2320" spans="1:12" x14ac:dyDescent="0.25">
      <c r="A2320" s="2">
        <v>44061</v>
      </c>
      <c r="B2320" t="s">
        <v>31</v>
      </c>
      <c r="C2320" t="s">
        <v>7</v>
      </c>
      <c r="D2320">
        <v>20000</v>
      </c>
      <c r="E2320" t="s">
        <v>13</v>
      </c>
      <c r="F2320" t="s">
        <v>6</v>
      </c>
      <c r="G2320" s="3">
        <v>7779.7431640625</v>
      </c>
      <c r="H2320">
        <v>1</v>
      </c>
      <c r="I2320">
        <v>5470632</v>
      </c>
      <c r="J2320">
        <v>2</v>
      </c>
      <c r="K2320">
        <v>16000</v>
      </c>
      <c r="L2320">
        <f>WEEKNUM(Таблица1[[#This Row],[Дата]],2)</f>
        <v>34</v>
      </c>
    </row>
    <row r="2321" spans="1:12" x14ac:dyDescent="0.25">
      <c r="A2321" s="2">
        <v>44061</v>
      </c>
      <c r="B2321" t="s">
        <v>191</v>
      </c>
      <c r="C2321" t="s">
        <v>7</v>
      </c>
      <c r="D2321">
        <v>20000</v>
      </c>
      <c r="E2321" t="s">
        <v>13</v>
      </c>
      <c r="F2321" t="s">
        <v>6</v>
      </c>
      <c r="G2321" s="3">
        <v>17988.64</v>
      </c>
      <c r="H2321">
        <v>1</v>
      </c>
      <c r="I2321">
        <v>5470772</v>
      </c>
      <c r="J2321">
        <v>2</v>
      </c>
      <c r="K2321">
        <v>16000</v>
      </c>
      <c r="L2321">
        <f>WEEKNUM(Таблица1[[#This Row],[Дата]],2)</f>
        <v>34</v>
      </c>
    </row>
    <row r="2322" spans="1:12" x14ac:dyDescent="0.25">
      <c r="A2322" s="2">
        <v>44061</v>
      </c>
      <c r="B2322" t="s">
        <v>240</v>
      </c>
      <c r="C2322" t="s">
        <v>7</v>
      </c>
      <c r="D2322">
        <v>20000</v>
      </c>
      <c r="E2322" t="s">
        <v>13</v>
      </c>
      <c r="F2322" t="s">
        <v>6</v>
      </c>
      <c r="G2322" s="3">
        <v>5289.674</v>
      </c>
      <c r="H2322">
        <v>1</v>
      </c>
      <c r="I2322">
        <v>5470791</v>
      </c>
      <c r="J2322">
        <v>1</v>
      </c>
      <c r="K2322">
        <v>13000</v>
      </c>
      <c r="L2322">
        <f>WEEKNUM(Таблица1[[#This Row],[Дата]],2)</f>
        <v>34</v>
      </c>
    </row>
    <row r="2323" spans="1:12" x14ac:dyDescent="0.25">
      <c r="A2323" s="2">
        <v>44061</v>
      </c>
      <c r="B2323" t="s">
        <v>187</v>
      </c>
      <c r="C2323" t="s">
        <v>7</v>
      </c>
      <c r="D2323">
        <v>20000</v>
      </c>
      <c r="E2323" t="s">
        <v>13</v>
      </c>
      <c r="F2323" t="s">
        <v>6</v>
      </c>
      <c r="G2323" s="3">
        <v>8351.0580000000009</v>
      </c>
      <c r="H2323">
        <v>1</v>
      </c>
      <c r="I2323">
        <v>5470633</v>
      </c>
      <c r="J2323">
        <v>1</v>
      </c>
      <c r="K2323">
        <v>12000</v>
      </c>
      <c r="L2323">
        <f>WEEKNUM(Таблица1[[#This Row],[Дата]],2)</f>
        <v>34</v>
      </c>
    </row>
    <row r="2324" spans="1:12" x14ac:dyDescent="0.25">
      <c r="A2324" s="2">
        <v>44061</v>
      </c>
      <c r="B2324" t="s">
        <v>52</v>
      </c>
      <c r="C2324" t="s">
        <v>7</v>
      </c>
      <c r="D2324">
        <v>20000</v>
      </c>
      <c r="E2324" t="s">
        <v>13</v>
      </c>
      <c r="F2324" t="s">
        <v>6</v>
      </c>
      <c r="G2324" s="3">
        <v>7101.9</v>
      </c>
      <c r="H2324">
        <v>1</v>
      </c>
      <c r="I2324">
        <v>5470733</v>
      </c>
      <c r="J2324">
        <v>1</v>
      </c>
      <c r="K2324">
        <v>13000</v>
      </c>
      <c r="L2324">
        <f>WEEKNUM(Таблица1[[#This Row],[Дата]],2)</f>
        <v>34</v>
      </c>
    </row>
    <row r="2325" spans="1:12" x14ac:dyDescent="0.25">
      <c r="A2325" s="2">
        <v>44061</v>
      </c>
      <c r="B2325" t="s">
        <v>106</v>
      </c>
      <c r="C2325" t="s">
        <v>7</v>
      </c>
      <c r="D2325">
        <v>20000</v>
      </c>
      <c r="E2325" t="s">
        <v>13</v>
      </c>
      <c r="F2325" t="s">
        <v>6</v>
      </c>
      <c r="G2325" s="3">
        <v>9670.5239999999994</v>
      </c>
      <c r="H2325">
        <v>1</v>
      </c>
      <c r="I2325">
        <v>5470747</v>
      </c>
      <c r="J2325">
        <v>3</v>
      </c>
      <c r="K2325">
        <v>19000</v>
      </c>
      <c r="L2325">
        <f>WEEKNUM(Таблица1[[#This Row],[Дата]],2)</f>
        <v>34</v>
      </c>
    </row>
    <row r="2326" spans="1:12" hidden="1" x14ac:dyDescent="0.25">
      <c r="A2326" s="2">
        <v>44061</v>
      </c>
      <c r="B2326" t="s">
        <v>40</v>
      </c>
      <c r="C2326" t="s">
        <v>5</v>
      </c>
      <c r="D2326">
        <v>3200</v>
      </c>
      <c r="E2326" t="s">
        <v>12</v>
      </c>
      <c r="F2326" t="s">
        <v>8</v>
      </c>
      <c r="G2326" s="3">
        <v>1810.0630007247928</v>
      </c>
      <c r="H2326">
        <v>20</v>
      </c>
      <c r="I2326">
        <v>5471400</v>
      </c>
      <c r="J2326">
        <v>1</v>
      </c>
      <c r="K2326">
        <v>15000</v>
      </c>
      <c r="L2326">
        <f>WEEKNUM(Таблица1[[#This Row],[Дата]],2)</f>
        <v>34</v>
      </c>
    </row>
    <row r="2327" spans="1:12" hidden="1" x14ac:dyDescent="0.25">
      <c r="A2327" s="2">
        <v>44061</v>
      </c>
      <c r="B2327" t="s">
        <v>37</v>
      </c>
      <c r="C2327" t="s">
        <v>5</v>
      </c>
      <c r="D2327">
        <v>3200</v>
      </c>
      <c r="E2327" t="s">
        <v>12</v>
      </c>
      <c r="F2327" t="s">
        <v>8</v>
      </c>
      <c r="G2327" s="3">
        <v>2895.9880001144415</v>
      </c>
      <c r="H2327">
        <v>21</v>
      </c>
      <c r="I2327">
        <v>5471398</v>
      </c>
      <c r="J2327">
        <v>1</v>
      </c>
      <c r="K2327">
        <v>15000</v>
      </c>
      <c r="L2327">
        <f>WEEKNUM(Таблица1[[#This Row],[Дата]],2)</f>
        <v>34</v>
      </c>
    </row>
    <row r="2328" spans="1:12" hidden="1" x14ac:dyDescent="0.25">
      <c r="A2328" s="2">
        <v>44061</v>
      </c>
      <c r="B2328" t="s">
        <v>38</v>
      </c>
      <c r="C2328" t="s">
        <v>5</v>
      </c>
      <c r="D2328">
        <v>3200</v>
      </c>
      <c r="E2328" t="s">
        <v>12</v>
      </c>
      <c r="F2328" t="s">
        <v>8</v>
      </c>
      <c r="G2328" s="3">
        <v>2229.134</v>
      </c>
      <c r="H2328">
        <v>20</v>
      </c>
      <c r="I2328">
        <v>5471399</v>
      </c>
      <c r="J2328">
        <v>1</v>
      </c>
      <c r="K2328">
        <v>15000</v>
      </c>
      <c r="L2328">
        <f>WEEKNUM(Таблица1[[#This Row],[Дата]],2)</f>
        <v>34</v>
      </c>
    </row>
    <row r="2329" spans="1:12" x14ac:dyDescent="0.25">
      <c r="A2329" s="2">
        <v>44061</v>
      </c>
      <c r="B2329" t="s">
        <v>190</v>
      </c>
      <c r="C2329" t="s">
        <v>7</v>
      </c>
      <c r="D2329">
        <v>3000</v>
      </c>
      <c r="E2329" t="s">
        <v>12</v>
      </c>
      <c r="F2329" t="s">
        <v>8</v>
      </c>
      <c r="G2329" s="3">
        <v>2547.076</v>
      </c>
      <c r="H2329">
        <v>16</v>
      </c>
      <c r="I2329">
        <v>5471455</v>
      </c>
      <c r="J2329">
        <v>1</v>
      </c>
      <c r="K2329">
        <v>11000</v>
      </c>
      <c r="L2329">
        <f>WEEKNUM(Таблица1[[#This Row],[Дата]],2)</f>
        <v>34</v>
      </c>
    </row>
    <row r="2330" spans="1:12" x14ac:dyDescent="0.25">
      <c r="A2330" s="2">
        <v>44061</v>
      </c>
      <c r="B2330" t="s">
        <v>92</v>
      </c>
      <c r="C2330" t="s">
        <v>7</v>
      </c>
      <c r="D2330">
        <v>1500</v>
      </c>
      <c r="E2330" t="s">
        <v>12</v>
      </c>
      <c r="F2330" t="s">
        <v>8</v>
      </c>
      <c r="G2330" s="3">
        <v>1175.4150000000002</v>
      </c>
      <c r="H2330">
        <v>13</v>
      </c>
      <c r="I2330">
        <v>5471433</v>
      </c>
      <c r="J2330">
        <v>1</v>
      </c>
      <c r="K2330">
        <v>9000</v>
      </c>
      <c r="L2330">
        <f>WEEKNUM(Таблица1[[#This Row],[Дата]],2)</f>
        <v>34</v>
      </c>
    </row>
    <row r="2331" spans="1:12" hidden="1" x14ac:dyDescent="0.25">
      <c r="A2331" s="2">
        <v>44061</v>
      </c>
      <c r="B2331" t="s">
        <v>32</v>
      </c>
      <c r="C2331" t="s">
        <v>5</v>
      </c>
      <c r="D2331">
        <v>3200</v>
      </c>
      <c r="E2331" t="s">
        <v>12</v>
      </c>
      <c r="F2331" t="s">
        <v>8</v>
      </c>
      <c r="G2331" s="3">
        <v>2250.5999948253634</v>
      </c>
      <c r="H2331">
        <v>22</v>
      </c>
      <c r="I2331">
        <v>5471346</v>
      </c>
      <c r="J2331">
        <v>1</v>
      </c>
      <c r="K2331">
        <v>15000</v>
      </c>
      <c r="L2331">
        <f>WEEKNUM(Таблица1[[#This Row],[Дата]],2)</f>
        <v>34</v>
      </c>
    </row>
    <row r="2332" spans="1:12" hidden="1" x14ac:dyDescent="0.25">
      <c r="A2332" s="2">
        <v>44061</v>
      </c>
      <c r="B2332" t="s">
        <v>46</v>
      </c>
      <c r="C2332" t="s">
        <v>5</v>
      </c>
      <c r="D2332">
        <v>3200</v>
      </c>
      <c r="E2332" t="s">
        <v>12</v>
      </c>
      <c r="F2332" t="s">
        <v>8</v>
      </c>
      <c r="G2332" s="3">
        <v>2050.3149999999996</v>
      </c>
      <c r="H2332">
        <v>17</v>
      </c>
      <c r="I2332">
        <v>5471404</v>
      </c>
      <c r="J2332">
        <v>1</v>
      </c>
      <c r="K2332">
        <v>15000</v>
      </c>
      <c r="L2332">
        <f>WEEKNUM(Таблица1[[#This Row],[Дата]],2)</f>
        <v>34</v>
      </c>
    </row>
    <row r="2333" spans="1:12" x14ac:dyDescent="0.25">
      <c r="A2333" s="2">
        <v>44061</v>
      </c>
      <c r="B2333" t="s">
        <v>58</v>
      </c>
      <c r="C2333" t="s">
        <v>7</v>
      </c>
      <c r="D2333">
        <v>3000</v>
      </c>
      <c r="E2333" t="s">
        <v>12</v>
      </c>
      <c r="F2333" t="s">
        <v>8</v>
      </c>
      <c r="G2333" s="3">
        <v>1262.964999809265</v>
      </c>
      <c r="H2333">
        <v>15</v>
      </c>
      <c r="I2333">
        <v>5471409</v>
      </c>
      <c r="J2333">
        <v>1</v>
      </c>
      <c r="K2333">
        <v>11000</v>
      </c>
      <c r="L2333">
        <f>WEEKNUM(Таблица1[[#This Row],[Дата]],2)</f>
        <v>34</v>
      </c>
    </row>
    <row r="2334" spans="1:12" hidden="1" x14ac:dyDescent="0.25">
      <c r="A2334" s="2">
        <v>44061</v>
      </c>
      <c r="B2334" t="s">
        <v>47</v>
      </c>
      <c r="C2334" t="s">
        <v>5</v>
      </c>
      <c r="D2334">
        <v>3200</v>
      </c>
      <c r="E2334" t="s">
        <v>12</v>
      </c>
      <c r="F2334" t="s">
        <v>8</v>
      </c>
      <c r="G2334" s="3">
        <v>2593.3289998092646</v>
      </c>
      <c r="H2334">
        <v>20</v>
      </c>
      <c r="I2334">
        <v>5471405</v>
      </c>
      <c r="J2334">
        <v>1</v>
      </c>
      <c r="K2334">
        <v>15000</v>
      </c>
      <c r="L2334">
        <f>WEEKNUM(Таблица1[[#This Row],[Дата]],2)</f>
        <v>34</v>
      </c>
    </row>
    <row r="2335" spans="1:12" x14ac:dyDescent="0.25">
      <c r="A2335" s="2">
        <v>44061</v>
      </c>
      <c r="B2335" t="s">
        <v>212</v>
      </c>
      <c r="C2335" t="s">
        <v>7</v>
      </c>
      <c r="D2335">
        <v>3000</v>
      </c>
      <c r="E2335" t="s">
        <v>12</v>
      </c>
      <c r="F2335" t="s">
        <v>8</v>
      </c>
      <c r="G2335" s="3">
        <v>1689.2499999999998</v>
      </c>
      <c r="H2335">
        <v>15</v>
      </c>
      <c r="I2335">
        <v>5471463</v>
      </c>
      <c r="J2335">
        <v>3</v>
      </c>
      <c r="K2335">
        <v>15000</v>
      </c>
      <c r="L2335">
        <f>WEEKNUM(Таблица1[[#This Row],[Дата]],2)</f>
        <v>34</v>
      </c>
    </row>
    <row r="2336" spans="1:12" hidden="1" x14ac:dyDescent="0.25">
      <c r="A2336" s="2">
        <v>44061</v>
      </c>
      <c r="B2336" t="s">
        <v>43</v>
      </c>
      <c r="C2336" t="s">
        <v>5</v>
      </c>
      <c r="D2336">
        <v>3200</v>
      </c>
      <c r="E2336" t="s">
        <v>12</v>
      </c>
      <c r="F2336" t="s">
        <v>8</v>
      </c>
      <c r="G2336" s="3">
        <v>1493.8230001220702</v>
      </c>
      <c r="H2336">
        <v>16</v>
      </c>
      <c r="I2336">
        <v>5471403</v>
      </c>
      <c r="J2336">
        <v>1</v>
      </c>
      <c r="K2336">
        <v>15000</v>
      </c>
      <c r="L2336">
        <f>WEEKNUM(Таблица1[[#This Row],[Дата]],2)</f>
        <v>34</v>
      </c>
    </row>
    <row r="2337" spans="1:12" x14ac:dyDescent="0.25">
      <c r="A2337" s="2">
        <v>44061</v>
      </c>
      <c r="B2337" t="s">
        <v>178</v>
      </c>
      <c r="C2337" t="s">
        <v>7</v>
      </c>
      <c r="D2337">
        <v>3000</v>
      </c>
      <c r="E2337" t="s">
        <v>12</v>
      </c>
      <c r="F2337" t="s">
        <v>8</v>
      </c>
      <c r="G2337" s="3">
        <v>1831.64</v>
      </c>
      <c r="H2337">
        <v>7</v>
      </c>
      <c r="I2337">
        <v>5471408</v>
      </c>
      <c r="J2337">
        <v>1</v>
      </c>
      <c r="K2337">
        <v>10000</v>
      </c>
      <c r="L2337">
        <f>WEEKNUM(Таблица1[[#This Row],[Дата]],2)</f>
        <v>34</v>
      </c>
    </row>
    <row r="2338" spans="1:12" x14ac:dyDescent="0.25">
      <c r="A2338" s="2">
        <v>44061</v>
      </c>
      <c r="B2338" t="s">
        <v>121</v>
      </c>
      <c r="C2338" t="s">
        <v>7</v>
      </c>
      <c r="D2338">
        <v>3000</v>
      </c>
      <c r="E2338" t="s">
        <v>12</v>
      </c>
      <c r="F2338" t="s">
        <v>8</v>
      </c>
      <c r="G2338" s="3">
        <v>1316.556</v>
      </c>
      <c r="H2338">
        <v>16</v>
      </c>
      <c r="I2338">
        <v>5471431</v>
      </c>
      <c r="J2338">
        <v>3</v>
      </c>
      <c r="K2338">
        <v>16000</v>
      </c>
      <c r="L2338">
        <f>WEEKNUM(Таблица1[[#This Row],[Дата]],2)</f>
        <v>34</v>
      </c>
    </row>
    <row r="2339" spans="1:12" x14ac:dyDescent="0.25">
      <c r="A2339" s="2">
        <v>44061</v>
      </c>
      <c r="B2339" t="s">
        <v>115</v>
      </c>
      <c r="C2339" t="s">
        <v>7</v>
      </c>
      <c r="D2339">
        <v>3000</v>
      </c>
      <c r="E2339" t="s">
        <v>12</v>
      </c>
      <c r="F2339" t="s">
        <v>8</v>
      </c>
      <c r="G2339" s="3">
        <v>1819.9289999999999</v>
      </c>
      <c r="H2339">
        <v>14</v>
      </c>
      <c r="I2339">
        <v>5471427</v>
      </c>
      <c r="J2339">
        <v>2</v>
      </c>
      <c r="K2339">
        <v>11000</v>
      </c>
      <c r="L2339">
        <f>WEEKNUM(Таблица1[[#This Row],[Дата]],2)</f>
        <v>34</v>
      </c>
    </row>
    <row r="2340" spans="1:12" x14ac:dyDescent="0.25">
      <c r="A2340" s="2">
        <v>44061</v>
      </c>
      <c r="B2340" t="s">
        <v>51</v>
      </c>
      <c r="C2340" t="s">
        <v>7</v>
      </c>
      <c r="D2340">
        <v>3000</v>
      </c>
      <c r="E2340" t="s">
        <v>12</v>
      </c>
      <c r="F2340" t="s">
        <v>8</v>
      </c>
      <c r="G2340" s="3">
        <v>1657.193</v>
      </c>
      <c r="H2340">
        <v>15</v>
      </c>
      <c r="I2340">
        <v>5471407</v>
      </c>
      <c r="J2340">
        <v>3</v>
      </c>
      <c r="K2340">
        <v>13000</v>
      </c>
      <c r="L2340">
        <f>WEEKNUM(Таблица1[[#This Row],[Дата]],2)</f>
        <v>34</v>
      </c>
    </row>
    <row r="2341" spans="1:12" x14ac:dyDescent="0.25">
      <c r="A2341" s="2">
        <v>44061</v>
      </c>
      <c r="B2341" t="s">
        <v>164</v>
      </c>
      <c r="C2341" t="s">
        <v>7</v>
      </c>
      <c r="D2341">
        <v>1500</v>
      </c>
      <c r="E2341" t="s">
        <v>12</v>
      </c>
      <c r="F2341" t="s">
        <v>8</v>
      </c>
      <c r="G2341" s="3">
        <v>157.59599872779847</v>
      </c>
      <c r="H2341">
        <v>12</v>
      </c>
      <c r="I2341">
        <v>5471450</v>
      </c>
      <c r="J2341">
        <v>2</v>
      </c>
      <c r="K2341">
        <v>15000</v>
      </c>
      <c r="L2341">
        <f>WEEKNUM(Таблица1[[#This Row],[Дата]],2)</f>
        <v>34</v>
      </c>
    </row>
    <row r="2342" spans="1:12" x14ac:dyDescent="0.25">
      <c r="A2342" s="2">
        <v>44061</v>
      </c>
      <c r="B2342" t="s">
        <v>78</v>
      </c>
      <c r="C2342" t="s">
        <v>7</v>
      </c>
      <c r="D2342">
        <v>1500</v>
      </c>
      <c r="E2342" t="s">
        <v>12</v>
      </c>
      <c r="F2342" t="s">
        <v>8</v>
      </c>
      <c r="G2342" s="3">
        <v>1377.4759999999999</v>
      </c>
      <c r="H2342">
        <v>14</v>
      </c>
      <c r="I2342">
        <v>5471412</v>
      </c>
      <c r="J2342">
        <v>1</v>
      </c>
      <c r="K2342">
        <v>14000</v>
      </c>
      <c r="L2342">
        <f>WEEKNUM(Таблица1[[#This Row],[Дата]],2)</f>
        <v>34</v>
      </c>
    </row>
    <row r="2343" spans="1:12" x14ac:dyDescent="0.25">
      <c r="A2343" s="2">
        <v>44061</v>
      </c>
      <c r="B2343" t="s">
        <v>87</v>
      </c>
      <c r="C2343" t="s">
        <v>7</v>
      </c>
      <c r="D2343">
        <v>1500</v>
      </c>
      <c r="E2343" t="s">
        <v>12</v>
      </c>
      <c r="F2343" t="s">
        <v>8</v>
      </c>
      <c r="G2343" s="3">
        <v>1187.8899998760223</v>
      </c>
      <c r="H2343">
        <v>16</v>
      </c>
      <c r="I2343">
        <v>5471416</v>
      </c>
      <c r="J2343">
        <v>1</v>
      </c>
      <c r="K2343">
        <v>15000</v>
      </c>
      <c r="L2343">
        <f>WEEKNUM(Таблица1[[#This Row],[Дата]],2)</f>
        <v>34</v>
      </c>
    </row>
    <row r="2344" spans="1:12" x14ac:dyDescent="0.25">
      <c r="A2344" s="2">
        <v>44061</v>
      </c>
      <c r="B2344" t="s">
        <v>205</v>
      </c>
      <c r="C2344" t="s">
        <v>7</v>
      </c>
      <c r="D2344">
        <v>1500</v>
      </c>
      <c r="E2344" t="s">
        <v>12</v>
      </c>
      <c r="F2344" t="s">
        <v>8</v>
      </c>
      <c r="G2344" s="3">
        <v>1420.9730056762694</v>
      </c>
      <c r="H2344">
        <v>18</v>
      </c>
      <c r="I2344">
        <v>5471460</v>
      </c>
      <c r="J2344">
        <v>4</v>
      </c>
      <c r="K2344">
        <v>15000</v>
      </c>
      <c r="L2344">
        <f>WEEKNUM(Таблица1[[#This Row],[Дата]],2)</f>
        <v>34</v>
      </c>
    </row>
    <row r="2345" spans="1:12" x14ac:dyDescent="0.25">
      <c r="A2345" s="2">
        <v>44061</v>
      </c>
      <c r="B2345" t="s">
        <v>246</v>
      </c>
      <c r="C2345" t="s">
        <v>7</v>
      </c>
      <c r="D2345">
        <v>1500</v>
      </c>
      <c r="E2345" t="s">
        <v>12</v>
      </c>
      <c r="F2345" t="s">
        <v>8</v>
      </c>
      <c r="G2345" s="3">
        <v>1122.8580060043334</v>
      </c>
      <c r="H2345">
        <v>15</v>
      </c>
      <c r="I2345">
        <v>5471474</v>
      </c>
      <c r="J2345">
        <v>1</v>
      </c>
      <c r="K2345">
        <v>9000</v>
      </c>
      <c r="L2345">
        <f>WEEKNUM(Таблица1[[#This Row],[Дата]],2)</f>
        <v>34</v>
      </c>
    </row>
    <row r="2346" spans="1:12" x14ac:dyDescent="0.25">
      <c r="A2346" s="2">
        <v>44061</v>
      </c>
      <c r="B2346" t="s">
        <v>85</v>
      </c>
      <c r="C2346" t="s">
        <v>7</v>
      </c>
      <c r="D2346">
        <v>3000</v>
      </c>
      <c r="E2346" t="s">
        <v>12</v>
      </c>
      <c r="F2346" t="s">
        <v>8</v>
      </c>
      <c r="G2346" s="3">
        <v>2077.0579970703125</v>
      </c>
      <c r="H2346">
        <v>15</v>
      </c>
      <c r="I2346">
        <v>5471415</v>
      </c>
      <c r="J2346">
        <v>1</v>
      </c>
      <c r="K2346">
        <v>11000</v>
      </c>
      <c r="L2346">
        <f>WEEKNUM(Таблица1[[#This Row],[Дата]],2)</f>
        <v>34</v>
      </c>
    </row>
    <row r="2347" spans="1:12" x14ac:dyDescent="0.25">
      <c r="A2347" s="2">
        <v>44061</v>
      </c>
      <c r="B2347" t="s">
        <v>170</v>
      </c>
      <c r="C2347" t="s">
        <v>7</v>
      </c>
      <c r="D2347">
        <v>3000</v>
      </c>
      <c r="E2347" t="s">
        <v>12</v>
      </c>
      <c r="F2347" t="s">
        <v>8</v>
      </c>
      <c r="G2347" s="3">
        <v>1470.8229999999999</v>
      </c>
      <c r="H2347">
        <v>16</v>
      </c>
      <c r="I2347">
        <v>5471448</v>
      </c>
      <c r="J2347">
        <v>2</v>
      </c>
      <c r="K2347">
        <v>15000</v>
      </c>
      <c r="L2347">
        <f>WEEKNUM(Таблица1[[#This Row],[Дата]],2)</f>
        <v>34</v>
      </c>
    </row>
    <row r="2348" spans="1:12" x14ac:dyDescent="0.25">
      <c r="A2348" s="2">
        <v>44061</v>
      </c>
      <c r="B2348" t="s">
        <v>168</v>
      </c>
      <c r="C2348" t="s">
        <v>7</v>
      </c>
      <c r="D2348">
        <v>3000</v>
      </c>
      <c r="E2348" t="s">
        <v>12</v>
      </c>
      <c r="F2348" t="s">
        <v>8</v>
      </c>
      <c r="G2348" s="3">
        <v>2103.9169999999999</v>
      </c>
      <c r="H2348">
        <v>14</v>
      </c>
      <c r="I2348">
        <v>5471451</v>
      </c>
      <c r="J2348">
        <v>1</v>
      </c>
      <c r="K2348">
        <v>12000</v>
      </c>
      <c r="L2348">
        <f>WEEKNUM(Таблица1[[#This Row],[Дата]],2)</f>
        <v>34</v>
      </c>
    </row>
    <row r="2349" spans="1:12" x14ac:dyDescent="0.25">
      <c r="A2349" s="2">
        <v>44061</v>
      </c>
      <c r="B2349" t="s">
        <v>102</v>
      </c>
      <c r="C2349" t="s">
        <v>7</v>
      </c>
      <c r="D2349">
        <v>1500</v>
      </c>
      <c r="E2349" t="s">
        <v>12</v>
      </c>
      <c r="F2349" t="s">
        <v>8</v>
      </c>
      <c r="G2349" s="3">
        <v>1432.9490002670286</v>
      </c>
      <c r="H2349">
        <v>14</v>
      </c>
      <c r="I2349">
        <v>5471435</v>
      </c>
      <c r="J2349">
        <v>1</v>
      </c>
      <c r="K2349">
        <v>14000</v>
      </c>
      <c r="L2349">
        <f>WEEKNUM(Таблица1[[#This Row],[Дата]],2)</f>
        <v>34</v>
      </c>
    </row>
    <row r="2350" spans="1:12" x14ac:dyDescent="0.25">
      <c r="A2350" s="2">
        <v>44061</v>
      </c>
      <c r="B2350" t="s">
        <v>211</v>
      </c>
      <c r="C2350" t="s">
        <v>7</v>
      </c>
      <c r="D2350">
        <v>1500</v>
      </c>
      <c r="E2350" t="s">
        <v>12</v>
      </c>
      <c r="F2350" t="s">
        <v>8</v>
      </c>
      <c r="G2350" s="3">
        <v>1426.4390000000001</v>
      </c>
      <c r="H2350">
        <v>14</v>
      </c>
      <c r="I2350">
        <v>5471462</v>
      </c>
      <c r="J2350">
        <v>2</v>
      </c>
      <c r="K2350">
        <v>16000</v>
      </c>
      <c r="L2350">
        <f>WEEKNUM(Таблица1[[#This Row],[Дата]],2)</f>
        <v>34</v>
      </c>
    </row>
    <row r="2351" spans="1:12" x14ac:dyDescent="0.25">
      <c r="A2351" s="2">
        <v>44061</v>
      </c>
      <c r="B2351" t="s">
        <v>120</v>
      </c>
      <c r="C2351" t="s">
        <v>7</v>
      </c>
      <c r="D2351">
        <v>3000</v>
      </c>
      <c r="E2351" t="s">
        <v>12</v>
      </c>
      <c r="F2351" t="s">
        <v>8</v>
      </c>
      <c r="G2351" s="3">
        <v>2554.1559921875005</v>
      </c>
      <c r="H2351">
        <v>12</v>
      </c>
      <c r="I2351">
        <v>5471430</v>
      </c>
      <c r="J2351">
        <v>2</v>
      </c>
      <c r="K2351">
        <v>12000</v>
      </c>
      <c r="L2351">
        <f>WEEKNUM(Таблица1[[#This Row],[Дата]],2)</f>
        <v>34</v>
      </c>
    </row>
    <row r="2352" spans="1:12" x14ac:dyDescent="0.25">
      <c r="A2352" s="2">
        <v>44061</v>
      </c>
      <c r="B2352" t="s">
        <v>218</v>
      </c>
      <c r="C2352" t="s">
        <v>7</v>
      </c>
      <c r="D2352">
        <v>3000</v>
      </c>
      <c r="E2352" t="s">
        <v>12</v>
      </c>
      <c r="F2352" t="s">
        <v>8</v>
      </c>
      <c r="G2352" s="3">
        <v>2684.3639998855597</v>
      </c>
      <c r="H2352">
        <v>15</v>
      </c>
      <c r="I2352">
        <v>5471466</v>
      </c>
      <c r="J2352">
        <v>1</v>
      </c>
      <c r="K2352">
        <v>13000</v>
      </c>
      <c r="L2352">
        <f>WEEKNUM(Таблица1[[#This Row],[Дата]],2)</f>
        <v>34</v>
      </c>
    </row>
    <row r="2353" spans="1:12" x14ac:dyDescent="0.25">
      <c r="A2353" s="2">
        <v>44061</v>
      </c>
      <c r="B2353" t="s">
        <v>114</v>
      </c>
      <c r="C2353" t="s">
        <v>7</v>
      </c>
      <c r="D2353">
        <v>1500</v>
      </c>
      <c r="E2353" t="s">
        <v>12</v>
      </c>
      <c r="F2353" t="s">
        <v>8</v>
      </c>
      <c r="G2353" s="3">
        <v>906.40899999999999</v>
      </c>
      <c r="H2353">
        <v>13</v>
      </c>
      <c r="I2353">
        <v>5471426</v>
      </c>
      <c r="J2353">
        <v>1</v>
      </c>
      <c r="K2353">
        <v>14000</v>
      </c>
      <c r="L2353">
        <f>WEEKNUM(Таблица1[[#This Row],[Дата]],2)</f>
        <v>34</v>
      </c>
    </row>
    <row r="2354" spans="1:12" x14ac:dyDescent="0.25">
      <c r="A2354" s="2">
        <v>44061</v>
      </c>
      <c r="B2354" t="s">
        <v>141</v>
      </c>
      <c r="C2354" t="s">
        <v>7</v>
      </c>
      <c r="D2354">
        <v>1500</v>
      </c>
      <c r="E2354" t="s">
        <v>12</v>
      </c>
      <c r="F2354" t="s">
        <v>8</v>
      </c>
      <c r="G2354" s="3">
        <v>1267.3840007629394</v>
      </c>
      <c r="H2354">
        <v>16</v>
      </c>
      <c r="I2354">
        <v>5471438</v>
      </c>
      <c r="J2354">
        <v>1</v>
      </c>
      <c r="K2354">
        <v>15000</v>
      </c>
      <c r="L2354">
        <f>WEEKNUM(Таблица1[[#This Row],[Дата]],2)</f>
        <v>34</v>
      </c>
    </row>
    <row r="2355" spans="1:12" x14ac:dyDescent="0.25">
      <c r="A2355" s="2">
        <v>44061</v>
      </c>
      <c r="B2355" t="s">
        <v>228</v>
      </c>
      <c r="C2355" t="s">
        <v>7</v>
      </c>
      <c r="D2355">
        <v>1500</v>
      </c>
      <c r="E2355" t="s">
        <v>12</v>
      </c>
      <c r="F2355" t="s">
        <v>8</v>
      </c>
      <c r="G2355" s="3">
        <v>1245.3520118751526</v>
      </c>
      <c r="H2355">
        <v>13</v>
      </c>
      <c r="I2355">
        <v>5471470</v>
      </c>
      <c r="J2355">
        <v>1</v>
      </c>
      <c r="K2355">
        <v>14000</v>
      </c>
      <c r="L2355">
        <f>WEEKNUM(Таблица1[[#This Row],[Дата]],2)</f>
        <v>34</v>
      </c>
    </row>
    <row r="2356" spans="1:12" x14ac:dyDescent="0.25">
      <c r="A2356" s="2">
        <v>44061</v>
      </c>
      <c r="B2356" t="s">
        <v>244</v>
      </c>
      <c r="C2356" t="s">
        <v>7</v>
      </c>
      <c r="D2356">
        <v>3000</v>
      </c>
      <c r="E2356" t="s">
        <v>12</v>
      </c>
      <c r="F2356" t="s">
        <v>8</v>
      </c>
      <c r="G2356" s="3">
        <v>2494.8450000000003</v>
      </c>
      <c r="H2356">
        <v>12</v>
      </c>
      <c r="I2356">
        <v>5471473</v>
      </c>
      <c r="J2356">
        <v>2</v>
      </c>
      <c r="K2356">
        <v>12000</v>
      </c>
      <c r="L2356">
        <f>WEEKNUM(Таблица1[[#This Row],[Дата]],2)</f>
        <v>34</v>
      </c>
    </row>
    <row r="2357" spans="1:12" x14ac:dyDescent="0.25">
      <c r="A2357" s="2">
        <v>44061</v>
      </c>
      <c r="B2357" t="s">
        <v>140</v>
      </c>
      <c r="C2357" t="s">
        <v>7</v>
      </c>
      <c r="D2357">
        <v>1500</v>
      </c>
      <c r="E2357" t="s">
        <v>12</v>
      </c>
      <c r="F2357" t="s">
        <v>8</v>
      </c>
      <c r="G2357" s="3">
        <v>1402.4700000000003</v>
      </c>
      <c r="H2357">
        <v>16</v>
      </c>
      <c r="I2357">
        <v>5471437</v>
      </c>
      <c r="J2357">
        <v>3</v>
      </c>
      <c r="K2357">
        <v>19000</v>
      </c>
      <c r="L2357">
        <f>WEEKNUM(Таблица1[[#This Row],[Дата]],2)</f>
        <v>34</v>
      </c>
    </row>
    <row r="2358" spans="1:12" x14ac:dyDescent="0.25">
      <c r="A2358" s="2">
        <v>44061</v>
      </c>
      <c r="B2358" t="s">
        <v>204</v>
      </c>
      <c r="C2358" t="s">
        <v>7</v>
      </c>
      <c r="D2358">
        <v>1500</v>
      </c>
      <c r="E2358" t="s">
        <v>12</v>
      </c>
      <c r="F2358" t="s">
        <v>8</v>
      </c>
      <c r="G2358" s="3">
        <v>1266.7769995040892</v>
      </c>
      <c r="H2358">
        <v>15</v>
      </c>
      <c r="I2358">
        <v>5471459</v>
      </c>
      <c r="J2358">
        <v>1</v>
      </c>
      <c r="K2358">
        <v>9000</v>
      </c>
      <c r="L2358">
        <f>WEEKNUM(Таблица1[[#This Row],[Дата]],2)</f>
        <v>34</v>
      </c>
    </row>
    <row r="2359" spans="1:12" x14ac:dyDescent="0.25">
      <c r="A2359" s="2">
        <v>44061</v>
      </c>
      <c r="B2359" t="s">
        <v>208</v>
      </c>
      <c r="C2359" t="s">
        <v>7</v>
      </c>
      <c r="D2359">
        <v>3000</v>
      </c>
      <c r="E2359" t="s">
        <v>12</v>
      </c>
      <c r="F2359" t="s">
        <v>8</v>
      </c>
      <c r="G2359" s="3">
        <v>1449.5850041503907</v>
      </c>
      <c r="H2359">
        <v>15</v>
      </c>
      <c r="I2359">
        <v>5471461</v>
      </c>
      <c r="J2359">
        <v>1</v>
      </c>
      <c r="K2359">
        <v>11000</v>
      </c>
      <c r="L2359">
        <f>WEEKNUM(Таблица1[[#This Row],[Дата]],2)</f>
        <v>34</v>
      </c>
    </row>
    <row r="2360" spans="1:12" x14ac:dyDescent="0.25">
      <c r="A2360" s="2">
        <v>44061</v>
      </c>
      <c r="B2360" t="s">
        <v>171</v>
      </c>
      <c r="C2360" t="s">
        <v>7</v>
      </c>
      <c r="D2360">
        <v>5000</v>
      </c>
      <c r="E2360" t="s">
        <v>12</v>
      </c>
      <c r="F2360" t="s">
        <v>8</v>
      </c>
      <c r="G2360" s="3">
        <v>3561.1379999999999</v>
      </c>
      <c r="H2360">
        <v>1</v>
      </c>
      <c r="I2360">
        <v>5471449</v>
      </c>
      <c r="J2360">
        <v>2</v>
      </c>
      <c r="K2360">
        <v>13000</v>
      </c>
      <c r="L2360">
        <f>WEEKNUM(Таблица1[[#This Row],[Дата]],2)</f>
        <v>34</v>
      </c>
    </row>
    <row r="2361" spans="1:12" hidden="1" x14ac:dyDescent="0.25">
      <c r="A2361" s="2">
        <v>44061</v>
      </c>
      <c r="B2361" t="s">
        <v>151</v>
      </c>
      <c r="C2361" t="s">
        <v>5</v>
      </c>
      <c r="D2361">
        <v>4200</v>
      </c>
      <c r="E2361" t="s">
        <v>12</v>
      </c>
      <c r="F2361" t="s">
        <v>8</v>
      </c>
      <c r="G2361" s="3">
        <v>2540.1039999999998</v>
      </c>
      <c r="H2361">
        <v>22</v>
      </c>
      <c r="I2361">
        <v>5471443</v>
      </c>
      <c r="J2361">
        <v>2</v>
      </c>
      <c r="K2361">
        <v>15000</v>
      </c>
      <c r="L2361">
        <f>WEEKNUM(Таблица1[[#This Row],[Дата]],2)</f>
        <v>34</v>
      </c>
    </row>
    <row r="2362" spans="1:12" x14ac:dyDescent="0.25">
      <c r="A2362" s="2">
        <v>44061</v>
      </c>
      <c r="B2362" t="s">
        <v>227</v>
      </c>
      <c r="C2362" t="s">
        <v>7</v>
      </c>
      <c r="D2362">
        <v>3000</v>
      </c>
      <c r="E2362" t="s">
        <v>12</v>
      </c>
      <c r="F2362" t="s">
        <v>8</v>
      </c>
      <c r="G2362" s="3">
        <v>1938.4940000000001</v>
      </c>
      <c r="H2362">
        <v>10</v>
      </c>
      <c r="I2362">
        <v>5471469</v>
      </c>
      <c r="J2362">
        <v>1</v>
      </c>
      <c r="K2362">
        <v>10000</v>
      </c>
      <c r="L2362">
        <f>WEEKNUM(Таблица1[[#This Row],[Дата]],2)</f>
        <v>34</v>
      </c>
    </row>
    <row r="2363" spans="1:12" x14ac:dyDescent="0.25">
      <c r="A2363" s="2">
        <v>44061</v>
      </c>
      <c r="B2363" t="s">
        <v>226</v>
      </c>
      <c r="C2363" t="s">
        <v>7</v>
      </c>
      <c r="D2363">
        <v>3000</v>
      </c>
      <c r="E2363" t="s">
        <v>12</v>
      </c>
      <c r="F2363" t="s">
        <v>8</v>
      </c>
      <c r="G2363" s="3">
        <v>2510.7099931640623</v>
      </c>
      <c r="H2363">
        <v>9</v>
      </c>
      <c r="I2363">
        <v>5471468</v>
      </c>
      <c r="J2363">
        <v>1</v>
      </c>
      <c r="K2363">
        <v>10000</v>
      </c>
      <c r="L2363">
        <f>WEEKNUM(Таблица1[[#This Row],[Дата]],2)</f>
        <v>34</v>
      </c>
    </row>
    <row r="2364" spans="1:12" x14ac:dyDescent="0.25">
      <c r="A2364" s="2">
        <v>44061</v>
      </c>
      <c r="B2364" t="s">
        <v>49</v>
      </c>
      <c r="C2364" t="s">
        <v>7</v>
      </c>
      <c r="D2364">
        <v>3000</v>
      </c>
      <c r="E2364" t="s">
        <v>12</v>
      </c>
      <c r="F2364" t="s">
        <v>8</v>
      </c>
      <c r="G2364" s="3">
        <v>1155.0540000000001</v>
      </c>
      <c r="H2364">
        <v>15</v>
      </c>
      <c r="I2364">
        <v>5471406</v>
      </c>
      <c r="J2364">
        <v>2</v>
      </c>
      <c r="K2364">
        <v>12000</v>
      </c>
      <c r="L2364">
        <f>WEEKNUM(Таблица1[[#This Row],[Дата]],2)</f>
        <v>34</v>
      </c>
    </row>
    <row r="2365" spans="1:12" x14ac:dyDescent="0.25">
      <c r="A2365" s="2">
        <v>44061</v>
      </c>
      <c r="B2365" t="s">
        <v>125</v>
      </c>
      <c r="C2365" t="s">
        <v>7</v>
      </c>
      <c r="D2365">
        <v>3000</v>
      </c>
      <c r="E2365" t="s">
        <v>12</v>
      </c>
      <c r="F2365" t="s">
        <v>8</v>
      </c>
      <c r="G2365" s="3">
        <v>1724.5840000000003</v>
      </c>
      <c r="H2365">
        <v>16</v>
      </c>
      <c r="I2365">
        <v>5471476</v>
      </c>
      <c r="J2365">
        <v>2</v>
      </c>
      <c r="K2365">
        <v>12000</v>
      </c>
      <c r="L2365">
        <f>WEEKNUM(Таблица1[[#This Row],[Дата]],2)</f>
        <v>34</v>
      </c>
    </row>
    <row r="2366" spans="1:12" x14ac:dyDescent="0.25">
      <c r="A2366" s="2">
        <v>44061</v>
      </c>
      <c r="B2366" t="s">
        <v>174</v>
      </c>
      <c r="C2366" t="s">
        <v>7</v>
      </c>
      <c r="D2366">
        <v>5000</v>
      </c>
      <c r="E2366" t="s">
        <v>12</v>
      </c>
      <c r="F2366" t="s">
        <v>8</v>
      </c>
      <c r="G2366" s="3">
        <v>3094.1809998092649</v>
      </c>
      <c r="H2366">
        <v>15</v>
      </c>
      <c r="I2366">
        <v>5471452</v>
      </c>
      <c r="J2366">
        <v>1</v>
      </c>
      <c r="K2366">
        <v>17000</v>
      </c>
      <c r="L2366">
        <f>WEEKNUM(Таблица1[[#This Row],[Дата]],2)</f>
        <v>34</v>
      </c>
    </row>
    <row r="2367" spans="1:12" x14ac:dyDescent="0.25">
      <c r="A2367" s="2">
        <v>44061</v>
      </c>
      <c r="B2367" t="s">
        <v>145</v>
      </c>
      <c r="C2367" t="s">
        <v>7</v>
      </c>
      <c r="D2367">
        <v>3000</v>
      </c>
      <c r="E2367" t="s">
        <v>12</v>
      </c>
      <c r="F2367" t="s">
        <v>8</v>
      </c>
      <c r="G2367" s="3">
        <v>1226.8150000000001</v>
      </c>
      <c r="H2367">
        <v>14</v>
      </c>
      <c r="I2367">
        <v>5471440</v>
      </c>
      <c r="J2367">
        <v>3</v>
      </c>
      <c r="K2367">
        <v>15000</v>
      </c>
      <c r="L2367">
        <f>WEEKNUM(Таблица1[[#This Row],[Дата]],2)</f>
        <v>34</v>
      </c>
    </row>
    <row r="2368" spans="1:12" x14ac:dyDescent="0.25">
      <c r="A2368" s="2">
        <v>44061</v>
      </c>
      <c r="B2368" t="s">
        <v>101</v>
      </c>
      <c r="C2368" t="s">
        <v>7</v>
      </c>
      <c r="D2368">
        <v>1500</v>
      </c>
      <c r="E2368" t="s">
        <v>12</v>
      </c>
      <c r="F2368" t="s">
        <v>8</v>
      </c>
      <c r="G2368" s="3">
        <v>1207.8559999237059</v>
      </c>
      <c r="H2368">
        <v>15</v>
      </c>
      <c r="I2368">
        <v>5471423</v>
      </c>
      <c r="J2368">
        <v>1</v>
      </c>
      <c r="K2368">
        <v>9000</v>
      </c>
      <c r="L2368">
        <f>WEEKNUM(Таблица1[[#This Row],[Дата]],2)</f>
        <v>34</v>
      </c>
    </row>
    <row r="2369" spans="1:12" x14ac:dyDescent="0.25">
      <c r="A2369" s="2">
        <v>44061</v>
      </c>
      <c r="B2369" t="s">
        <v>169</v>
      </c>
      <c r="C2369" t="s">
        <v>7</v>
      </c>
      <c r="D2369">
        <v>3000</v>
      </c>
      <c r="E2369" t="s">
        <v>12</v>
      </c>
      <c r="F2369" t="s">
        <v>8</v>
      </c>
      <c r="G2369" s="3">
        <v>2061.1510000000003</v>
      </c>
      <c r="H2369">
        <v>15</v>
      </c>
      <c r="I2369">
        <v>5471447</v>
      </c>
      <c r="J2369">
        <v>2</v>
      </c>
      <c r="K2369">
        <v>14000</v>
      </c>
      <c r="L2369">
        <f>WEEKNUM(Таблица1[[#This Row],[Дата]],2)</f>
        <v>34</v>
      </c>
    </row>
    <row r="2370" spans="1:12" x14ac:dyDescent="0.25">
      <c r="A2370" s="2">
        <v>44061</v>
      </c>
      <c r="B2370" t="s">
        <v>133</v>
      </c>
      <c r="C2370" t="s">
        <v>7</v>
      </c>
      <c r="D2370">
        <v>5000</v>
      </c>
      <c r="E2370" t="s">
        <v>12</v>
      </c>
      <c r="F2370" t="s">
        <v>8</v>
      </c>
      <c r="G2370" s="3">
        <v>4500</v>
      </c>
      <c r="H2370">
        <v>1</v>
      </c>
      <c r="I2370">
        <v>5471434</v>
      </c>
      <c r="J2370">
        <v>1</v>
      </c>
      <c r="K2370">
        <v>11000</v>
      </c>
      <c r="L2370">
        <f>WEEKNUM(Таблица1[[#This Row],[Дата]],2)</f>
        <v>34</v>
      </c>
    </row>
    <row r="2371" spans="1:12" x14ac:dyDescent="0.25">
      <c r="A2371" s="2">
        <v>44061</v>
      </c>
      <c r="B2371" t="s">
        <v>96</v>
      </c>
      <c r="C2371" t="s">
        <v>7</v>
      </c>
      <c r="D2371">
        <v>3000</v>
      </c>
      <c r="E2371" t="s">
        <v>12</v>
      </c>
      <c r="F2371" t="s">
        <v>8</v>
      </c>
      <c r="G2371" s="3">
        <v>1835.1409990234376</v>
      </c>
      <c r="H2371">
        <v>21</v>
      </c>
      <c r="I2371">
        <v>5471421</v>
      </c>
      <c r="J2371">
        <v>3</v>
      </c>
      <c r="K2371">
        <v>21000</v>
      </c>
      <c r="L2371">
        <f>WEEKNUM(Таблица1[[#This Row],[Дата]],2)</f>
        <v>34</v>
      </c>
    </row>
    <row r="2372" spans="1:12" x14ac:dyDescent="0.25">
      <c r="A2372" s="2">
        <v>44061</v>
      </c>
      <c r="B2372" t="s">
        <v>116</v>
      </c>
      <c r="C2372" t="s">
        <v>7</v>
      </c>
      <c r="D2372">
        <v>3000</v>
      </c>
      <c r="E2372" t="s">
        <v>12</v>
      </c>
      <c r="F2372" t="s">
        <v>8</v>
      </c>
      <c r="G2372" s="3">
        <v>1757.5390000000002</v>
      </c>
      <c r="H2372">
        <v>15</v>
      </c>
      <c r="I2372">
        <v>5471428</v>
      </c>
      <c r="J2372">
        <v>2</v>
      </c>
      <c r="K2372">
        <v>12000</v>
      </c>
      <c r="L2372">
        <f>WEEKNUM(Таблица1[[#This Row],[Дата]],2)</f>
        <v>34</v>
      </c>
    </row>
    <row r="2373" spans="1:12" x14ac:dyDescent="0.25">
      <c r="A2373" s="2">
        <v>44061</v>
      </c>
      <c r="B2373" t="s">
        <v>98</v>
      </c>
      <c r="C2373" t="s">
        <v>7</v>
      </c>
      <c r="D2373">
        <v>1500</v>
      </c>
      <c r="E2373" t="s">
        <v>12</v>
      </c>
      <c r="F2373" t="s">
        <v>8</v>
      </c>
      <c r="G2373" s="3">
        <v>1327.9280000000001</v>
      </c>
      <c r="H2373">
        <v>13</v>
      </c>
      <c r="I2373">
        <v>5471422</v>
      </c>
      <c r="J2373">
        <v>2</v>
      </c>
      <c r="K2373">
        <v>15000</v>
      </c>
      <c r="L2373">
        <f>WEEKNUM(Таблица1[[#This Row],[Дата]],2)</f>
        <v>34</v>
      </c>
    </row>
    <row r="2374" spans="1:12" x14ac:dyDescent="0.25">
      <c r="A2374" s="2">
        <v>44061</v>
      </c>
      <c r="B2374" t="s">
        <v>64</v>
      </c>
      <c r="C2374" t="s">
        <v>7</v>
      </c>
      <c r="D2374">
        <v>1500</v>
      </c>
      <c r="E2374" t="s">
        <v>12</v>
      </c>
      <c r="F2374" t="s">
        <v>8</v>
      </c>
      <c r="G2374" s="3">
        <v>1377.6829982757567</v>
      </c>
      <c r="H2374">
        <v>17</v>
      </c>
      <c r="I2374">
        <v>5471410</v>
      </c>
      <c r="J2374">
        <v>2</v>
      </c>
      <c r="K2374">
        <v>17000</v>
      </c>
      <c r="L2374">
        <f>WEEKNUM(Таблица1[[#This Row],[Дата]],2)</f>
        <v>34</v>
      </c>
    </row>
    <row r="2375" spans="1:12" x14ac:dyDescent="0.25">
      <c r="A2375" s="2">
        <v>44061</v>
      </c>
      <c r="B2375" t="s">
        <v>137</v>
      </c>
      <c r="C2375" t="s">
        <v>7</v>
      </c>
      <c r="D2375">
        <v>1500</v>
      </c>
      <c r="E2375" t="s">
        <v>12</v>
      </c>
      <c r="F2375" t="s">
        <v>8</v>
      </c>
      <c r="G2375" s="3">
        <v>1047.798</v>
      </c>
      <c r="H2375">
        <v>13</v>
      </c>
      <c r="I2375">
        <v>5471436</v>
      </c>
      <c r="J2375">
        <v>0</v>
      </c>
      <c r="K2375">
        <v>13000</v>
      </c>
      <c r="L2375">
        <f>WEEKNUM(Таблица1[[#This Row],[Дата]],2)</f>
        <v>34</v>
      </c>
    </row>
    <row r="2376" spans="1:12" x14ac:dyDescent="0.25">
      <c r="A2376" s="2">
        <v>44061</v>
      </c>
      <c r="B2376" t="s">
        <v>73</v>
      </c>
      <c r="C2376" t="s">
        <v>7</v>
      </c>
      <c r="D2376">
        <v>1500</v>
      </c>
      <c r="E2376" t="s">
        <v>12</v>
      </c>
      <c r="F2376" t="s">
        <v>8</v>
      </c>
      <c r="G2376" s="3">
        <v>1439.1060002288818</v>
      </c>
      <c r="H2376">
        <v>14</v>
      </c>
      <c r="I2376">
        <v>5471411</v>
      </c>
      <c r="J2376">
        <v>1</v>
      </c>
      <c r="K2376">
        <v>14000</v>
      </c>
      <c r="L2376">
        <f>WEEKNUM(Таблица1[[#This Row],[Дата]],2)</f>
        <v>34</v>
      </c>
    </row>
    <row r="2377" spans="1:12" x14ac:dyDescent="0.25">
      <c r="A2377" s="2">
        <v>44061</v>
      </c>
      <c r="B2377" t="s">
        <v>217</v>
      </c>
      <c r="C2377" t="s">
        <v>7</v>
      </c>
      <c r="D2377">
        <v>1500</v>
      </c>
      <c r="E2377" t="s">
        <v>12</v>
      </c>
      <c r="F2377" t="s">
        <v>8</v>
      </c>
      <c r="G2377" s="3">
        <v>1094.4649999999999</v>
      </c>
      <c r="H2377">
        <v>9</v>
      </c>
      <c r="I2377">
        <v>5471465</v>
      </c>
      <c r="J2377">
        <v>1</v>
      </c>
      <c r="K2377">
        <v>10000</v>
      </c>
      <c r="L2377">
        <f>WEEKNUM(Таблица1[[#This Row],[Дата]],2)</f>
        <v>34</v>
      </c>
    </row>
    <row r="2378" spans="1:12" hidden="1" x14ac:dyDescent="0.25">
      <c r="A2378" s="2">
        <v>44061</v>
      </c>
      <c r="B2378" t="s">
        <v>147</v>
      </c>
      <c r="C2378" t="s">
        <v>5</v>
      </c>
      <c r="D2378">
        <v>4200</v>
      </c>
      <c r="E2378" t="s">
        <v>12</v>
      </c>
      <c r="F2378" t="s">
        <v>8</v>
      </c>
      <c r="G2378" s="3">
        <v>2724.8920000000003</v>
      </c>
      <c r="H2378">
        <v>18</v>
      </c>
      <c r="I2378">
        <v>5471441</v>
      </c>
      <c r="J2378">
        <v>1</v>
      </c>
      <c r="K2378">
        <v>15000</v>
      </c>
      <c r="L2378">
        <f>WEEKNUM(Таблица1[[#This Row],[Дата]],2)</f>
        <v>34</v>
      </c>
    </row>
    <row r="2379" spans="1:12" x14ac:dyDescent="0.25">
      <c r="A2379" s="2">
        <v>44061</v>
      </c>
      <c r="B2379" t="s">
        <v>186</v>
      </c>
      <c r="C2379" t="s">
        <v>7</v>
      </c>
      <c r="D2379">
        <v>3000</v>
      </c>
      <c r="E2379" t="s">
        <v>12</v>
      </c>
      <c r="F2379" t="s">
        <v>8</v>
      </c>
      <c r="G2379" s="3">
        <v>1966.6750000000002</v>
      </c>
      <c r="H2379">
        <v>13</v>
      </c>
      <c r="I2379">
        <v>5471454</v>
      </c>
      <c r="J2379">
        <v>1</v>
      </c>
      <c r="K2379">
        <v>11000</v>
      </c>
      <c r="L2379">
        <f>WEEKNUM(Таблица1[[#This Row],[Дата]],2)</f>
        <v>34</v>
      </c>
    </row>
    <row r="2380" spans="1:12" hidden="1" x14ac:dyDescent="0.25">
      <c r="A2380" s="2">
        <v>44061</v>
      </c>
      <c r="B2380" t="s">
        <v>42</v>
      </c>
      <c r="C2380" t="s">
        <v>5</v>
      </c>
      <c r="D2380">
        <v>3200</v>
      </c>
      <c r="E2380" t="s">
        <v>12</v>
      </c>
      <c r="F2380" t="s">
        <v>8</v>
      </c>
      <c r="G2380" s="3">
        <v>2325.0360000000001</v>
      </c>
      <c r="H2380">
        <v>20</v>
      </c>
      <c r="I2380">
        <v>5471401</v>
      </c>
      <c r="J2380">
        <v>1</v>
      </c>
      <c r="K2380">
        <v>15000</v>
      </c>
      <c r="L2380">
        <f>WEEKNUM(Таблица1[[#This Row],[Дата]],2)</f>
        <v>34</v>
      </c>
    </row>
    <row r="2381" spans="1:12" x14ac:dyDescent="0.25">
      <c r="A2381" s="2">
        <v>44061</v>
      </c>
      <c r="B2381" t="s">
        <v>202</v>
      </c>
      <c r="C2381" t="s">
        <v>7</v>
      </c>
      <c r="D2381">
        <v>3000</v>
      </c>
      <c r="E2381" t="s">
        <v>12</v>
      </c>
      <c r="F2381" t="s">
        <v>8</v>
      </c>
      <c r="G2381" s="3">
        <v>2182.4409999999998</v>
      </c>
      <c r="H2381">
        <v>7</v>
      </c>
      <c r="I2381">
        <v>5471458</v>
      </c>
      <c r="J2381">
        <v>0</v>
      </c>
      <c r="K2381">
        <v>9000</v>
      </c>
      <c r="L2381">
        <f>WEEKNUM(Таблица1[[#This Row],[Дата]],2)</f>
        <v>34</v>
      </c>
    </row>
    <row r="2382" spans="1:12" x14ac:dyDescent="0.25">
      <c r="A2382" s="2">
        <v>44061</v>
      </c>
      <c r="B2382" t="s">
        <v>103</v>
      </c>
      <c r="C2382" t="s">
        <v>7</v>
      </c>
      <c r="D2382">
        <v>20000</v>
      </c>
      <c r="E2382" t="s">
        <v>13</v>
      </c>
      <c r="F2382" t="s">
        <v>8</v>
      </c>
      <c r="G2382" s="3">
        <v>4673.68</v>
      </c>
      <c r="H2382">
        <v>1</v>
      </c>
      <c r="I2382">
        <v>5471425</v>
      </c>
      <c r="J2382">
        <v>2</v>
      </c>
      <c r="K2382">
        <v>16000</v>
      </c>
      <c r="L2382">
        <f>WEEKNUM(Таблица1[[#This Row],[Дата]],2)</f>
        <v>34</v>
      </c>
    </row>
    <row r="2383" spans="1:12" x14ac:dyDescent="0.25">
      <c r="A2383" s="2">
        <v>44061</v>
      </c>
      <c r="B2383" t="s">
        <v>200</v>
      </c>
      <c r="C2383" t="s">
        <v>7</v>
      </c>
      <c r="D2383">
        <v>3000</v>
      </c>
      <c r="E2383" t="s">
        <v>12</v>
      </c>
      <c r="F2383" t="s">
        <v>8</v>
      </c>
      <c r="G2383" s="3">
        <v>1495.6590008392336</v>
      </c>
      <c r="H2383">
        <v>13</v>
      </c>
      <c r="I2383">
        <v>5471457</v>
      </c>
      <c r="J2383">
        <v>2</v>
      </c>
      <c r="K2383">
        <v>11000</v>
      </c>
      <c r="L2383">
        <f>WEEKNUM(Таблица1[[#This Row],[Дата]],2)</f>
        <v>34</v>
      </c>
    </row>
    <row r="2384" spans="1:12" x14ac:dyDescent="0.25">
      <c r="A2384" s="2">
        <v>44061</v>
      </c>
      <c r="B2384" t="s">
        <v>93</v>
      </c>
      <c r="C2384" t="s">
        <v>7</v>
      </c>
      <c r="D2384">
        <v>3000</v>
      </c>
      <c r="E2384" t="s">
        <v>12</v>
      </c>
      <c r="F2384" t="s">
        <v>8</v>
      </c>
      <c r="G2384" s="3">
        <v>1334.6790000000001</v>
      </c>
      <c r="H2384">
        <v>18</v>
      </c>
      <c r="I2384">
        <v>5471419</v>
      </c>
      <c r="J2384">
        <v>3</v>
      </c>
      <c r="K2384">
        <v>18000</v>
      </c>
      <c r="L2384">
        <f>WEEKNUM(Таблица1[[#This Row],[Дата]],2)</f>
        <v>34</v>
      </c>
    </row>
    <row r="2385" spans="1:12" x14ac:dyDescent="0.25">
      <c r="A2385" s="2">
        <v>44061</v>
      </c>
      <c r="B2385" t="s">
        <v>197</v>
      </c>
      <c r="C2385" t="s">
        <v>7</v>
      </c>
      <c r="D2385">
        <v>1500</v>
      </c>
      <c r="E2385" t="s">
        <v>12</v>
      </c>
      <c r="F2385" t="s">
        <v>8</v>
      </c>
      <c r="G2385" s="3">
        <v>1273.7110000000002</v>
      </c>
      <c r="H2385">
        <v>16</v>
      </c>
      <c r="I2385">
        <v>5471456</v>
      </c>
      <c r="J2385">
        <v>2</v>
      </c>
      <c r="K2385">
        <v>11000</v>
      </c>
      <c r="L2385">
        <f>WEEKNUM(Таблица1[[#This Row],[Дата]],2)</f>
        <v>34</v>
      </c>
    </row>
    <row r="2386" spans="1:12" x14ac:dyDescent="0.25">
      <c r="A2386" s="2">
        <v>44061</v>
      </c>
      <c r="B2386" t="s">
        <v>94</v>
      </c>
      <c r="C2386" t="s">
        <v>7</v>
      </c>
      <c r="D2386">
        <v>1500</v>
      </c>
      <c r="E2386" t="s">
        <v>12</v>
      </c>
      <c r="F2386" t="s">
        <v>8</v>
      </c>
      <c r="G2386" s="3">
        <v>1253.7750000686647</v>
      </c>
      <c r="H2386">
        <v>12</v>
      </c>
      <c r="I2386">
        <v>5471420</v>
      </c>
      <c r="J2386">
        <v>1</v>
      </c>
      <c r="K2386">
        <v>9000</v>
      </c>
      <c r="L2386">
        <f>WEEKNUM(Таблица1[[#This Row],[Дата]],2)</f>
        <v>34</v>
      </c>
    </row>
    <row r="2387" spans="1:12" x14ac:dyDescent="0.25">
      <c r="A2387" s="2">
        <v>44061</v>
      </c>
      <c r="B2387" t="s">
        <v>118</v>
      </c>
      <c r="C2387" t="s">
        <v>7</v>
      </c>
      <c r="D2387">
        <v>1500</v>
      </c>
      <c r="E2387" t="s">
        <v>12</v>
      </c>
      <c r="F2387" t="s">
        <v>8</v>
      </c>
      <c r="G2387" s="3">
        <v>1011.9729998092652</v>
      </c>
      <c r="H2387">
        <v>15</v>
      </c>
      <c r="I2387">
        <v>5471429</v>
      </c>
      <c r="J2387">
        <v>1</v>
      </c>
      <c r="K2387">
        <v>9000</v>
      </c>
      <c r="L2387">
        <f>WEEKNUM(Таблица1[[#This Row],[Дата]],2)</f>
        <v>34</v>
      </c>
    </row>
    <row r="2388" spans="1:12" x14ac:dyDescent="0.25">
      <c r="A2388" s="2">
        <v>44061</v>
      </c>
      <c r="B2388" t="s">
        <v>182</v>
      </c>
      <c r="C2388" t="s">
        <v>7</v>
      </c>
      <c r="D2388">
        <v>3000</v>
      </c>
      <c r="E2388" t="s">
        <v>12</v>
      </c>
      <c r="F2388" t="s">
        <v>8</v>
      </c>
      <c r="G2388" s="3">
        <v>2305.962</v>
      </c>
      <c r="H2388">
        <v>13</v>
      </c>
      <c r="I2388">
        <v>5471475</v>
      </c>
      <c r="J2388">
        <v>1</v>
      </c>
      <c r="K2388">
        <v>11000</v>
      </c>
      <c r="L2388">
        <f>WEEKNUM(Таблица1[[#This Row],[Дата]],2)</f>
        <v>34</v>
      </c>
    </row>
    <row r="2389" spans="1:12" x14ac:dyDescent="0.25">
      <c r="A2389" s="2">
        <v>44061</v>
      </c>
      <c r="B2389" t="s">
        <v>41</v>
      </c>
      <c r="C2389" t="s">
        <v>7</v>
      </c>
      <c r="D2389">
        <v>3000</v>
      </c>
      <c r="E2389" t="s">
        <v>12</v>
      </c>
      <c r="F2389" t="s">
        <v>8</v>
      </c>
      <c r="G2389" s="3">
        <v>1681.2350000000001</v>
      </c>
      <c r="H2389">
        <v>13</v>
      </c>
      <c r="I2389">
        <v>5471345</v>
      </c>
      <c r="J2389">
        <v>1</v>
      </c>
      <c r="K2389">
        <v>11000</v>
      </c>
      <c r="L2389">
        <f>WEEKNUM(Таблица1[[#This Row],[Дата]],2)</f>
        <v>34</v>
      </c>
    </row>
    <row r="2390" spans="1:12" x14ac:dyDescent="0.25">
      <c r="A2390" s="2">
        <v>44061</v>
      </c>
      <c r="B2390" t="s">
        <v>213</v>
      </c>
      <c r="C2390" t="s">
        <v>7</v>
      </c>
      <c r="D2390">
        <v>1000</v>
      </c>
      <c r="E2390" t="s">
        <v>12</v>
      </c>
      <c r="F2390" t="s">
        <v>8</v>
      </c>
      <c r="G2390" s="3">
        <v>957.59800446319582</v>
      </c>
      <c r="H2390">
        <v>8</v>
      </c>
      <c r="I2390">
        <v>5471464</v>
      </c>
      <c r="J2390">
        <v>1</v>
      </c>
      <c r="K2390">
        <v>9000</v>
      </c>
      <c r="L2390">
        <f>WEEKNUM(Таблица1[[#This Row],[Дата]],2)</f>
        <v>34</v>
      </c>
    </row>
    <row r="2391" spans="1:12" x14ac:dyDescent="0.25">
      <c r="A2391" s="2">
        <v>44061</v>
      </c>
      <c r="B2391" t="s">
        <v>81</v>
      </c>
      <c r="C2391" t="s">
        <v>7</v>
      </c>
      <c r="D2391">
        <v>3000</v>
      </c>
      <c r="E2391" t="s">
        <v>12</v>
      </c>
      <c r="F2391" t="s">
        <v>8</v>
      </c>
      <c r="G2391" s="3">
        <v>2180.8089962768554</v>
      </c>
      <c r="H2391">
        <v>15</v>
      </c>
      <c r="I2391">
        <v>5471413</v>
      </c>
      <c r="J2391">
        <v>2</v>
      </c>
      <c r="K2391">
        <v>14000</v>
      </c>
      <c r="L2391">
        <f>WEEKNUM(Таблица1[[#This Row],[Дата]],2)</f>
        <v>34</v>
      </c>
    </row>
    <row r="2392" spans="1:12" x14ac:dyDescent="0.25">
      <c r="A2392" s="2">
        <v>44061</v>
      </c>
      <c r="B2392" t="s">
        <v>90</v>
      </c>
      <c r="C2392" t="s">
        <v>7</v>
      </c>
      <c r="D2392">
        <v>3000</v>
      </c>
      <c r="E2392" t="s">
        <v>12</v>
      </c>
      <c r="F2392" t="s">
        <v>8</v>
      </c>
      <c r="G2392" s="3">
        <v>1795.6899999999996</v>
      </c>
      <c r="H2392">
        <v>11</v>
      </c>
      <c r="I2392">
        <v>5471418</v>
      </c>
      <c r="J2392">
        <v>1</v>
      </c>
      <c r="K2392">
        <v>10000</v>
      </c>
      <c r="L2392">
        <f>WEEKNUM(Таблица1[[#This Row],[Дата]],2)</f>
        <v>34</v>
      </c>
    </row>
    <row r="2393" spans="1:12" x14ac:dyDescent="0.25">
      <c r="A2393" s="2">
        <v>44061</v>
      </c>
      <c r="B2393" t="s">
        <v>84</v>
      </c>
      <c r="C2393" t="s">
        <v>7</v>
      </c>
      <c r="D2393">
        <v>3000</v>
      </c>
      <c r="E2393" t="s">
        <v>12</v>
      </c>
      <c r="F2393" t="s">
        <v>8</v>
      </c>
      <c r="G2393" s="3">
        <v>1646.118999809265</v>
      </c>
      <c r="H2393">
        <v>14</v>
      </c>
      <c r="I2393">
        <v>5471414</v>
      </c>
      <c r="J2393">
        <v>1</v>
      </c>
      <c r="K2393">
        <v>12000</v>
      </c>
      <c r="L2393">
        <f>WEEKNUM(Таблица1[[#This Row],[Дата]],2)</f>
        <v>34</v>
      </c>
    </row>
    <row r="2394" spans="1:12" x14ac:dyDescent="0.25">
      <c r="A2394" s="2">
        <v>44061</v>
      </c>
      <c r="B2394" t="s">
        <v>149</v>
      </c>
      <c r="C2394" t="s">
        <v>7</v>
      </c>
      <c r="D2394">
        <v>3000</v>
      </c>
      <c r="E2394" t="s">
        <v>12</v>
      </c>
      <c r="F2394" t="s">
        <v>8</v>
      </c>
      <c r="G2394" s="3">
        <v>2436.366997562408</v>
      </c>
      <c r="H2394">
        <v>16</v>
      </c>
      <c r="I2394">
        <v>5471442</v>
      </c>
      <c r="J2394">
        <v>1</v>
      </c>
      <c r="K2394">
        <v>11000</v>
      </c>
      <c r="L2394">
        <f>WEEKNUM(Таблица1[[#This Row],[Дата]],2)</f>
        <v>34</v>
      </c>
    </row>
    <row r="2395" spans="1:12" x14ac:dyDescent="0.25">
      <c r="A2395" s="2">
        <v>44061</v>
      </c>
      <c r="B2395" t="s">
        <v>237</v>
      </c>
      <c r="C2395" t="s">
        <v>7</v>
      </c>
      <c r="D2395">
        <v>3000</v>
      </c>
      <c r="E2395" t="s">
        <v>12</v>
      </c>
      <c r="F2395" t="s">
        <v>8</v>
      </c>
      <c r="G2395" s="3">
        <v>2355.6490000000003</v>
      </c>
      <c r="H2395">
        <v>15</v>
      </c>
      <c r="I2395">
        <v>5471472</v>
      </c>
      <c r="J2395">
        <v>1</v>
      </c>
      <c r="K2395">
        <v>11000</v>
      </c>
      <c r="L2395">
        <f>WEEKNUM(Таблица1[[#This Row],[Дата]],2)</f>
        <v>34</v>
      </c>
    </row>
    <row r="2396" spans="1:12" x14ac:dyDescent="0.25">
      <c r="A2396" s="2">
        <v>44061</v>
      </c>
      <c r="B2396" t="s">
        <v>155</v>
      </c>
      <c r="C2396" t="s">
        <v>7</v>
      </c>
      <c r="D2396">
        <v>1500</v>
      </c>
      <c r="E2396" t="s">
        <v>12</v>
      </c>
      <c r="F2396" t="s">
        <v>8</v>
      </c>
      <c r="G2396" s="3">
        <v>1347.1629999999998</v>
      </c>
      <c r="H2396">
        <v>15</v>
      </c>
      <c r="I2396">
        <v>5471446</v>
      </c>
      <c r="J2396">
        <v>1</v>
      </c>
      <c r="K2396">
        <v>15000</v>
      </c>
      <c r="L2396">
        <f>WEEKNUM(Таблица1[[#This Row],[Дата]],2)</f>
        <v>34</v>
      </c>
    </row>
    <row r="2397" spans="1:12" x14ac:dyDescent="0.25">
      <c r="A2397" s="2">
        <v>44061</v>
      </c>
      <c r="B2397" t="s">
        <v>126</v>
      </c>
      <c r="C2397" t="s">
        <v>7</v>
      </c>
      <c r="D2397">
        <v>1500</v>
      </c>
      <c r="E2397" t="s">
        <v>12</v>
      </c>
      <c r="F2397" t="s">
        <v>8</v>
      </c>
      <c r="G2397" s="3">
        <v>1299.8559999999998</v>
      </c>
      <c r="H2397">
        <v>12</v>
      </c>
      <c r="I2397">
        <v>5471432</v>
      </c>
      <c r="J2397">
        <v>1</v>
      </c>
      <c r="K2397">
        <v>14000</v>
      </c>
      <c r="L2397">
        <f>WEEKNUM(Таблица1[[#This Row],[Дата]],2)</f>
        <v>34</v>
      </c>
    </row>
    <row r="2398" spans="1:12" x14ac:dyDescent="0.25">
      <c r="A2398" s="2">
        <v>44061</v>
      </c>
      <c r="B2398" t="s">
        <v>23</v>
      </c>
      <c r="C2398" t="s">
        <v>7</v>
      </c>
      <c r="D2398">
        <v>1500</v>
      </c>
      <c r="E2398" t="s">
        <v>12</v>
      </c>
      <c r="F2398" t="s">
        <v>8</v>
      </c>
      <c r="G2398" s="3">
        <v>1263.806</v>
      </c>
      <c r="H2398">
        <v>12</v>
      </c>
      <c r="I2398">
        <v>5471342</v>
      </c>
      <c r="J2398">
        <v>0</v>
      </c>
      <c r="K2398">
        <v>13000</v>
      </c>
      <c r="L2398">
        <f>WEEKNUM(Таблица1[[#This Row],[Дата]],2)</f>
        <v>34</v>
      </c>
    </row>
    <row r="2399" spans="1:12" x14ac:dyDescent="0.25">
      <c r="A2399" s="2">
        <v>44061</v>
      </c>
      <c r="B2399" t="s">
        <v>143</v>
      </c>
      <c r="C2399" t="s">
        <v>7</v>
      </c>
      <c r="D2399">
        <v>1500</v>
      </c>
      <c r="E2399" t="s">
        <v>12</v>
      </c>
      <c r="F2399" t="s">
        <v>8</v>
      </c>
      <c r="G2399" s="3">
        <v>1238.3230048141479</v>
      </c>
      <c r="H2399">
        <v>16</v>
      </c>
      <c r="I2399">
        <v>5471439</v>
      </c>
      <c r="J2399">
        <v>1</v>
      </c>
      <c r="K2399">
        <v>15000</v>
      </c>
      <c r="L2399">
        <f>WEEKNUM(Таблица1[[#This Row],[Дата]],2)</f>
        <v>34</v>
      </c>
    </row>
    <row r="2400" spans="1:12" x14ac:dyDescent="0.25">
      <c r="A2400" s="2">
        <v>44061</v>
      </c>
      <c r="B2400" t="s">
        <v>229</v>
      </c>
      <c r="C2400" t="s">
        <v>7</v>
      </c>
      <c r="D2400">
        <v>1000</v>
      </c>
      <c r="E2400" t="s">
        <v>12</v>
      </c>
      <c r="F2400" t="s">
        <v>8</v>
      </c>
      <c r="G2400" s="3">
        <v>918.34199935150139</v>
      </c>
      <c r="H2400">
        <v>13</v>
      </c>
      <c r="I2400">
        <v>5471344</v>
      </c>
      <c r="J2400">
        <v>1</v>
      </c>
      <c r="K2400">
        <v>13000</v>
      </c>
      <c r="L2400">
        <f>WEEKNUM(Таблица1[[#This Row],[Дата]],2)</f>
        <v>34</v>
      </c>
    </row>
    <row r="2401" spans="1:12" x14ac:dyDescent="0.25">
      <c r="A2401" s="2">
        <v>44061</v>
      </c>
      <c r="B2401" t="s">
        <v>18</v>
      </c>
      <c r="C2401" t="s">
        <v>7</v>
      </c>
      <c r="D2401">
        <v>1000</v>
      </c>
      <c r="E2401" t="s">
        <v>12</v>
      </c>
      <c r="F2401" t="s">
        <v>8</v>
      </c>
      <c r="G2401" s="3">
        <v>881.56100265312205</v>
      </c>
      <c r="H2401">
        <v>13</v>
      </c>
      <c r="I2401">
        <v>5471341</v>
      </c>
      <c r="J2401">
        <v>2</v>
      </c>
      <c r="K2401">
        <v>13000</v>
      </c>
      <c r="L2401">
        <f>WEEKNUM(Таблица1[[#This Row],[Дата]],2)</f>
        <v>34</v>
      </c>
    </row>
    <row r="2402" spans="1:12" x14ac:dyDescent="0.25">
      <c r="A2402" s="2">
        <v>44061</v>
      </c>
      <c r="B2402" t="s">
        <v>25</v>
      </c>
      <c r="C2402" t="s">
        <v>7</v>
      </c>
      <c r="D2402">
        <v>1000</v>
      </c>
      <c r="E2402" t="s">
        <v>12</v>
      </c>
      <c r="F2402" t="s">
        <v>8</v>
      </c>
      <c r="G2402" s="3">
        <v>838.81599942779553</v>
      </c>
      <c r="H2402">
        <v>15</v>
      </c>
      <c r="I2402">
        <v>5471343</v>
      </c>
      <c r="J2402">
        <v>1</v>
      </c>
      <c r="K2402">
        <v>13000</v>
      </c>
      <c r="L2402">
        <f>WEEKNUM(Таблица1[[#This Row],[Дата]],2)</f>
        <v>34</v>
      </c>
    </row>
    <row r="2403" spans="1:12" x14ac:dyDescent="0.25">
      <c r="A2403" s="2">
        <v>44061</v>
      </c>
      <c r="B2403" t="s">
        <v>225</v>
      </c>
      <c r="C2403" t="s">
        <v>7</v>
      </c>
      <c r="D2403">
        <v>1500</v>
      </c>
      <c r="E2403" t="s">
        <v>12</v>
      </c>
      <c r="F2403" t="s">
        <v>8</v>
      </c>
      <c r="G2403" s="3">
        <v>1156.1020000000001</v>
      </c>
      <c r="H2403">
        <v>13</v>
      </c>
      <c r="I2403">
        <v>5471467</v>
      </c>
      <c r="J2403">
        <v>1</v>
      </c>
      <c r="K2403">
        <v>10000</v>
      </c>
      <c r="L2403">
        <f>WEEKNUM(Таблица1[[#This Row],[Дата]],2)</f>
        <v>34</v>
      </c>
    </row>
    <row r="2404" spans="1:12" hidden="1" x14ac:dyDescent="0.25">
      <c r="A2404" s="2">
        <v>44061</v>
      </c>
      <c r="B2404" t="s">
        <v>152</v>
      </c>
      <c r="C2404" t="s">
        <v>5</v>
      </c>
      <c r="D2404">
        <v>4200</v>
      </c>
      <c r="E2404" t="s">
        <v>12</v>
      </c>
      <c r="F2404" t="s">
        <v>8</v>
      </c>
      <c r="G2404" s="3">
        <v>1678.8779984130863</v>
      </c>
      <c r="H2404">
        <v>18</v>
      </c>
      <c r="I2404">
        <v>5471444</v>
      </c>
      <c r="J2404">
        <v>0</v>
      </c>
      <c r="K2404">
        <v>15000</v>
      </c>
      <c r="L2404">
        <f>WEEKNUM(Таблица1[[#This Row],[Дата]],2)</f>
        <v>34</v>
      </c>
    </row>
    <row r="2405" spans="1:12" hidden="1" x14ac:dyDescent="0.25">
      <c r="A2405" s="2">
        <v>44061</v>
      </c>
      <c r="B2405" t="s">
        <v>152</v>
      </c>
      <c r="C2405" t="s">
        <v>5</v>
      </c>
      <c r="D2405">
        <v>4200</v>
      </c>
      <c r="E2405" t="s">
        <v>12</v>
      </c>
      <c r="F2405" t="s">
        <v>8</v>
      </c>
      <c r="G2405" s="3">
        <v>4200</v>
      </c>
      <c r="H2405">
        <v>1</v>
      </c>
      <c r="I2405">
        <v>53600637</v>
      </c>
      <c r="J2405">
        <v>0</v>
      </c>
      <c r="K2405">
        <v>15000</v>
      </c>
      <c r="L2405">
        <f>WEEKNUM(Таблица1[[#This Row],[Дата]],2)</f>
        <v>34</v>
      </c>
    </row>
    <row r="2406" spans="1:12" hidden="1" x14ac:dyDescent="0.25">
      <c r="A2406" s="2">
        <v>44061</v>
      </c>
      <c r="B2406" t="s">
        <v>152</v>
      </c>
      <c r="C2406" t="s">
        <v>5</v>
      </c>
      <c r="D2406">
        <v>4200</v>
      </c>
      <c r="E2406" t="s">
        <v>12</v>
      </c>
      <c r="F2406" t="s">
        <v>8</v>
      </c>
      <c r="G2406" s="3">
        <v>4200</v>
      </c>
      <c r="H2406">
        <v>1</v>
      </c>
      <c r="I2406">
        <v>53600638</v>
      </c>
      <c r="J2406">
        <v>0</v>
      </c>
      <c r="K2406">
        <v>15000</v>
      </c>
      <c r="L2406">
        <f>WEEKNUM(Таблица1[[#This Row],[Дата]],2)</f>
        <v>34</v>
      </c>
    </row>
    <row r="2407" spans="1:12" hidden="1" x14ac:dyDescent="0.25">
      <c r="A2407" s="2">
        <v>44061</v>
      </c>
      <c r="B2407" t="s">
        <v>152</v>
      </c>
      <c r="C2407" t="s">
        <v>5</v>
      </c>
      <c r="D2407">
        <v>4200</v>
      </c>
      <c r="E2407" t="s">
        <v>12</v>
      </c>
      <c r="F2407" t="s">
        <v>8</v>
      </c>
      <c r="G2407" s="3">
        <v>4200</v>
      </c>
      <c r="H2407">
        <v>1</v>
      </c>
      <c r="I2407">
        <v>53600639</v>
      </c>
      <c r="J2407">
        <v>0</v>
      </c>
      <c r="K2407">
        <v>15000</v>
      </c>
      <c r="L2407">
        <f>WEEKNUM(Таблица1[[#This Row],[Дата]],2)</f>
        <v>34</v>
      </c>
    </row>
    <row r="2408" spans="1:12" hidden="1" x14ac:dyDescent="0.25">
      <c r="A2408" s="2">
        <v>44061</v>
      </c>
      <c r="B2408" t="s">
        <v>153</v>
      </c>
      <c r="C2408" t="s">
        <v>5</v>
      </c>
      <c r="D2408">
        <v>4200</v>
      </c>
      <c r="E2408" t="s">
        <v>12</v>
      </c>
      <c r="F2408" t="s">
        <v>8</v>
      </c>
      <c r="G2408" s="3">
        <v>3113.1239985961911</v>
      </c>
      <c r="H2408">
        <v>19</v>
      </c>
      <c r="I2408">
        <v>5471445</v>
      </c>
      <c r="J2408">
        <v>1</v>
      </c>
      <c r="K2408">
        <v>15000</v>
      </c>
      <c r="L2408">
        <f>WEEKNUM(Таблица1[[#This Row],[Дата]],2)</f>
        <v>34</v>
      </c>
    </row>
    <row r="2409" spans="1:12" x14ac:dyDescent="0.25">
      <c r="A2409" s="2">
        <v>44061</v>
      </c>
      <c r="B2409" t="s">
        <v>236</v>
      </c>
      <c r="C2409" t="s">
        <v>7</v>
      </c>
      <c r="D2409">
        <v>3000</v>
      </c>
      <c r="E2409" t="s">
        <v>12</v>
      </c>
      <c r="F2409" t="s">
        <v>8</v>
      </c>
      <c r="G2409" s="3">
        <v>2402.5720230770112</v>
      </c>
      <c r="H2409">
        <v>15</v>
      </c>
      <c r="I2409">
        <v>5471471</v>
      </c>
      <c r="J2409">
        <v>2</v>
      </c>
      <c r="K2409">
        <v>14000</v>
      </c>
      <c r="L2409">
        <f>WEEKNUM(Таблица1[[#This Row],[Дата]],2)</f>
        <v>34</v>
      </c>
    </row>
    <row r="2410" spans="1:12" x14ac:dyDescent="0.25">
      <c r="A2410" s="2">
        <v>44061</v>
      </c>
      <c r="B2410" t="s">
        <v>175</v>
      </c>
      <c r="C2410" t="s">
        <v>7</v>
      </c>
      <c r="D2410">
        <v>3000</v>
      </c>
      <c r="E2410" t="s">
        <v>12</v>
      </c>
      <c r="F2410" t="s">
        <v>8</v>
      </c>
      <c r="G2410" s="3">
        <v>1838.0749999999998</v>
      </c>
      <c r="H2410">
        <v>16</v>
      </c>
      <c r="I2410">
        <v>5471453</v>
      </c>
      <c r="J2410">
        <v>3</v>
      </c>
      <c r="K2410">
        <v>16000</v>
      </c>
      <c r="L2410">
        <f>WEEKNUM(Таблица1[[#This Row],[Дата]],2)</f>
        <v>34</v>
      </c>
    </row>
    <row r="2411" spans="1:12" hidden="1" x14ac:dyDescent="0.25">
      <c r="A2411" s="2">
        <v>44062</v>
      </c>
      <c r="B2411" t="s">
        <v>40</v>
      </c>
      <c r="C2411" t="s">
        <v>5</v>
      </c>
      <c r="D2411">
        <v>3200</v>
      </c>
      <c r="E2411" t="s">
        <v>12</v>
      </c>
      <c r="F2411" t="s">
        <v>6</v>
      </c>
      <c r="G2411" s="3">
        <v>2054.634</v>
      </c>
      <c r="H2411">
        <v>3</v>
      </c>
      <c r="I2411">
        <v>5472274</v>
      </c>
      <c r="J2411">
        <v>1</v>
      </c>
      <c r="K2411">
        <v>15000</v>
      </c>
      <c r="L2411">
        <f>WEEKNUM(Таблица1[[#This Row],[Дата]],2)</f>
        <v>34</v>
      </c>
    </row>
    <row r="2412" spans="1:12" hidden="1" x14ac:dyDescent="0.25">
      <c r="A2412" s="2">
        <v>44062</v>
      </c>
      <c r="B2412" t="s">
        <v>44</v>
      </c>
      <c r="C2412" t="s">
        <v>5</v>
      </c>
      <c r="D2412">
        <v>3200</v>
      </c>
      <c r="E2412" t="s">
        <v>12</v>
      </c>
      <c r="F2412" t="s">
        <v>6</v>
      </c>
      <c r="G2412" s="3">
        <v>1056.53</v>
      </c>
      <c r="H2412">
        <v>8</v>
      </c>
      <c r="I2412">
        <v>5472278</v>
      </c>
      <c r="J2412">
        <v>1</v>
      </c>
      <c r="K2412">
        <v>15000</v>
      </c>
      <c r="L2412">
        <f>WEEKNUM(Таблица1[[#This Row],[Дата]],2)</f>
        <v>34</v>
      </c>
    </row>
    <row r="2413" spans="1:12" hidden="1" x14ac:dyDescent="0.25">
      <c r="A2413" s="2">
        <v>44062</v>
      </c>
      <c r="B2413" t="s">
        <v>44</v>
      </c>
      <c r="C2413" t="s">
        <v>5</v>
      </c>
      <c r="D2413">
        <v>3200</v>
      </c>
      <c r="E2413" t="s">
        <v>12</v>
      </c>
      <c r="F2413" t="s">
        <v>6</v>
      </c>
      <c r="G2413" s="3">
        <v>2650</v>
      </c>
      <c r="H2413">
        <v>1</v>
      </c>
      <c r="I2413">
        <v>53608977</v>
      </c>
      <c r="J2413">
        <v>1</v>
      </c>
      <c r="K2413">
        <v>15000</v>
      </c>
      <c r="L2413">
        <f>WEEKNUM(Таблица1[[#This Row],[Дата]],2)</f>
        <v>34</v>
      </c>
    </row>
    <row r="2414" spans="1:12" hidden="1" x14ac:dyDescent="0.25">
      <c r="A2414" s="2">
        <v>44062</v>
      </c>
      <c r="B2414" t="s">
        <v>37</v>
      </c>
      <c r="C2414" t="s">
        <v>5</v>
      </c>
      <c r="D2414">
        <v>3200</v>
      </c>
      <c r="E2414" t="s">
        <v>12</v>
      </c>
      <c r="F2414" t="s">
        <v>6</v>
      </c>
      <c r="G2414" s="3">
        <v>1925.5340000000003</v>
      </c>
      <c r="H2414">
        <v>9</v>
      </c>
      <c r="I2414">
        <v>5472272</v>
      </c>
      <c r="J2414">
        <v>1</v>
      </c>
      <c r="K2414">
        <v>15000</v>
      </c>
      <c r="L2414">
        <f>WEEKNUM(Таблица1[[#This Row],[Дата]],2)</f>
        <v>34</v>
      </c>
    </row>
    <row r="2415" spans="1:12" hidden="1" x14ac:dyDescent="0.25">
      <c r="A2415" s="2">
        <v>44062</v>
      </c>
      <c r="B2415" t="s">
        <v>38</v>
      </c>
      <c r="C2415" t="s">
        <v>5</v>
      </c>
      <c r="D2415">
        <v>3200</v>
      </c>
      <c r="E2415" t="s">
        <v>12</v>
      </c>
      <c r="F2415" t="s">
        <v>6</v>
      </c>
      <c r="G2415" s="3">
        <v>1365.23</v>
      </c>
      <c r="H2415">
        <v>10</v>
      </c>
      <c r="I2415">
        <v>5472273</v>
      </c>
      <c r="J2415">
        <v>1</v>
      </c>
      <c r="K2415">
        <v>15000</v>
      </c>
      <c r="L2415">
        <f>WEEKNUM(Таблица1[[#This Row],[Дата]],2)</f>
        <v>34</v>
      </c>
    </row>
    <row r="2416" spans="1:12" hidden="1" x14ac:dyDescent="0.25">
      <c r="A2416" s="2">
        <v>44062</v>
      </c>
      <c r="B2416" t="s">
        <v>38</v>
      </c>
      <c r="C2416" t="s">
        <v>5</v>
      </c>
      <c r="D2416">
        <v>3200</v>
      </c>
      <c r="E2416" t="s">
        <v>12</v>
      </c>
      <c r="F2416" t="s">
        <v>6</v>
      </c>
      <c r="G2416" s="3">
        <v>2650.2139892578125</v>
      </c>
      <c r="H2416">
        <v>1</v>
      </c>
      <c r="I2416">
        <v>53608927</v>
      </c>
      <c r="J2416">
        <v>1</v>
      </c>
      <c r="K2416">
        <v>15000</v>
      </c>
      <c r="L2416">
        <f>WEEKNUM(Таблица1[[#This Row],[Дата]],2)</f>
        <v>34</v>
      </c>
    </row>
    <row r="2417" spans="1:12" hidden="1" x14ac:dyDescent="0.25">
      <c r="A2417" s="2">
        <v>44062</v>
      </c>
      <c r="B2417" t="s">
        <v>32</v>
      </c>
      <c r="C2417" t="s">
        <v>5</v>
      </c>
      <c r="D2417">
        <v>3200</v>
      </c>
      <c r="E2417" t="s">
        <v>12</v>
      </c>
      <c r="F2417" t="s">
        <v>6</v>
      </c>
      <c r="G2417" s="3">
        <v>1475.0150000000001</v>
      </c>
      <c r="H2417">
        <v>5</v>
      </c>
      <c r="I2417">
        <v>5472271</v>
      </c>
      <c r="J2417">
        <v>1</v>
      </c>
      <c r="K2417">
        <v>15000</v>
      </c>
      <c r="L2417">
        <f>WEEKNUM(Таблица1[[#This Row],[Дата]],2)</f>
        <v>34</v>
      </c>
    </row>
    <row r="2418" spans="1:12" hidden="1" x14ac:dyDescent="0.25">
      <c r="A2418" s="2">
        <v>44062</v>
      </c>
      <c r="B2418" t="s">
        <v>46</v>
      </c>
      <c r="C2418" t="s">
        <v>5</v>
      </c>
      <c r="D2418">
        <v>3200</v>
      </c>
      <c r="E2418" t="s">
        <v>12</v>
      </c>
      <c r="F2418" t="s">
        <v>6</v>
      </c>
      <c r="G2418" s="3">
        <v>3034.0479697265628</v>
      </c>
      <c r="H2418">
        <v>10</v>
      </c>
      <c r="I2418">
        <v>5472277</v>
      </c>
      <c r="J2418">
        <v>1</v>
      </c>
      <c r="K2418">
        <v>15000</v>
      </c>
      <c r="L2418">
        <f>WEEKNUM(Таблица1[[#This Row],[Дата]],2)</f>
        <v>34</v>
      </c>
    </row>
    <row r="2419" spans="1:12" x14ac:dyDescent="0.25">
      <c r="A2419" s="2">
        <v>44062</v>
      </c>
      <c r="B2419" t="s">
        <v>142</v>
      </c>
      <c r="C2419" t="s">
        <v>7</v>
      </c>
      <c r="D2419">
        <v>3000</v>
      </c>
      <c r="E2419" t="s">
        <v>12</v>
      </c>
      <c r="F2419" t="s">
        <v>6</v>
      </c>
      <c r="G2419" s="3">
        <v>1569.5519999999999</v>
      </c>
      <c r="H2419">
        <v>10</v>
      </c>
      <c r="I2419">
        <v>5472288</v>
      </c>
      <c r="J2419">
        <v>2</v>
      </c>
      <c r="K2419">
        <v>12000</v>
      </c>
      <c r="L2419">
        <f>WEEKNUM(Таблица1[[#This Row],[Дата]],2)</f>
        <v>34</v>
      </c>
    </row>
    <row r="2420" spans="1:12" hidden="1" x14ac:dyDescent="0.25">
      <c r="A2420" s="2">
        <v>44062</v>
      </c>
      <c r="B2420" t="s">
        <v>43</v>
      </c>
      <c r="C2420" t="s">
        <v>5</v>
      </c>
      <c r="D2420">
        <v>3200</v>
      </c>
      <c r="E2420" t="s">
        <v>12</v>
      </c>
      <c r="F2420" t="s">
        <v>6</v>
      </c>
      <c r="G2420" s="3">
        <v>1892.6120000000001</v>
      </c>
      <c r="H2420">
        <v>10</v>
      </c>
      <c r="I2420">
        <v>5472276</v>
      </c>
      <c r="J2420">
        <v>1</v>
      </c>
      <c r="K2420">
        <v>15000</v>
      </c>
      <c r="L2420">
        <f>WEEKNUM(Таблица1[[#This Row],[Дата]],2)</f>
        <v>34</v>
      </c>
    </row>
    <row r="2421" spans="1:12" x14ac:dyDescent="0.25">
      <c r="A2421" s="2">
        <v>44062</v>
      </c>
      <c r="B2421" t="s">
        <v>178</v>
      </c>
      <c r="C2421" t="s">
        <v>7</v>
      </c>
      <c r="D2421">
        <v>3000</v>
      </c>
      <c r="E2421" t="s">
        <v>12</v>
      </c>
      <c r="F2421" t="s">
        <v>6</v>
      </c>
      <c r="G2421" s="3">
        <v>2053.2059999999997</v>
      </c>
      <c r="H2421">
        <v>3</v>
      </c>
      <c r="I2421">
        <v>5472280</v>
      </c>
      <c r="J2421">
        <v>1</v>
      </c>
      <c r="K2421">
        <v>10000</v>
      </c>
      <c r="L2421">
        <f>WEEKNUM(Таблица1[[#This Row],[Дата]],2)</f>
        <v>34</v>
      </c>
    </row>
    <row r="2422" spans="1:12" x14ac:dyDescent="0.25">
      <c r="A2422" s="2">
        <v>44062</v>
      </c>
      <c r="B2422" t="s">
        <v>107</v>
      </c>
      <c r="C2422" t="s">
        <v>7</v>
      </c>
      <c r="D2422">
        <v>3000</v>
      </c>
      <c r="E2422" t="s">
        <v>12</v>
      </c>
      <c r="F2422" t="s">
        <v>6</v>
      </c>
      <c r="G2422" s="3">
        <v>2096.5740000000001</v>
      </c>
      <c r="H2422">
        <v>2</v>
      </c>
      <c r="I2422">
        <v>5472286</v>
      </c>
      <c r="J2422">
        <v>1</v>
      </c>
      <c r="K2422">
        <v>10000</v>
      </c>
      <c r="L2422">
        <f>WEEKNUM(Таблица1[[#This Row],[Дата]],2)</f>
        <v>34</v>
      </c>
    </row>
    <row r="2423" spans="1:12" x14ac:dyDescent="0.25">
      <c r="A2423" s="2">
        <v>44062</v>
      </c>
      <c r="B2423" t="s">
        <v>91</v>
      </c>
      <c r="C2423" t="s">
        <v>7</v>
      </c>
      <c r="D2423">
        <v>3000</v>
      </c>
      <c r="E2423" t="s">
        <v>12</v>
      </c>
      <c r="F2423" t="s">
        <v>6</v>
      </c>
      <c r="G2423" s="3">
        <v>2414.116</v>
      </c>
      <c r="H2423">
        <v>3</v>
      </c>
      <c r="I2423">
        <v>5472284</v>
      </c>
      <c r="J2423">
        <v>1</v>
      </c>
      <c r="K2423">
        <v>10000</v>
      </c>
      <c r="L2423">
        <f>WEEKNUM(Таблица1[[#This Row],[Дата]],2)</f>
        <v>34</v>
      </c>
    </row>
    <row r="2424" spans="1:12" x14ac:dyDescent="0.25">
      <c r="A2424" s="2">
        <v>44062</v>
      </c>
      <c r="B2424" t="s">
        <v>113</v>
      </c>
      <c r="C2424" t="s">
        <v>7</v>
      </c>
      <c r="D2424">
        <v>1500</v>
      </c>
      <c r="E2424" t="s">
        <v>12</v>
      </c>
      <c r="F2424" t="s">
        <v>6</v>
      </c>
      <c r="G2424" s="3">
        <v>1367.748</v>
      </c>
      <c r="H2424">
        <v>9</v>
      </c>
      <c r="I2424">
        <v>5472287</v>
      </c>
      <c r="J2424">
        <v>1</v>
      </c>
      <c r="K2424">
        <v>9000</v>
      </c>
      <c r="L2424">
        <f>WEEKNUM(Таблица1[[#This Row],[Дата]],2)</f>
        <v>34</v>
      </c>
    </row>
    <row r="2425" spans="1:12" x14ac:dyDescent="0.25">
      <c r="A2425" s="2">
        <v>44062</v>
      </c>
      <c r="B2425" t="s">
        <v>179</v>
      </c>
      <c r="C2425" t="s">
        <v>7</v>
      </c>
      <c r="D2425">
        <v>1500</v>
      </c>
      <c r="E2425" t="s">
        <v>12</v>
      </c>
      <c r="F2425" t="s">
        <v>6</v>
      </c>
      <c r="G2425" s="3">
        <v>1304.99</v>
      </c>
      <c r="H2425">
        <v>2</v>
      </c>
      <c r="I2425">
        <v>5472300</v>
      </c>
      <c r="J2425">
        <v>1</v>
      </c>
      <c r="K2425">
        <v>9000</v>
      </c>
      <c r="L2425">
        <f>WEEKNUM(Таблица1[[#This Row],[Дата]],2)</f>
        <v>34</v>
      </c>
    </row>
    <row r="2426" spans="1:12" x14ac:dyDescent="0.25">
      <c r="A2426" s="2">
        <v>44062</v>
      </c>
      <c r="B2426" t="s">
        <v>83</v>
      </c>
      <c r="C2426" t="s">
        <v>7</v>
      </c>
      <c r="D2426">
        <v>1500</v>
      </c>
      <c r="E2426" t="s">
        <v>12</v>
      </c>
      <c r="F2426" t="s">
        <v>6</v>
      </c>
      <c r="G2426" s="3">
        <v>1313.998</v>
      </c>
      <c r="H2426">
        <v>1</v>
      </c>
      <c r="I2426">
        <v>5472282</v>
      </c>
      <c r="J2426">
        <v>1</v>
      </c>
      <c r="K2426">
        <v>9000</v>
      </c>
      <c r="L2426">
        <f>WEEKNUM(Таблица1[[#This Row],[Дата]],2)</f>
        <v>34</v>
      </c>
    </row>
    <row r="2427" spans="1:12" x14ac:dyDescent="0.25">
      <c r="A2427" s="2">
        <v>44062</v>
      </c>
      <c r="B2427" t="s">
        <v>159</v>
      </c>
      <c r="C2427" t="s">
        <v>7</v>
      </c>
      <c r="D2427">
        <v>3000</v>
      </c>
      <c r="E2427" t="s">
        <v>12</v>
      </c>
      <c r="F2427" t="s">
        <v>6</v>
      </c>
      <c r="G2427" s="3">
        <v>1723.2670000000003</v>
      </c>
      <c r="H2427">
        <v>5</v>
      </c>
      <c r="I2427">
        <v>5472294</v>
      </c>
      <c r="J2427">
        <v>1</v>
      </c>
      <c r="K2427">
        <v>10000</v>
      </c>
      <c r="L2427">
        <f>WEEKNUM(Таблица1[[#This Row],[Дата]],2)</f>
        <v>34</v>
      </c>
    </row>
    <row r="2428" spans="1:12" hidden="1" x14ac:dyDescent="0.25">
      <c r="A2428" s="2">
        <v>44062</v>
      </c>
      <c r="B2428" t="s">
        <v>151</v>
      </c>
      <c r="C2428" t="s">
        <v>5</v>
      </c>
      <c r="D2428">
        <v>4200</v>
      </c>
      <c r="E2428" t="s">
        <v>12</v>
      </c>
      <c r="F2428" t="s">
        <v>6</v>
      </c>
      <c r="G2428" s="3">
        <v>1619.2150000000001</v>
      </c>
      <c r="H2428">
        <v>6</v>
      </c>
      <c r="I2428">
        <v>5472293</v>
      </c>
      <c r="J2428">
        <v>1</v>
      </c>
      <c r="K2428">
        <v>15000</v>
      </c>
      <c r="L2428">
        <f>WEEKNUM(Таблица1[[#This Row],[Дата]],2)</f>
        <v>34</v>
      </c>
    </row>
    <row r="2429" spans="1:12" hidden="1" x14ac:dyDescent="0.25">
      <c r="A2429" s="2">
        <v>44062</v>
      </c>
      <c r="B2429" t="s">
        <v>53</v>
      </c>
      <c r="C2429" t="s">
        <v>5</v>
      </c>
      <c r="D2429">
        <v>4200</v>
      </c>
      <c r="E2429" t="s">
        <v>12</v>
      </c>
      <c r="F2429" t="s">
        <v>6</v>
      </c>
      <c r="G2429" s="3">
        <v>1841.6749999999997</v>
      </c>
      <c r="H2429">
        <v>10</v>
      </c>
      <c r="I2429">
        <v>5472279</v>
      </c>
      <c r="J2429">
        <v>2</v>
      </c>
      <c r="K2429">
        <v>15000</v>
      </c>
      <c r="L2429">
        <f>WEEKNUM(Таблица1[[#This Row],[Дата]],2)</f>
        <v>34</v>
      </c>
    </row>
    <row r="2430" spans="1:12" hidden="1" x14ac:dyDescent="0.25">
      <c r="A2430" s="2">
        <v>44062</v>
      </c>
      <c r="B2430" t="s">
        <v>144</v>
      </c>
      <c r="C2430" t="s">
        <v>5</v>
      </c>
      <c r="D2430">
        <v>4200</v>
      </c>
      <c r="E2430" t="s">
        <v>12</v>
      </c>
      <c r="F2430" t="s">
        <v>6</v>
      </c>
      <c r="G2430" s="3">
        <v>3590.4509999999996</v>
      </c>
      <c r="H2430">
        <v>9</v>
      </c>
      <c r="I2430">
        <v>5472289</v>
      </c>
      <c r="J2430">
        <v>0</v>
      </c>
      <c r="K2430">
        <v>15000</v>
      </c>
      <c r="L2430">
        <f>WEEKNUM(Таблица1[[#This Row],[Дата]],2)</f>
        <v>34</v>
      </c>
    </row>
    <row r="2431" spans="1:12" x14ac:dyDescent="0.25">
      <c r="A2431" s="2">
        <v>44062</v>
      </c>
      <c r="B2431" t="s">
        <v>167</v>
      </c>
      <c r="C2431" t="s">
        <v>7</v>
      </c>
      <c r="D2431">
        <v>3000</v>
      </c>
      <c r="E2431" t="s">
        <v>12</v>
      </c>
      <c r="F2431" t="s">
        <v>6</v>
      </c>
      <c r="G2431" s="3">
        <v>1471.0290000000002</v>
      </c>
      <c r="H2431">
        <v>8</v>
      </c>
      <c r="I2431">
        <v>5472298</v>
      </c>
      <c r="J2431">
        <v>1</v>
      </c>
      <c r="K2431">
        <v>10000</v>
      </c>
      <c r="L2431">
        <f>WEEKNUM(Таблица1[[#This Row],[Дата]],2)</f>
        <v>34</v>
      </c>
    </row>
    <row r="2432" spans="1:12" x14ac:dyDescent="0.25">
      <c r="A2432" s="2">
        <v>44062</v>
      </c>
      <c r="B2432" t="s">
        <v>226</v>
      </c>
      <c r="C2432" t="s">
        <v>7</v>
      </c>
      <c r="D2432">
        <v>3000</v>
      </c>
      <c r="E2432" t="s">
        <v>12</v>
      </c>
      <c r="F2432" t="s">
        <v>6</v>
      </c>
      <c r="G2432" s="3">
        <v>474.58800000000002</v>
      </c>
      <c r="H2432">
        <v>1</v>
      </c>
      <c r="I2432">
        <v>5473077</v>
      </c>
      <c r="J2432">
        <v>1</v>
      </c>
      <c r="K2432">
        <v>10000</v>
      </c>
      <c r="L2432">
        <f>WEEKNUM(Таблица1[[#This Row],[Дата]],2)</f>
        <v>34</v>
      </c>
    </row>
    <row r="2433" spans="1:12" x14ac:dyDescent="0.25">
      <c r="A2433" s="2">
        <v>44062</v>
      </c>
      <c r="B2433" t="s">
        <v>86</v>
      </c>
      <c r="C2433" t="s">
        <v>7</v>
      </c>
      <c r="D2433">
        <v>1500</v>
      </c>
      <c r="E2433" t="s">
        <v>12</v>
      </c>
      <c r="F2433" t="s">
        <v>6</v>
      </c>
      <c r="G2433" s="3">
        <v>1269.9169999999999</v>
      </c>
      <c r="H2433">
        <v>7</v>
      </c>
      <c r="I2433">
        <v>5472283</v>
      </c>
      <c r="J2433">
        <v>2</v>
      </c>
      <c r="K2433">
        <v>10000</v>
      </c>
      <c r="L2433">
        <f>WEEKNUM(Таблица1[[#This Row],[Дата]],2)</f>
        <v>34</v>
      </c>
    </row>
    <row r="2434" spans="1:12" x14ac:dyDescent="0.25">
      <c r="A2434" s="2">
        <v>44062</v>
      </c>
      <c r="B2434" t="s">
        <v>166</v>
      </c>
      <c r="C2434" t="s">
        <v>7</v>
      </c>
      <c r="D2434">
        <v>3000</v>
      </c>
      <c r="E2434" t="s">
        <v>12</v>
      </c>
      <c r="F2434" t="s">
        <v>6</v>
      </c>
      <c r="G2434" s="3">
        <v>2032.9099999999999</v>
      </c>
      <c r="H2434">
        <v>3</v>
      </c>
      <c r="I2434">
        <v>5472297</v>
      </c>
      <c r="J2434">
        <v>1</v>
      </c>
      <c r="K2434">
        <v>10000</v>
      </c>
      <c r="L2434">
        <f>WEEKNUM(Таблица1[[#This Row],[Дата]],2)</f>
        <v>34</v>
      </c>
    </row>
    <row r="2435" spans="1:12" hidden="1" x14ac:dyDescent="0.25">
      <c r="A2435" s="2">
        <v>44062</v>
      </c>
      <c r="B2435" t="s">
        <v>42</v>
      </c>
      <c r="C2435" t="s">
        <v>5</v>
      </c>
      <c r="D2435">
        <v>3200</v>
      </c>
      <c r="E2435" t="s">
        <v>12</v>
      </c>
      <c r="F2435" t="s">
        <v>6</v>
      </c>
      <c r="G2435" s="3">
        <v>2145.3220000000001</v>
      </c>
      <c r="H2435">
        <v>11</v>
      </c>
      <c r="I2435">
        <v>5472275</v>
      </c>
      <c r="J2435">
        <v>1</v>
      </c>
      <c r="K2435">
        <v>15000</v>
      </c>
      <c r="L2435">
        <f>WEEKNUM(Таблица1[[#This Row],[Дата]],2)</f>
        <v>34</v>
      </c>
    </row>
    <row r="2436" spans="1:12" hidden="1" x14ac:dyDescent="0.25">
      <c r="A2436" s="2">
        <v>44062</v>
      </c>
      <c r="B2436" t="s">
        <v>42</v>
      </c>
      <c r="C2436" t="s">
        <v>5</v>
      </c>
      <c r="D2436">
        <v>3200</v>
      </c>
      <c r="E2436" t="s">
        <v>12</v>
      </c>
      <c r="F2436" t="s">
        <v>6</v>
      </c>
      <c r="G2436" s="3">
        <v>2650</v>
      </c>
      <c r="H2436">
        <v>1</v>
      </c>
      <c r="I2436">
        <v>53608947</v>
      </c>
      <c r="J2436">
        <v>1</v>
      </c>
      <c r="K2436">
        <v>15000</v>
      </c>
      <c r="L2436">
        <f>WEEKNUM(Таблица1[[#This Row],[Дата]],2)</f>
        <v>34</v>
      </c>
    </row>
    <row r="2437" spans="1:12" hidden="1" x14ac:dyDescent="0.25">
      <c r="A2437" s="2">
        <v>44062</v>
      </c>
      <c r="B2437" t="s">
        <v>150</v>
      </c>
      <c r="C2437" t="s">
        <v>5</v>
      </c>
      <c r="D2437">
        <v>4200</v>
      </c>
      <c r="E2437" t="s">
        <v>12</v>
      </c>
      <c r="F2437" t="s">
        <v>6</v>
      </c>
      <c r="G2437" s="3">
        <v>2706.194</v>
      </c>
      <c r="H2437">
        <v>13</v>
      </c>
      <c r="I2437">
        <v>5472292</v>
      </c>
      <c r="J2437">
        <v>1</v>
      </c>
      <c r="K2437">
        <v>15000</v>
      </c>
      <c r="L2437">
        <f>WEEKNUM(Таблица1[[#This Row],[Дата]],2)</f>
        <v>34</v>
      </c>
    </row>
    <row r="2438" spans="1:12" hidden="1" x14ac:dyDescent="0.25">
      <c r="A2438" s="2">
        <v>44062</v>
      </c>
      <c r="B2438" t="s">
        <v>148</v>
      </c>
      <c r="C2438" t="s">
        <v>5</v>
      </c>
      <c r="D2438">
        <v>4200</v>
      </c>
      <c r="E2438" t="s">
        <v>12</v>
      </c>
      <c r="F2438" t="s">
        <v>6</v>
      </c>
      <c r="G2438" s="3">
        <v>1949.788</v>
      </c>
      <c r="H2438">
        <v>8</v>
      </c>
      <c r="I2438">
        <v>5472291</v>
      </c>
      <c r="J2438">
        <v>1</v>
      </c>
      <c r="K2438">
        <v>15000</v>
      </c>
      <c r="L2438">
        <f>WEEKNUM(Таблица1[[#This Row],[Дата]],2)</f>
        <v>34</v>
      </c>
    </row>
    <row r="2439" spans="1:12" x14ac:dyDescent="0.25">
      <c r="A2439" s="2">
        <v>44062</v>
      </c>
      <c r="B2439" t="s">
        <v>162</v>
      </c>
      <c r="C2439" t="s">
        <v>7</v>
      </c>
      <c r="D2439">
        <v>5000</v>
      </c>
      <c r="E2439" t="s">
        <v>12</v>
      </c>
      <c r="F2439" t="s">
        <v>6</v>
      </c>
      <c r="G2439" s="3">
        <v>4026.8230000000003</v>
      </c>
      <c r="H2439">
        <v>1</v>
      </c>
      <c r="I2439">
        <v>5472296</v>
      </c>
      <c r="J2439">
        <v>2</v>
      </c>
      <c r="K2439">
        <v>13000</v>
      </c>
      <c r="L2439">
        <f>WEEKNUM(Таблица1[[#This Row],[Дата]],2)</f>
        <v>34</v>
      </c>
    </row>
    <row r="2440" spans="1:12" x14ac:dyDescent="0.25">
      <c r="A2440" s="2">
        <v>44062</v>
      </c>
      <c r="B2440" t="s">
        <v>202</v>
      </c>
      <c r="C2440" t="s">
        <v>7</v>
      </c>
      <c r="D2440">
        <v>1500</v>
      </c>
      <c r="E2440" t="s">
        <v>12</v>
      </c>
      <c r="F2440" t="s">
        <v>6</v>
      </c>
      <c r="G2440" s="3">
        <v>1336.8219999999999</v>
      </c>
      <c r="H2440">
        <v>4</v>
      </c>
      <c r="I2440">
        <v>5472304</v>
      </c>
      <c r="J2440">
        <v>1</v>
      </c>
      <c r="K2440">
        <v>9000</v>
      </c>
      <c r="L2440">
        <f>WEEKNUM(Таблица1[[#This Row],[Дата]],2)</f>
        <v>34</v>
      </c>
    </row>
    <row r="2441" spans="1:12" x14ac:dyDescent="0.25">
      <c r="A2441" s="2">
        <v>44062</v>
      </c>
      <c r="B2441" t="s">
        <v>206</v>
      </c>
      <c r="C2441" t="s">
        <v>7</v>
      </c>
      <c r="D2441">
        <v>3000</v>
      </c>
      <c r="E2441" t="s">
        <v>12</v>
      </c>
      <c r="F2441" t="s">
        <v>6</v>
      </c>
      <c r="G2441" s="3">
        <v>1086.1349999999998</v>
      </c>
      <c r="H2441">
        <v>7</v>
      </c>
      <c r="I2441">
        <v>5472305</v>
      </c>
      <c r="J2441">
        <v>1</v>
      </c>
      <c r="K2441">
        <v>10000</v>
      </c>
      <c r="L2441">
        <f>WEEKNUM(Таблица1[[#This Row],[Дата]],2)</f>
        <v>34</v>
      </c>
    </row>
    <row r="2442" spans="1:12" x14ac:dyDescent="0.25">
      <c r="A2442" s="2">
        <v>44062</v>
      </c>
      <c r="B2442" t="s">
        <v>196</v>
      </c>
      <c r="C2442" t="s">
        <v>7</v>
      </c>
      <c r="D2442">
        <v>20000</v>
      </c>
      <c r="E2442" t="s">
        <v>13</v>
      </c>
      <c r="F2442" t="s">
        <v>6</v>
      </c>
      <c r="G2442" s="3">
        <v>15934.86</v>
      </c>
      <c r="H2442">
        <v>1</v>
      </c>
      <c r="I2442">
        <v>5472302</v>
      </c>
      <c r="J2442">
        <v>0</v>
      </c>
      <c r="K2442">
        <v>13000</v>
      </c>
      <c r="L2442">
        <f>WEEKNUM(Таблица1[[#This Row],[Дата]],2)</f>
        <v>34</v>
      </c>
    </row>
    <row r="2443" spans="1:12" x14ac:dyDescent="0.25">
      <c r="A2443" s="2">
        <v>44062</v>
      </c>
      <c r="B2443" t="s">
        <v>222</v>
      </c>
      <c r="C2443" t="s">
        <v>7</v>
      </c>
      <c r="D2443">
        <v>20000</v>
      </c>
      <c r="E2443" t="s">
        <v>13</v>
      </c>
      <c r="F2443" t="s">
        <v>6</v>
      </c>
      <c r="G2443" s="3">
        <v>13514.973975585937</v>
      </c>
      <c r="H2443">
        <v>2</v>
      </c>
      <c r="I2443">
        <v>5472308</v>
      </c>
      <c r="J2443">
        <v>1</v>
      </c>
      <c r="K2443">
        <v>13000</v>
      </c>
      <c r="L2443">
        <f>WEEKNUM(Таблица1[[#This Row],[Дата]],2)</f>
        <v>34</v>
      </c>
    </row>
    <row r="2444" spans="1:12" x14ac:dyDescent="0.25">
      <c r="A2444" s="2">
        <v>44062</v>
      </c>
      <c r="B2444" t="s">
        <v>221</v>
      </c>
      <c r="C2444" t="s">
        <v>7</v>
      </c>
      <c r="D2444">
        <v>20000</v>
      </c>
      <c r="E2444" t="s">
        <v>13</v>
      </c>
      <c r="F2444" t="s">
        <v>6</v>
      </c>
      <c r="G2444" s="3">
        <v>6239.7079999999996</v>
      </c>
      <c r="H2444">
        <v>1</v>
      </c>
      <c r="I2444">
        <v>5472306</v>
      </c>
      <c r="J2444">
        <v>2</v>
      </c>
      <c r="K2444">
        <v>16000</v>
      </c>
      <c r="L2444">
        <f>WEEKNUM(Таблица1[[#This Row],[Дата]],2)</f>
        <v>34</v>
      </c>
    </row>
    <row r="2445" spans="1:12" x14ac:dyDescent="0.25">
      <c r="A2445" s="2">
        <v>44062</v>
      </c>
      <c r="B2445" t="s">
        <v>161</v>
      </c>
      <c r="C2445" t="s">
        <v>7</v>
      </c>
      <c r="D2445">
        <v>20000</v>
      </c>
      <c r="E2445" t="s">
        <v>13</v>
      </c>
      <c r="F2445" t="s">
        <v>6</v>
      </c>
      <c r="G2445" s="3">
        <v>13628.736000000001</v>
      </c>
      <c r="H2445">
        <v>1</v>
      </c>
      <c r="I2445">
        <v>5472295</v>
      </c>
      <c r="J2445">
        <v>1</v>
      </c>
      <c r="K2445">
        <v>12000</v>
      </c>
      <c r="L2445">
        <f>WEEKNUM(Таблица1[[#This Row],[Дата]],2)</f>
        <v>34</v>
      </c>
    </row>
    <row r="2446" spans="1:12" x14ac:dyDescent="0.25">
      <c r="A2446" s="2">
        <v>44062</v>
      </c>
      <c r="B2446" t="s">
        <v>238</v>
      </c>
      <c r="C2446" t="s">
        <v>7</v>
      </c>
      <c r="D2446">
        <v>20000</v>
      </c>
      <c r="E2446" t="s">
        <v>13</v>
      </c>
      <c r="F2446" t="s">
        <v>6</v>
      </c>
      <c r="G2446" s="3">
        <v>3145.0839999999998</v>
      </c>
      <c r="H2446">
        <v>1</v>
      </c>
      <c r="I2446">
        <v>5472310</v>
      </c>
      <c r="J2446">
        <v>1</v>
      </c>
      <c r="K2446">
        <v>13000</v>
      </c>
      <c r="L2446">
        <f>WEEKNUM(Таблица1[[#This Row],[Дата]],2)</f>
        <v>34</v>
      </c>
    </row>
    <row r="2447" spans="1:12" x14ac:dyDescent="0.25">
      <c r="A2447" s="2">
        <v>44062</v>
      </c>
      <c r="B2447" t="s">
        <v>195</v>
      </c>
      <c r="C2447" t="s">
        <v>7</v>
      </c>
      <c r="D2447">
        <v>20000</v>
      </c>
      <c r="E2447" t="s">
        <v>13</v>
      </c>
      <c r="F2447" t="s">
        <v>6</v>
      </c>
      <c r="G2447" s="3">
        <v>3067.098</v>
      </c>
      <c r="H2447">
        <v>1</v>
      </c>
      <c r="I2447">
        <v>5472303</v>
      </c>
      <c r="J2447">
        <v>2</v>
      </c>
      <c r="K2447">
        <v>14000</v>
      </c>
      <c r="L2447">
        <f>WEEKNUM(Таблица1[[#This Row],[Дата]],2)</f>
        <v>34</v>
      </c>
    </row>
    <row r="2448" spans="1:12" hidden="1" x14ac:dyDescent="0.25">
      <c r="A2448" s="2">
        <v>44062</v>
      </c>
      <c r="B2448" t="s">
        <v>147</v>
      </c>
      <c r="C2448" t="s">
        <v>5</v>
      </c>
      <c r="D2448">
        <v>4200</v>
      </c>
      <c r="E2448" t="s">
        <v>12</v>
      </c>
      <c r="F2448" t="s">
        <v>6</v>
      </c>
      <c r="G2448" s="3">
        <v>3340.35</v>
      </c>
      <c r="H2448">
        <v>1</v>
      </c>
      <c r="I2448">
        <v>5472290</v>
      </c>
      <c r="J2448">
        <v>0</v>
      </c>
      <c r="K2448">
        <v>15000</v>
      </c>
      <c r="L2448">
        <f>WEEKNUM(Таблица1[[#This Row],[Дата]],2)</f>
        <v>34</v>
      </c>
    </row>
    <row r="2449" spans="1:12" x14ac:dyDescent="0.25">
      <c r="A2449" s="2">
        <v>44062</v>
      </c>
      <c r="B2449" t="s">
        <v>222</v>
      </c>
      <c r="C2449" t="s">
        <v>7</v>
      </c>
      <c r="D2449">
        <v>20000</v>
      </c>
      <c r="E2449" t="s">
        <v>13</v>
      </c>
      <c r="F2449" t="s">
        <v>6</v>
      </c>
      <c r="G2449" s="3">
        <v>14350.631994979858</v>
      </c>
      <c r="H2449">
        <v>2</v>
      </c>
      <c r="I2449">
        <v>5472307</v>
      </c>
      <c r="J2449">
        <v>1</v>
      </c>
      <c r="K2449">
        <v>13000</v>
      </c>
      <c r="L2449">
        <f>WEEKNUM(Таблица1[[#This Row],[Дата]],2)</f>
        <v>34</v>
      </c>
    </row>
    <row r="2450" spans="1:12" x14ac:dyDescent="0.25">
      <c r="A2450" s="2">
        <v>44062</v>
      </c>
      <c r="B2450" t="s">
        <v>20</v>
      </c>
      <c r="C2450" t="s">
        <v>7</v>
      </c>
      <c r="D2450">
        <v>20000</v>
      </c>
      <c r="E2450" t="s">
        <v>13</v>
      </c>
      <c r="F2450" t="s">
        <v>6</v>
      </c>
      <c r="G2450" s="3">
        <v>18858.903999999999</v>
      </c>
      <c r="H2450">
        <v>1</v>
      </c>
      <c r="I2450">
        <v>5472268</v>
      </c>
      <c r="J2450">
        <v>1</v>
      </c>
      <c r="K2450">
        <v>13000</v>
      </c>
      <c r="L2450">
        <f>WEEKNUM(Таблица1[[#This Row],[Дата]],2)</f>
        <v>34</v>
      </c>
    </row>
    <row r="2451" spans="1:12" x14ac:dyDescent="0.25">
      <c r="A2451" s="2">
        <v>44062</v>
      </c>
      <c r="B2451" t="s">
        <v>191</v>
      </c>
      <c r="C2451" t="s">
        <v>7</v>
      </c>
      <c r="D2451">
        <v>20000</v>
      </c>
      <c r="E2451" t="s">
        <v>13</v>
      </c>
      <c r="F2451" t="s">
        <v>6</v>
      </c>
      <c r="G2451" s="3">
        <v>16447.259999999998</v>
      </c>
      <c r="H2451">
        <v>1</v>
      </c>
      <c r="I2451">
        <v>5472267</v>
      </c>
      <c r="J2451">
        <v>1</v>
      </c>
      <c r="K2451">
        <v>14000</v>
      </c>
      <c r="L2451">
        <f>WEEKNUM(Таблица1[[#This Row],[Дата]],2)</f>
        <v>34</v>
      </c>
    </row>
    <row r="2452" spans="1:12" x14ac:dyDescent="0.25">
      <c r="A2452" s="2">
        <v>44062</v>
      </c>
      <c r="B2452" t="s">
        <v>187</v>
      </c>
      <c r="C2452" t="s">
        <v>7</v>
      </c>
      <c r="D2452">
        <v>20000</v>
      </c>
      <c r="E2452" t="s">
        <v>13</v>
      </c>
      <c r="F2452" t="s">
        <v>6</v>
      </c>
      <c r="G2452" s="3">
        <v>4863.1919952392582</v>
      </c>
      <c r="H2452">
        <v>2</v>
      </c>
      <c r="I2452">
        <v>5472269</v>
      </c>
      <c r="J2452">
        <v>1</v>
      </c>
      <c r="K2452">
        <v>12000</v>
      </c>
      <c r="L2452">
        <f>WEEKNUM(Таблица1[[#This Row],[Дата]],2)</f>
        <v>34</v>
      </c>
    </row>
    <row r="2453" spans="1:12" x14ac:dyDescent="0.25">
      <c r="A2453" s="2">
        <v>44062</v>
      </c>
      <c r="B2453" t="s">
        <v>235</v>
      </c>
      <c r="C2453" t="s">
        <v>7</v>
      </c>
      <c r="D2453">
        <v>20000</v>
      </c>
      <c r="E2453" t="s">
        <v>13</v>
      </c>
      <c r="F2453" t="s">
        <v>6</v>
      </c>
      <c r="G2453" s="3">
        <v>14375.64</v>
      </c>
      <c r="H2453">
        <v>1</v>
      </c>
      <c r="I2453">
        <v>5472270</v>
      </c>
      <c r="J2453">
        <v>3</v>
      </c>
      <c r="K2453">
        <v>19000</v>
      </c>
      <c r="L2453">
        <f>WEEKNUM(Таблица1[[#This Row],[Дата]],2)</f>
        <v>34</v>
      </c>
    </row>
    <row r="2454" spans="1:12" x14ac:dyDescent="0.25">
      <c r="A2454" s="2">
        <v>44062</v>
      </c>
      <c r="B2454" t="s">
        <v>99</v>
      </c>
      <c r="C2454" t="s">
        <v>7</v>
      </c>
      <c r="D2454">
        <v>20000</v>
      </c>
      <c r="E2454" t="s">
        <v>13</v>
      </c>
      <c r="F2454" t="s">
        <v>6</v>
      </c>
      <c r="G2454" s="3">
        <v>17534.862000000001</v>
      </c>
      <c r="H2454">
        <v>1</v>
      </c>
      <c r="I2454">
        <v>5472285</v>
      </c>
      <c r="J2454">
        <v>2</v>
      </c>
      <c r="K2454">
        <v>16000</v>
      </c>
      <c r="L2454">
        <f>WEEKNUM(Таблица1[[#This Row],[Дата]],2)</f>
        <v>34</v>
      </c>
    </row>
    <row r="2455" spans="1:12" x14ac:dyDescent="0.25">
      <c r="A2455" s="2">
        <v>44062</v>
      </c>
      <c r="B2455" t="s">
        <v>191</v>
      </c>
      <c r="C2455" t="s">
        <v>7</v>
      </c>
      <c r="D2455">
        <v>20000</v>
      </c>
      <c r="E2455" t="s">
        <v>13</v>
      </c>
      <c r="F2455" t="s">
        <v>6</v>
      </c>
      <c r="G2455" s="3">
        <v>3456.1379999999995</v>
      </c>
      <c r="H2455">
        <v>1</v>
      </c>
      <c r="I2455">
        <v>5472301</v>
      </c>
      <c r="J2455">
        <v>2</v>
      </c>
      <c r="K2455">
        <v>16000</v>
      </c>
      <c r="L2455">
        <f>WEEKNUM(Таблица1[[#This Row],[Дата]],2)</f>
        <v>34</v>
      </c>
    </row>
    <row r="2456" spans="1:12" x14ac:dyDescent="0.25">
      <c r="A2456" s="2">
        <v>44062</v>
      </c>
      <c r="B2456" t="s">
        <v>59</v>
      </c>
      <c r="C2456" t="s">
        <v>7</v>
      </c>
      <c r="D2456">
        <v>20000</v>
      </c>
      <c r="E2456" t="s">
        <v>13</v>
      </c>
      <c r="F2456" t="s">
        <v>6</v>
      </c>
      <c r="G2456" s="3">
        <v>11261.727999999999</v>
      </c>
      <c r="H2456">
        <v>1</v>
      </c>
      <c r="I2456">
        <v>5472281</v>
      </c>
      <c r="J2456">
        <v>1</v>
      </c>
      <c r="K2456">
        <v>12000</v>
      </c>
      <c r="L2456">
        <f>WEEKNUM(Таблица1[[#This Row],[Дата]],2)</f>
        <v>34</v>
      </c>
    </row>
    <row r="2457" spans="1:12" x14ac:dyDescent="0.25">
      <c r="A2457" s="2">
        <v>44062</v>
      </c>
      <c r="B2457" t="s">
        <v>235</v>
      </c>
      <c r="C2457" t="s">
        <v>7</v>
      </c>
      <c r="D2457">
        <v>20000</v>
      </c>
      <c r="E2457" t="s">
        <v>13</v>
      </c>
      <c r="F2457" t="s">
        <v>6</v>
      </c>
      <c r="G2457" s="3">
        <v>6876.6859999999997</v>
      </c>
      <c r="H2457">
        <v>1</v>
      </c>
      <c r="I2457">
        <v>5472309</v>
      </c>
      <c r="J2457">
        <v>1</v>
      </c>
      <c r="K2457">
        <v>13000</v>
      </c>
      <c r="L2457">
        <f>WEEKNUM(Таблица1[[#This Row],[Дата]],2)</f>
        <v>34</v>
      </c>
    </row>
    <row r="2458" spans="1:12" x14ac:dyDescent="0.25">
      <c r="A2458" s="2">
        <v>44062</v>
      </c>
      <c r="B2458" t="s">
        <v>31</v>
      </c>
      <c r="C2458" t="s">
        <v>7</v>
      </c>
      <c r="D2458">
        <v>20000</v>
      </c>
      <c r="E2458" t="s">
        <v>13</v>
      </c>
      <c r="F2458" t="s">
        <v>6</v>
      </c>
      <c r="G2458" s="3">
        <v>8756.7729999999992</v>
      </c>
      <c r="H2458">
        <v>1</v>
      </c>
      <c r="I2458">
        <v>5472059</v>
      </c>
      <c r="J2458">
        <v>2</v>
      </c>
      <c r="K2458">
        <v>16000</v>
      </c>
      <c r="L2458">
        <f>WEEKNUM(Таблица1[[#This Row],[Дата]],2)</f>
        <v>34</v>
      </c>
    </row>
    <row r="2459" spans="1:12" x14ac:dyDescent="0.25">
      <c r="A2459" s="2">
        <v>44062</v>
      </c>
      <c r="B2459" t="s">
        <v>171</v>
      </c>
      <c r="C2459" t="s">
        <v>7</v>
      </c>
      <c r="D2459">
        <v>5000</v>
      </c>
      <c r="E2459" t="s">
        <v>12</v>
      </c>
      <c r="F2459" t="s">
        <v>6</v>
      </c>
      <c r="G2459" s="3">
        <v>3536.538</v>
      </c>
      <c r="H2459">
        <v>1</v>
      </c>
      <c r="I2459">
        <v>5472299</v>
      </c>
      <c r="J2459">
        <v>4</v>
      </c>
      <c r="K2459">
        <v>16000</v>
      </c>
      <c r="L2459">
        <f>WEEKNUM(Таблица1[[#This Row],[Дата]],2)</f>
        <v>34</v>
      </c>
    </row>
    <row r="2460" spans="1:12" hidden="1" x14ac:dyDescent="0.25">
      <c r="A2460" s="2">
        <v>44062</v>
      </c>
      <c r="B2460" t="s">
        <v>40</v>
      </c>
      <c r="C2460" t="s">
        <v>5</v>
      </c>
      <c r="D2460">
        <v>3200</v>
      </c>
      <c r="E2460" t="s">
        <v>12</v>
      </c>
      <c r="F2460" t="s">
        <v>8</v>
      </c>
      <c r="G2460" s="3">
        <v>2391.0060000000003</v>
      </c>
      <c r="H2460">
        <v>16</v>
      </c>
      <c r="I2460">
        <v>5473000</v>
      </c>
      <c r="J2460">
        <v>1</v>
      </c>
      <c r="K2460">
        <v>15000</v>
      </c>
      <c r="L2460">
        <f>WEEKNUM(Таблица1[[#This Row],[Дата]],2)</f>
        <v>34</v>
      </c>
    </row>
    <row r="2461" spans="1:12" hidden="1" x14ac:dyDescent="0.25">
      <c r="A2461" s="2">
        <v>44062</v>
      </c>
      <c r="B2461" t="s">
        <v>44</v>
      </c>
      <c r="C2461" t="s">
        <v>5</v>
      </c>
      <c r="D2461">
        <v>3200</v>
      </c>
      <c r="E2461" t="s">
        <v>12</v>
      </c>
      <c r="F2461" t="s">
        <v>8</v>
      </c>
      <c r="G2461" s="3">
        <v>2983.1</v>
      </c>
      <c r="H2461">
        <v>21</v>
      </c>
      <c r="I2461">
        <v>5473003</v>
      </c>
      <c r="J2461">
        <v>1</v>
      </c>
      <c r="K2461">
        <v>15000</v>
      </c>
      <c r="L2461">
        <f>WEEKNUM(Таблица1[[#This Row],[Дата]],2)</f>
        <v>34</v>
      </c>
    </row>
    <row r="2462" spans="1:12" hidden="1" x14ac:dyDescent="0.25">
      <c r="A2462" s="2">
        <v>44062</v>
      </c>
      <c r="B2462" t="s">
        <v>37</v>
      </c>
      <c r="C2462" t="s">
        <v>5</v>
      </c>
      <c r="D2462">
        <v>3200</v>
      </c>
      <c r="E2462" t="s">
        <v>12</v>
      </c>
      <c r="F2462" t="s">
        <v>8</v>
      </c>
      <c r="G2462" s="3">
        <v>1542.444</v>
      </c>
      <c r="H2462">
        <v>14</v>
      </c>
      <c r="I2462">
        <v>5472998</v>
      </c>
      <c r="J2462">
        <v>1</v>
      </c>
      <c r="K2462">
        <v>15000</v>
      </c>
      <c r="L2462">
        <f>WEEKNUM(Таблица1[[#This Row],[Дата]],2)</f>
        <v>34</v>
      </c>
    </row>
    <row r="2463" spans="1:12" hidden="1" x14ac:dyDescent="0.25">
      <c r="A2463" s="2">
        <v>44062</v>
      </c>
      <c r="B2463" t="s">
        <v>38</v>
      </c>
      <c r="C2463" t="s">
        <v>5</v>
      </c>
      <c r="D2463">
        <v>3200</v>
      </c>
      <c r="E2463" t="s">
        <v>12</v>
      </c>
      <c r="F2463" t="s">
        <v>8</v>
      </c>
      <c r="G2463" s="3">
        <v>2871.3799999999997</v>
      </c>
      <c r="H2463">
        <v>20</v>
      </c>
      <c r="I2463">
        <v>5472999</v>
      </c>
      <c r="J2463">
        <v>1</v>
      </c>
      <c r="K2463">
        <v>15000</v>
      </c>
      <c r="L2463">
        <f>WEEKNUM(Таблица1[[#This Row],[Дата]],2)</f>
        <v>34</v>
      </c>
    </row>
    <row r="2464" spans="1:12" x14ac:dyDescent="0.25">
      <c r="A2464" s="2">
        <v>44062</v>
      </c>
      <c r="B2464" t="s">
        <v>190</v>
      </c>
      <c r="C2464" t="s">
        <v>7</v>
      </c>
      <c r="D2464">
        <v>3000</v>
      </c>
      <c r="E2464" t="s">
        <v>12</v>
      </c>
      <c r="F2464" t="s">
        <v>8</v>
      </c>
      <c r="G2464" s="3">
        <v>1911.9659999999999</v>
      </c>
      <c r="H2464">
        <v>14</v>
      </c>
      <c r="I2464">
        <v>5473058</v>
      </c>
      <c r="J2464">
        <v>1</v>
      </c>
      <c r="K2464">
        <v>10000</v>
      </c>
      <c r="L2464">
        <f>WEEKNUM(Таблица1[[#This Row],[Дата]],2)</f>
        <v>34</v>
      </c>
    </row>
    <row r="2465" spans="1:12" hidden="1" x14ac:dyDescent="0.25">
      <c r="A2465" s="2">
        <v>44062</v>
      </c>
      <c r="B2465" t="s">
        <v>46</v>
      </c>
      <c r="C2465" t="s">
        <v>5</v>
      </c>
      <c r="D2465">
        <v>3200</v>
      </c>
      <c r="E2465" t="s">
        <v>12</v>
      </c>
      <c r="F2465" t="s">
        <v>8</v>
      </c>
      <c r="G2465" s="3">
        <v>3137.5399819335935</v>
      </c>
      <c r="H2465">
        <v>15</v>
      </c>
      <c r="I2465">
        <v>5473010</v>
      </c>
      <c r="J2465">
        <v>0</v>
      </c>
      <c r="K2465">
        <v>15000</v>
      </c>
      <c r="L2465">
        <f>WEEKNUM(Таблица1[[#This Row],[Дата]],2)</f>
        <v>34</v>
      </c>
    </row>
    <row r="2466" spans="1:12" hidden="1" x14ac:dyDescent="0.25">
      <c r="A2466" s="2">
        <v>44062</v>
      </c>
      <c r="B2466" t="s">
        <v>46</v>
      </c>
      <c r="C2466" t="s">
        <v>5</v>
      </c>
      <c r="D2466">
        <v>3200</v>
      </c>
      <c r="E2466" t="s">
        <v>12</v>
      </c>
      <c r="F2466" t="s">
        <v>8</v>
      </c>
      <c r="G2466" s="3">
        <v>3200</v>
      </c>
      <c r="H2466">
        <v>1</v>
      </c>
      <c r="I2466">
        <v>53616298</v>
      </c>
      <c r="J2466">
        <v>0</v>
      </c>
      <c r="K2466">
        <v>15000</v>
      </c>
      <c r="L2466">
        <f>WEEKNUM(Таблица1[[#This Row],[Дата]],2)</f>
        <v>34</v>
      </c>
    </row>
    <row r="2467" spans="1:12" hidden="1" x14ac:dyDescent="0.25">
      <c r="A2467" s="2">
        <v>44062</v>
      </c>
      <c r="B2467" t="s">
        <v>46</v>
      </c>
      <c r="C2467" t="s">
        <v>5</v>
      </c>
      <c r="D2467">
        <v>3200</v>
      </c>
      <c r="E2467" t="s">
        <v>12</v>
      </c>
      <c r="F2467" t="s">
        <v>8</v>
      </c>
      <c r="G2467" s="3">
        <v>3200</v>
      </c>
      <c r="H2467">
        <v>1</v>
      </c>
      <c r="I2467">
        <v>53616297</v>
      </c>
      <c r="J2467">
        <v>0</v>
      </c>
      <c r="K2467">
        <v>15000</v>
      </c>
      <c r="L2467">
        <f>WEEKNUM(Таблица1[[#This Row],[Дата]],2)</f>
        <v>34</v>
      </c>
    </row>
    <row r="2468" spans="1:12" x14ac:dyDescent="0.25">
      <c r="A2468" s="2">
        <v>44062</v>
      </c>
      <c r="B2468" t="s">
        <v>58</v>
      </c>
      <c r="C2468" t="s">
        <v>7</v>
      </c>
      <c r="D2468">
        <v>3000</v>
      </c>
      <c r="E2468" t="s">
        <v>12</v>
      </c>
      <c r="F2468" t="s">
        <v>8</v>
      </c>
      <c r="G2468" s="3">
        <v>2019.4779999999994</v>
      </c>
      <c r="H2468">
        <v>16</v>
      </c>
      <c r="I2468">
        <v>5473008</v>
      </c>
      <c r="J2468">
        <v>2</v>
      </c>
      <c r="K2468">
        <v>12000</v>
      </c>
      <c r="L2468">
        <f>WEEKNUM(Таблица1[[#This Row],[Дата]],2)</f>
        <v>34</v>
      </c>
    </row>
    <row r="2469" spans="1:12" hidden="1" x14ac:dyDescent="0.25">
      <c r="A2469" s="2">
        <v>44062</v>
      </c>
      <c r="B2469" t="s">
        <v>47</v>
      </c>
      <c r="C2469" t="s">
        <v>5</v>
      </c>
      <c r="D2469">
        <v>3200</v>
      </c>
      <c r="E2469" t="s">
        <v>12</v>
      </c>
      <c r="F2469" t="s">
        <v>8</v>
      </c>
      <c r="G2469" s="3">
        <v>2338.0100000000002</v>
      </c>
      <c r="H2469">
        <v>21</v>
      </c>
      <c r="I2469">
        <v>5473004</v>
      </c>
      <c r="J2469">
        <v>1</v>
      </c>
      <c r="K2469">
        <v>15000</v>
      </c>
      <c r="L2469">
        <f>WEEKNUM(Таблица1[[#This Row],[Дата]],2)</f>
        <v>34</v>
      </c>
    </row>
    <row r="2470" spans="1:12" x14ac:dyDescent="0.25">
      <c r="A2470" s="2">
        <v>44062</v>
      </c>
      <c r="B2470" t="s">
        <v>212</v>
      </c>
      <c r="C2470" t="s">
        <v>7</v>
      </c>
      <c r="D2470">
        <v>3000</v>
      </c>
      <c r="E2470" t="s">
        <v>12</v>
      </c>
      <c r="F2470" t="s">
        <v>8</v>
      </c>
      <c r="G2470" s="3">
        <v>2258.2600000000002</v>
      </c>
      <c r="H2470">
        <v>14</v>
      </c>
      <c r="I2470">
        <v>5473065</v>
      </c>
      <c r="J2470">
        <v>3</v>
      </c>
      <c r="K2470">
        <v>14000</v>
      </c>
      <c r="L2470">
        <f>WEEKNUM(Таблица1[[#This Row],[Дата]],2)</f>
        <v>34</v>
      </c>
    </row>
    <row r="2471" spans="1:12" hidden="1" x14ac:dyDescent="0.25">
      <c r="A2471" s="2">
        <v>44062</v>
      </c>
      <c r="B2471" t="s">
        <v>43</v>
      </c>
      <c r="C2471" t="s">
        <v>5</v>
      </c>
      <c r="D2471">
        <v>3200</v>
      </c>
      <c r="E2471" t="s">
        <v>12</v>
      </c>
      <c r="F2471" t="s">
        <v>8</v>
      </c>
      <c r="G2471" s="3">
        <v>2788.0279999999998</v>
      </c>
      <c r="H2471">
        <v>27</v>
      </c>
      <c r="I2471">
        <v>5473002</v>
      </c>
      <c r="J2471">
        <v>1</v>
      </c>
      <c r="K2471">
        <v>15000</v>
      </c>
      <c r="L2471">
        <f>WEEKNUM(Таблица1[[#This Row],[Дата]],2)</f>
        <v>34</v>
      </c>
    </row>
    <row r="2472" spans="1:12" x14ac:dyDescent="0.25">
      <c r="A2472" s="2">
        <v>44062</v>
      </c>
      <c r="B2472" t="s">
        <v>113</v>
      </c>
      <c r="C2472" t="s">
        <v>7</v>
      </c>
      <c r="D2472">
        <v>1500</v>
      </c>
      <c r="E2472" t="s">
        <v>12</v>
      </c>
      <c r="F2472" t="s">
        <v>8</v>
      </c>
      <c r="G2472" s="3">
        <v>1303.3699999999999</v>
      </c>
      <c r="H2472">
        <v>6</v>
      </c>
      <c r="I2472">
        <v>5473025</v>
      </c>
      <c r="J2472">
        <v>1</v>
      </c>
      <c r="K2472">
        <v>9000</v>
      </c>
      <c r="L2472">
        <f>WEEKNUM(Таблица1[[#This Row],[Дата]],2)</f>
        <v>34</v>
      </c>
    </row>
    <row r="2473" spans="1:12" x14ac:dyDescent="0.25">
      <c r="A2473" s="2">
        <v>44062</v>
      </c>
      <c r="B2473" t="s">
        <v>121</v>
      </c>
      <c r="C2473" t="s">
        <v>7</v>
      </c>
      <c r="D2473">
        <v>3000</v>
      </c>
      <c r="E2473" t="s">
        <v>12</v>
      </c>
      <c r="F2473" t="s">
        <v>8</v>
      </c>
      <c r="G2473" s="3">
        <v>1514.8679999999999</v>
      </c>
      <c r="H2473">
        <v>15</v>
      </c>
      <c r="I2473">
        <v>5473030</v>
      </c>
      <c r="J2473">
        <v>3</v>
      </c>
      <c r="K2473">
        <v>15000</v>
      </c>
      <c r="L2473">
        <f>WEEKNUM(Таблица1[[#This Row],[Дата]],2)</f>
        <v>34</v>
      </c>
    </row>
    <row r="2474" spans="1:12" x14ac:dyDescent="0.25">
      <c r="A2474" s="2">
        <v>44062</v>
      </c>
      <c r="B2474" t="s">
        <v>115</v>
      </c>
      <c r="C2474" t="s">
        <v>7</v>
      </c>
      <c r="D2474">
        <v>3000</v>
      </c>
      <c r="E2474" t="s">
        <v>12</v>
      </c>
      <c r="F2474" t="s">
        <v>8</v>
      </c>
      <c r="G2474" s="3">
        <v>1639.1780000000003</v>
      </c>
      <c r="H2474">
        <v>16</v>
      </c>
      <c r="I2474">
        <v>5473027</v>
      </c>
      <c r="J2474">
        <v>1</v>
      </c>
      <c r="K2474">
        <v>11000</v>
      </c>
      <c r="L2474">
        <f>WEEKNUM(Таблица1[[#This Row],[Дата]],2)</f>
        <v>34</v>
      </c>
    </row>
    <row r="2475" spans="1:12" x14ac:dyDescent="0.25">
      <c r="A2475" s="2">
        <v>44062</v>
      </c>
      <c r="B2475" t="s">
        <v>51</v>
      </c>
      <c r="C2475" t="s">
        <v>7</v>
      </c>
      <c r="D2475">
        <v>3000</v>
      </c>
      <c r="E2475" t="s">
        <v>12</v>
      </c>
      <c r="F2475" t="s">
        <v>8</v>
      </c>
      <c r="G2475" s="3">
        <v>1874.154</v>
      </c>
      <c r="H2475">
        <v>15</v>
      </c>
      <c r="I2475">
        <v>5473006</v>
      </c>
      <c r="J2475">
        <v>2</v>
      </c>
      <c r="K2475">
        <v>12000</v>
      </c>
      <c r="L2475">
        <f>WEEKNUM(Таблица1[[#This Row],[Дата]],2)</f>
        <v>34</v>
      </c>
    </row>
    <row r="2476" spans="1:12" x14ac:dyDescent="0.25">
      <c r="A2476" s="2">
        <v>44062</v>
      </c>
      <c r="B2476" t="s">
        <v>203</v>
      </c>
      <c r="C2476" t="s">
        <v>7</v>
      </c>
      <c r="D2476">
        <v>3000</v>
      </c>
      <c r="E2476" t="s">
        <v>12</v>
      </c>
      <c r="F2476" t="s">
        <v>8</v>
      </c>
      <c r="G2476" s="3">
        <v>1661.7860000000003</v>
      </c>
      <c r="H2476">
        <v>17</v>
      </c>
      <c r="I2476">
        <v>5473076</v>
      </c>
      <c r="J2476">
        <v>3</v>
      </c>
      <c r="K2476">
        <v>17000</v>
      </c>
      <c r="L2476">
        <f>WEEKNUM(Таблица1[[#This Row],[Дата]],2)</f>
        <v>34</v>
      </c>
    </row>
    <row r="2477" spans="1:12" x14ac:dyDescent="0.25">
      <c r="A2477" s="2">
        <v>44062</v>
      </c>
      <c r="B2477" t="s">
        <v>78</v>
      </c>
      <c r="C2477" t="s">
        <v>7</v>
      </c>
      <c r="D2477">
        <v>1500</v>
      </c>
      <c r="E2477" t="s">
        <v>12</v>
      </c>
      <c r="F2477" t="s">
        <v>8</v>
      </c>
      <c r="G2477" s="3">
        <v>1357.6620000000003</v>
      </c>
      <c r="H2477">
        <v>12</v>
      </c>
      <c r="I2477">
        <v>5473013</v>
      </c>
      <c r="J2477">
        <v>1</v>
      </c>
      <c r="K2477">
        <v>14000</v>
      </c>
      <c r="L2477">
        <f>WEEKNUM(Таблица1[[#This Row],[Дата]],2)</f>
        <v>34</v>
      </c>
    </row>
    <row r="2478" spans="1:12" x14ac:dyDescent="0.25">
      <c r="A2478" s="2">
        <v>44062</v>
      </c>
      <c r="B2478" t="s">
        <v>205</v>
      </c>
      <c r="C2478" t="s">
        <v>7</v>
      </c>
      <c r="D2478">
        <v>1500</v>
      </c>
      <c r="E2478" t="s">
        <v>12</v>
      </c>
      <c r="F2478" t="s">
        <v>8</v>
      </c>
      <c r="G2478" s="3">
        <v>1377.2280000000001</v>
      </c>
      <c r="H2478">
        <v>14</v>
      </c>
      <c r="I2478">
        <v>5473061</v>
      </c>
      <c r="J2478">
        <v>4</v>
      </c>
      <c r="K2478">
        <v>13000</v>
      </c>
      <c r="L2478">
        <f>WEEKNUM(Таблица1[[#This Row],[Дата]],2)</f>
        <v>34</v>
      </c>
    </row>
    <row r="2479" spans="1:12" x14ac:dyDescent="0.25">
      <c r="A2479" s="2">
        <v>44062</v>
      </c>
      <c r="B2479" t="s">
        <v>209</v>
      </c>
      <c r="C2479" t="s">
        <v>7</v>
      </c>
      <c r="D2479">
        <v>3000</v>
      </c>
      <c r="E2479" t="s">
        <v>12</v>
      </c>
      <c r="F2479" t="s">
        <v>8</v>
      </c>
      <c r="G2479" s="3">
        <v>1390.6230000658036</v>
      </c>
      <c r="H2479">
        <v>12</v>
      </c>
      <c r="I2479">
        <v>5473063</v>
      </c>
      <c r="J2479">
        <v>1</v>
      </c>
      <c r="K2479">
        <v>10000</v>
      </c>
      <c r="L2479">
        <f>WEEKNUM(Таблица1[[#This Row],[Дата]],2)</f>
        <v>34</v>
      </c>
    </row>
    <row r="2480" spans="1:12" x14ac:dyDescent="0.25">
      <c r="A2480" s="2">
        <v>44062</v>
      </c>
      <c r="B2480" t="s">
        <v>246</v>
      </c>
      <c r="C2480" t="s">
        <v>7</v>
      </c>
      <c r="D2480">
        <v>1500</v>
      </c>
      <c r="E2480" t="s">
        <v>12</v>
      </c>
      <c r="F2480" t="s">
        <v>8</v>
      </c>
      <c r="G2480" s="3">
        <v>1131.1569982538224</v>
      </c>
      <c r="H2480">
        <v>18</v>
      </c>
      <c r="I2480">
        <v>5473075</v>
      </c>
      <c r="J2480">
        <v>1</v>
      </c>
      <c r="K2480">
        <v>11000</v>
      </c>
      <c r="L2480">
        <f>WEEKNUM(Таблица1[[#This Row],[Дата]],2)</f>
        <v>34</v>
      </c>
    </row>
    <row r="2481" spans="1:12" x14ac:dyDescent="0.25">
      <c r="A2481" s="2">
        <v>44062</v>
      </c>
      <c r="B2481" t="s">
        <v>173</v>
      </c>
      <c r="C2481" t="s">
        <v>7</v>
      </c>
      <c r="D2481">
        <v>3000</v>
      </c>
      <c r="E2481" t="s">
        <v>12</v>
      </c>
      <c r="F2481" t="s">
        <v>8</v>
      </c>
      <c r="G2481" s="3">
        <v>2144.4639999999999</v>
      </c>
      <c r="H2481">
        <v>14</v>
      </c>
      <c r="I2481">
        <v>5473050</v>
      </c>
      <c r="J2481">
        <v>1</v>
      </c>
      <c r="K2481">
        <v>12000</v>
      </c>
      <c r="L2481">
        <f>WEEKNUM(Таблица1[[#This Row],[Дата]],2)</f>
        <v>34</v>
      </c>
    </row>
    <row r="2482" spans="1:12" x14ac:dyDescent="0.25">
      <c r="A2482" s="2">
        <v>44062</v>
      </c>
      <c r="B2482" t="s">
        <v>85</v>
      </c>
      <c r="C2482" t="s">
        <v>7</v>
      </c>
      <c r="D2482">
        <v>3000</v>
      </c>
      <c r="E2482" t="s">
        <v>12</v>
      </c>
      <c r="F2482" t="s">
        <v>8</v>
      </c>
      <c r="G2482" s="3">
        <v>2018.932</v>
      </c>
      <c r="H2482">
        <v>15</v>
      </c>
      <c r="I2482">
        <v>5473016</v>
      </c>
      <c r="J2482">
        <v>1</v>
      </c>
      <c r="K2482">
        <v>11000</v>
      </c>
      <c r="L2482">
        <f>WEEKNUM(Таблица1[[#This Row],[Дата]],2)</f>
        <v>34</v>
      </c>
    </row>
    <row r="2483" spans="1:12" x14ac:dyDescent="0.25">
      <c r="A2483" s="2">
        <v>44062</v>
      </c>
      <c r="B2483" t="s">
        <v>170</v>
      </c>
      <c r="C2483" t="s">
        <v>7</v>
      </c>
      <c r="D2483">
        <v>3000</v>
      </c>
      <c r="E2483" t="s">
        <v>12</v>
      </c>
      <c r="F2483" t="s">
        <v>8</v>
      </c>
      <c r="G2483" s="3">
        <v>2193.4860000000003</v>
      </c>
      <c r="H2483">
        <v>16</v>
      </c>
      <c r="I2483">
        <v>5473049</v>
      </c>
      <c r="J2483">
        <v>2</v>
      </c>
      <c r="K2483">
        <v>15000</v>
      </c>
      <c r="L2483">
        <f>WEEKNUM(Таблица1[[#This Row],[Дата]],2)</f>
        <v>34</v>
      </c>
    </row>
    <row r="2484" spans="1:12" x14ac:dyDescent="0.25">
      <c r="A2484" s="2">
        <v>44062</v>
      </c>
      <c r="B2484" t="s">
        <v>102</v>
      </c>
      <c r="C2484" t="s">
        <v>7</v>
      </c>
      <c r="D2484">
        <v>3000</v>
      </c>
      <c r="E2484" t="s">
        <v>12</v>
      </c>
      <c r="F2484" t="s">
        <v>8</v>
      </c>
      <c r="G2484" s="3">
        <v>1826.424</v>
      </c>
      <c r="H2484">
        <v>7</v>
      </c>
      <c r="I2484">
        <v>5473022</v>
      </c>
      <c r="J2484">
        <v>1</v>
      </c>
      <c r="K2484">
        <v>13000</v>
      </c>
      <c r="L2484">
        <f>WEEKNUM(Таблица1[[#This Row],[Дата]],2)</f>
        <v>34</v>
      </c>
    </row>
    <row r="2485" spans="1:12" x14ac:dyDescent="0.25">
      <c r="A2485" s="2">
        <v>44062</v>
      </c>
      <c r="B2485" t="s">
        <v>112</v>
      </c>
      <c r="C2485" t="s">
        <v>7</v>
      </c>
      <c r="D2485">
        <v>3000</v>
      </c>
      <c r="E2485" t="s">
        <v>12</v>
      </c>
      <c r="F2485" t="s">
        <v>8</v>
      </c>
      <c r="G2485" s="3">
        <v>2104.5459999999998</v>
      </c>
      <c r="H2485">
        <v>12</v>
      </c>
      <c r="I2485">
        <v>5473024</v>
      </c>
      <c r="J2485">
        <v>2</v>
      </c>
      <c r="K2485">
        <v>11000</v>
      </c>
      <c r="L2485">
        <f>WEEKNUM(Таблица1[[#This Row],[Дата]],2)</f>
        <v>34</v>
      </c>
    </row>
    <row r="2486" spans="1:12" x14ac:dyDescent="0.25">
      <c r="A2486" s="2">
        <v>44062</v>
      </c>
      <c r="B2486" t="s">
        <v>211</v>
      </c>
      <c r="C2486" t="s">
        <v>7</v>
      </c>
      <c r="D2486">
        <v>1500</v>
      </c>
      <c r="E2486" t="s">
        <v>12</v>
      </c>
      <c r="F2486" t="s">
        <v>8</v>
      </c>
      <c r="G2486" s="3">
        <v>1422.63</v>
      </c>
      <c r="H2486">
        <v>12</v>
      </c>
      <c r="I2486">
        <v>5473064</v>
      </c>
      <c r="J2486">
        <v>1</v>
      </c>
      <c r="K2486">
        <v>14000</v>
      </c>
      <c r="L2486">
        <f>WEEKNUM(Таблица1[[#This Row],[Дата]],2)</f>
        <v>34</v>
      </c>
    </row>
    <row r="2487" spans="1:12" x14ac:dyDescent="0.25">
      <c r="A2487" s="2">
        <v>44062</v>
      </c>
      <c r="B2487" t="s">
        <v>120</v>
      </c>
      <c r="C2487" t="s">
        <v>7</v>
      </c>
      <c r="D2487">
        <v>3000</v>
      </c>
      <c r="E2487" t="s">
        <v>12</v>
      </c>
      <c r="F2487" t="s">
        <v>8</v>
      </c>
      <c r="G2487" s="3">
        <v>1089.245999923706</v>
      </c>
      <c r="H2487">
        <v>11</v>
      </c>
      <c r="I2487">
        <v>5473029</v>
      </c>
      <c r="J2487">
        <v>1</v>
      </c>
      <c r="K2487">
        <v>10000</v>
      </c>
      <c r="L2487">
        <f>WEEKNUM(Таблица1[[#This Row],[Дата]],2)</f>
        <v>34</v>
      </c>
    </row>
    <row r="2488" spans="1:12" x14ac:dyDescent="0.25">
      <c r="A2488" s="2">
        <v>44062</v>
      </c>
      <c r="B2488" t="s">
        <v>218</v>
      </c>
      <c r="C2488" t="s">
        <v>7</v>
      </c>
      <c r="D2488">
        <v>3000</v>
      </c>
      <c r="E2488" t="s">
        <v>12</v>
      </c>
      <c r="F2488" t="s">
        <v>8</v>
      </c>
      <c r="G2488" s="3">
        <v>2559.4480000000003</v>
      </c>
      <c r="H2488">
        <v>14</v>
      </c>
      <c r="I2488">
        <v>5473070</v>
      </c>
      <c r="J2488">
        <v>1</v>
      </c>
      <c r="K2488">
        <v>12000</v>
      </c>
      <c r="L2488">
        <f>WEEKNUM(Таблица1[[#This Row],[Дата]],2)</f>
        <v>34</v>
      </c>
    </row>
    <row r="2489" spans="1:12" x14ac:dyDescent="0.25">
      <c r="A2489" s="2">
        <v>44062</v>
      </c>
      <c r="B2489" t="s">
        <v>114</v>
      </c>
      <c r="C2489" t="s">
        <v>7</v>
      </c>
      <c r="D2489">
        <v>1500</v>
      </c>
      <c r="E2489" t="s">
        <v>12</v>
      </c>
      <c r="F2489" t="s">
        <v>8</v>
      </c>
      <c r="G2489" s="3">
        <v>1309.3300000000002</v>
      </c>
      <c r="H2489">
        <v>14</v>
      </c>
      <c r="I2489">
        <v>5473026</v>
      </c>
      <c r="J2489">
        <v>1</v>
      </c>
      <c r="K2489">
        <v>14000</v>
      </c>
      <c r="L2489">
        <f>WEEKNUM(Таблица1[[#This Row],[Дата]],2)</f>
        <v>34</v>
      </c>
    </row>
    <row r="2490" spans="1:12" x14ac:dyDescent="0.25">
      <c r="A2490" s="2">
        <v>44062</v>
      </c>
      <c r="B2490" t="s">
        <v>141</v>
      </c>
      <c r="C2490" t="s">
        <v>7</v>
      </c>
      <c r="D2490">
        <v>1500</v>
      </c>
      <c r="E2490" t="s">
        <v>12</v>
      </c>
      <c r="F2490" t="s">
        <v>8</v>
      </c>
      <c r="G2490" s="3">
        <v>1317.69</v>
      </c>
      <c r="H2490">
        <v>13</v>
      </c>
      <c r="I2490">
        <v>5473037</v>
      </c>
      <c r="J2490">
        <v>1</v>
      </c>
      <c r="K2490">
        <v>14000</v>
      </c>
      <c r="L2490">
        <f>WEEKNUM(Таблица1[[#This Row],[Дата]],2)</f>
        <v>34</v>
      </c>
    </row>
    <row r="2491" spans="1:12" x14ac:dyDescent="0.25">
      <c r="A2491" s="2">
        <v>44062</v>
      </c>
      <c r="B2491" t="s">
        <v>228</v>
      </c>
      <c r="C2491" t="s">
        <v>7</v>
      </c>
      <c r="D2491">
        <v>1500</v>
      </c>
      <c r="E2491" t="s">
        <v>12</v>
      </c>
      <c r="F2491" t="s">
        <v>8</v>
      </c>
      <c r="G2491" s="3">
        <v>677.72399999999993</v>
      </c>
      <c r="H2491">
        <v>2</v>
      </c>
      <c r="I2491">
        <v>5473073</v>
      </c>
      <c r="J2491">
        <v>1</v>
      </c>
      <c r="K2491">
        <v>11000</v>
      </c>
      <c r="L2491">
        <f>WEEKNUM(Таблица1[[#This Row],[Дата]],2)</f>
        <v>34</v>
      </c>
    </row>
    <row r="2492" spans="1:12" x14ac:dyDescent="0.25">
      <c r="A2492" s="2">
        <v>44062</v>
      </c>
      <c r="B2492" t="s">
        <v>184</v>
      </c>
      <c r="C2492" t="s">
        <v>7</v>
      </c>
      <c r="D2492">
        <v>3000</v>
      </c>
      <c r="E2492" t="s">
        <v>12</v>
      </c>
      <c r="F2492" t="s">
        <v>8</v>
      </c>
      <c r="G2492" s="3">
        <v>1959.5999998214243</v>
      </c>
      <c r="H2492">
        <v>15</v>
      </c>
      <c r="I2492">
        <v>5473055</v>
      </c>
      <c r="J2492">
        <v>2</v>
      </c>
      <c r="K2492">
        <v>14000</v>
      </c>
      <c r="L2492">
        <f>WEEKNUM(Таблица1[[#This Row],[Дата]],2)</f>
        <v>34</v>
      </c>
    </row>
    <row r="2493" spans="1:12" x14ac:dyDescent="0.25">
      <c r="A2493" s="2">
        <v>44062</v>
      </c>
      <c r="B2493" t="s">
        <v>83</v>
      </c>
      <c r="C2493" t="s">
        <v>7</v>
      </c>
      <c r="D2493">
        <v>1500</v>
      </c>
      <c r="E2493" t="s">
        <v>12</v>
      </c>
      <c r="F2493" t="s">
        <v>8</v>
      </c>
      <c r="G2493" s="3">
        <v>1344.4760000000001</v>
      </c>
      <c r="H2493">
        <v>10</v>
      </c>
      <c r="I2493">
        <v>5473015</v>
      </c>
      <c r="J2493">
        <v>1</v>
      </c>
      <c r="K2493">
        <v>9000</v>
      </c>
      <c r="L2493">
        <f>WEEKNUM(Таблица1[[#This Row],[Дата]],2)</f>
        <v>34</v>
      </c>
    </row>
    <row r="2494" spans="1:12" x14ac:dyDescent="0.25">
      <c r="A2494" s="2">
        <v>44062</v>
      </c>
      <c r="B2494" t="s">
        <v>140</v>
      </c>
      <c r="C2494" t="s">
        <v>7</v>
      </c>
      <c r="D2494">
        <v>1500</v>
      </c>
      <c r="E2494" t="s">
        <v>12</v>
      </c>
      <c r="F2494" t="s">
        <v>8</v>
      </c>
      <c r="G2494" s="3">
        <v>485.13999904632567</v>
      </c>
      <c r="H2494">
        <v>10</v>
      </c>
      <c r="I2494">
        <v>5473036</v>
      </c>
      <c r="J2494">
        <v>1</v>
      </c>
      <c r="K2494">
        <v>13000</v>
      </c>
      <c r="L2494">
        <f>WEEKNUM(Таблица1[[#This Row],[Дата]],2)</f>
        <v>34</v>
      </c>
    </row>
    <row r="2495" spans="1:12" x14ac:dyDescent="0.25">
      <c r="A2495" s="2">
        <v>44062</v>
      </c>
      <c r="B2495" t="s">
        <v>208</v>
      </c>
      <c r="C2495" t="s">
        <v>7</v>
      </c>
      <c r="D2495">
        <v>3000</v>
      </c>
      <c r="E2495" t="s">
        <v>12</v>
      </c>
      <c r="F2495" t="s">
        <v>8</v>
      </c>
      <c r="G2495" s="3">
        <v>2474.5499998674395</v>
      </c>
      <c r="H2495">
        <v>15</v>
      </c>
      <c r="I2495">
        <v>5473062</v>
      </c>
      <c r="J2495">
        <v>1</v>
      </c>
      <c r="K2495">
        <v>11000</v>
      </c>
      <c r="L2495">
        <f>WEEKNUM(Таблица1[[#This Row],[Дата]],2)</f>
        <v>34</v>
      </c>
    </row>
    <row r="2496" spans="1:12" hidden="1" x14ac:dyDescent="0.25">
      <c r="A2496" s="2">
        <v>44062</v>
      </c>
      <c r="B2496" t="s">
        <v>151</v>
      </c>
      <c r="C2496" t="s">
        <v>5</v>
      </c>
      <c r="D2496">
        <v>4200</v>
      </c>
      <c r="E2496" t="s">
        <v>12</v>
      </c>
      <c r="F2496" t="s">
        <v>8</v>
      </c>
      <c r="G2496" s="3">
        <v>3915.0140000000006</v>
      </c>
      <c r="H2496">
        <v>22</v>
      </c>
      <c r="I2496">
        <v>5473044</v>
      </c>
      <c r="J2496">
        <v>0</v>
      </c>
      <c r="K2496">
        <v>15000</v>
      </c>
      <c r="L2496">
        <f>WEEKNUM(Таблица1[[#This Row],[Дата]],2)</f>
        <v>34</v>
      </c>
    </row>
    <row r="2497" spans="1:12" hidden="1" x14ac:dyDescent="0.25">
      <c r="A2497" s="2">
        <v>44062</v>
      </c>
      <c r="B2497" t="s">
        <v>53</v>
      </c>
      <c r="C2497" t="s">
        <v>5</v>
      </c>
      <c r="D2497">
        <v>4200</v>
      </c>
      <c r="E2497" t="s">
        <v>12</v>
      </c>
      <c r="F2497" t="s">
        <v>8</v>
      </c>
      <c r="G2497" s="3">
        <v>1831.1279999999999</v>
      </c>
      <c r="H2497">
        <v>19</v>
      </c>
      <c r="I2497">
        <v>5473007</v>
      </c>
      <c r="J2497">
        <v>1</v>
      </c>
      <c r="K2497">
        <v>15000</v>
      </c>
      <c r="L2497">
        <f>WEEKNUM(Таблица1[[#This Row],[Дата]],2)</f>
        <v>34</v>
      </c>
    </row>
    <row r="2498" spans="1:12" hidden="1" x14ac:dyDescent="0.25">
      <c r="A2498" s="2">
        <v>44062</v>
      </c>
      <c r="B2498" t="s">
        <v>144</v>
      </c>
      <c r="C2498" t="s">
        <v>5</v>
      </c>
      <c r="D2498">
        <v>4200</v>
      </c>
      <c r="E2498" t="s">
        <v>12</v>
      </c>
      <c r="F2498" t="s">
        <v>8</v>
      </c>
      <c r="G2498" s="3">
        <v>2265.4480000000003</v>
      </c>
      <c r="H2498">
        <v>19</v>
      </c>
      <c r="I2498">
        <v>5473038</v>
      </c>
      <c r="J2498">
        <v>0</v>
      </c>
      <c r="K2498">
        <v>15000</v>
      </c>
      <c r="L2498">
        <f>WEEKNUM(Таблица1[[#This Row],[Дата]],2)</f>
        <v>34</v>
      </c>
    </row>
    <row r="2499" spans="1:12" x14ac:dyDescent="0.25">
      <c r="A2499" s="2">
        <v>44062</v>
      </c>
      <c r="B2499" t="s">
        <v>227</v>
      </c>
      <c r="C2499" t="s">
        <v>7</v>
      </c>
      <c r="D2499">
        <v>3000</v>
      </c>
      <c r="E2499" t="s">
        <v>12</v>
      </c>
      <c r="F2499" t="s">
        <v>8</v>
      </c>
      <c r="G2499" s="3">
        <v>1452.2819999999999</v>
      </c>
      <c r="H2499">
        <v>7</v>
      </c>
      <c r="I2499">
        <v>5473072</v>
      </c>
      <c r="J2499">
        <v>1</v>
      </c>
      <c r="K2499">
        <v>10000</v>
      </c>
      <c r="L2499">
        <f>WEEKNUM(Таблица1[[#This Row],[Дата]],2)</f>
        <v>34</v>
      </c>
    </row>
    <row r="2500" spans="1:12" x14ac:dyDescent="0.25">
      <c r="A2500" s="2">
        <v>44062</v>
      </c>
      <c r="B2500" t="s">
        <v>226</v>
      </c>
      <c r="C2500" t="s">
        <v>7</v>
      </c>
      <c r="D2500">
        <v>3000</v>
      </c>
      <c r="E2500" t="s">
        <v>12</v>
      </c>
      <c r="F2500" t="s">
        <v>8</v>
      </c>
      <c r="G2500" s="3">
        <v>1613.5650002441405</v>
      </c>
      <c r="H2500">
        <v>12</v>
      </c>
      <c r="I2500">
        <v>5473071</v>
      </c>
      <c r="J2500">
        <v>1</v>
      </c>
      <c r="K2500">
        <v>10000</v>
      </c>
      <c r="L2500">
        <f>WEEKNUM(Таблица1[[#This Row],[Дата]],2)</f>
        <v>34</v>
      </c>
    </row>
    <row r="2501" spans="1:12" x14ac:dyDescent="0.25">
      <c r="A2501" s="2">
        <v>44062</v>
      </c>
      <c r="B2501" t="s">
        <v>49</v>
      </c>
      <c r="C2501" t="s">
        <v>7</v>
      </c>
      <c r="D2501">
        <v>3000</v>
      </c>
      <c r="E2501" t="s">
        <v>12</v>
      </c>
      <c r="F2501" t="s">
        <v>8</v>
      </c>
      <c r="G2501" s="3">
        <v>1278.7500000000002</v>
      </c>
      <c r="H2501">
        <v>17</v>
      </c>
      <c r="I2501">
        <v>5473005</v>
      </c>
      <c r="J2501">
        <v>2</v>
      </c>
      <c r="K2501">
        <v>13000</v>
      </c>
      <c r="L2501">
        <f>WEEKNUM(Таблица1[[#This Row],[Дата]],2)</f>
        <v>34</v>
      </c>
    </row>
    <row r="2502" spans="1:12" x14ac:dyDescent="0.25">
      <c r="A2502" s="2">
        <v>44062</v>
      </c>
      <c r="B2502" t="s">
        <v>67</v>
      </c>
      <c r="C2502" t="s">
        <v>7</v>
      </c>
      <c r="D2502">
        <v>3000</v>
      </c>
      <c r="E2502" t="s">
        <v>12</v>
      </c>
      <c r="F2502" t="s">
        <v>8</v>
      </c>
      <c r="G2502" s="3">
        <v>1811.5099999999998</v>
      </c>
      <c r="H2502">
        <v>16</v>
      </c>
      <c r="I2502">
        <v>5473011</v>
      </c>
      <c r="J2502">
        <v>3</v>
      </c>
      <c r="K2502">
        <v>16000</v>
      </c>
      <c r="L2502">
        <f>WEEKNUM(Таблица1[[#This Row],[Дата]],2)</f>
        <v>34</v>
      </c>
    </row>
    <row r="2503" spans="1:12" x14ac:dyDescent="0.25">
      <c r="A2503" s="2">
        <v>44062</v>
      </c>
      <c r="B2503" t="s">
        <v>125</v>
      </c>
      <c r="C2503" t="s">
        <v>7</v>
      </c>
      <c r="D2503">
        <v>3000</v>
      </c>
      <c r="E2503" t="s">
        <v>12</v>
      </c>
      <c r="F2503" t="s">
        <v>8</v>
      </c>
      <c r="G2503" s="3">
        <v>2066.8399999999997</v>
      </c>
      <c r="H2503">
        <v>16</v>
      </c>
      <c r="I2503">
        <v>5473032</v>
      </c>
      <c r="J2503">
        <v>2</v>
      </c>
      <c r="K2503">
        <v>12000</v>
      </c>
      <c r="L2503">
        <f>WEEKNUM(Таблица1[[#This Row],[Дата]],2)</f>
        <v>34</v>
      </c>
    </row>
    <row r="2504" spans="1:12" x14ac:dyDescent="0.25">
      <c r="A2504" s="2">
        <v>44062</v>
      </c>
      <c r="B2504" t="s">
        <v>174</v>
      </c>
      <c r="C2504" t="s">
        <v>7</v>
      </c>
      <c r="D2504">
        <v>5000</v>
      </c>
      <c r="E2504" t="s">
        <v>12</v>
      </c>
      <c r="F2504" t="s">
        <v>8</v>
      </c>
      <c r="G2504" s="3">
        <v>2033.7539999237063</v>
      </c>
      <c r="H2504">
        <v>13</v>
      </c>
      <c r="I2504">
        <v>5473051</v>
      </c>
      <c r="J2504">
        <v>2</v>
      </c>
      <c r="K2504">
        <v>16000</v>
      </c>
      <c r="L2504">
        <f>WEEKNUM(Таблица1[[#This Row],[Дата]],2)</f>
        <v>34</v>
      </c>
    </row>
    <row r="2505" spans="1:12" x14ac:dyDescent="0.25">
      <c r="A2505" s="2">
        <v>44062</v>
      </c>
      <c r="B2505" t="s">
        <v>145</v>
      </c>
      <c r="C2505" t="s">
        <v>7</v>
      </c>
      <c r="D2505">
        <v>3000</v>
      </c>
      <c r="E2505" t="s">
        <v>12</v>
      </c>
      <c r="F2505" t="s">
        <v>8</v>
      </c>
      <c r="G2505" s="3">
        <v>1820.09</v>
      </c>
      <c r="H2505">
        <v>16</v>
      </c>
      <c r="I2505">
        <v>5473039</v>
      </c>
      <c r="J2505">
        <v>3</v>
      </c>
      <c r="K2505">
        <v>16000</v>
      </c>
      <c r="L2505">
        <f>WEEKNUM(Таблица1[[#This Row],[Дата]],2)</f>
        <v>34</v>
      </c>
    </row>
    <row r="2506" spans="1:12" x14ac:dyDescent="0.25">
      <c r="A2506" s="2">
        <v>44062</v>
      </c>
      <c r="B2506" t="s">
        <v>101</v>
      </c>
      <c r="C2506" t="s">
        <v>7</v>
      </c>
      <c r="D2506">
        <v>1500</v>
      </c>
      <c r="E2506" t="s">
        <v>12</v>
      </c>
      <c r="F2506" t="s">
        <v>8</v>
      </c>
      <c r="G2506" s="3">
        <v>1227.0680000000002</v>
      </c>
      <c r="H2506">
        <v>13</v>
      </c>
      <c r="I2506">
        <v>5473021</v>
      </c>
      <c r="J2506">
        <v>4</v>
      </c>
      <c r="K2506">
        <v>13000</v>
      </c>
      <c r="L2506">
        <f>WEEKNUM(Таблица1[[#This Row],[Дата]],2)</f>
        <v>34</v>
      </c>
    </row>
    <row r="2507" spans="1:12" x14ac:dyDescent="0.25">
      <c r="A2507" s="2">
        <v>44062</v>
      </c>
      <c r="B2507" t="s">
        <v>169</v>
      </c>
      <c r="C2507" t="s">
        <v>7</v>
      </c>
      <c r="D2507">
        <v>3000</v>
      </c>
      <c r="E2507" t="s">
        <v>12</v>
      </c>
      <c r="F2507" t="s">
        <v>8</v>
      </c>
      <c r="G2507" s="3">
        <v>1859.922</v>
      </c>
      <c r="H2507">
        <v>16</v>
      </c>
      <c r="I2507">
        <v>5473048</v>
      </c>
      <c r="J2507">
        <v>1</v>
      </c>
      <c r="K2507">
        <v>14000</v>
      </c>
      <c r="L2507">
        <f>WEEKNUM(Таблица1[[#This Row],[Дата]],2)</f>
        <v>34</v>
      </c>
    </row>
    <row r="2508" spans="1:12" x14ac:dyDescent="0.25">
      <c r="A2508" s="2">
        <v>44062</v>
      </c>
      <c r="B2508" t="s">
        <v>130</v>
      </c>
      <c r="C2508" t="s">
        <v>7</v>
      </c>
      <c r="D2508">
        <v>3000</v>
      </c>
      <c r="E2508" t="s">
        <v>12</v>
      </c>
      <c r="F2508" t="s">
        <v>8</v>
      </c>
      <c r="G2508" s="3">
        <v>1404.2860000000001</v>
      </c>
      <c r="H2508">
        <v>10</v>
      </c>
      <c r="I2508">
        <v>5472997</v>
      </c>
      <c r="J2508">
        <v>1</v>
      </c>
      <c r="K2508">
        <v>10000</v>
      </c>
      <c r="L2508">
        <f>WEEKNUM(Таблица1[[#This Row],[Дата]],2)</f>
        <v>34</v>
      </c>
    </row>
    <row r="2509" spans="1:12" x14ac:dyDescent="0.25">
      <c r="A2509" s="2">
        <v>44062</v>
      </c>
      <c r="B2509" t="s">
        <v>111</v>
      </c>
      <c r="C2509" t="s">
        <v>7</v>
      </c>
      <c r="D2509">
        <v>1500</v>
      </c>
      <c r="E2509" t="s">
        <v>12</v>
      </c>
      <c r="F2509" t="s">
        <v>8</v>
      </c>
      <c r="G2509" s="3">
        <v>167.44199845314026</v>
      </c>
      <c r="H2509">
        <v>5</v>
      </c>
      <c r="I2509">
        <v>5473023</v>
      </c>
      <c r="J2509">
        <v>2</v>
      </c>
      <c r="K2509">
        <v>12000</v>
      </c>
      <c r="L2509">
        <f>WEEKNUM(Таблица1[[#This Row],[Дата]],2)</f>
        <v>34</v>
      </c>
    </row>
    <row r="2510" spans="1:12" x14ac:dyDescent="0.25">
      <c r="A2510" s="2">
        <v>44062</v>
      </c>
      <c r="B2510" t="s">
        <v>133</v>
      </c>
      <c r="C2510" t="s">
        <v>7</v>
      </c>
      <c r="D2510">
        <v>3000</v>
      </c>
      <c r="E2510" t="s">
        <v>12</v>
      </c>
      <c r="F2510" t="s">
        <v>8</v>
      </c>
      <c r="G2510" s="3">
        <v>1943.9320000000002</v>
      </c>
      <c r="H2510">
        <v>16</v>
      </c>
      <c r="I2510">
        <v>5473034</v>
      </c>
      <c r="J2510">
        <v>2</v>
      </c>
      <c r="K2510">
        <v>12000</v>
      </c>
      <c r="L2510">
        <f>WEEKNUM(Таблица1[[#This Row],[Дата]],2)</f>
        <v>34</v>
      </c>
    </row>
    <row r="2511" spans="1:12" x14ac:dyDescent="0.25">
      <c r="A2511" s="2">
        <v>44062</v>
      </c>
      <c r="B2511" t="s">
        <v>116</v>
      </c>
      <c r="C2511" t="s">
        <v>7</v>
      </c>
      <c r="D2511">
        <v>3000</v>
      </c>
      <c r="E2511" t="s">
        <v>12</v>
      </c>
      <c r="F2511" t="s">
        <v>8</v>
      </c>
      <c r="G2511" s="3">
        <v>1730.7559999999999</v>
      </c>
      <c r="H2511">
        <v>16</v>
      </c>
      <c r="I2511">
        <v>5473028</v>
      </c>
      <c r="J2511">
        <v>2</v>
      </c>
      <c r="K2511">
        <v>12000</v>
      </c>
      <c r="L2511">
        <f>WEEKNUM(Таблица1[[#This Row],[Дата]],2)</f>
        <v>34</v>
      </c>
    </row>
    <row r="2512" spans="1:12" x14ac:dyDescent="0.25">
      <c r="A2512" s="2">
        <v>44062</v>
      </c>
      <c r="B2512" t="s">
        <v>98</v>
      </c>
      <c r="C2512" t="s">
        <v>7</v>
      </c>
      <c r="D2512">
        <v>1500</v>
      </c>
      <c r="E2512" t="s">
        <v>12</v>
      </c>
      <c r="F2512" t="s">
        <v>8</v>
      </c>
      <c r="G2512" s="3">
        <v>1325.2200017700195</v>
      </c>
      <c r="H2512">
        <v>13</v>
      </c>
      <c r="I2512">
        <v>5473020</v>
      </c>
      <c r="J2512">
        <v>2</v>
      </c>
      <c r="K2512">
        <v>15000</v>
      </c>
      <c r="L2512">
        <f>WEEKNUM(Таблица1[[#This Row],[Дата]],2)</f>
        <v>34</v>
      </c>
    </row>
    <row r="2513" spans="1:12" x14ac:dyDescent="0.25">
      <c r="A2513" s="2">
        <v>44062</v>
      </c>
      <c r="B2513" t="s">
        <v>64</v>
      </c>
      <c r="C2513" t="s">
        <v>7</v>
      </c>
      <c r="D2513">
        <v>1500</v>
      </c>
      <c r="E2513" t="s">
        <v>12</v>
      </c>
      <c r="F2513" t="s">
        <v>8</v>
      </c>
      <c r="G2513" s="3">
        <v>1137.778</v>
      </c>
      <c r="H2513">
        <v>8</v>
      </c>
      <c r="I2513">
        <v>5473009</v>
      </c>
      <c r="J2513">
        <v>1</v>
      </c>
      <c r="K2513">
        <v>12000</v>
      </c>
      <c r="L2513">
        <f>WEEKNUM(Таблица1[[#This Row],[Дата]],2)</f>
        <v>34</v>
      </c>
    </row>
    <row r="2514" spans="1:12" x14ac:dyDescent="0.25">
      <c r="A2514" s="2">
        <v>44062</v>
      </c>
      <c r="B2514" t="s">
        <v>73</v>
      </c>
      <c r="C2514" t="s">
        <v>7</v>
      </c>
      <c r="D2514">
        <v>1500</v>
      </c>
      <c r="E2514" t="s">
        <v>12</v>
      </c>
      <c r="F2514" t="s">
        <v>8</v>
      </c>
      <c r="G2514" s="3">
        <v>532.22299838066101</v>
      </c>
      <c r="H2514">
        <v>10</v>
      </c>
      <c r="I2514">
        <v>5473012</v>
      </c>
      <c r="J2514">
        <v>2</v>
      </c>
      <c r="K2514">
        <v>14000</v>
      </c>
      <c r="L2514">
        <f>WEEKNUM(Таблица1[[#This Row],[Дата]],2)</f>
        <v>34</v>
      </c>
    </row>
    <row r="2515" spans="1:12" x14ac:dyDescent="0.25">
      <c r="A2515" s="2">
        <v>44062</v>
      </c>
      <c r="B2515" t="s">
        <v>201</v>
      </c>
      <c r="C2515" t="s">
        <v>7</v>
      </c>
      <c r="D2515">
        <v>1500</v>
      </c>
      <c r="E2515" t="s">
        <v>12</v>
      </c>
      <c r="F2515" t="s">
        <v>8</v>
      </c>
      <c r="G2515" s="3">
        <v>1121.114</v>
      </c>
      <c r="H2515">
        <v>13</v>
      </c>
      <c r="I2515">
        <v>5473060</v>
      </c>
      <c r="J2515">
        <v>2</v>
      </c>
      <c r="K2515">
        <v>15000</v>
      </c>
      <c r="L2515">
        <f>WEEKNUM(Таблица1[[#This Row],[Дата]],2)</f>
        <v>34</v>
      </c>
    </row>
    <row r="2516" spans="1:12" x14ac:dyDescent="0.25">
      <c r="A2516" s="2">
        <v>44062</v>
      </c>
      <c r="B2516" t="s">
        <v>217</v>
      </c>
      <c r="C2516" t="s">
        <v>7</v>
      </c>
      <c r="D2516">
        <v>1500</v>
      </c>
      <c r="E2516" t="s">
        <v>12</v>
      </c>
      <c r="F2516" t="s">
        <v>8</v>
      </c>
      <c r="G2516" s="3">
        <v>1250.577990234375</v>
      </c>
      <c r="H2516">
        <v>8</v>
      </c>
      <c r="I2516">
        <v>5473069</v>
      </c>
      <c r="J2516">
        <v>2</v>
      </c>
      <c r="K2516">
        <v>11000</v>
      </c>
      <c r="L2516">
        <f>WEEKNUM(Таблица1[[#This Row],[Дата]],2)</f>
        <v>34</v>
      </c>
    </row>
    <row r="2517" spans="1:12" hidden="1" x14ac:dyDescent="0.25">
      <c r="A2517" s="2">
        <v>44062</v>
      </c>
      <c r="B2517" t="s">
        <v>147</v>
      </c>
      <c r="C2517" t="s">
        <v>5</v>
      </c>
      <c r="D2517">
        <v>4200</v>
      </c>
      <c r="E2517" t="s">
        <v>12</v>
      </c>
      <c r="F2517" t="s">
        <v>8</v>
      </c>
      <c r="G2517" s="3">
        <v>2277.326</v>
      </c>
      <c r="H2517">
        <v>19</v>
      </c>
      <c r="I2517">
        <v>5473040</v>
      </c>
      <c r="J2517">
        <v>0</v>
      </c>
      <c r="K2517">
        <v>15000</v>
      </c>
      <c r="L2517">
        <f>WEEKNUM(Таблица1[[#This Row],[Дата]],2)</f>
        <v>34</v>
      </c>
    </row>
    <row r="2518" spans="1:12" x14ac:dyDescent="0.25">
      <c r="A2518" s="2">
        <v>44062</v>
      </c>
      <c r="B2518" t="s">
        <v>88</v>
      </c>
      <c r="C2518" t="s">
        <v>7</v>
      </c>
      <c r="D2518">
        <v>5000</v>
      </c>
      <c r="E2518" t="s">
        <v>12</v>
      </c>
      <c r="F2518" t="s">
        <v>8</v>
      </c>
      <c r="G2518" s="3">
        <v>3186.2609912719727</v>
      </c>
      <c r="H2518">
        <v>13</v>
      </c>
      <c r="I2518">
        <v>5473017</v>
      </c>
      <c r="J2518">
        <v>1</v>
      </c>
      <c r="K2518">
        <v>16000</v>
      </c>
      <c r="L2518">
        <f>WEEKNUM(Таблица1[[#This Row],[Дата]],2)</f>
        <v>34</v>
      </c>
    </row>
    <row r="2519" spans="1:12" x14ac:dyDescent="0.25">
      <c r="A2519" s="2">
        <v>44062</v>
      </c>
      <c r="B2519" t="s">
        <v>189</v>
      </c>
      <c r="C2519" t="s">
        <v>7</v>
      </c>
      <c r="D2519">
        <v>5000</v>
      </c>
      <c r="E2519" t="s">
        <v>12</v>
      </c>
      <c r="F2519" t="s">
        <v>8</v>
      </c>
      <c r="G2519" s="3">
        <v>1758.1580033569335</v>
      </c>
      <c r="H2519">
        <v>13</v>
      </c>
      <c r="I2519">
        <v>5473057</v>
      </c>
      <c r="J2519">
        <v>1</v>
      </c>
      <c r="K2519">
        <v>16000</v>
      </c>
      <c r="L2519">
        <f>WEEKNUM(Таблица1[[#This Row],[Дата]],2)</f>
        <v>34</v>
      </c>
    </row>
    <row r="2520" spans="1:12" x14ac:dyDescent="0.25">
      <c r="A2520" s="2">
        <v>44062</v>
      </c>
      <c r="B2520" t="s">
        <v>186</v>
      </c>
      <c r="C2520" t="s">
        <v>7</v>
      </c>
      <c r="D2520">
        <v>3000</v>
      </c>
      <c r="E2520" t="s">
        <v>12</v>
      </c>
      <c r="F2520" t="s">
        <v>8</v>
      </c>
      <c r="G2520" s="3">
        <v>1581.7640192260742</v>
      </c>
      <c r="H2520">
        <v>11</v>
      </c>
      <c r="I2520">
        <v>5473056</v>
      </c>
      <c r="J2520">
        <v>2</v>
      </c>
      <c r="K2520">
        <v>12000</v>
      </c>
      <c r="L2520">
        <f>WEEKNUM(Таблица1[[#This Row],[Дата]],2)</f>
        <v>34</v>
      </c>
    </row>
    <row r="2521" spans="1:12" hidden="1" x14ac:dyDescent="0.25">
      <c r="A2521" s="2">
        <v>44062</v>
      </c>
      <c r="B2521" t="s">
        <v>42</v>
      </c>
      <c r="C2521" t="s">
        <v>5</v>
      </c>
      <c r="D2521">
        <v>3200</v>
      </c>
      <c r="E2521" t="s">
        <v>12</v>
      </c>
      <c r="F2521" t="s">
        <v>8</v>
      </c>
      <c r="G2521" s="3">
        <v>2909.7659999999996</v>
      </c>
      <c r="H2521">
        <v>15</v>
      </c>
      <c r="I2521">
        <v>5473001</v>
      </c>
      <c r="J2521">
        <v>1</v>
      </c>
      <c r="K2521">
        <v>15000</v>
      </c>
      <c r="L2521">
        <f>WEEKNUM(Таблица1[[#This Row],[Дата]],2)</f>
        <v>34</v>
      </c>
    </row>
    <row r="2522" spans="1:12" hidden="1" x14ac:dyDescent="0.25">
      <c r="A2522" s="2">
        <v>44062</v>
      </c>
      <c r="B2522" t="s">
        <v>150</v>
      </c>
      <c r="C2522" t="s">
        <v>5</v>
      </c>
      <c r="D2522">
        <v>4200</v>
      </c>
      <c r="E2522" t="s">
        <v>12</v>
      </c>
      <c r="F2522" t="s">
        <v>8</v>
      </c>
      <c r="G2522" s="3">
        <v>1860.24</v>
      </c>
      <c r="H2522">
        <v>15</v>
      </c>
      <c r="I2522">
        <v>5473043</v>
      </c>
      <c r="J2522">
        <v>1</v>
      </c>
      <c r="K2522">
        <v>15000</v>
      </c>
      <c r="L2522">
        <f>WEEKNUM(Таблица1[[#This Row],[Дата]],2)</f>
        <v>34</v>
      </c>
    </row>
    <row r="2523" spans="1:12" hidden="1" x14ac:dyDescent="0.25">
      <c r="A2523" s="2">
        <v>44062</v>
      </c>
      <c r="B2523" t="s">
        <v>148</v>
      </c>
      <c r="C2523" t="s">
        <v>5</v>
      </c>
      <c r="D2523">
        <v>4200</v>
      </c>
      <c r="E2523" t="s">
        <v>12</v>
      </c>
      <c r="F2523" t="s">
        <v>8</v>
      </c>
      <c r="G2523" s="3">
        <v>2243.6260000000002</v>
      </c>
      <c r="H2523">
        <v>17</v>
      </c>
      <c r="I2523">
        <v>5473041</v>
      </c>
      <c r="J2523">
        <v>2</v>
      </c>
      <c r="K2523">
        <v>15000</v>
      </c>
      <c r="L2523">
        <f>WEEKNUM(Таблица1[[#This Row],[Дата]],2)</f>
        <v>34</v>
      </c>
    </row>
    <row r="2524" spans="1:12" x14ac:dyDescent="0.25">
      <c r="A2524" s="2">
        <v>44062</v>
      </c>
      <c r="B2524" t="s">
        <v>149</v>
      </c>
      <c r="C2524" t="s">
        <v>7</v>
      </c>
      <c r="D2524">
        <v>3000</v>
      </c>
      <c r="E2524" t="s">
        <v>12</v>
      </c>
      <c r="F2524" t="s">
        <v>8</v>
      </c>
      <c r="G2524" s="3">
        <v>2055.3519999999999</v>
      </c>
      <c r="H2524">
        <v>16</v>
      </c>
      <c r="I2524">
        <v>5473042</v>
      </c>
      <c r="J2524">
        <v>1</v>
      </c>
      <c r="K2524">
        <v>11000</v>
      </c>
      <c r="L2524">
        <f>WEEKNUM(Таблица1[[#This Row],[Дата]],2)</f>
        <v>34</v>
      </c>
    </row>
    <row r="2525" spans="1:12" x14ac:dyDescent="0.25">
      <c r="A2525" s="2">
        <v>44062</v>
      </c>
      <c r="B2525" t="s">
        <v>200</v>
      </c>
      <c r="C2525" t="s">
        <v>7</v>
      </c>
      <c r="D2525">
        <v>3000</v>
      </c>
      <c r="E2525" t="s">
        <v>12</v>
      </c>
      <c r="F2525" t="s">
        <v>8</v>
      </c>
      <c r="G2525" s="3">
        <v>1937.6179999999999</v>
      </c>
      <c r="H2525">
        <v>16</v>
      </c>
      <c r="I2525">
        <v>5473059</v>
      </c>
      <c r="J2525">
        <v>2</v>
      </c>
      <c r="K2525">
        <v>12000</v>
      </c>
      <c r="L2525">
        <f>WEEKNUM(Таблица1[[#This Row],[Дата]],2)</f>
        <v>34</v>
      </c>
    </row>
    <row r="2526" spans="1:12" x14ac:dyDescent="0.25">
      <c r="A2526" s="2">
        <v>44062</v>
      </c>
      <c r="B2526" t="s">
        <v>93</v>
      </c>
      <c r="C2526" t="s">
        <v>7</v>
      </c>
      <c r="D2526">
        <v>3000</v>
      </c>
      <c r="E2526" t="s">
        <v>12</v>
      </c>
      <c r="F2526" t="s">
        <v>8</v>
      </c>
      <c r="G2526" s="3">
        <v>1428.52</v>
      </c>
      <c r="H2526">
        <v>12</v>
      </c>
      <c r="I2526">
        <v>5473019</v>
      </c>
      <c r="J2526">
        <v>3</v>
      </c>
      <c r="K2526">
        <v>13000</v>
      </c>
      <c r="L2526">
        <f>WEEKNUM(Таблица1[[#This Row],[Дата]],2)</f>
        <v>34</v>
      </c>
    </row>
    <row r="2527" spans="1:12" x14ac:dyDescent="0.25">
      <c r="A2527" s="2">
        <v>44062</v>
      </c>
      <c r="B2527" t="s">
        <v>180</v>
      </c>
      <c r="C2527" t="s">
        <v>7</v>
      </c>
      <c r="D2527">
        <v>1000</v>
      </c>
      <c r="E2527" t="s">
        <v>12</v>
      </c>
      <c r="F2527" t="s">
        <v>8</v>
      </c>
      <c r="G2527" s="3">
        <v>719.79599999999994</v>
      </c>
      <c r="H2527">
        <v>6</v>
      </c>
      <c r="I2527">
        <v>5473054</v>
      </c>
      <c r="J2527">
        <v>1</v>
      </c>
      <c r="K2527">
        <v>9000</v>
      </c>
      <c r="L2527">
        <f>WEEKNUM(Таблица1[[#This Row],[Дата]],2)</f>
        <v>34</v>
      </c>
    </row>
    <row r="2528" spans="1:12" x14ac:dyDescent="0.25">
      <c r="A2528" s="2">
        <v>44062</v>
      </c>
      <c r="B2528" t="s">
        <v>214</v>
      </c>
      <c r="C2528" t="s">
        <v>7</v>
      </c>
      <c r="D2528">
        <v>3000</v>
      </c>
      <c r="E2528" t="s">
        <v>12</v>
      </c>
      <c r="F2528" t="s">
        <v>8</v>
      </c>
      <c r="G2528" s="3">
        <v>2048.7379999999998</v>
      </c>
      <c r="H2528">
        <v>10</v>
      </c>
      <c r="I2528">
        <v>5473067</v>
      </c>
      <c r="J2528">
        <v>1</v>
      </c>
      <c r="K2528">
        <v>10000</v>
      </c>
      <c r="L2528">
        <f>WEEKNUM(Таблица1[[#This Row],[Дата]],2)</f>
        <v>34</v>
      </c>
    </row>
    <row r="2529" spans="1:12" x14ac:dyDescent="0.25">
      <c r="A2529" s="2">
        <v>44062</v>
      </c>
      <c r="B2529" t="s">
        <v>124</v>
      </c>
      <c r="C2529" t="s">
        <v>7</v>
      </c>
      <c r="D2529">
        <v>3000</v>
      </c>
      <c r="E2529" t="s">
        <v>12</v>
      </c>
      <c r="F2529" t="s">
        <v>8</v>
      </c>
      <c r="G2529" s="3">
        <v>2666.2519999999995</v>
      </c>
      <c r="H2529">
        <v>16</v>
      </c>
      <c r="I2529">
        <v>5473031</v>
      </c>
      <c r="J2529">
        <v>2</v>
      </c>
      <c r="K2529">
        <v>12000</v>
      </c>
      <c r="L2529">
        <f>WEEKNUM(Таблица1[[#This Row],[Дата]],2)</f>
        <v>34</v>
      </c>
    </row>
    <row r="2530" spans="1:12" x14ac:dyDescent="0.25">
      <c r="A2530" s="2">
        <v>44062</v>
      </c>
      <c r="B2530" t="s">
        <v>176</v>
      </c>
      <c r="C2530" t="s">
        <v>7</v>
      </c>
      <c r="D2530">
        <v>5000</v>
      </c>
      <c r="E2530" t="s">
        <v>12</v>
      </c>
      <c r="F2530" t="s">
        <v>8</v>
      </c>
      <c r="G2530" s="3">
        <v>1644.4860004024506</v>
      </c>
      <c r="H2530">
        <v>11</v>
      </c>
      <c r="I2530">
        <v>5473053</v>
      </c>
      <c r="J2530">
        <v>1</v>
      </c>
      <c r="K2530">
        <v>13000</v>
      </c>
      <c r="L2530">
        <f>WEEKNUM(Таблица1[[#This Row],[Дата]],2)</f>
        <v>34</v>
      </c>
    </row>
    <row r="2531" spans="1:12" x14ac:dyDescent="0.25">
      <c r="A2531" s="2">
        <v>44062</v>
      </c>
      <c r="B2531" t="s">
        <v>213</v>
      </c>
      <c r="C2531" t="s">
        <v>7</v>
      </c>
      <c r="D2531">
        <v>1000</v>
      </c>
      <c r="E2531" t="s">
        <v>12</v>
      </c>
      <c r="F2531" t="s">
        <v>8</v>
      </c>
      <c r="G2531" s="3">
        <v>367.86800098419189</v>
      </c>
      <c r="H2531">
        <v>8</v>
      </c>
      <c r="I2531">
        <v>5473066</v>
      </c>
      <c r="J2531">
        <v>1</v>
      </c>
      <c r="K2531">
        <v>9000</v>
      </c>
      <c r="L2531">
        <f>WEEKNUM(Таблица1[[#This Row],[Дата]],2)</f>
        <v>34</v>
      </c>
    </row>
    <row r="2532" spans="1:12" x14ac:dyDescent="0.25">
      <c r="A2532" s="2">
        <v>44062</v>
      </c>
      <c r="B2532" t="s">
        <v>155</v>
      </c>
      <c r="C2532" t="s">
        <v>7</v>
      </c>
      <c r="D2532">
        <v>1500</v>
      </c>
      <c r="E2532" t="s">
        <v>12</v>
      </c>
      <c r="F2532" t="s">
        <v>8</v>
      </c>
      <c r="G2532" s="3">
        <v>1441.404</v>
      </c>
      <c r="H2532">
        <v>10</v>
      </c>
      <c r="I2532">
        <v>5473047</v>
      </c>
      <c r="J2532">
        <v>2</v>
      </c>
      <c r="K2532">
        <v>14000</v>
      </c>
      <c r="L2532">
        <f>WEEKNUM(Таблица1[[#This Row],[Дата]],2)</f>
        <v>34</v>
      </c>
    </row>
    <row r="2533" spans="1:12" x14ac:dyDescent="0.25">
      <c r="A2533" s="2">
        <v>44062</v>
      </c>
      <c r="B2533" t="s">
        <v>126</v>
      </c>
      <c r="C2533" t="s">
        <v>7</v>
      </c>
      <c r="D2533">
        <v>1500</v>
      </c>
      <c r="E2533" t="s">
        <v>12</v>
      </c>
      <c r="F2533" t="s">
        <v>8</v>
      </c>
      <c r="G2533" s="3">
        <v>1227.7539999999999</v>
      </c>
      <c r="H2533">
        <v>8</v>
      </c>
      <c r="I2533">
        <v>5473033</v>
      </c>
      <c r="J2533">
        <v>1</v>
      </c>
      <c r="K2533">
        <v>12000</v>
      </c>
      <c r="L2533">
        <f>WEEKNUM(Таблица1[[#This Row],[Дата]],2)</f>
        <v>34</v>
      </c>
    </row>
    <row r="2534" spans="1:12" hidden="1" x14ac:dyDescent="0.25">
      <c r="A2534" s="2">
        <v>44062</v>
      </c>
      <c r="B2534" t="s">
        <v>153</v>
      </c>
      <c r="C2534" t="s">
        <v>5</v>
      </c>
      <c r="D2534">
        <v>4200</v>
      </c>
      <c r="E2534" t="s">
        <v>12</v>
      </c>
      <c r="F2534" t="s">
        <v>8</v>
      </c>
      <c r="G2534" s="3">
        <v>2558.5859999999998</v>
      </c>
      <c r="H2534">
        <v>19</v>
      </c>
      <c r="I2534">
        <v>5473046</v>
      </c>
      <c r="J2534">
        <v>1</v>
      </c>
      <c r="K2534">
        <v>15000</v>
      </c>
      <c r="L2534">
        <f>WEEKNUM(Таблица1[[#This Row],[Дата]],2)</f>
        <v>34</v>
      </c>
    </row>
    <row r="2535" spans="1:12" x14ac:dyDescent="0.25">
      <c r="A2535" s="2">
        <v>44062</v>
      </c>
      <c r="B2535" t="s">
        <v>237</v>
      </c>
      <c r="C2535" t="s">
        <v>7</v>
      </c>
      <c r="D2535">
        <v>3000</v>
      </c>
      <c r="E2535" t="s">
        <v>12</v>
      </c>
      <c r="F2535" t="s">
        <v>8</v>
      </c>
      <c r="G2535" s="3">
        <v>2095.7559999999999</v>
      </c>
      <c r="H2535">
        <v>16</v>
      </c>
      <c r="I2535">
        <v>5473074</v>
      </c>
      <c r="J2535">
        <v>1</v>
      </c>
      <c r="K2535">
        <v>11000</v>
      </c>
      <c r="L2535">
        <f>WEEKNUM(Таблица1[[#This Row],[Дата]],2)</f>
        <v>34</v>
      </c>
    </row>
    <row r="2536" spans="1:12" x14ac:dyDescent="0.25">
      <c r="A2536" s="2">
        <v>44062</v>
      </c>
      <c r="B2536" t="s">
        <v>143</v>
      </c>
      <c r="C2536" t="s">
        <v>7</v>
      </c>
      <c r="D2536">
        <v>1500</v>
      </c>
      <c r="E2536" t="s">
        <v>12</v>
      </c>
      <c r="F2536" t="s">
        <v>8</v>
      </c>
      <c r="G2536" s="3">
        <v>1285.722</v>
      </c>
      <c r="H2536">
        <v>11</v>
      </c>
      <c r="I2536">
        <v>5473035</v>
      </c>
      <c r="J2536">
        <v>1</v>
      </c>
      <c r="K2536">
        <v>13000</v>
      </c>
      <c r="L2536">
        <f>WEEKNUM(Таблица1[[#This Row],[Дата]],2)</f>
        <v>34</v>
      </c>
    </row>
    <row r="2537" spans="1:12" x14ac:dyDescent="0.25">
      <c r="A2537" s="2">
        <v>44062</v>
      </c>
      <c r="B2537" t="s">
        <v>216</v>
      </c>
      <c r="C2537" t="s">
        <v>7</v>
      </c>
      <c r="D2537">
        <v>1500</v>
      </c>
      <c r="E2537" t="s">
        <v>12</v>
      </c>
      <c r="F2537" t="s">
        <v>8</v>
      </c>
      <c r="G2537" s="3">
        <v>1157.9059999999999</v>
      </c>
      <c r="H2537">
        <v>9</v>
      </c>
      <c r="I2537">
        <v>5473068</v>
      </c>
      <c r="J2537">
        <v>2</v>
      </c>
      <c r="K2537">
        <v>13000</v>
      </c>
      <c r="L2537">
        <f>WEEKNUM(Таблица1[[#This Row],[Дата]],2)</f>
        <v>34</v>
      </c>
    </row>
    <row r="2538" spans="1:12" x14ac:dyDescent="0.25">
      <c r="A2538" s="2">
        <v>44062</v>
      </c>
      <c r="B2538" t="s">
        <v>25</v>
      </c>
      <c r="C2538" t="s">
        <v>7</v>
      </c>
      <c r="D2538">
        <v>1500</v>
      </c>
      <c r="E2538" t="s">
        <v>12</v>
      </c>
      <c r="F2538" t="s">
        <v>8</v>
      </c>
      <c r="G2538" s="3">
        <v>1021.5579991607666</v>
      </c>
      <c r="H2538">
        <v>10</v>
      </c>
      <c r="I2538">
        <v>5472995</v>
      </c>
      <c r="J2538">
        <v>1</v>
      </c>
      <c r="K2538">
        <v>13000</v>
      </c>
      <c r="L2538">
        <f>WEEKNUM(Таблица1[[#This Row],[Дата]],2)</f>
        <v>34</v>
      </c>
    </row>
    <row r="2539" spans="1:12" x14ac:dyDescent="0.25">
      <c r="A2539" s="2">
        <v>44062</v>
      </c>
      <c r="B2539" t="s">
        <v>16</v>
      </c>
      <c r="C2539" t="s">
        <v>7</v>
      </c>
      <c r="D2539">
        <v>1000</v>
      </c>
      <c r="E2539" t="s">
        <v>12</v>
      </c>
      <c r="F2539" t="s">
        <v>8</v>
      </c>
      <c r="G2539" s="3">
        <v>889.75599973297108</v>
      </c>
      <c r="H2539">
        <v>7</v>
      </c>
      <c r="I2539">
        <v>5472992</v>
      </c>
      <c r="J2539">
        <v>1</v>
      </c>
      <c r="K2539">
        <v>13000</v>
      </c>
      <c r="L2539">
        <f>WEEKNUM(Таблица1[[#This Row],[Дата]],2)</f>
        <v>34</v>
      </c>
    </row>
    <row r="2540" spans="1:12" x14ac:dyDescent="0.25">
      <c r="A2540" s="2">
        <v>44062</v>
      </c>
      <c r="B2540" t="s">
        <v>229</v>
      </c>
      <c r="C2540" t="s">
        <v>7</v>
      </c>
      <c r="D2540">
        <v>1000</v>
      </c>
      <c r="E2540" t="s">
        <v>12</v>
      </c>
      <c r="F2540" t="s">
        <v>8</v>
      </c>
      <c r="G2540" s="3">
        <v>867.56000000000006</v>
      </c>
      <c r="H2540">
        <v>12</v>
      </c>
      <c r="I2540">
        <v>5472996</v>
      </c>
      <c r="J2540">
        <v>4</v>
      </c>
      <c r="K2540">
        <v>30000</v>
      </c>
      <c r="L2540">
        <f>WEEKNUM(Таблица1[[#This Row],[Дата]],2)</f>
        <v>34</v>
      </c>
    </row>
    <row r="2541" spans="1:12" x14ac:dyDescent="0.25">
      <c r="A2541" s="2">
        <v>44062</v>
      </c>
      <c r="B2541" t="s">
        <v>23</v>
      </c>
      <c r="C2541" t="s">
        <v>7</v>
      </c>
      <c r="D2541">
        <v>1000</v>
      </c>
      <c r="E2541" t="s">
        <v>12</v>
      </c>
      <c r="F2541" t="s">
        <v>8</v>
      </c>
      <c r="G2541" s="3">
        <v>869.20400000000006</v>
      </c>
      <c r="H2541">
        <v>4</v>
      </c>
      <c r="I2541">
        <v>5472994</v>
      </c>
      <c r="J2541">
        <v>2</v>
      </c>
      <c r="K2541">
        <v>13000</v>
      </c>
      <c r="L2541">
        <f>WEEKNUM(Таблица1[[#This Row],[Дата]],2)</f>
        <v>34</v>
      </c>
    </row>
    <row r="2542" spans="1:12" x14ac:dyDescent="0.25">
      <c r="A2542" s="2">
        <v>44062</v>
      </c>
      <c r="B2542" t="s">
        <v>18</v>
      </c>
      <c r="C2542" t="s">
        <v>7</v>
      </c>
      <c r="D2542">
        <v>1000</v>
      </c>
      <c r="E2542" t="s">
        <v>12</v>
      </c>
      <c r="F2542" t="s">
        <v>8</v>
      </c>
      <c r="G2542" s="3">
        <v>655.98399999999992</v>
      </c>
      <c r="H2542">
        <v>5</v>
      </c>
      <c r="I2542">
        <v>5472993</v>
      </c>
      <c r="J2542">
        <v>1</v>
      </c>
      <c r="K2542">
        <v>13000</v>
      </c>
      <c r="L2542">
        <f>WEEKNUM(Таблица1[[#This Row],[Дата]],2)</f>
        <v>34</v>
      </c>
    </row>
    <row r="2543" spans="1:12" hidden="1" x14ac:dyDescent="0.25">
      <c r="A2543" s="2">
        <v>44062</v>
      </c>
      <c r="B2543" t="s">
        <v>152</v>
      </c>
      <c r="C2543" t="s">
        <v>5</v>
      </c>
      <c r="D2543">
        <v>4200</v>
      </c>
      <c r="E2543" t="s">
        <v>12</v>
      </c>
      <c r="F2543" t="s">
        <v>8</v>
      </c>
      <c r="G2543" s="3">
        <v>3529.1799999999994</v>
      </c>
      <c r="H2543">
        <v>14</v>
      </c>
      <c r="I2543">
        <v>5473045</v>
      </c>
      <c r="J2543">
        <v>1</v>
      </c>
      <c r="K2543">
        <v>15000</v>
      </c>
      <c r="L2543">
        <f>WEEKNUM(Таблица1[[#This Row],[Дата]],2)</f>
        <v>34</v>
      </c>
    </row>
    <row r="2544" spans="1:12" x14ac:dyDescent="0.25">
      <c r="A2544" s="2">
        <v>44062</v>
      </c>
      <c r="B2544" t="s">
        <v>82</v>
      </c>
      <c r="C2544" t="s">
        <v>7</v>
      </c>
      <c r="D2544">
        <v>3000</v>
      </c>
      <c r="E2544" t="s">
        <v>12</v>
      </c>
      <c r="F2544" t="s">
        <v>8</v>
      </c>
      <c r="G2544" s="3">
        <v>1992.7420000000002</v>
      </c>
      <c r="H2544">
        <v>15</v>
      </c>
      <c r="I2544">
        <v>5473014</v>
      </c>
      <c r="J2544">
        <v>2</v>
      </c>
      <c r="K2544">
        <v>14000</v>
      </c>
      <c r="L2544">
        <f>WEEKNUM(Таблица1[[#This Row],[Дата]],2)</f>
        <v>34</v>
      </c>
    </row>
    <row r="2545" spans="1:12" x14ac:dyDescent="0.25">
      <c r="A2545" s="2">
        <v>44062</v>
      </c>
      <c r="B2545" t="s">
        <v>175</v>
      </c>
      <c r="C2545" t="s">
        <v>7</v>
      </c>
      <c r="D2545">
        <v>3000</v>
      </c>
      <c r="E2545" t="s">
        <v>12</v>
      </c>
      <c r="F2545" t="s">
        <v>8</v>
      </c>
      <c r="G2545" s="3">
        <v>1972.6119996185303</v>
      </c>
      <c r="H2545">
        <v>15</v>
      </c>
      <c r="I2545">
        <v>5473052</v>
      </c>
      <c r="J2545">
        <v>2</v>
      </c>
      <c r="K2545">
        <v>14000</v>
      </c>
      <c r="L2545">
        <f>WEEKNUM(Таблица1[[#This Row],[Дата]],2)</f>
        <v>34</v>
      </c>
    </row>
    <row r="2546" spans="1:12" x14ac:dyDescent="0.25">
      <c r="A2546" s="2">
        <v>44062</v>
      </c>
      <c r="B2546" t="s">
        <v>90</v>
      </c>
      <c r="C2546" t="s">
        <v>7</v>
      </c>
      <c r="D2546">
        <v>3000</v>
      </c>
      <c r="E2546" t="s">
        <v>12</v>
      </c>
      <c r="F2546" t="s">
        <v>8</v>
      </c>
      <c r="G2546" s="3">
        <v>1900.8810075683596</v>
      </c>
      <c r="H2546">
        <v>8</v>
      </c>
      <c r="I2546">
        <v>5473018</v>
      </c>
      <c r="J2546">
        <v>1</v>
      </c>
      <c r="K2546">
        <v>10000</v>
      </c>
      <c r="L2546">
        <f>WEEKNUM(Таблица1[[#This Row],[Дата]],2)</f>
        <v>34</v>
      </c>
    </row>
    <row r="2547" spans="1:12" x14ac:dyDescent="0.25">
      <c r="A2547" s="2">
        <v>44062</v>
      </c>
      <c r="B2547" t="s">
        <v>41</v>
      </c>
      <c r="C2547" t="s">
        <v>7</v>
      </c>
      <c r="D2547">
        <v>3000</v>
      </c>
      <c r="E2547" t="s">
        <v>12</v>
      </c>
      <c r="F2547" t="s">
        <v>8</v>
      </c>
      <c r="G2547" s="3">
        <v>1815.9120000000003</v>
      </c>
      <c r="H2547">
        <v>11</v>
      </c>
      <c r="I2547">
        <v>5473144</v>
      </c>
      <c r="J2547">
        <v>1</v>
      </c>
      <c r="K2547">
        <v>11000</v>
      </c>
      <c r="L2547">
        <f>WEEKNUM(Таблица1[[#This Row],[Дата]],2)</f>
        <v>34</v>
      </c>
    </row>
    <row r="2548" spans="1:12" hidden="1" x14ac:dyDescent="0.25">
      <c r="A2548" s="2">
        <v>44063</v>
      </c>
      <c r="B2548" t="s">
        <v>66</v>
      </c>
      <c r="C2548" t="s">
        <v>5</v>
      </c>
      <c r="D2548">
        <v>4200</v>
      </c>
      <c r="E2548" t="s">
        <v>12</v>
      </c>
      <c r="F2548" t="s">
        <v>6</v>
      </c>
      <c r="G2548" s="3">
        <v>1189.1970000000001</v>
      </c>
      <c r="H2548">
        <v>6</v>
      </c>
      <c r="I2548">
        <v>5475156</v>
      </c>
      <c r="J2548">
        <v>1</v>
      </c>
      <c r="K2548">
        <v>15000</v>
      </c>
      <c r="L2548">
        <f>WEEKNUM(Таблица1[[#This Row],[Дата]],2)</f>
        <v>34</v>
      </c>
    </row>
    <row r="2549" spans="1:12" hidden="1" x14ac:dyDescent="0.25">
      <c r="A2549" s="2">
        <v>44063</v>
      </c>
      <c r="B2549" t="s">
        <v>40</v>
      </c>
      <c r="C2549" t="s">
        <v>5</v>
      </c>
      <c r="D2549">
        <v>3200</v>
      </c>
      <c r="E2549" t="s">
        <v>12</v>
      </c>
      <c r="F2549" t="s">
        <v>6</v>
      </c>
      <c r="G2549" s="3">
        <v>2178.268</v>
      </c>
      <c r="H2549">
        <v>10</v>
      </c>
      <c r="I2549">
        <v>5475153</v>
      </c>
      <c r="J2549">
        <v>1</v>
      </c>
      <c r="K2549">
        <v>15000</v>
      </c>
      <c r="L2549">
        <f>WEEKNUM(Таблица1[[#This Row],[Дата]],2)</f>
        <v>34</v>
      </c>
    </row>
    <row r="2550" spans="1:12" hidden="1" x14ac:dyDescent="0.25">
      <c r="A2550" s="2">
        <v>44063</v>
      </c>
      <c r="B2550" t="s">
        <v>40</v>
      </c>
      <c r="C2550" t="s">
        <v>5</v>
      </c>
      <c r="D2550">
        <v>3200</v>
      </c>
      <c r="E2550" t="s">
        <v>12</v>
      </c>
      <c r="F2550" t="s">
        <v>6</v>
      </c>
      <c r="G2550" s="3">
        <v>2850</v>
      </c>
      <c r="H2550">
        <v>1</v>
      </c>
      <c r="I2550">
        <v>53637727</v>
      </c>
      <c r="J2550">
        <v>1</v>
      </c>
      <c r="K2550">
        <v>15000</v>
      </c>
      <c r="L2550">
        <f>WEEKNUM(Таблица1[[#This Row],[Дата]],2)</f>
        <v>34</v>
      </c>
    </row>
    <row r="2551" spans="1:12" hidden="1" x14ac:dyDescent="0.25">
      <c r="A2551" s="2">
        <v>44063</v>
      </c>
      <c r="B2551" t="s">
        <v>44</v>
      </c>
      <c r="C2551" t="s">
        <v>5</v>
      </c>
      <c r="D2551">
        <v>3200</v>
      </c>
      <c r="E2551" t="s">
        <v>12</v>
      </c>
      <c r="F2551" t="s">
        <v>6</v>
      </c>
      <c r="G2551" s="3">
        <v>1652.9449999999997</v>
      </c>
      <c r="H2551">
        <v>7</v>
      </c>
      <c r="I2551">
        <v>5475150</v>
      </c>
      <c r="J2551">
        <v>1</v>
      </c>
      <c r="K2551">
        <v>15000</v>
      </c>
      <c r="L2551">
        <f>WEEKNUM(Таблица1[[#This Row],[Дата]],2)</f>
        <v>34</v>
      </c>
    </row>
    <row r="2552" spans="1:12" hidden="1" x14ac:dyDescent="0.25">
      <c r="A2552" s="2">
        <v>44063</v>
      </c>
      <c r="B2552" t="s">
        <v>37</v>
      </c>
      <c r="C2552" t="s">
        <v>5</v>
      </c>
      <c r="D2552">
        <v>3200</v>
      </c>
      <c r="E2552" t="s">
        <v>12</v>
      </c>
      <c r="F2552" t="s">
        <v>6</v>
      </c>
      <c r="G2552" s="3">
        <v>1329.0550000000003</v>
      </c>
      <c r="H2552">
        <v>9</v>
      </c>
      <c r="I2552">
        <v>5475151</v>
      </c>
      <c r="J2552">
        <v>1</v>
      </c>
      <c r="K2552">
        <v>15000</v>
      </c>
      <c r="L2552">
        <f>WEEKNUM(Таблица1[[#This Row],[Дата]],2)</f>
        <v>34</v>
      </c>
    </row>
    <row r="2553" spans="1:12" hidden="1" x14ac:dyDescent="0.25">
      <c r="A2553" s="2">
        <v>44063</v>
      </c>
      <c r="B2553" t="s">
        <v>38</v>
      </c>
      <c r="C2553" t="s">
        <v>5</v>
      </c>
      <c r="D2553">
        <v>3200</v>
      </c>
      <c r="E2553" t="s">
        <v>12</v>
      </c>
      <c r="F2553" t="s">
        <v>6</v>
      </c>
      <c r="G2553" s="3">
        <v>2849.593017578125</v>
      </c>
      <c r="H2553">
        <v>1</v>
      </c>
      <c r="I2553">
        <v>53637717</v>
      </c>
      <c r="J2553">
        <v>1</v>
      </c>
      <c r="K2553">
        <v>15000</v>
      </c>
      <c r="L2553">
        <f>WEEKNUM(Таблица1[[#This Row],[Дата]],2)</f>
        <v>34</v>
      </c>
    </row>
    <row r="2554" spans="1:12" hidden="1" x14ac:dyDescent="0.25">
      <c r="A2554" s="2">
        <v>44063</v>
      </c>
      <c r="B2554" t="s">
        <v>38</v>
      </c>
      <c r="C2554" t="s">
        <v>5</v>
      </c>
      <c r="D2554">
        <v>3200</v>
      </c>
      <c r="E2554" t="s">
        <v>12</v>
      </c>
      <c r="F2554" t="s">
        <v>6</v>
      </c>
      <c r="G2554" s="3">
        <v>1284.7730000000001</v>
      </c>
      <c r="H2554">
        <v>11</v>
      </c>
      <c r="I2554">
        <v>5475152</v>
      </c>
      <c r="J2554">
        <v>1</v>
      </c>
      <c r="K2554">
        <v>15000</v>
      </c>
      <c r="L2554">
        <f>WEEKNUM(Таблица1[[#This Row],[Дата]],2)</f>
        <v>34</v>
      </c>
    </row>
    <row r="2555" spans="1:12" hidden="1" x14ac:dyDescent="0.25">
      <c r="A2555" s="2">
        <v>44063</v>
      </c>
      <c r="B2555" t="s">
        <v>46</v>
      </c>
      <c r="C2555" t="s">
        <v>5</v>
      </c>
      <c r="D2555">
        <v>3200</v>
      </c>
      <c r="E2555" t="s">
        <v>12</v>
      </c>
      <c r="F2555" t="s">
        <v>6</v>
      </c>
      <c r="G2555" s="3">
        <v>1840.0229999999997</v>
      </c>
      <c r="H2555">
        <v>10</v>
      </c>
      <c r="I2555">
        <v>5475198</v>
      </c>
      <c r="J2555">
        <v>1</v>
      </c>
      <c r="K2555">
        <v>15000</v>
      </c>
      <c r="L2555">
        <f>WEEKNUM(Таблица1[[#This Row],[Дата]],2)</f>
        <v>34</v>
      </c>
    </row>
    <row r="2556" spans="1:12" hidden="1" x14ac:dyDescent="0.25">
      <c r="A2556" s="2">
        <v>44063</v>
      </c>
      <c r="B2556" t="s">
        <v>46</v>
      </c>
      <c r="C2556" t="s">
        <v>5</v>
      </c>
      <c r="D2556">
        <v>3200</v>
      </c>
      <c r="E2556" t="s">
        <v>12</v>
      </c>
      <c r="F2556" t="s">
        <v>6</v>
      </c>
      <c r="G2556" s="3">
        <v>2850</v>
      </c>
      <c r="H2556">
        <v>1</v>
      </c>
      <c r="I2556">
        <v>53638177</v>
      </c>
      <c r="J2556">
        <v>1</v>
      </c>
      <c r="K2556">
        <v>15000</v>
      </c>
      <c r="L2556">
        <f>WEEKNUM(Таблица1[[#This Row],[Дата]],2)</f>
        <v>34</v>
      </c>
    </row>
    <row r="2557" spans="1:12" x14ac:dyDescent="0.25">
      <c r="A2557" s="2">
        <v>44063</v>
      </c>
      <c r="B2557" t="s">
        <v>142</v>
      </c>
      <c r="C2557" t="s">
        <v>7</v>
      </c>
      <c r="D2557">
        <v>3000</v>
      </c>
      <c r="E2557" t="s">
        <v>12</v>
      </c>
      <c r="F2557" t="s">
        <v>6</v>
      </c>
      <c r="G2557" s="3">
        <v>1015.0329999999999</v>
      </c>
      <c r="H2557">
        <v>4</v>
      </c>
      <c r="I2557">
        <v>5475212</v>
      </c>
      <c r="J2557">
        <v>2</v>
      </c>
      <c r="K2557">
        <v>12000</v>
      </c>
      <c r="L2557">
        <f>WEEKNUM(Таблица1[[#This Row],[Дата]],2)</f>
        <v>34</v>
      </c>
    </row>
    <row r="2558" spans="1:12" hidden="1" x14ac:dyDescent="0.25">
      <c r="A2558" s="2">
        <v>44063</v>
      </c>
      <c r="B2558" t="s">
        <v>47</v>
      </c>
      <c r="C2558" t="s">
        <v>5</v>
      </c>
      <c r="D2558">
        <v>3200</v>
      </c>
      <c r="E2558" t="s">
        <v>12</v>
      </c>
      <c r="F2558" t="s">
        <v>6</v>
      </c>
      <c r="G2558" s="3">
        <v>1338.5819999999999</v>
      </c>
      <c r="H2558">
        <v>3</v>
      </c>
      <c r="I2558">
        <v>5475199</v>
      </c>
      <c r="J2558">
        <v>2</v>
      </c>
      <c r="K2558">
        <v>15000</v>
      </c>
      <c r="L2558">
        <f>WEEKNUM(Таблица1[[#This Row],[Дата]],2)</f>
        <v>34</v>
      </c>
    </row>
    <row r="2559" spans="1:12" hidden="1" x14ac:dyDescent="0.25">
      <c r="A2559" s="2">
        <v>44063</v>
      </c>
      <c r="B2559" t="s">
        <v>43</v>
      </c>
      <c r="C2559" t="s">
        <v>5</v>
      </c>
      <c r="D2559">
        <v>3200</v>
      </c>
      <c r="E2559" t="s">
        <v>12</v>
      </c>
      <c r="F2559" t="s">
        <v>6</v>
      </c>
      <c r="G2559" s="3">
        <v>2267.7210006103514</v>
      </c>
      <c r="H2559">
        <v>12</v>
      </c>
      <c r="I2559">
        <v>5475155</v>
      </c>
      <c r="J2559">
        <v>1</v>
      </c>
      <c r="K2559">
        <v>15000</v>
      </c>
      <c r="L2559">
        <f>WEEKNUM(Таблица1[[#This Row],[Дата]],2)</f>
        <v>34</v>
      </c>
    </row>
    <row r="2560" spans="1:12" x14ac:dyDescent="0.25">
      <c r="A2560" s="2">
        <v>44063</v>
      </c>
      <c r="B2560" t="s">
        <v>56</v>
      </c>
      <c r="C2560" t="s">
        <v>7</v>
      </c>
      <c r="D2560">
        <v>3000</v>
      </c>
      <c r="E2560" t="s">
        <v>12</v>
      </c>
      <c r="F2560" t="s">
        <v>6</v>
      </c>
      <c r="G2560" s="3">
        <v>2009.7259902343749</v>
      </c>
      <c r="H2560">
        <v>8</v>
      </c>
      <c r="I2560">
        <v>5475218</v>
      </c>
      <c r="J2560">
        <v>1</v>
      </c>
      <c r="K2560">
        <v>10000</v>
      </c>
      <c r="L2560">
        <f>WEEKNUM(Таблица1[[#This Row],[Дата]],2)</f>
        <v>34</v>
      </c>
    </row>
    <row r="2561" spans="1:12" x14ac:dyDescent="0.25">
      <c r="A2561" s="2">
        <v>44063</v>
      </c>
      <c r="B2561" t="s">
        <v>113</v>
      </c>
      <c r="C2561" t="s">
        <v>7</v>
      </c>
      <c r="D2561">
        <v>1500</v>
      </c>
      <c r="E2561" t="s">
        <v>12</v>
      </c>
      <c r="F2561" t="s">
        <v>6</v>
      </c>
      <c r="G2561" s="3">
        <v>1165.2059964599607</v>
      </c>
      <c r="H2561">
        <v>5</v>
      </c>
      <c r="I2561">
        <v>5475207</v>
      </c>
      <c r="J2561">
        <v>1</v>
      </c>
      <c r="K2561">
        <v>9000</v>
      </c>
      <c r="L2561">
        <f>WEEKNUM(Таблица1[[#This Row],[Дата]],2)</f>
        <v>34</v>
      </c>
    </row>
    <row r="2562" spans="1:12" x14ac:dyDescent="0.25">
      <c r="A2562" s="2">
        <v>44063</v>
      </c>
      <c r="B2562" t="s">
        <v>179</v>
      </c>
      <c r="C2562" t="s">
        <v>7</v>
      </c>
      <c r="D2562">
        <v>1500</v>
      </c>
      <c r="E2562" t="s">
        <v>12</v>
      </c>
      <c r="F2562" t="s">
        <v>6</v>
      </c>
      <c r="G2562" s="3">
        <v>998.41599999999994</v>
      </c>
      <c r="H2562">
        <v>3</v>
      </c>
      <c r="I2562">
        <v>5475224</v>
      </c>
      <c r="J2562">
        <v>1</v>
      </c>
      <c r="K2562">
        <v>9000</v>
      </c>
      <c r="L2562">
        <f>WEEKNUM(Таблица1[[#This Row],[Дата]],2)</f>
        <v>34</v>
      </c>
    </row>
    <row r="2563" spans="1:12" x14ac:dyDescent="0.25">
      <c r="A2563" s="2">
        <v>44063</v>
      </c>
      <c r="B2563" t="s">
        <v>83</v>
      </c>
      <c r="C2563" t="s">
        <v>7</v>
      </c>
      <c r="D2563">
        <v>1500</v>
      </c>
      <c r="E2563" t="s">
        <v>12</v>
      </c>
      <c r="F2563" t="s">
        <v>6</v>
      </c>
      <c r="G2563" s="3">
        <v>1251.046</v>
      </c>
      <c r="H2563">
        <v>5</v>
      </c>
      <c r="I2563">
        <v>5475204</v>
      </c>
      <c r="J2563">
        <v>1</v>
      </c>
      <c r="K2563">
        <v>9000</v>
      </c>
      <c r="L2563">
        <f>WEEKNUM(Таблица1[[#This Row],[Дата]],2)</f>
        <v>34</v>
      </c>
    </row>
    <row r="2564" spans="1:12" x14ac:dyDescent="0.25">
      <c r="A2564" s="2">
        <v>44063</v>
      </c>
      <c r="B2564" t="s">
        <v>159</v>
      </c>
      <c r="C2564" t="s">
        <v>7</v>
      </c>
      <c r="D2564">
        <v>3000</v>
      </c>
      <c r="E2564" t="s">
        <v>12</v>
      </c>
      <c r="F2564" t="s">
        <v>6</v>
      </c>
      <c r="G2564" s="3">
        <v>772.64599999999996</v>
      </c>
      <c r="H2564">
        <v>8</v>
      </c>
      <c r="I2564">
        <v>5475219</v>
      </c>
      <c r="J2564">
        <v>1</v>
      </c>
      <c r="K2564">
        <v>10000</v>
      </c>
      <c r="L2564">
        <f>WEEKNUM(Таблица1[[#This Row],[Дата]],2)</f>
        <v>34</v>
      </c>
    </row>
    <row r="2565" spans="1:12" hidden="1" x14ac:dyDescent="0.25">
      <c r="A2565" s="2">
        <v>44063</v>
      </c>
      <c r="B2565" t="s">
        <v>151</v>
      </c>
      <c r="C2565" t="s">
        <v>5</v>
      </c>
      <c r="D2565">
        <v>4200</v>
      </c>
      <c r="E2565" t="s">
        <v>12</v>
      </c>
      <c r="F2565" t="s">
        <v>6</v>
      </c>
      <c r="G2565" s="3">
        <v>2336.5050000000001</v>
      </c>
      <c r="H2565">
        <v>10</v>
      </c>
      <c r="I2565">
        <v>5475216</v>
      </c>
      <c r="J2565">
        <v>1</v>
      </c>
      <c r="K2565">
        <v>15000</v>
      </c>
      <c r="L2565">
        <f>WEEKNUM(Таблица1[[#This Row],[Дата]],2)</f>
        <v>34</v>
      </c>
    </row>
    <row r="2566" spans="1:12" hidden="1" x14ac:dyDescent="0.25">
      <c r="A2566" s="2">
        <v>44063</v>
      </c>
      <c r="B2566" t="s">
        <v>53</v>
      </c>
      <c r="C2566" t="s">
        <v>5</v>
      </c>
      <c r="D2566">
        <v>4200</v>
      </c>
      <c r="E2566" t="s">
        <v>12</v>
      </c>
      <c r="F2566" t="s">
        <v>6</v>
      </c>
      <c r="G2566" s="3">
        <v>2889.1090000000004</v>
      </c>
      <c r="H2566">
        <v>9</v>
      </c>
      <c r="I2566">
        <v>5475201</v>
      </c>
      <c r="J2566">
        <v>1</v>
      </c>
      <c r="K2566">
        <v>15000</v>
      </c>
      <c r="L2566">
        <f>WEEKNUM(Таблица1[[#This Row],[Дата]],2)</f>
        <v>34</v>
      </c>
    </row>
    <row r="2567" spans="1:12" hidden="1" x14ac:dyDescent="0.25">
      <c r="A2567" s="2">
        <v>44063</v>
      </c>
      <c r="B2567" t="s">
        <v>45</v>
      </c>
      <c r="C2567" t="s">
        <v>5</v>
      </c>
      <c r="D2567">
        <v>3200</v>
      </c>
      <c r="E2567" t="s">
        <v>12</v>
      </c>
      <c r="F2567" t="s">
        <v>6</v>
      </c>
      <c r="G2567" s="3">
        <v>1056.1929999999998</v>
      </c>
      <c r="H2567">
        <v>6</v>
      </c>
      <c r="I2567">
        <v>5475197</v>
      </c>
      <c r="J2567">
        <v>1</v>
      </c>
      <c r="K2567">
        <v>15000</v>
      </c>
      <c r="L2567">
        <f>WEEKNUM(Таблица1[[#This Row],[Дата]],2)</f>
        <v>34</v>
      </c>
    </row>
    <row r="2568" spans="1:12" hidden="1" x14ac:dyDescent="0.25">
      <c r="A2568" s="2">
        <v>44063</v>
      </c>
      <c r="B2568" t="s">
        <v>144</v>
      </c>
      <c r="C2568" t="s">
        <v>5</v>
      </c>
      <c r="D2568">
        <v>4200</v>
      </c>
      <c r="E2568" t="s">
        <v>12</v>
      </c>
      <c r="F2568" t="s">
        <v>6</v>
      </c>
      <c r="G2568" s="3">
        <v>3122.7799999999997</v>
      </c>
      <c r="H2568">
        <v>9</v>
      </c>
      <c r="I2568">
        <v>5475215</v>
      </c>
      <c r="J2568">
        <v>0</v>
      </c>
      <c r="K2568">
        <v>15000</v>
      </c>
      <c r="L2568">
        <f>WEEKNUM(Таблица1[[#This Row],[Дата]],2)</f>
        <v>34</v>
      </c>
    </row>
    <row r="2569" spans="1:12" x14ac:dyDescent="0.25">
      <c r="A2569" s="2">
        <v>44063</v>
      </c>
      <c r="B2569" t="s">
        <v>167</v>
      </c>
      <c r="C2569" t="s">
        <v>7</v>
      </c>
      <c r="D2569">
        <v>3000</v>
      </c>
      <c r="E2569" t="s">
        <v>12</v>
      </c>
      <c r="F2569" t="s">
        <v>6</v>
      </c>
      <c r="G2569" s="3">
        <v>1400.4520035095215</v>
      </c>
      <c r="H2569">
        <v>4</v>
      </c>
      <c r="I2569">
        <v>5475223</v>
      </c>
      <c r="J2569">
        <v>1</v>
      </c>
      <c r="K2569">
        <v>10000</v>
      </c>
      <c r="L2569">
        <f>WEEKNUM(Таблица1[[#This Row],[Дата]],2)</f>
        <v>34</v>
      </c>
    </row>
    <row r="2570" spans="1:12" x14ac:dyDescent="0.25">
      <c r="A2570" s="2">
        <v>44063</v>
      </c>
      <c r="B2570" t="s">
        <v>226</v>
      </c>
      <c r="C2570" t="s">
        <v>7</v>
      </c>
      <c r="D2570">
        <v>3000</v>
      </c>
      <c r="E2570" t="s">
        <v>12</v>
      </c>
      <c r="F2570" t="s">
        <v>6</v>
      </c>
      <c r="G2570" s="3">
        <v>2076.1930000000002</v>
      </c>
      <c r="H2570">
        <v>2</v>
      </c>
      <c r="I2570">
        <v>5475230</v>
      </c>
      <c r="J2570">
        <v>1</v>
      </c>
      <c r="K2570">
        <v>10000</v>
      </c>
      <c r="L2570">
        <f>WEEKNUM(Таблица1[[#This Row],[Дата]],2)</f>
        <v>34</v>
      </c>
    </row>
    <row r="2571" spans="1:12" x14ac:dyDescent="0.25">
      <c r="A2571" s="2">
        <v>44063</v>
      </c>
      <c r="B2571" t="s">
        <v>86</v>
      </c>
      <c r="C2571" t="s">
        <v>7</v>
      </c>
      <c r="D2571">
        <v>1500</v>
      </c>
      <c r="E2571" t="s">
        <v>12</v>
      </c>
      <c r="F2571" t="s">
        <v>6</v>
      </c>
      <c r="G2571" s="3">
        <v>1146.0410000000002</v>
      </c>
      <c r="H2571">
        <v>7</v>
      </c>
      <c r="I2571">
        <v>5475205</v>
      </c>
      <c r="J2571">
        <v>2</v>
      </c>
      <c r="K2571">
        <v>10000</v>
      </c>
      <c r="L2571">
        <f>WEEKNUM(Таблица1[[#This Row],[Дата]],2)</f>
        <v>34</v>
      </c>
    </row>
    <row r="2572" spans="1:12" x14ac:dyDescent="0.25">
      <c r="A2572" s="2">
        <v>44063</v>
      </c>
      <c r="B2572" t="s">
        <v>166</v>
      </c>
      <c r="C2572" t="s">
        <v>7</v>
      </c>
      <c r="D2572">
        <v>3000</v>
      </c>
      <c r="E2572" t="s">
        <v>12</v>
      </c>
      <c r="F2572" t="s">
        <v>6</v>
      </c>
      <c r="G2572" s="3">
        <v>1107.6440000000002</v>
      </c>
      <c r="H2572">
        <v>3</v>
      </c>
      <c r="I2572">
        <v>5475222</v>
      </c>
      <c r="J2572">
        <v>1</v>
      </c>
      <c r="K2572">
        <v>10000</v>
      </c>
      <c r="L2572">
        <f>WEEKNUM(Таблица1[[#This Row],[Дата]],2)</f>
        <v>34</v>
      </c>
    </row>
    <row r="2573" spans="1:12" hidden="1" x14ac:dyDescent="0.25">
      <c r="A2573" s="2">
        <v>44063</v>
      </c>
      <c r="B2573" t="s">
        <v>42</v>
      </c>
      <c r="C2573" t="s">
        <v>5</v>
      </c>
      <c r="D2573">
        <v>3200</v>
      </c>
      <c r="E2573" t="s">
        <v>12</v>
      </c>
      <c r="F2573" t="s">
        <v>6</v>
      </c>
      <c r="G2573" s="3">
        <v>2235.4809999999998</v>
      </c>
      <c r="H2573">
        <v>12</v>
      </c>
      <c r="I2573">
        <v>5475154</v>
      </c>
      <c r="J2573">
        <v>1</v>
      </c>
      <c r="K2573">
        <v>15000</v>
      </c>
      <c r="L2573">
        <f>WEEKNUM(Таблица1[[#This Row],[Дата]],2)</f>
        <v>34</v>
      </c>
    </row>
    <row r="2574" spans="1:12" hidden="1" x14ac:dyDescent="0.25">
      <c r="A2574" s="2">
        <v>44063</v>
      </c>
      <c r="B2574" t="s">
        <v>42</v>
      </c>
      <c r="C2574" t="s">
        <v>5</v>
      </c>
      <c r="D2574">
        <v>3200</v>
      </c>
      <c r="E2574" t="s">
        <v>12</v>
      </c>
      <c r="F2574" t="s">
        <v>6</v>
      </c>
      <c r="G2574" s="3">
        <v>2850</v>
      </c>
      <c r="H2574">
        <v>1</v>
      </c>
      <c r="I2574">
        <v>53637737</v>
      </c>
      <c r="J2574">
        <v>1</v>
      </c>
      <c r="K2574">
        <v>15000</v>
      </c>
      <c r="L2574">
        <f>WEEKNUM(Таблица1[[#This Row],[Дата]],2)</f>
        <v>34</v>
      </c>
    </row>
    <row r="2575" spans="1:12" hidden="1" x14ac:dyDescent="0.25">
      <c r="A2575" s="2">
        <v>44063</v>
      </c>
      <c r="B2575" t="s">
        <v>148</v>
      </c>
      <c r="C2575" t="s">
        <v>5</v>
      </c>
      <c r="D2575">
        <v>4200</v>
      </c>
      <c r="E2575" t="s">
        <v>12</v>
      </c>
      <c r="F2575" t="s">
        <v>6</v>
      </c>
      <c r="G2575" s="3">
        <v>1814.096</v>
      </c>
      <c r="H2575">
        <v>7</v>
      </c>
      <c r="I2575">
        <v>5475214</v>
      </c>
      <c r="J2575">
        <v>1</v>
      </c>
      <c r="K2575">
        <v>15000</v>
      </c>
      <c r="L2575">
        <f>WEEKNUM(Таблица1[[#This Row],[Дата]],2)</f>
        <v>34</v>
      </c>
    </row>
    <row r="2576" spans="1:12" hidden="1" x14ac:dyDescent="0.25">
      <c r="A2576" s="2">
        <v>44063</v>
      </c>
      <c r="B2576" t="s">
        <v>152</v>
      </c>
      <c r="C2576" t="s">
        <v>5</v>
      </c>
      <c r="D2576">
        <v>4200</v>
      </c>
      <c r="E2576" t="s">
        <v>12</v>
      </c>
      <c r="F2576" t="s">
        <v>6</v>
      </c>
      <c r="G2576" s="3">
        <v>1371.4610000000002</v>
      </c>
      <c r="H2576">
        <v>9</v>
      </c>
      <c r="I2576">
        <v>5475217</v>
      </c>
      <c r="J2576">
        <v>2</v>
      </c>
      <c r="K2576">
        <v>15000</v>
      </c>
      <c r="L2576">
        <f>WEEKNUM(Таблица1[[#This Row],[Дата]],2)</f>
        <v>34</v>
      </c>
    </row>
    <row r="2577" spans="1:12" x14ac:dyDescent="0.25">
      <c r="A2577" s="2">
        <v>44063</v>
      </c>
      <c r="B2577" t="s">
        <v>162</v>
      </c>
      <c r="C2577" t="s">
        <v>7</v>
      </c>
      <c r="D2577">
        <v>5000</v>
      </c>
      <c r="E2577" t="s">
        <v>12</v>
      </c>
      <c r="F2577" t="s">
        <v>6</v>
      </c>
      <c r="G2577" s="3">
        <v>2372.2950000000001</v>
      </c>
      <c r="H2577">
        <v>1</v>
      </c>
      <c r="I2577">
        <v>5475221</v>
      </c>
      <c r="J2577">
        <v>2</v>
      </c>
      <c r="K2577">
        <v>13000</v>
      </c>
      <c r="L2577">
        <f>WEEKNUM(Таблица1[[#This Row],[Дата]],2)</f>
        <v>34</v>
      </c>
    </row>
    <row r="2578" spans="1:12" x14ac:dyDescent="0.25">
      <c r="A2578" s="2">
        <v>44063</v>
      </c>
      <c r="B2578" t="s">
        <v>202</v>
      </c>
      <c r="C2578" t="s">
        <v>7</v>
      </c>
      <c r="D2578">
        <v>1500</v>
      </c>
      <c r="E2578" t="s">
        <v>12</v>
      </c>
      <c r="F2578" t="s">
        <v>6</v>
      </c>
      <c r="G2578" s="3">
        <v>1290.752</v>
      </c>
      <c r="H2578">
        <v>3</v>
      </c>
      <c r="I2578">
        <v>5475228</v>
      </c>
      <c r="J2578">
        <v>1</v>
      </c>
      <c r="K2578">
        <v>9000</v>
      </c>
      <c r="L2578">
        <f>WEEKNUM(Таблица1[[#This Row],[Дата]],2)</f>
        <v>34</v>
      </c>
    </row>
    <row r="2579" spans="1:12" x14ac:dyDescent="0.25">
      <c r="A2579" s="2">
        <v>44063</v>
      </c>
      <c r="B2579" t="s">
        <v>31</v>
      </c>
      <c r="C2579" t="s">
        <v>7</v>
      </c>
      <c r="D2579">
        <v>20000</v>
      </c>
      <c r="E2579" t="s">
        <v>13</v>
      </c>
      <c r="F2579" t="s">
        <v>6</v>
      </c>
      <c r="G2579" s="3">
        <v>8164.924</v>
      </c>
      <c r="H2579">
        <v>1</v>
      </c>
      <c r="I2579">
        <v>5475234</v>
      </c>
      <c r="J2579">
        <v>2</v>
      </c>
      <c r="K2579">
        <v>16000</v>
      </c>
      <c r="L2579">
        <f>WEEKNUM(Таблица1[[#This Row],[Дата]],2)</f>
        <v>34</v>
      </c>
    </row>
    <row r="2580" spans="1:12" x14ac:dyDescent="0.25">
      <c r="A2580" s="2">
        <v>44063</v>
      </c>
      <c r="B2580" t="s">
        <v>196</v>
      </c>
      <c r="C2580" t="s">
        <v>7</v>
      </c>
      <c r="D2580">
        <v>20000</v>
      </c>
      <c r="E2580" t="s">
        <v>13</v>
      </c>
      <c r="F2580" t="s">
        <v>6</v>
      </c>
      <c r="G2580" s="3">
        <v>6203.880000000001</v>
      </c>
      <c r="H2580">
        <v>1</v>
      </c>
      <c r="I2580">
        <v>5475229</v>
      </c>
      <c r="J2580">
        <v>1</v>
      </c>
      <c r="K2580">
        <v>13000</v>
      </c>
      <c r="L2580">
        <f>WEEKNUM(Таблица1[[#This Row],[Дата]],2)</f>
        <v>34</v>
      </c>
    </row>
    <row r="2581" spans="1:12" x14ac:dyDescent="0.25">
      <c r="A2581" s="2">
        <v>44063</v>
      </c>
      <c r="B2581" t="s">
        <v>196</v>
      </c>
      <c r="C2581" t="s">
        <v>7</v>
      </c>
      <c r="D2581">
        <v>20000</v>
      </c>
      <c r="E2581" t="s">
        <v>13</v>
      </c>
      <c r="F2581" t="s">
        <v>6</v>
      </c>
      <c r="G2581" s="3">
        <v>14934.686</v>
      </c>
      <c r="H2581">
        <v>1</v>
      </c>
      <c r="I2581">
        <v>5475227</v>
      </c>
      <c r="J2581">
        <v>1</v>
      </c>
      <c r="K2581">
        <v>13000</v>
      </c>
      <c r="L2581">
        <f>WEEKNUM(Таблица1[[#This Row],[Дата]],2)</f>
        <v>34</v>
      </c>
    </row>
    <row r="2582" spans="1:12" x14ac:dyDescent="0.25">
      <c r="A2582" s="2">
        <v>44063</v>
      </c>
      <c r="B2582" t="s">
        <v>161</v>
      </c>
      <c r="C2582" t="s">
        <v>7</v>
      </c>
      <c r="D2582">
        <v>20000</v>
      </c>
      <c r="E2582" t="s">
        <v>13</v>
      </c>
      <c r="F2582" t="s">
        <v>6</v>
      </c>
      <c r="G2582" s="3">
        <v>8302.4659987792984</v>
      </c>
      <c r="H2582">
        <v>2</v>
      </c>
      <c r="I2582">
        <v>5475220</v>
      </c>
      <c r="J2582">
        <v>1</v>
      </c>
      <c r="K2582">
        <v>12000</v>
      </c>
      <c r="L2582">
        <f>WEEKNUM(Таблица1[[#This Row],[Дата]],2)</f>
        <v>34</v>
      </c>
    </row>
    <row r="2583" spans="1:12" x14ac:dyDescent="0.25">
      <c r="A2583" s="2">
        <v>44063</v>
      </c>
      <c r="B2583" t="s">
        <v>76</v>
      </c>
      <c r="C2583" t="s">
        <v>7</v>
      </c>
      <c r="D2583">
        <v>20000</v>
      </c>
      <c r="E2583" t="s">
        <v>13</v>
      </c>
      <c r="F2583" t="s">
        <v>6</v>
      </c>
      <c r="G2583" s="3">
        <v>8639.0299999999988</v>
      </c>
      <c r="H2583">
        <v>1</v>
      </c>
      <c r="I2583">
        <v>5475203</v>
      </c>
      <c r="J2583">
        <v>1</v>
      </c>
      <c r="K2583">
        <v>13000</v>
      </c>
      <c r="L2583">
        <f>WEEKNUM(Таблица1[[#This Row],[Дата]],2)</f>
        <v>34</v>
      </c>
    </row>
    <row r="2584" spans="1:12" x14ac:dyDescent="0.25">
      <c r="A2584" s="2">
        <v>44063</v>
      </c>
      <c r="B2584" t="s">
        <v>97</v>
      </c>
      <c r="C2584" t="s">
        <v>7</v>
      </c>
      <c r="D2584">
        <v>20000</v>
      </c>
      <c r="E2584" t="s">
        <v>13</v>
      </c>
      <c r="F2584" t="s">
        <v>6</v>
      </c>
      <c r="G2584" s="3">
        <v>13988.4</v>
      </c>
      <c r="H2584">
        <v>1</v>
      </c>
      <c r="I2584">
        <v>5475206</v>
      </c>
      <c r="J2584">
        <v>0</v>
      </c>
      <c r="K2584">
        <v>13000</v>
      </c>
      <c r="L2584">
        <f>WEEKNUM(Таблица1[[#This Row],[Дата]],2)</f>
        <v>34</v>
      </c>
    </row>
    <row r="2585" spans="1:12" x14ac:dyDescent="0.25">
      <c r="A2585" s="2">
        <v>44063</v>
      </c>
      <c r="B2585" t="s">
        <v>238</v>
      </c>
      <c r="C2585" t="s">
        <v>7</v>
      </c>
      <c r="D2585">
        <v>20000</v>
      </c>
      <c r="E2585" t="s">
        <v>13</v>
      </c>
      <c r="F2585" t="s">
        <v>6</v>
      </c>
      <c r="G2585" s="3">
        <v>12542.624</v>
      </c>
      <c r="H2585">
        <v>1</v>
      </c>
      <c r="I2585">
        <v>5475232</v>
      </c>
      <c r="J2585">
        <v>1</v>
      </c>
      <c r="K2585">
        <v>13000</v>
      </c>
      <c r="L2585">
        <f>WEEKNUM(Таблица1[[#This Row],[Дата]],2)</f>
        <v>34</v>
      </c>
    </row>
    <row r="2586" spans="1:12" x14ac:dyDescent="0.25">
      <c r="A2586" s="2">
        <v>44063</v>
      </c>
      <c r="B2586" t="s">
        <v>127</v>
      </c>
      <c r="C2586" t="s">
        <v>7</v>
      </c>
      <c r="D2586">
        <v>20000</v>
      </c>
      <c r="E2586" t="s">
        <v>13</v>
      </c>
      <c r="F2586" t="s">
        <v>6</v>
      </c>
      <c r="G2586" s="3">
        <v>6828.8019999999997</v>
      </c>
      <c r="H2586">
        <v>1</v>
      </c>
      <c r="I2586">
        <v>5475209</v>
      </c>
      <c r="J2586">
        <v>1</v>
      </c>
      <c r="K2586">
        <v>12000</v>
      </c>
      <c r="L2586">
        <f>WEEKNUM(Таблица1[[#This Row],[Дата]],2)</f>
        <v>34</v>
      </c>
    </row>
    <row r="2587" spans="1:12" hidden="1" x14ac:dyDescent="0.25">
      <c r="A2587" s="2">
        <v>44063</v>
      </c>
      <c r="B2587" t="s">
        <v>147</v>
      </c>
      <c r="C2587" t="s">
        <v>5</v>
      </c>
      <c r="D2587">
        <v>4200</v>
      </c>
      <c r="E2587" t="s">
        <v>12</v>
      </c>
      <c r="F2587" t="s">
        <v>6</v>
      </c>
      <c r="G2587" s="3">
        <v>3201.35</v>
      </c>
      <c r="H2587">
        <v>1</v>
      </c>
      <c r="I2587">
        <v>5475213</v>
      </c>
      <c r="J2587">
        <v>0</v>
      </c>
      <c r="K2587">
        <v>15000</v>
      </c>
      <c r="L2587">
        <f>WEEKNUM(Таблица1[[#This Row],[Дата]],2)</f>
        <v>34</v>
      </c>
    </row>
    <row r="2588" spans="1:12" x14ac:dyDescent="0.25">
      <c r="A2588" s="2">
        <v>44063</v>
      </c>
      <c r="B2588" t="s">
        <v>187</v>
      </c>
      <c r="C2588" t="s">
        <v>7</v>
      </c>
      <c r="D2588">
        <v>20000</v>
      </c>
      <c r="E2588" t="s">
        <v>13</v>
      </c>
      <c r="F2588" t="s">
        <v>6</v>
      </c>
      <c r="G2588" s="3">
        <v>12252.036</v>
      </c>
      <c r="H2588">
        <v>1</v>
      </c>
      <c r="I2588">
        <v>5475225</v>
      </c>
      <c r="J2588">
        <v>1</v>
      </c>
      <c r="K2588">
        <v>12000</v>
      </c>
      <c r="L2588">
        <f>WEEKNUM(Таблица1[[#This Row],[Дата]],2)</f>
        <v>34</v>
      </c>
    </row>
    <row r="2589" spans="1:12" x14ac:dyDescent="0.25">
      <c r="A2589" s="2">
        <v>44063</v>
      </c>
      <c r="B2589" t="s">
        <v>59</v>
      </c>
      <c r="C2589" t="s">
        <v>7</v>
      </c>
      <c r="D2589">
        <v>20000</v>
      </c>
      <c r="E2589" t="s">
        <v>13</v>
      </c>
      <c r="F2589" t="s">
        <v>6</v>
      </c>
      <c r="G2589" s="3">
        <v>10750.584000000001</v>
      </c>
      <c r="H2589">
        <v>1</v>
      </c>
      <c r="I2589">
        <v>5475202</v>
      </c>
      <c r="J2589">
        <v>1</v>
      </c>
      <c r="K2589">
        <v>12000</v>
      </c>
      <c r="L2589">
        <f>WEEKNUM(Таблица1[[#This Row],[Дата]],2)</f>
        <v>34</v>
      </c>
    </row>
    <row r="2590" spans="1:12" x14ac:dyDescent="0.25">
      <c r="A2590" s="2">
        <v>44063</v>
      </c>
      <c r="B2590" t="s">
        <v>235</v>
      </c>
      <c r="C2590" t="s">
        <v>7</v>
      </c>
      <c r="D2590">
        <v>20000</v>
      </c>
      <c r="E2590" t="s">
        <v>13</v>
      </c>
      <c r="F2590" t="s">
        <v>6</v>
      </c>
      <c r="G2590" s="3">
        <v>12627.79</v>
      </c>
      <c r="H2590">
        <v>1</v>
      </c>
      <c r="I2590">
        <v>5475231</v>
      </c>
      <c r="J2590">
        <v>3</v>
      </c>
      <c r="K2590">
        <v>19000</v>
      </c>
      <c r="L2590">
        <f>WEEKNUM(Таблица1[[#This Row],[Дата]],2)</f>
        <v>34</v>
      </c>
    </row>
    <row r="2591" spans="1:12" x14ac:dyDescent="0.25">
      <c r="A2591" s="2">
        <v>44063</v>
      </c>
      <c r="B2591" t="s">
        <v>240</v>
      </c>
      <c r="C2591" t="s">
        <v>7</v>
      </c>
      <c r="D2591">
        <v>20000</v>
      </c>
      <c r="E2591" t="s">
        <v>13</v>
      </c>
      <c r="F2591" t="s">
        <v>6</v>
      </c>
      <c r="G2591" s="3">
        <v>11019.674000000001</v>
      </c>
      <c r="H2591">
        <v>1</v>
      </c>
      <c r="I2591">
        <v>5475233</v>
      </c>
      <c r="J2591">
        <v>3</v>
      </c>
      <c r="K2591">
        <v>19000</v>
      </c>
      <c r="L2591">
        <f>WEEKNUM(Таблица1[[#This Row],[Дата]],2)</f>
        <v>34</v>
      </c>
    </row>
    <row r="2592" spans="1:12" x14ac:dyDescent="0.25">
      <c r="A2592" s="2">
        <v>44063</v>
      </c>
      <c r="B2592" t="s">
        <v>135</v>
      </c>
      <c r="C2592" t="s">
        <v>7</v>
      </c>
      <c r="D2592">
        <v>20000</v>
      </c>
      <c r="E2592" t="s">
        <v>13</v>
      </c>
      <c r="F2592" t="s">
        <v>6</v>
      </c>
      <c r="G2592" s="3">
        <v>18749.934000000001</v>
      </c>
      <c r="H2592">
        <v>1</v>
      </c>
      <c r="I2592">
        <v>5475211</v>
      </c>
      <c r="J2592">
        <v>2</v>
      </c>
      <c r="K2592">
        <v>16000</v>
      </c>
      <c r="L2592">
        <f>WEEKNUM(Таблица1[[#This Row],[Дата]],2)</f>
        <v>34</v>
      </c>
    </row>
    <row r="2593" spans="1:12" x14ac:dyDescent="0.25">
      <c r="A2593" s="2">
        <v>44063</v>
      </c>
      <c r="B2593" t="s">
        <v>191</v>
      </c>
      <c r="C2593" t="s">
        <v>7</v>
      </c>
      <c r="D2593">
        <v>20000</v>
      </c>
      <c r="E2593" t="s">
        <v>13</v>
      </c>
      <c r="F2593" t="s">
        <v>6</v>
      </c>
      <c r="G2593" s="3">
        <v>5326.424</v>
      </c>
      <c r="H2593">
        <v>1</v>
      </c>
      <c r="I2593">
        <v>5475226</v>
      </c>
      <c r="J2593">
        <v>2</v>
      </c>
      <c r="K2593">
        <v>16000</v>
      </c>
      <c r="L2593">
        <f>WEEKNUM(Таблица1[[#This Row],[Дата]],2)</f>
        <v>34</v>
      </c>
    </row>
    <row r="2594" spans="1:12" x14ac:dyDescent="0.25">
      <c r="A2594" s="2">
        <v>44063</v>
      </c>
      <c r="B2594" t="s">
        <v>52</v>
      </c>
      <c r="C2594" t="s">
        <v>7</v>
      </c>
      <c r="D2594">
        <v>20000</v>
      </c>
      <c r="E2594" t="s">
        <v>13</v>
      </c>
      <c r="F2594" t="s">
        <v>6</v>
      </c>
      <c r="G2594" s="3">
        <v>6373.0919999999996</v>
      </c>
      <c r="H2594">
        <v>1</v>
      </c>
      <c r="I2594">
        <v>5475200</v>
      </c>
      <c r="J2594">
        <v>1</v>
      </c>
      <c r="K2594">
        <v>13000</v>
      </c>
      <c r="L2594">
        <f>WEEKNUM(Таблица1[[#This Row],[Дата]],2)</f>
        <v>34</v>
      </c>
    </row>
    <row r="2595" spans="1:12" x14ac:dyDescent="0.25">
      <c r="A2595" s="2">
        <v>44063</v>
      </c>
      <c r="B2595" t="s">
        <v>122</v>
      </c>
      <c r="C2595" t="s">
        <v>7</v>
      </c>
      <c r="D2595">
        <v>5000</v>
      </c>
      <c r="E2595" t="s">
        <v>12</v>
      </c>
      <c r="F2595" t="s">
        <v>6</v>
      </c>
      <c r="G2595" s="3">
        <v>3504.1930000000002</v>
      </c>
      <c r="H2595">
        <v>1</v>
      </c>
      <c r="I2595">
        <v>5475208</v>
      </c>
      <c r="J2595">
        <v>4</v>
      </c>
      <c r="K2595">
        <v>16000</v>
      </c>
      <c r="L2595">
        <f>WEEKNUM(Таблица1[[#This Row],[Дата]],2)</f>
        <v>34</v>
      </c>
    </row>
    <row r="2596" spans="1:12" x14ac:dyDescent="0.25">
      <c r="A2596" s="2">
        <v>44063</v>
      </c>
      <c r="B2596" t="s">
        <v>131</v>
      </c>
      <c r="C2596" t="s">
        <v>7</v>
      </c>
      <c r="D2596">
        <v>3000</v>
      </c>
      <c r="E2596" t="s">
        <v>12</v>
      </c>
      <c r="F2596" t="s">
        <v>6</v>
      </c>
      <c r="G2596" s="3">
        <v>1205.1099999999999</v>
      </c>
      <c r="H2596">
        <v>3</v>
      </c>
      <c r="I2596">
        <v>5475210</v>
      </c>
      <c r="J2596">
        <v>4</v>
      </c>
      <c r="K2596">
        <v>14000</v>
      </c>
      <c r="L2596">
        <f>WEEKNUM(Таблица1[[#This Row],[Дата]],2)</f>
        <v>34</v>
      </c>
    </row>
    <row r="2597" spans="1:12" hidden="1" x14ac:dyDescent="0.25">
      <c r="A2597" s="2">
        <v>44063</v>
      </c>
      <c r="B2597" t="s">
        <v>66</v>
      </c>
      <c r="C2597" t="s">
        <v>5</v>
      </c>
      <c r="D2597">
        <v>4200</v>
      </c>
      <c r="E2597" t="s">
        <v>12</v>
      </c>
      <c r="F2597" t="s">
        <v>8</v>
      </c>
      <c r="G2597" s="3">
        <v>2374.8969999999999</v>
      </c>
      <c r="H2597">
        <v>21</v>
      </c>
      <c r="I2597">
        <v>5476113</v>
      </c>
      <c r="J2597">
        <v>1</v>
      </c>
      <c r="K2597">
        <v>15000</v>
      </c>
      <c r="L2597">
        <f>WEEKNUM(Таблица1[[#This Row],[Дата]],2)</f>
        <v>34</v>
      </c>
    </row>
    <row r="2598" spans="1:12" hidden="1" x14ac:dyDescent="0.25">
      <c r="A2598" s="2">
        <v>44063</v>
      </c>
      <c r="B2598" t="s">
        <v>40</v>
      </c>
      <c r="C2598" t="s">
        <v>5</v>
      </c>
      <c r="D2598">
        <v>3200</v>
      </c>
      <c r="E2598" t="s">
        <v>12</v>
      </c>
      <c r="F2598" t="s">
        <v>8</v>
      </c>
      <c r="G2598" s="3">
        <v>1885.43</v>
      </c>
      <c r="H2598">
        <v>21</v>
      </c>
      <c r="I2598">
        <v>5476066</v>
      </c>
      <c r="J2598">
        <v>1</v>
      </c>
      <c r="K2598">
        <v>15000</v>
      </c>
      <c r="L2598">
        <f>WEEKNUM(Таблица1[[#This Row],[Дата]],2)</f>
        <v>34</v>
      </c>
    </row>
    <row r="2599" spans="1:12" hidden="1" x14ac:dyDescent="0.25">
      <c r="A2599" s="2">
        <v>44063</v>
      </c>
      <c r="B2599" t="s">
        <v>44</v>
      </c>
      <c r="C2599" t="s">
        <v>5</v>
      </c>
      <c r="D2599">
        <v>3200</v>
      </c>
      <c r="E2599" t="s">
        <v>12</v>
      </c>
      <c r="F2599" t="s">
        <v>8</v>
      </c>
      <c r="G2599" s="3">
        <v>1754.3259999237061</v>
      </c>
      <c r="H2599">
        <v>19</v>
      </c>
      <c r="I2599">
        <v>5476070</v>
      </c>
      <c r="J2599">
        <v>1</v>
      </c>
      <c r="K2599">
        <v>15000</v>
      </c>
      <c r="L2599">
        <f>WEEKNUM(Таблица1[[#This Row],[Дата]],2)</f>
        <v>34</v>
      </c>
    </row>
    <row r="2600" spans="1:12" hidden="1" x14ac:dyDescent="0.25">
      <c r="A2600" s="2">
        <v>44063</v>
      </c>
      <c r="B2600" t="s">
        <v>37</v>
      </c>
      <c r="C2600" t="s">
        <v>5</v>
      </c>
      <c r="D2600">
        <v>3200</v>
      </c>
      <c r="E2600" t="s">
        <v>12</v>
      </c>
      <c r="F2600" t="s">
        <v>8</v>
      </c>
      <c r="G2600" s="3">
        <v>1905.9960000000003</v>
      </c>
      <c r="H2600">
        <v>17</v>
      </c>
      <c r="I2600">
        <v>5476064</v>
      </c>
      <c r="J2600">
        <v>1</v>
      </c>
      <c r="K2600">
        <v>15000</v>
      </c>
      <c r="L2600">
        <f>WEEKNUM(Таблица1[[#This Row],[Дата]],2)</f>
        <v>34</v>
      </c>
    </row>
    <row r="2601" spans="1:12" hidden="1" x14ac:dyDescent="0.25">
      <c r="A2601" s="2">
        <v>44063</v>
      </c>
      <c r="B2601" t="s">
        <v>38</v>
      </c>
      <c r="C2601" t="s">
        <v>5</v>
      </c>
      <c r="D2601">
        <v>3200</v>
      </c>
      <c r="E2601" t="s">
        <v>12</v>
      </c>
      <c r="F2601" t="s">
        <v>8</v>
      </c>
      <c r="G2601" s="3">
        <v>1618.7409999999998</v>
      </c>
      <c r="H2601">
        <v>19</v>
      </c>
      <c r="I2601">
        <v>5476065</v>
      </c>
      <c r="J2601">
        <v>1</v>
      </c>
      <c r="K2601">
        <v>15000</v>
      </c>
      <c r="L2601">
        <f>WEEKNUM(Таблица1[[#This Row],[Дата]],2)</f>
        <v>34</v>
      </c>
    </row>
    <row r="2602" spans="1:12" x14ac:dyDescent="0.25">
      <c r="A2602" s="2">
        <v>44063</v>
      </c>
      <c r="B2602" t="s">
        <v>92</v>
      </c>
      <c r="C2602" t="s">
        <v>7</v>
      </c>
      <c r="D2602">
        <v>1500</v>
      </c>
      <c r="E2602" t="s">
        <v>12</v>
      </c>
      <c r="F2602" t="s">
        <v>8</v>
      </c>
      <c r="G2602" s="3">
        <v>1264.355</v>
      </c>
      <c r="H2602">
        <v>13</v>
      </c>
      <c r="I2602">
        <v>5476129</v>
      </c>
      <c r="J2602">
        <v>3</v>
      </c>
      <c r="K2602">
        <v>11000</v>
      </c>
      <c r="L2602">
        <f>WEEKNUM(Таблица1[[#This Row],[Дата]],2)</f>
        <v>34</v>
      </c>
    </row>
    <row r="2603" spans="1:12" x14ac:dyDescent="0.25">
      <c r="A2603" s="2">
        <v>44063</v>
      </c>
      <c r="B2603" t="s">
        <v>119</v>
      </c>
      <c r="C2603" t="s">
        <v>7</v>
      </c>
      <c r="D2603">
        <v>3000</v>
      </c>
      <c r="E2603" t="s">
        <v>12</v>
      </c>
      <c r="F2603" t="s">
        <v>8</v>
      </c>
      <c r="G2603" s="3">
        <v>842.55100102996823</v>
      </c>
      <c r="H2603">
        <v>8</v>
      </c>
      <c r="I2603">
        <v>5476093</v>
      </c>
      <c r="J2603">
        <v>1</v>
      </c>
      <c r="K2603">
        <v>11000</v>
      </c>
      <c r="L2603">
        <f>WEEKNUM(Таблица1[[#This Row],[Дата]],2)</f>
        <v>34</v>
      </c>
    </row>
    <row r="2604" spans="1:12" x14ac:dyDescent="0.25">
      <c r="A2604" s="2">
        <v>44063</v>
      </c>
      <c r="B2604" t="s">
        <v>58</v>
      </c>
      <c r="C2604" t="s">
        <v>7</v>
      </c>
      <c r="D2604">
        <v>3000</v>
      </c>
      <c r="E2604" t="s">
        <v>12</v>
      </c>
      <c r="F2604" t="s">
        <v>8</v>
      </c>
      <c r="G2604" s="3">
        <v>2005.3820000000003</v>
      </c>
      <c r="H2604">
        <v>16</v>
      </c>
      <c r="I2604">
        <v>5476075</v>
      </c>
      <c r="J2604">
        <v>2</v>
      </c>
      <c r="K2604">
        <v>12000</v>
      </c>
      <c r="L2604">
        <f>WEEKNUM(Таблица1[[#This Row],[Дата]],2)</f>
        <v>34</v>
      </c>
    </row>
    <row r="2605" spans="1:12" hidden="1" x14ac:dyDescent="0.25">
      <c r="A2605" s="2">
        <v>44063</v>
      </c>
      <c r="B2605" t="s">
        <v>47</v>
      </c>
      <c r="C2605" t="s">
        <v>5</v>
      </c>
      <c r="D2605">
        <v>3200</v>
      </c>
      <c r="E2605" t="s">
        <v>12</v>
      </c>
      <c r="F2605" t="s">
        <v>8</v>
      </c>
      <c r="G2605" s="3">
        <v>2121.9449999999997</v>
      </c>
      <c r="H2605">
        <v>20</v>
      </c>
      <c r="I2605">
        <v>5476071</v>
      </c>
      <c r="J2605">
        <v>1</v>
      </c>
      <c r="K2605">
        <v>15000</v>
      </c>
      <c r="L2605">
        <f>WEEKNUM(Таблица1[[#This Row],[Дата]],2)</f>
        <v>34</v>
      </c>
    </row>
    <row r="2606" spans="1:12" x14ac:dyDescent="0.25">
      <c r="A2606" s="2">
        <v>44063</v>
      </c>
      <c r="B2606" t="s">
        <v>212</v>
      </c>
      <c r="C2606" t="s">
        <v>7</v>
      </c>
      <c r="D2606">
        <v>3000</v>
      </c>
      <c r="E2606" t="s">
        <v>12</v>
      </c>
      <c r="F2606" t="s">
        <v>8</v>
      </c>
      <c r="G2606" s="3">
        <v>2223.2469999999998</v>
      </c>
      <c r="H2606">
        <v>15</v>
      </c>
      <c r="I2606">
        <v>5476132</v>
      </c>
      <c r="J2606">
        <v>3</v>
      </c>
      <c r="K2606">
        <v>15000</v>
      </c>
      <c r="L2606">
        <f>WEEKNUM(Таблица1[[#This Row],[Дата]],2)</f>
        <v>34</v>
      </c>
    </row>
    <row r="2607" spans="1:12" hidden="1" x14ac:dyDescent="0.25">
      <c r="A2607" s="2">
        <v>44063</v>
      </c>
      <c r="B2607" t="s">
        <v>43</v>
      </c>
      <c r="C2607" t="s">
        <v>5</v>
      </c>
      <c r="D2607">
        <v>3200</v>
      </c>
      <c r="E2607" t="s">
        <v>12</v>
      </c>
      <c r="F2607" t="s">
        <v>8</v>
      </c>
      <c r="G2607" s="3">
        <v>2126.3900000000003</v>
      </c>
      <c r="H2607">
        <v>20</v>
      </c>
      <c r="I2607">
        <v>5476068</v>
      </c>
      <c r="J2607">
        <v>1</v>
      </c>
      <c r="K2607">
        <v>15000</v>
      </c>
      <c r="L2607">
        <f>WEEKNUM(Таблица1[[#This Row],[Дата]],2)</f>
        <v>34</v>
      </c>
    </row>
    <row r="2608" spans="1:12" x14ac:dyDescent="0.25">
      <c r="A2608" s="2">
        <v>44063</v>
      </c>
      <c r="B2608" t="s">
        <v>97</v>
      </c>
      <c r="C2608" t="s">
        <v>7</v>
      </c>
      <c r="D2608">
        <v>20000</v>
      </c>
      <c r="E2608" t="s">
        <v>13</v>
      </c>
      <c r="F2608" t="s">
        <v>8</v>
      </c>
      <c r="G2608" s="3">
        <v>9452.6509999999998</v>
      </c>
      <c r="H2608">
        <v>1</v>
      </c>
      <c r="I2608">
        <v>5476083</v>
      </c>
      <c r="J2608">
        <v>0</v>
      </c>
      <c r="K2608">
        <v>13000</v>
      </c>
      <c r="L2608">
        <f>WEEKNUM(Таблица1[[#This Row],[Дата]],2)</f>
        <v>34</v>
      </c>
    </row>
    <row r="2609" spans="1:12" x14ac:dyDescent="0.25">
      <c r="A2609" s="2">
        <v>44063</v>
      </c>
      <c r="B2609" t="s">
        <v>121</v>
      </c>
      <c r="C2609" t="s">
        <v>7</v>
      </c>
      <c r="D2609">
        <v>3000</v>
      </c>
      <c r="E2609" t="s">
        <v>12</v>
      </c>
      <c r="F2609" t="s">
        <v>8</v>
      </c>
      <c r="G2609" s="3">
        <v>1722.8450000000003</v>
      </c>
      <c r="H2609">
        <v>15</v>
      </c>
      <c r="I2609">
        <v>5476095</v>
      </c>
      <c r="J2609">
        <v>3</v>
      </c>
      <c r="K2609">
        <v>15000</v>
      </c>
      <c r="L2609">
        <f>WEEKNUM(Таблица1[[#This Row],[Дата]],2)</f>
        <v>34</v>
      </c>
    </row>
    <row r="2610" spans="1:12" x14ac:dyDescent="0.25">
      <c r="A2610" s="2">
        <v>44063</v>
      </c>
      <c r="B2610" t="s">
        <v>115</v>
      </c>
      <c r="C2610" t="s">
        <v>7</v>
      </c>
      <c r="D2610">
        <v>3000</v>
      </c>
      <c r="E2610" t="s">
        <v>12</v>
      </c>
      <c r="F2610" t="s">
        <v>8</v>
      </c>
      <c r="G2610" s="3">
        <v>1646.992</v>
      </c>
      <c r="H2610">
        <v>16</v>
      </c>
      <c r="I2610">
        <v>5476090</v>
      </c>
      <c r="J2610">
        <v>1</v>
      </c>
      <c r="K2610">
        <v>11000</v>
      </c>
      <c r="L2610">
        <f>WEEKNUM(Таблица1[[#This Row],[Дата]],2)</f>
        <v>34</v>
      </c>
    </row>
    <row r="2611" spans="1:12" x14ac:dyDescent="0.25">
      <c r="A2611" s="2">
        <v>44063</v>
      </c>
      <c r="B2611" t="s">
        <v>51</v>
      </c>
      <c r="C2611" t="s">
        <v>7</v>
      </c>
      <c r="D2611">
        <v>3000</v>
      </c>
      <c r="E2611" t="s">
        <v>12</v>
      </c>
      <c r="F2611" t="s">
        <v>8</v>
      </c>
      <c r="G2611" s="3">
        <v>1464.8429999999998</v>
      </c>
      <c r="H2611">
        <v>15</v>
      </c>
      <c r="I2611">
        <v>5476073</v>
      </c>
      <c r="J2611">
        <v>2</v>
      </c>
      <c r="K2611">
        <v>12000</v>
      </c>
      <c r="L2611">
        <f>WEEKNUM(Таблица1[[#This Row],[Дата]],2)</f>
        <v>34</v>
      </c>
    </row>
    <row r="2612" spans="1:12" x14ac:dyDescent="0.25">
      <c r="A2612" s="2">
        <v>44063</v>
      </c>
      <c r="B2612" t="s">
        <v>78</v>
      </c>
      <c r="C2612" t="s">
        <v>7</v>
      </c>
      <c r="D2612">
        <v>1500</v>
      </c>
      <c r="E2612" t="s">
        <v>12</v>
      </c>
      <c r="F2612" t="s">
        <v>8</v>
      </c>
      <c r="G2612" s="3">
        <v>1283.1210005874632</v>
      </c>
      <c r="H2612">
        <v>14</v>
      </c>
      <c r="I2612">
        <v>5476077</v>
      </c>
      <c r="J2612">
        <v>1</v>
      </c>
      <c r="K2612">
        <v>14000</v>
      </c>
      <c r="L2612">
        <f>WEEKNUM(Таблица1[[#This Row],[Дата]],2)</f>
        <v>34</v>
      </c>
    </row>
    <row r="2613" spans="1:12" x14ac:dyDescent="0.25">
      <c r="A2613" s="2">
        <v>44063</v>
      </c>
      <c r="B2613" t="s">
        <v>209</v>
      </c>
      <c r="C2613" t="s">
        <v>7</v>
      </c>
      <c r="D2613">
        <v>3000</v>
      </c>
      <c r="E2613" t="s">
        <v>12</v>
      </c>
      <c r="F2613" t="s">
        <v>8</v>
      </c>
      <c r="G2613" s="3">
        <v>1590.5169999999996</v>
      </c>
      <c r="H2613">
        <v>16</v>
      </c>
      <c r="I2613">
        <v>5476130</v>
      </c>
      <c r="J2613">
        <v>1</v>
      </c>
      <c r="K2613">
        <v>14000</v>
      </c>
      <c r="L2613">
        <f>WEEKNUM(Таблица1[[#This Row],[Дата]],2)</f>
        <v>34</v>
      </c>
    </row>
    <row r="2614" spans="1:12" x14ac:dyDescent="0.25">
      <c r="A2614" s="2">
        <v>44063</v>
      </c>
      <c r="B2614" t="s">
        <v>246</v>
      </c>
      <c r="C2614" t="s">
        <v>7</v>
      </c>
      <c r="D2614">
        <v>1500</v>
      </c>
      <c r="E2614" t="s">
        <v>12</v>
      </c>
      <c r="F2614" t="s">
        <v>8</v>
      </c>
      <c r="G2614" s="3">
        <v>1034.491000579834</v>
      </c>
      <c r="H2614">
        <v>14</v>
      </c>
      <c r="I2614">
        <v>5476139</v>
      </c>
      <c r="J2614">
        <v>1</v>
      </c>
      <c r="K2614">
        <v>9000</v>
      </c>
      <c r="L2614">
        <f>WEEKNUM(Таблица1[[#This Row],[Дата]],2)</f>
        <v>34</v>
      </c>
    </row>
    <row r="2615" spans="1:12" x14ac:dyDescent="0.25">
      <c r="A2615" s="2">
        <v>44063</v>
      </c>
      <c r="B2615" t="s">
        <v>85</v>
      </c>
      <c r="C2615" t="s">
        <v>7</v>
      </c>
      <c r="D2615">
        <v>3000</v>
      </c>
      <c r="E2615" t="s">
        <v>12</v>
      </c>
      <c r="F2615" t="s">
        <v>8</v>
      </c>
      <c r="G2615" s="3">
        <v>1736.3689997711183</v>
      </c>
      <c r="H2615">
        <v>16</v>
      </c>
      <c r="I2615">
        <v>5476079</v>
      </c>
      <c r="J2615">
        <v>1</v>
      </c>
      <c r="K2615">
        <v>11000</v>
      </c>
      <c r="L2615">
        <f>WEEKNUM(Таблица1[[#This Row],[Дата]],2)</f>
        <v>34</v>
      </c>
    </row>
    <row r="2616" spans="1:12" x14ac:dyDescent="0.25">
      <c r="A2616" s="2">
        <v>44063</v>
      </c>
      <c r="B2616" t="s">
        <v>170</v>
      </c>
      <c r="C2616" t="s">
        <v>7</v>
      </c>
      <c r="D2616">
        <v>3000</v>
      </c>
      <c r="E2616" t="s">
        <v>12</v>
      </c>
      <c r="F2616" t="s">
        <v>8</v>
      </c>
      <c r="G2616" s="3">
        <v>2220.8709999999996</v>
      </c>
      <c r="H2616">
        <v>18</v>
      </c>
      <c r="I2616">
        <v>5476119</v>
      </c>
      <c r="J2616">
        <v>2</v>
      </c>
      <c r="K2616">
        <v>17000</v>
      </c>
      <c r="L2616">
        <f>WEEKNUM(Таблица1[[#This Row],[Дата]],2)</f>
        <v>34</v>
      </c>
    </row>
    <row r="2617" spans="1:12" x14ac:dyDescent="0.25">
      <c r="A2617" s="2">
        <v>44063</v>
      </c>
      <c r="B2617" t="s">
        <v>168</v>
      </c>
      <c r="C2617" t="s">
        <v>7</v>
      </c>
      <c r="D2617">
        <v>3000</v>
      </c>
      <c r="E2617" t="s">
        <v>12</v>
      </c>
      <c r="F2617" t="s">
        <v>8</v>
      </c>
      <c r="G2617" s="3">
        <v>854.99800043678283</v>
      </c>
      <c r="H2617">
        <v>11</v>
      </c>
      <c r="I2617">
        <v>5476117</v>
      </c>
      <c r="J2617">
        <v>1</v>
      </c>
      <c r="K2617">
        <v>11000</v>
      </c>
      <c r="L2617">
        <f>WEEKNUM(Таблица1[[#This Row],[Дата]],2)</f>
        <v>34</v>
      </c>
    </row>
    <row r="2618" spans="1:12" x14ac:dyDescent="0.25">
      <c r="A2618" s="2">
        <v>44063</v>
      </c>
      <c r="B2618" t="s">
        <v>102</v>
      </c>
      <c r="C2618" t="s">
        <v>7</v>
      </c>
      <c r="D2618">
        <v>1500</v>
      </c>
      <c r="E2618" t="s">
        <v>12</v>
      </c>
      <c r="F2618" t="s">
        <v>8</v>
      </c>
      <c r="G2618" s="3">
        <v>1165.1750015258788</v>
      </c>
      <c r="H2618">
        <v>8</v>
      </c>
      <c r="I2618">
        <v>5476086</v>
      </c>
      <c r="J2618">
        <v>1</v>
      </c>
      <c r="K2618">
        <v>12000</v>
      </c>
      <c r="L2618">
        <f>WEEKNUM(Таблица1[[#This Row],[Дата]],2)</f>
        <v>34</v>
      </c>
    </row>
    <row r="2619" spans="1:12" x14ac:dyDescent="0.25">
      <c r="A2619" s="2">
        <v>44063</v>
      </c>
      <c r="B2619" t="s">
        <v>112</v>
      </c>
      <c r="C2619" t="s">
        <v>7</v>
      </c>
      <c r="D2619">
        <v>3000</v>
      </c>
      <c r="E2619" t="s">
        <v>12</v>
      </c>
      <c r="F2619" t="s">
        <v>8</v>
      </c>
      <c r="G2619" s="3">
        <v>1704.9629999999997</v>
      </c>
      <c r="H2619">
        <v>13</v>
      </c>
      <c r="I2619">
        <v>5476088</v>
      </c>
      <c r="J2619">
        <v>2</v>
      </c>
      <c r="K2619">
        <v>12000</v>
      </c>
      <c r="L2619">
        <f>WEEKNUM(Таблица1[[#This Row],[Дата]],2)</f>
        <v>34</v>
      </c>
    </row>
    <row r="2620" spans="1:12" x14ac:dyDescent="0.25">
      <c r="A2620" s="2">
        <v>44063</v>
      </c>
      <c r="B2620" t="s">
        <v>211</v>
      </c>
      <c r="C2620" t="s">
        <v>7</v>
      </c>
      <c r="D2620">
        <v>1500</v>
      </c>
      <c r="E2620" t="s">
        <v>12</v>
      </c>
      <c r="F2620" t="s">
        <v>8</v>
      </c>
      <c r="G2620" s="3">
        <v>1199.0179998092649</v>
      </c>
      <c r="H2620">
        <v>13</v>
      </c>
      <c r="I2620">
        <v>5476131</v>
      </c>
      <c r="J2620">
        <v>1</v>
      </c>
      <c r="K2620">
        <v>14000</v>
      </c>
      <c r="L2620">
        <f>WEEKNUM(Таблица1[[#This Row],[Дата]],2)</f>
        <v>34</v>
      </c>
    </row>
    <row r="2621" spans="1:12" x14ac:dyDescent="0.25">
      <c r="A2621" s="2">
        <v>44063</v>
      </c>
      <c r="B2621" t="s">
        <v>120</v>
      </c>
      <c r="C2621" t="s">
        <v>7</v>
      </c>
      <c r="D2621">
        <v>3000</v>
      </c>
      <c r="E2621" t="s">
        <v>12</v>
      </c>
      <c r="F2621" t="s">
        <v>8</v>
      </c>
      <c r="G2621" s="3">
        <v>1843.5990000000002</v>
      </c>
      <c r="H2621">
        <v>11</v>
      </c>
      <c r="I2621">
        <v>5476094</v>
      </c>
      <c r="J2621">
        <v>1</v>
      </c>
      <c r="K2621">
        <v>10000</v>
      </c>
      <c r="L2621">
        <f>WEEKNUM(Таблица1[[#This Row],[Дата]],2)</f>
        <v>34</v>
      </c>
    </row>
    <row r="2622" spans="1:12" x14ac:dyDescent="0.25">
      <c r="A2622" s="2">
        <v>44063</v>
      </c>
      <c r="B2622" t="s">
        <v>218</v>
      </c>
      <c r="C2622" t="s">
        <v>7</v>
      </c>
      <c r="D2622">
        <v>3000</v>
      </c>
      <c r="E2622" t="s">
        <v>12</v>
      </c>
      <c r="F2622" t="s">
        <v>8</v>
      </c>
      <c r="G2622" s="3">
        <v>1710.7109997558591</v>
      </c>
      <c r="H2622">
        <v>14</v>
      </c>
      <c r="I2622">
        <v>5476136</v>
      </c>
      <c r="J2622">
        <v>1</v>
      </c>
      <c r="K2622">
        <v>12000</v>
      </c>
      <c r="L2622">
        <f>WEEKNUM(Таблица1[[#This Row],[Дата]],2)</f>
        <v>34</v>
      </c>
    </row>
    <row r="2623" spans="1:12" x14ac:dyDescent="0.25">
      <c r="A2623" s="2">
        <v>44063</v>
      </c>
      <c r="B2623" t="s">
        <v>114</v>
      </c>
      <c r="C2623" t="s">
        <v>7</v>
      </c>
      <c r="D2623">
        <v>1500</v>
      </c>
      <c r="E2623" t="s">
        <v>12</v>
      </c>
      <c r="F2623" t="s">
        <v>8</v>
      </c>
      <c r="G2623" s="3">
        <v>978.04499999999996</v>
      </c>
      <c r="H2623">
        <v>14</v>
      </c>
      <c r="I2623">
        <v>5476089</v>
      </c>
      <c r="J2623">
        <v>1</v>
      </c>
      <c r="K2623">
        <v>14000</v>
      </c>
      <c r="L2623">
        <f>WEEKNUM(Таблица1[[#This Row],[Дата]],2)</f>
        <v>34</v>
      </c>
    </row>
    <row r="2624" spans="1:12" x14ac:dyDescent="0.25">
      <c r="A2624" s="2">
        <v>44063</v>
      </c>
      <c r="B2624" t="s">
        <v>34</v>
      </c>
      <c r="C2624" t="s">
        <v>7</v>
      </c>
      <c r="D2624">
        <v>1500</v>
      </c>
      <c r="E2624" t="s">
        <v>12</v>
      </c>
      <c r="F2624" t="s">
        <v>8</v>
      </c>
      <c r="G2624" s="3">
        <v>1272.3590000000002</v>
      </c>
      <c r="H2624">
        <v>14</v>
      </c>
      <c r="I2624">
        <v>5476063</v>
      </c>
      <c r="J2624">
        <v>3</v>
      </c>
      <c r="K2624">
        <v>12000</v>
      </c>
      <c r="L2624">
        <f>WEEKNUM(Таблица1[[#This Row],[Дата]],2)</f>
        <v>34</v>
      </c>
    </row>
    <row r="2625" spans="1:12" x14ac:dyDescent="0.25">
      <c r="A2625" s="2">
        <v>44063</v>
      </c>
      <c r="B2625" t="s">
        <v>141</v>
      </c>
      <c r="C2625" t="s">
        <v>7</v>
      </c>
      <c r="D2625">
        <v>1500</v>
      </c>
      <c r="E2625" t="s">
        <v>12</v>
      </c>
      <c r="F2625" t="s">
        <v>8</v>
      </c>
      <c r="G2625" s="3">
        <v>1142.4299999237062</v>
      </c>
      <c r="H2625">
        <v>14</v>
      </c>
      <c r="I2625">
        <v>5476105</v>
      </c>
      <c r="J2625">
        <v>1</v>
      </c>
      <c r="K2625">
        <v>14000</v>
      </c>
      <c r="L2625">
        <f>WEEKNUM(Таблица1[[#This Row],[Дата]],2)</f>
        <v>34</v>
      </c>
    </row>
    <row r="2626" spans="1:12" x14ac:dyDescent="0.25">
      <c r="A2626" s="2">
        <v>44063</v>
      </c>
      <c r="B2626" t="s">
        <v>184</v>
      </c>
      <c r="C2626" t="s">
        <v>7</v>
      </c>
      <c r="D2626">
        <v>3000</v>
      </c>
      <c r="E2626" t="s">
        <v>12</v>
      </c>
      <c r="F2626" t="s">
        <v>8</v>
      </c>
      <c r="G2626" s="3">
        <v>1586.4109999237062</v>
      </c>
      <c r="H2626">
        <v>13</v>
      </c>
      <c r="I2626">
        <v>5476124</v>
      </c>
      <c r="J2626">
        <v>2</v>
      </c>
      <c r="K2626">
        <v>13000</v>
      </c>
      <c r="L2626">
        <f>WEEKNUM(Таблица1[[#This Row],[Дата]],2)</f>
        <v>34</v>
      </c>
    </row>
    <row r="2627" spans="1:12" x14ac:dyDescent="0.25">
      <c r="A2627" s="2">
        <v>44063</v>
      </c>
      <c r="B2627" t="s">
        <v>140</v>
      </c>
      <c r="C2627" t="s">
        <v>7</v>
      </c>
      <c r="D2627">
        <v>1500</v>
      </c>
      <c r="E2627" t="s">
        <v>12</v>
      </c>
      <c r="F2627" t="s">
        <v>8</v>
      </c>
      <c r="G2627" s="3">
        <v>1015.7740034179687</v>
      </c>
      <c r="H2627">
        <v>3</v>
      </c>
      <c r="I2627">
        <v>5476104</v>
      </c>
      <c r="J2627">
        <v>1</v>
      </c>
      <c r="K2627">
        <v>11000</v>
      </c>
      <c r="L2627">
        <f>WEEKNUM(Таблица1[[#This Row],[Дата]],2)</f>
        <v>34</v>
      </c>
    </row>
    <row r="2628" spans="1:12" x14ac:dyDescent="0.25">
      <c r="A2628" s="2">
        <v>44063</v>
      </c>
      <c r="B2628" t="s">
        <v>204</v>
      </c>
      <c r="C2628" t="s">
        <v>7</v>
      </c>
      <c r="D2628">
        <v>1500</v>
      </c>
      <c r="E2628" t="s">
        <v>12</v>
      </c>
      <c r="F2628" t="s">
        <v>8</v>
      </c>
      <c r="G2628" s="3">
        <v>1240.4450000000002</v>
      </c>
      <c r="H2628">
        <v>13</v>
      </c>
      <c r="I2628">
        <v>5476128</v>
      </c>
      <c r="J2628">
        <v>1</v>
      </c>
      <c r="K2628">
        <v>9000</v>
      </c>
      <c r="L2628">
        <f>WEEKNUM(Таблица1[[#This Row],[Дата]],2)</f>
        <v>34</v>
      </c>
    </row>
    <row r="2629" spans="1:12" x14ac:dyDescent="0.25">
      <c r="A2629" s="2">
        <v>44063</v>
      </c>
      <c r="B2629" t="s">
        <v>171</v>
      </c>
      <c r="C2629" t="s">
        <v>7</v>
      </c>
      <c r="D2629">
        <v>5000</v>
      </c>
      <c r="E2629" t="s">
        <v>12</v>
      </c>
      <c r="F2629" t="s">
        <v>8</v>
      </c>
      <c r="G2629" s="3">
        <v>1679.2449999999999</v>
      </c>
      <c r="H2629">
        <v>15</v>
      </c>
      <c r="I2629">
        <v>5476120</v>
      </c>
      <c r="J2629">
        <v>2</v>
      </c>
      <c r="K2629">
        <v>18000</v>
      </c>
      <c r="L2629">
        <f>WEEKNUM(Таблица1[[#This Row],[Дата]],2)</f>
        <v>34</v>
      </c>
    </row>
    <row r="2630" spans="1:12" hidden="1" x14ac:dyDescent="0.25">
      <c r="A2630" s="2">
        <v>44063</v>
      </c>
      <c r="B2630" t="s">
        <v>151</v>
      </c>
      <c r="C2630" t="s">
        <v>5</v>
      </c>
      <c r="D2630">
        <v>4200</v>
      </c>
      <c r="E2630" t="s">
        <v>12</v>
      </c>
      <c r="F2630" t="s">
        <v>8</v>
      </c>
      <c r="G2630" s="3">
        <v>2259.3770001907346</v>
      </c>
      <c r="H2630">
        <v>19</v>
      </c>
      <c r="I2630">
        <v>5476112</v>
      </c>
      <c r="J2630">
        <v>1</v>
      </c>
      <c r="K2630">
        <v>15000</v>
      </c>
      <c r="L2630">
        <f>WEEKNUM(Таблица1[[#This Row],[Дата]],2)</f>
        <v>34</v>
      </c>
    </row>
    <row r="2631" spans="1:12" hidden="1" x14ac:dyDescent="0.25">
      <c r="A2631" s="2">
        <v>44063</v>
      </c>
      <c r="B2631" t="s">
        <v>45</v>
      </c>
      <c r="C2631" t="s">
        <v>5</v>
      </c>
      <c r="D2631">
        <v>3200</v>
      </c>
      <c r="E2631" t="s">
        <v>12</v>
      </c>
      <c r="F2631" t="s">
        <v>8</v>
      </c>
      <c r="G2631" s="3">
        <v>2301.1429999237057</v>
      </c>
      <c r="H2631">
        <v>24</v>
      </c>
      <c r="I2631">
        <v>5476069</v>
      </c>
      <c r="J2631">
        <v>1</v>
      </c>
      <c r="K2631">
        <v>15000</v>
      </c>
      <c r="L2631">
        <f>WEEKNUM(Таблица1[[#This Row],[Дата]],2)</f>
        <v>34</v>
      </c>
    </row>
    <row r="2632" spans="1:12" hidden="1" x14ac:dyDescent="0.25">
      <c r="A2632" s="2">
        <v>44063</v>
      </c>
      <c r="B2632" t="s">
        <v>144</v>
      </c>
      <c r="C2632" t="s">
        <v>5</v>
      </c>
      <c r="D2632">
        <v>4200</v>
      </c>
      <c r="E2632" t="s">
        <v>12</v>
      </c>
      <c r="F2632" t="s">
        <v>8</v>
      </c>
      <c r="G2632" s="3">
        <v>1762.598999904633</v>
      </c>
      <c r="H2632">
        <v>20</v>
      </c>
      <c r="I2632">
        <v>5476107</v>
      </c>
      <c r="J2632">
        <v>1</v>
      </c>
      <c r="K2632">
        <v>15000</v>
      </c>
      <c r="L2632">
        <f>WEEKNUM(Таблица1[[#This Row],[Дата]],2)</f>
        <v>34</v>
      </c>
    </row>
    <row r="2633" spans="1:12" x14ac:dyDescent="0.25">
      <c r="A2633" s="2">
        <v>44063</v>
      </c>
      <c r="B2633" t="s">
        <v>49</v>
      </c>
      <c r="C2633" t="s">
        <v>7</v>
      </c>
      <c r="D2633">
        <v>3000</v>
      </c>
      <c r="E2633" t="s">
        <v>12</v>
      </c>
      <c r="F2633" t="s">
        <v>8</v>
      </c>
      <c r="G2633" s="3">
        <v>1357.6850000000002</v>
      </c>
      <c r="H2633">
        <v>17</v>
      </c>
      <c r="I2633">
        <v>5476072</v>
      </c>
      <c r="J2633">
        <v>2</v>
      </c>
      <c r="K2633">
        <v>13000</v>
      </c>
      <c r="L2633">
        <f>WEEKNUM(Таблица1[[#This Row],[Дата]],2)</f>
        <v>34</v>
      </c>
    </row>
    <row r="2634" spans="1:12" x14ac:dyDescent="0.25">
      <c r="A2634" s="2">
        <v>44063</v>
      </c>
      <c r="B2634" t="s">
        <v>125</v>
      </c>
      <c r="C2634" t="s">
        <v>7</v>
      </c>
      <c r="D2634">
        <v>3000</v>
      </c>
      <c r="E2634" t="s">
        <v>12</v>
      </c>
      <c r="F2634" t="s">
        <v>8</v>
      </c>
      <c r="G2634" s="3">
        <v>1458.5429999999999</v>
      </c>
      <c r="H2634">
        <v>16</v>
      </c>
      <c r="I2634">
        <v>5476097</v>
      </c>
      <c r="J2634">
        <v>1</v>
      </c>
      <c r="K2634">
        <v>11000</v>
      </c>
      <c r="L2634">
        <f>WEEKNUM(Таблица1[[#This Row],[Дата]],2)</f>
        <v>34</v>
      </c>
    </row>
    <row r="2635" spans="1:12" x14ac:dyDescent="0.25">
      <c r="A2635" s="2">
        <v>44063</v>
      </c>
      <c r="B2635" t="s">
        <v>101</v>
      </c>
      <c r="C2635" t="s">
        <v>7</v>
      </c>
      <c r="D2635">
        <v>1500</v>
      </c>
      <c r="E2635" t="s">
        <v>12</v>
      </c>
      <c r="F2635" t="s">
        <v>8</v>
      </c>
      <c r="G2635" s="3">
        <v>1389.8290000000002</v>
      </c>
      <c r="H2635">
        <v>15</v>
      </c>
      <c r="I2635">
        <v>5476085</v>
      </c>
      <c r="J2635">
        <v>2</v>
      </c>
      <c r="K2635">
        <v>10000</v>
      </c>
      <c r="L2635">
        <f>WEEKNUM(Таблица1[[#This Row],[Дата]],2)</f>
        <v>34</v>
      </c>
    </row>
    <row r="2636" spans="1:12" x14ac:dyDescent="0.25">
      <c r="A2636" s="2">
        <v>44063</v>
      </c>
      <c r="B2636" t="s">
        <v>169</v>
      </c>
      <c r="C2636" t="s">
        <v>7</v>
      </c>
      <c r="D2636">
        <v>3000</v>
      </c>
      <c r="E2636" t="s">
        <v>12</v>
      </c>
      <c r="F2636" t="s">
        <v>8</v>
      </c>
      <c r="G2636" s="3">
        <v>1812.3130000000001</v>
      </c>
      <c r="H2636">
        <v>9</v>
      </c>
      <c r="I2636">
        <v>5476118</v>
      </c>
      <c r="J2636">
        <v>1</v>
      </c>
      <c r="K2636">
        <v>10000</v>
      </c>
      <c r="L2636">
        <f>WEEKNUM(Таблица1[[#This Row],[Дата]],2)</f>
        <v>34</v>
      </c>
    </row>
    <row r="2637" spans="1:12" x14ac:dyDescent="0.25">
      <c r="A2637" s="2">
        <v>44063</v>
      </c>
      <c r="B2637" t="s">
        <v>130</v>
      </c>
      <c r="C2637" t="s">
        <v>7</v>
      </c>
      <c r="D2637">
        <v>3000</v>
      </c>
      <c r="E2637" t="s">
        <v>12</v>
      </c>
      <c r="F2637" t="s">
        <v>8</v>
      </c>
      <c r="G2637" s="3">
        <v>1594.0540000000001</v>
      </c>
      <c r="H2637">
        <v>12</v>
      </c>
      <c r="I2637">
        <v>5476100</v>
      </c>
      <c r="J2637">
        <v>1</v>
      </c>
      <c r="K2637">
        <v>10000</v>
      </c>
      <c r="L2637">
        <f>WEEKNUM(Таблица1[[#This Row],[Дата]],2)</f>
        <v>34</v>
      </c>
    </row>
    <row r="2638" spans="1:12" x14ac:dyDescent="0.25">
      <c r="A2638" s="2">
        <v>44063</v>
      </c>
      <c r="B2638" t="s">
        <v>111</v>
      </c>
      <c r="C2638" t="s">
        <v>7</v>
      </c>
      <c r="D2638">
        <v>1500</v>
      </c>
      <c r="E2638" t="s">
        <v>12</v>
      </c>
      <c r="F2638" t="s">
        <v>8</v>
      </c>
      <c r="G2638" s="3">
        <v>118.05599984741211</v>
      </c>
      <c r="H2638">
        <v>8</v>
      </c>
      <c r="I2638">
        <v>5476087</v>
      </c>
      <c r="J2638">
        <v>2</v>
      </c>
      <c r="K2638">
        <v>13000</v>
      </c>
      <c r="L2638">
        <f>WEEKNUM(Таблица1[[#This Row],[Дата]],2)</f>
        <v>34</v>
      </c>
    </row>
    <row r="2639" spans="1:12" x14ac:dyDescent="0.25">
      <c r="A2639" s="2">
        <v>44063</v>
      </c>
      <c r="B2639" t="s">
        <v>133</v>
      </c>
      <c r="C2639" t="s">
        <v>7</v>
      </c>
      <c r="D2639">
        <v>3000</v>
      </c>
      <c r="E2639" t="s">
        <v>12</v>
      </c>
      <c r="F2639" t="s">
        <v>8</v>
      </c>
      <c r="G2639" s="3">
        <v>1007.117</v>
      </c>
      <c r="H2639">
        <v>12</v>
      </c>
      <c r="I2639">
        <v>5476101</v>
      </c>
      <c r="J2639">
        <v>2</v>
      </c>
      <c r="K2639">
        <v>11000</v>
      </c>
      <c r="L2639">
        <f>WEEKNUM(Таблица1[[#This Row],[Дата]],2)</f>
        <v>34</v>
      </c>
    </row>
    <row r="2640" spans="1:12" x14ac:dyDescent="0.25">
      <c r="A2640" s="2">
        <v>44063</v>
      </c>
      <c r="B2640" t="s">
        <v>96</v>
      </c>
      <c r="C2640" t="s">
        <v>7</v>
      </c>
      <c r="D2640">
        <v>3000</v>
      </c>
      <c r="E2640" t="s">
        <v>12</v>
      </c>
      <c r="F2640" t="s">
        <v>8</v>
      </c>
      <c r="G2640" s="3">
        <v>1994.8430000000001</v>
      </c>
      <c r="H2640">
        <v>18</v>
      </c>
      <c r="I2640">
        <v>5476082</v>
      </c>
      <c r="J2640">
        <v>3</v>
      </c>
      <c r="K2640">
        <v>18000</v>
      </c>
      <c r="L2640">
        <f>WEEKNUM(Таблица1[[#This Row],[Дата]],2)</f>
        <v>34</v>
      </c>
    </row>
    <row r="2641" spans="1:12" x14ac:dyDescent="0.25">
      <c r="A2641" s="2">
        <v>44063</v>
      </c>
      <c r="B2641" t="s">
        <v>116</v>
      </c>
      <c r="C2641" t="s">
        <v>7</v>
      </c>
      <c r="D2641">
        <v>3000</v>
      </c>
      <c r="E2641" t="s">
        <v>12</v>
      </c>
      <c r="F2641" t="s">
        <v>8</v>
      </c>
      <c r="G2641" s="3">
        <v>1710.8530000000003</v>
      </c>
      <c r="H2641">
        <v>17</v>
      </c>
      <c r="I2641">
        <v>5476091</v>
      </c>
      <c r="J2641">
        <v>2</v>
      </c>
      <c r="K2641">
        <v>13000</v>
      </c>
      <c r="L2641">
        <f>WEEKNUM(Таблица1[[#This Row],[Дата]],2)</f>
        <v>34</v>
      </c>
    </row>
    <row r="2642" spans="1:12" x14ac:dyDescent="0.25">
      <c r="A2642" s="2">
        <v>44063</v>
      </c>
      <c r="B2642" t="s">
        <v>98</v>
      </c>
      <c r="C2642" t="s">
        <v>7</v>
      </c>
      <c r="D2642">
        <v>1500</v>
      </c>
      <c r="E2642" t="s">
        <v>12</v>
      </c>
      <c r="F2642" t="s">
        <v>8</v>
      </c>
      <c r="G2642" s="3">
        <v>1177.161000404358</v>
      </c>
      <c r="H2642">
        <v>11</v>
      </c>
      <c r="I2642">
        <v>5476084</v>
      </c>
      <c r="J2642">
        <v>2</v>
      </c>
      <c r="K2642">
        <v>14000</v>
      </c>
      <c r="L2642">
        <f>WEEKNUM(Таблица1[[#This Row],[Дата]],2)</f>
        <v>34</v>
      </c>
    </row>
    <row r="2643" spans="1:12" x14ac:dyDescent="0.25">
      <c r="A2643" s="2">
        <v>44063</v>
      </c>
      <c r="B2643" t="s">
        <v>64</v>
      </c>
      <c r="C2643" t="s">
        <v>7</v>
      </c>
      <c r="D2643">
        <v>1500</v>
      </c>
      <c r="E2643" t="s">
        <v>12</v>
      </c>
      <c r="F2643" t="s">
        <v>8</v>
      </c>
      <c r="G2643" s="3">
        <v>1327.9300000000003</v>
      </c>
      <c r="H2643">
        <v>14</v>
      </c>
      <c r="I2643">
        <v>5476076</v>
      </c>
      <c r="J2643">
        <v>1</v>
      </c>
      <c r="K2643">
        <v>14000</v>
      </c>
      <c r="L2643">
        <f>WEEKNUM(Таблица1[[#This Row],[Дата]],2)</f>
        <v>34</v>
      </c>
    </row>
    <row r="2644" spans="1:12" x14ac:dyDescent="0.25">
      <c r="A2644" s="2">
        <v>44063</v>
      </c>
      <c r="B2644" t="s">
        <v>137</v>
      </c>
      <c r="C2644" t="s">
        <v>7</v>
      </c>
      <c r="D2644">
        <v>1500</v>
      </c>
      <c r="E2644" t="s">
        <v>12</v>
      </c>
      <c r="F2644" t="s">
        <v>8</v>
      </c>
      <c r="G2644" s="3">
        <v>1046.3270000000002</v>
      </c>
      <c r="H2644">
        <v>10</v>
      </c>
      <c r="I2644">
        <v>5476103</v>
      </c>
      <c r="J2644">
        <v>1</v>
      </c>
      <c r="K2644">
        <v>13000</v>
      </c>
      <c r="L2644">
        <f>WEEKNUM(Таблица1[[#This Row],[Дата]],2)</f>
        <v>34</v>
      </c>
    </row>
    <row r="2645" spans="1:12" x14ac:dyDescent="0.25">
      <c r="A2645" s="2">
        <v>44063</v>
      </c>
      <c r="B2645" t="s">
        <v>128</v>
      </c>
      <c r="C2645" t="s">
        <v>7</v>
      </c>
      <c r="D2645">
        <v>1500</v>
      </c>
      <c r="E2645" t="s">
        <v>12</v>
      </c>
      <c r="F2645" t="s">
        <v>8</v>
      </c>
      <c r="G2645" s="3">
        <v>1208.2270020751955</v>
      </c>
      <c r="H2645">
        <v>12</v>
      </c>
      <c r="I2645">
        <v>5476099</v>
      </c>
      <c r="J2645">
        <v>0</v>
      </c>
      <c r="K2645">
        <v>8000</v>
      </c>
      <c r="L2645">
        <f>WEEKNUM(Таблица1[[#This Row],[Дата]],2)</f>
        <v>34</v>
      </c>
    </row>
    <row r="2646" spans="1:12" x14ac:dyDescent="0.25">
      <c r="A2646" s="2">
        <v>44063</v>
      </c>
      <c r="B2646" t="s">
        <v>217</v>
      </c>
      <c r="C2646" t="s">
        <v>7</v>
      </c>
      <c r="D2646">
        <v>1500</v>
      </c>
      <c r="E2646" t="s">
        <v>12</v>
      </c>
      <c r="F2646" t="s">
        <v>8</v>
      </c>
      <c r="G2646" s="3">
        <v>1336.0019986572265</v>
      </c>
      <c r="H2646">
        <v>11</v>
      </c>
      <c r="I2646">
        <v>5476135</v>
      </c>
      <c r="J2646">
        <v>1</v>
      </c>
      <c r="K2646">
        <v>10000</v>
      </c>
      <c r="L2646">
        <f>WEEKNUM(Таблица1[[#This Row],[Дата]],2)</f>
        <v>34</v>
      </c>
    </row>
    <row r="2647" spans="1:12" hidden="1" x14ac:dyDescent="0.25">
      <c r="A2647" s="2">
        <v>44063</v>
      </c>
      <c r="B2647" t="s">
        <v>147</v>
      </c>
      <c r="C2647" t="s">
        <v>5</v>
      </c>
      <c r="D2647">
        <v>4200</v>
      </c>
      <c r="E2647" t="s">
        <v>12</v>
      </c>
      <c r="F2647" t="s">
        <v>8</v>
      </c>
      <c r="G2647" s="3">
        <v>2015.8710000000003</v>
      </c>
      <c r="H2647">
        <v>18</v>
      </c>
      <c r="I2647">
        <v>5476108</v>
      </c>
      <c r="J2647">
        <v>0</v>
      </c>
      <c r="K2647">
        <v>15000</v>
      </c>
      <c r="L2647">
        <f>WEEKNUM(Таблица1[[#This Row],[Дата]],2)</f>
        <v>34</v>
      </c>
    </row>
    <row r="2648" spans="1:12" x14ac:dyDescent="0.25">
      <c r="A2648" s="2">
        <v>44063</v>
      </c>
      <c r="B2648" t="s">
        <v>88</v>
      </c>
      <c r="C2648" t="s">
        <v>7</v>
      </c>
      <c r="D2648">
        <v>5000</v>
      </c>
      <c r="E2648" t="s">
        <v>12</v>
      </c>
      <c r="F2648" t="s">
        <v>8</v>
      </c>
      <c r="G2648" s="3">
        <v>2771.3159999999998</v>
      </c>
      <c r="H2648">
        <v>1</v>
      </c>
      <c r="I2648">
        <v>5476080</v>
      </c>
      <c r="J2648">
        <v>0</v>
      </c>
      <c r="K2648">
        <v>12000</v>
      </c>
      <c r="L2648">
        <f>WEEKNUM(Таблица1[[#This Row],[Дата]],2)</f>
        <v>34</v>
      </c>
    </row>
    <row r="2649" spans="1:12" x14ac:dyDescent="0.25">
      <c r="A2649" s="2">
        <v>44063</v>
      </c>
      <c r="B2649" t="s">
        <v>189</v>
      </c>
      <c r="C2649" t="s">
        <v>7</v>
      </c>
      <c r="D2649">
        <v>5000</v>
      </c>
      <c r="E2649" t="s">
        <v>12</v>
      </c>
      <c r="F2649" t="s">
        <v>8</v>
      </c>
      <c r="G2649" s="3">
        <v>1171.8289931640625</v>
      </c>
      <c r="H2649">
        <v>10</v>
      </c>
      <c r="I2649">
        <v>5476126</v>
      </c>
      <c r="J2649">
        <v>1</v>
      </c>
      <c r="K2649">
        <v>12000</v>
      </c>
      <c r="L2649">
        <f>WEEKNUM(Таблица1[[#This Row],[Дата]],2)</f>
        <v>34</v>
      </c>
    </row>
    <row r="2650" spans="1:12" x14ac:dyDescent="0.25">
      <c r="A2650" s="2">
        <v>44063</v>
      </c>
      <c r="B2650" t="s">
        <v>186</v>
      </c>
      <c r="C2650" t="s">
        <v>7</v>
      </c>
      <c r="D2650">
        <v>3000</v>
      </c>
      <c r="E2650" t="s">
        <v>12</v>
      </c>
      <c r="F2650" t="s">
        <v>8</v>
      </c>
      <c r="G2650" s="3">
        <v>1779.09299319458</v>
      </c>
      <c r="H2650">
        <v>10</v>
      </c>
      <c r="I2650">
        <v>5476125</v>
      </c>
      <c r="J2650">
        <v>1</v>
      </c>
      <c r="K2650">
        <v>10000</v>
      </c>
      <c r="L2650">
        <f>WEEKNUM(Таблица1[[#This Row],[Дата]],2)</f>
        <v>34</v>
      </c>
    </row>
    <row r="2651" spans="1:12" hidden="1" x14ac:dyDescent="0.25">
      <c r="A2651" s="2">
        <v>44063</v>
      </c>
      <c r="B2651" t="s">
        <v>42</v>
      </c>
      <c r="C2651" t="s">
        <v>5</v>
      </c>
      <c r="D2651">
        <v>3200</v>
      </c>
      <c r="E2651" t="s">
        <v>12</v>
      </c>
      <c r="F2651" t="s">
        <v>8</v>
      </c>
      <c r="G2651" s="3">
        <v>2327.0140000000001</v>
      </c>
      <c r="H2651">
        <v>21</v>
      </c>
      <c r="I2651">
        <v>5476067</v>
      </c>
      <c r="J2651">
        <v>1</v>
      </c>
      <c r="K2651">
        <v>15000</v>
      </c>
      <c r="L2651">
        <f>WEEKNUM(Таблица1[[#This Row],[Дата]],2)</f>
        <v>34</v>
      </c>
    </row>
    <row r="2652" spans="1:12" hidden="1" x14ac:dyDescent="0.25">
      <c r="A2652" s="2">
        <v>44063</v>
      </c>
      <c r="B2652" t="s">
        <v>148</v>
      </c>
      <c r="C2652" t="s">
        <v>5</v>
      </c>
      <c r="D2652">
        <v>4200</v>
      </c>
      <c r="E2652" t="s">
        <v>12</v>
      </c>
      <c r="F2652" t="s">
        <v>8</v>
      </c>
      <c r="G2652" s="3">
        <v>2779.4630028686524</v>
      </c>
      <c r="H2652">
        <v>21</v>
      </c>
      <c r="I2652">
        <v>5476109</v>
      </c>
      <c r="J2652">
        <v>1</v>
      </c>
      <c r="K2652">
        <v>15000</v>
      </c>
      <c r="L2652">
        <f>WEEKNUM(Таблица1[[#This Row],[Дата]],2)</f>
        <v>34</v>
      </c>
    </row>
    <row r="2653" spans="1:12" hidden="1" x14ac:dyDescent="0.25">
      <c r="A2653" s="2">
        <v>44063</v>
      </c>
      <c r="B2653" t="s">
        <v>152</v>
      </c>
      <c r="C2653" t="s">
        <v>5</v>
      </c>
      <c r="D2653">
        <v>4200</v>
      </c>
      <c r="E2653" t="s">
        <v>12</v>
      </c>
      <c r="F2653" t="s">
        <v>8</v>
      </c>
      <c r="G2653" s="3">
        <v>2171.2739999999999</v>
      </c>
      <c r="H2653">
        <v>17</v>
      </c>
      <c r="I2653">
        <v>5476074</v>
      </c>
      <c r="J2653">
        <v>2</v>
      </c>
      <c r="K2653">
        <v>15000</v>
      </c>
      <c r="L2653">
        <f>WEEKNUM(Таблица1[[#This Row],[Дата]],2)</f>
        <v>34</v>
      </c>
    </row>
    <row r="2654" spans="1:12" x14ac:dyDescent="0.25">
      <c r="A2654" s="2">
        <v>44063</v>
      </c>
      <c r="B2654" t="s">
        <v>157</v>
      </c>
      <c r="C2654" t="s">
        <v>7</v>
      </c>
      <c r="D2654">
        <v>3000</v>
      </c>
      <c r="E2654" t="s">
        <v>12</v>
      </c>
      <c r="F2654" t="s">
        <v>8</v>
      </c>
      <c r="G2654" s="3">
        <v>2140.4379999999996</v>
      </c>
      <c r="H2654">
        <v>15</v>
      </c>
      <c r="I2654">
        <v>5476115</v>
      </c>
      <c r="J2654">
        <v>1</v>
      </c>
      <c r="K2654">
        <v>11000</v>
      </c>
      <c r="L2654">
        <f>WEEKNUM(Таблица1[[#This Row],[Дата]],2)</f>
        <v>34</v>
      </c>
    </row>
    <row r="2655" spans="1:12" x14ac:dyDescent="0.25">
      <c r="A2655" s="2">
        <v>44063</v>
      </c>
      <c r="B2655" t="s">
        <v>237</v>
      </c>
      <c r="C2655" t="s">
        <v>7</v>
      </c>
      <c r="D2655">
        <v>3000</v>
      </c>
      <c r="E2655" t="s">
        <v>12</v>
      </c>
      <c r="F2655" t="s">
        <v>8</v>
      </c>
      <c r="G2655" s="3">
        <v>1689.1350003814696</v>
      </c>
      <c r="H2655">
        <v>17</v>
      </c>
      <c r="I2655">
        <v>5476138</v>
      </c>
      <c r="J2655">
        <v>1</v>
      </c>
      <c r="K2655">
        <v>12000</v>
      </c>
      <c r="L2655">
        <f>WEEKNUM(Таблица1[[#This Row],[Дата]],2)</f>
        <v>34</v>
      </c>
    </row>
    <row r="2656" spans="1:12" x14ac:dyDescent="0.25">
      <c r="A2656" s="2">
        <v>44063</v>
      </c>
      <c r="B2656" t="s">
        <v>93</v>
      </c>
      <c r="C2656" t="s">
        <v>7</v>
      </c>
      <c r="D2656">
        <v>3000</v>
      </c>
      <c r="E2656" t="s">
        <v>12</v>
      </c>
      <c r="F2656" t="s">
        <v>8</v>
      </c>
      <c r="G2656" s="3">
        <v>1620.0329999999999</v>
      </c>
      <c r="H2656">
        <v>16</v>
      </c>
      <c r="I2656">
        <v>5476081</v>
      </c>
      <c r="J2656">
        <v>3</v>
      </c>
      <c r="K2656">
        <v>16000</v>
      </c>
      <c r="L2656">
        <f>WEEKNUM(Таблица1[[#This Row],[Дата]],2)</f>
        <v>34</v>
      </c>
    </row>
    <row r="2657" spans="1:12" x14ac:dyDescent="0.25">
      <c r="A2657" s="2">
        <v>44063</v>
      </c>
      <c r="B2657" t="s">
        <v>33</v>
      </c>
      <c r="C2657" t="s">
        <v>7</v>
      </c>
      <c r="D2657">
        <v>3000</v>
      </c>
      <c r="E2657" t="s">
        <v>12</v>
      </c>
      <c r="F2657" t="s">
        <v>8</v>
      </c>
      <c r="G2657" s="3">
        <v>1631.69</v>
      </c>
      <c r="H2657">
        <v>14</v>
      </c>
      <c r="I2657">
        <v>5476062</v>
      </c>
      <c r="J2657">
        <v>1</v>
      </c>
      <c r="K2657">
        <v>10000</v>
      </c>
      <c r="L2657">
        <f>WEEKNUM(Таблица1[[#This Row],[Дата]],2)</f>
        <v>34</v>
      </c>
    </row>
    <row r="2658" spans="1:12" x14ac:dyDescent="0.25">
      <c r="A2658" s="2">
        <v>44063</v>
      </c>
      <c r="B2658" t="s">
        <v>200</v>
      </c>
      <c r="C2658" t="s">
        <v>7</v>
      </c>
      <c r="D2658">
        <v>3000</v>
      </c>
      <c r="E2658" t="s">
        <v>12</v>
      </c>
      <c r="F2658" t="s">
        <v>8</v>
      </c>
      <c r="G2658" s="3">
        <v>1129.1710000000003</v>
      </c>
      <c r="H2658">
        <v>13</v>
      </c>
      <c r="I2658">
        <v>5476127</v>
      </c>
      <c r="J2658">
        <v>2</v>
      </c>
      <c r="K2658">
        <v>11000</v>
      </c>
      <c r="L2658">
        <f>WEEKNUM(Таблица1[[#This Row],[Дата]],2)</f>
        <v>34</v>
      </c>
    </row>
    <row r="2659" spans="1:12" x14ac:dyDescent="0.25">
      <c r="A2659" s="2">
        <v>44063</v>
      </c>
      <c r="B2659" t="s">
        <v>118</v>
      </c>
      <c r="C2659" t="s">
        <v>7</v>
      </c>
      <c r="D2659">
        <v>1500</v>
      </c>
      <c r="E2659" t="s">
        <v>12</v>
      </c>
      <c r="F2659" t="s">
        <v>8</v>
      </c>
      <c r="G2659" s="3">
        <v>504.72900088500978</v>
      </c>
      <c r="H2659">
        <v>15</v>
      </c>
      <c r="I2659">
        <v>5476092</v>
      </c>
      <c r="J2659">
        <v>1</v>
      </c>
      <c r="K2659">
        <v>9000</v>
      </c>
      <c r="L2659">
        <f>WEEKNUM(Таблица1[[#This Row],[Дата]],2)</f>
        <v>34</v>
      </c>
    </row>
    <row r="2660" spans="1:12" x14ac:dyDescent="0.25">
      <c r="A2660" s="2">
        <v>44063</v>
      </c>
      <c r="B2660" t="s">
        <v>180</v>
      </c>
      <c r="C2660" t="s">
        <v>7</v>
      </c>
      <c r="D2660">
        <v>1000</v>
      </c>
      <c r="E2660" t="s">
        <v>12</v>
      </c>
      <c r="F2660" t="s">
        <v>8</v>
      </c>
      <c r="G2660" s="3">
        <v>186.61199999999999</v>
      </c>
      <c r="H2660">
        <v>2</v>
      </c>
      <c r="I2660">
        <v>5476122</v>
      </c>
      <c r="J2660">
        <v>1</v>
      </c>
      <c r="K2660">
        <v>9000</v>
      </c>
      <c r="L2660">
        <f>WEEKNUM(Таблица1[[#This Row],[Дата]],2)</f>
        <v>34</v>
      </c>
    </row>
    <row r="2661" spans="1:12" x14ac:dyDescent="0.25">
      <c r="A2661" s="2">
        <v>44063</v>
      </c>
      <c r="B2661" t="s">
        <v>214</v>
      </c>
      <c r="C2661" t="s">
        <v>7</v>
      </c>
      <c r="D2661">
        <v>3000</v>
      </c>
      <c r="E2661" t="s">
        <v>12</v>
      </c>
      <c r="F2661" t="s">
        <v>8</v>
      </c>
      <c r="G2661" s="3">
        <v>1481.519996307373</v>
      </c>
      <c r="H2661">
        <v>10</v>
      </c>
      <c r="I2661">
        <v>5476133</v>
      </c>
      <c r="J2661">
        <v>1</v>
      </c>
      <c r="K2661">
        <v>10000</v>
      </c>
      <c r="L2661">
        <f>WEEKNUM(Таблица1[[#This Row],[Дата]],2)</f>
        <v>34</v>
      </c>
    </row>
    <row r="2662" spans="1:12" x14ac:dyDescent="0.25">
      <c r="A2662" s="2">
        <v>44063</v>
      </c>
      <c r="B2662" t="s">
        <v>124</v>
      </c>
      <c r="C2662" t="s">
        <v>7</v>
      </c>
      <c r="D2662">
        <v>3000</v>
      </c>
      <c r="E2662" t="s">
        <v>12</v>
      </c>
      <c r="F2662" t="s">
        <v>8</v>
      </c>
      <c r="G2662" s="3">
        <v>2264.1170000000002</v>
      </c>
      <c r="H2662">
        <v>16</v>
      </c>
      <c r="I2662">
        <v>5476096</v>
      </c>
      <c r="J2662">
        <v>2</v>
      </c>
      <c r="K2662">
        <v>12000</v>
      </c>
      <c r="L2662">
        <f>WEEKNUM(Таблица1[[#This Row],[Дата]],2)</f>
        <v>34</v>
      </c>
    </row>
    <row r="2663" spans="1:12" x14ac:dyDescent="0.25">
      <c r="A2663" s="2">
        <v>44063</v>
      </c>
      <c r="B2663" t="s">
        <v>158</v>
      </c>
      <c r="C2663" t="s">
        <v>7</v>
      </c>
      <c r="D2663">
        <v>3000</v>
      </c>
      <c r="E2663" t="s">
        <v>12</v>
      </c>
      <c r="F2663" t="s">
        <v>8</v>
      </c>
      <c r="G2663" s="3">
        <v>1545.0710000000001</v>
      </c>
      <c r="H2663">
        <v>15</v>
      </c>
      <c r="I2663">
        <v>5476116</v>
      </c>
      <c r="J2663">
        <v>2</v>
      </c>
      <c r="K2663">
        <v>12000</v>
      </c>
      <c r="L2663">
        <f>WEEKNUM(Таблица1[[#This Row],[Дата]],2)</f>
        <v>34</v>
      </c>
    </row>
    <row r="2664" spans="1:12" x14ac:dyDescent="0.25">
      <c r="A2664" s="2">
        <v>44063</v>
      </c>
      <c r="B2664" t="s">
        <v>136</v>
      </c>
      <c r="C2664" t="s">
        <v>7</v>
      </c>
      <c r="D2664">
        <v>5000</v>
      </c>
      <c r="E2664" t="s">
        <v>12</v>
      </c>
      <c r="F2664" t="s">
        <v>8</v>
      </c>
      <c r="G2664" s="3">
        <v>1412.7180013732911</v>
      </c>
      <c r="H2664">
        <v>13</v>
      </c>
      <c r="I2664">
        <v>5476102</v>
      </c>
      <c r="J2664">
        <v>1</v>
      </c>
      <c r="K2664">
        <v>15000</v>
      </c>
      <c r="L2664">
        <f>WEEKNUM(Таблица1[[#This Row],[Дата]],2)</f>
        <v>34</v>
      </c>
    </row>
    <row r="2665" spans="1:12" x14ac:dyDescent="0.25">
      <c r="A2665" s="2">
        <v>44063</v>
      </c>
      <c r="B2665" t="s">
        <v>41</v>
      </c>
      <c r="C2665" t="s">
        <v>7</v>
      </c>
      <c r="D2665">
        <v>3000</v>
      </c>
      <c r="E2665" t="s">
        <v>12</v>
      </c>
      <c r="F2665" t="s">
        <v>8</v>
      </c>
      <c r="G2665" s="3">
        <v>1032.01</v>
      </c>
      <c r="H2665">
        <v>9</v>
      </c>
      <c r="I2665">
        <v>5476061</v>
      </c>
      <c r="J2665">
        <v>1</v>
      </c>
      <c r="K2665">
        <v>11000</v>
      </c>
      <c r="L2665">
        <f>WEEKNUM(Таблица1[[#This Row],[Дата]],2)</f>
        <v>34</v>
      </c>
    </row>
    <row r="2666" spans="1:12" hidden="1" x14ac:dyDescent="0.25">
      <c r="A2666" s="2">
        <v>44063</v>
      </c>
      <c r="B2666" t="s">
        <v>150</v>
      </c>
      <c r="C2666" t="s">
        <v>5</v>
      </c>
      <c r="D2666">
        <v>4200</v>
      </c>
      <c r="E2666" t="s">
        <v>12</v>
      </c>
      <c r="F2666" t="s">
        <v>8</v>
      </c>
      <c r="G2666" s="3">
        <v>1510.5749999999998</v>
      </c>
      <c r="H2666">
        <v>15</v>
      </c>
      <c r="I2666">
        <v>5476111</v>
      </c>
      <c r="J2666">
        <v>1</v>
      </c>
      <c r="K2666">
        <v>15000</v>
      </c>
      <c r="L2666">
        <f>WEEKNUM(Таблица1[[#This Row],[Дата]],2)</f>
        <v>34</v>
      </c>
    </row>
    <row r="2667" spans="1:12" x14ac:dyDescent="0.25">
      <c r="A2667" s="2">
        <v>44063</v>
      </c>
      <c r="B2667" t="s">
        <v>19</v>
      </c>
      <c r="C2667" t="s">
        <v>7</v>
      </c>
      <c r="D2667">
        <v>20000</v>
      </c>
      <c r="E2667" t="s">
        <v>13</v>
      </c>
      <c r="F2667" t="s">
        <v>8</v>
      </c>
      <c r="G2667" s="3">
        <v>6540</v>
      </c>
      <c r="H2667">
        <v>1</v>
      </c>
      <c r="I2667">
        <v>5476057</v>
      </c>
      <c r="J2667">
        <v>1</v>
      </c>
      <c r="K2667">
        <v>14000</v>
      </c>
      <c r="L2667">
        <f>WEEKNUM(Таблица1[[#This Row],[Дата]],2)</f>
        <v>34</v>
      </c>
    </row>
    <row r="2668" spans="1:12" x14ac:dyDescent="0.25">
      <c r="A2668" s="2">
        <v>44063</v>
      </c>
      <c r="B2668" t="s">
        <v>149</v>
      </c>
      <c r="C2668" t="s">
        <v>7</v>
      </c>
      <c r="D2668">
        <v>3000</v>
      </c>
      <c r="E2668" t="s">
        <v>12</v>
      </c>
      <c r="F2668" t="s">
        <v>8</v>
      </c>
      <c r="G2668" s="3">
        <v>1734.8710000000001</v>
      </c>
      <c r="H2668">
        <v>15</v>
      </c>
      <c r="I2668">
        <v>5476110</v>
      </c>
      <c r="J2668">
        <v>1</v>
      </c>
      <c r="K2668">
        <v>11000</v>
      </c>
      <c r="L2668">
        <f>WEEKNUM(Таблица1[[#This Row],[Дата]],2)</f>
        <v>34</v>
      </c>
    </row>
    <row r="2669" spans="1:12" x14ac:dyDescent="0.25">
      <c r="A2669" s="2">
        <v>44063</v>
      </c>
      <c r="B2669" t="s">
        <v>143</v>
      </c>
      <c r="C2669" t="s">
        <v>7</v>
      </c>
      <c r="D2669">
        <v>1500</v>
      </c>
      <c r="E2669" t="s">
        <v>12</v>
      </c>
      <c r="F2669" t="s">
        <v>8</v>
      </c>
      <c r="G2669" s="3">
        <v>1180.7559999999999</v>
      </c>
      <c r="H2669">
        <v>12</v>
      </c>
      <c r="I2669">
        <v>5476106</v>
      </c>
      <c r="J2669">
        <v>0</v>
      </c>
      <c r="K2669">
        <v>13000</v>
      </c>
      <c r="L2669">
        <f>WEEKNUM(Таблица1[[#This Row],[Дата]],2)</f>
        <v>34</v>
      </c>
    </row>
    <row r="2670" spans="1:12" x14ac:dyDescent="0.25">
      <c r="A2670" s="2">
        <v>44063</v>
      </c>
      <c r="B2670" t="s">
        <v>216</v>
      </c>
      <c r="C2670" t="s">
        <v>7</v>
      </c>
      <c r="D2670">
        <v>1500</v>
      </c>
      <c r="E2670" t="s">
        <v>12</v>
      </c>
      <c r="F2670" t="s">
        <v>8</v>
      </c>
      <c r="G2670" s="3">
        <v>973.09100000000012</v>
      </c>
      <c r="H2670">
        <v>10</v>
      </c>
      <c r="I2670">
        <v>5476134</v>
      </c>
      <c r="J2670">
        <v>2</v>
      </c>
      <c r="K2670">
        <v>14000</v>
      </c>
      <c r="L2670">
        <f>WEEKNUM(Таблица1[[#This Row],[Дата]],2)</f>
        <v>34</v>
      </c>
    </row>
    <row r="2671" spans="1:12" x14ac:dyDescent="0.25">
      <c r="A2671" s="2">
        <v>44063</v>
      </c>
      <c r="B2671" t="s">
        <v>82</v>
      </c>
      <c r="C2671" t="s">
        <v>7</v>
      </c>
      <c r="D2671">
        <v>3000</v>
      </c>
      <c r="E2671" t="s">
        <v>12</v>
      </c>
      <c r="F2671" t="s">
        <v>8</v>
      </c>
      <c r="G2671" s="3">
        <v>1073.8330029525757</v>
      </c>
      <c r="H2671">
        <v>13</v>
      </c>
      <c r="I2671">
        <v>5476078</v>
      </c>
      <c r="J2671">
        <v>2</v>
      </c>
      <c r="K2671">
        <v>13000</v>
      </c>
      <c r="L2671">
        <f>WEEKNUM(Таблица1[[#This Row],[Дата]],2)</f>
        <v>34</v>
      </c>
    </row>
    <row r="2672" spans="1:12" x14ac:dyDescent="0.25">
      <c r="A2672" s="2">
        <v>44063</v>
      </c>
      <c r="B2672" t="s">
        <v>126</v>
      </c>
      <c r="C2672" t="s">
        <v>7</v>
      </c>
      <c r="D2672">
        <v>1500</v>
      </c>
      <c r="E2672" t="s">
        <v>12</v>
      </c>
      <c r="F2672" t="s">
        <v>8</v>
      </c>
      <c r="G2672" s="3">
        <v>1009.6329997615815</v>
      </c>
      <c r="H2672">
        <v>13</v>
      </c>
      <c r="I2672">
        <v>5476098</v>
      </c>
      <c r="J2672">
        <v>1</v>
      </c>
      <c r="K2672">
        <v>14000</v>
      </c>
      <c r="L2672">
        <f>WEEKNUM(Таблица1[[#This Row],[Дата]],2)</f>
        <v>34</v>
      </c>
    </row>
    <row r="2673" spans="1:12" x14ac:dyDescent="0.25">
      <c r="A2673" s="2">
        <v>44063</v>
      </c>
      <c r="B2673" t="s">
        <v>61</v>
      </c>
      <c r="C2673" t="s">
        <v>7</v>
      </c>
      <c r="D2673">
        <v>1500</v>
      </c>
      <c r="E2673" t="s">
        <v>12</v>
      </c>
      <c r="F2673" t="s">
        <v>8</v>
      </c>
      <c r="G2673" s="3">
        <v>974.46399918556222</v>
      </c>
      <c r="H2673">
        <v>13</v>
      </c>
      <c r="I2673">
        <v>5476123</v>
      </c>
      <c r="J2673">
        <v>1</v>
      </c>
      <c r="K2673">
        <v>9000</v>
      </c>
      <c r="L2673">
        <f>WEEKNUM(Таблица1[[#This Row],[Дата]],2)</f>
        <v>34</v>
      </c>
    </row>
    <row r="2674" spans="1:12" x14ac:dyDescent="0.25">
      <c r="A2674" s="2">
        <v>44063</v>
      </c>
      <c r="B2674" t="s">
        <v>25</v>
      </c>
      <c r="C2674" t="s">
        <v>7</v>
      </c>
      <c r="D2674">
        <v>1000</v>
      </c>
      <c r="E2674" t="s">
        <v>12</v>
      </c>
      <c r="F2674" t="s">
        <v>8</v>
      </c>
      <c r="G2674" s="3">
        <v>886.42100000000005</v>
      </c>
      <c r="H2674">
        <v>9</v>
      </c>
      <c r="I2674">
        <v>5476059</v>
      </c>
      <c r="J2674">
        <v>1</v>
      </c>
      <c r="K2674">
        <v>13000</v>
      </c>
      <c r="L2674">
        <f>WEEKNUM(Таблица1[[#This Row],[Дата]],2)</f>
        <v>34</v>
      </c>
    </row>
    <row r="2675" spans="1:12" x14ac:dyDescent="0.25">
      <c r="A2675" s="2">
        <v>44063</v>
      </c>
      <c r="B2675" t="s">
        <v>23</v>
      </c>
      <c r="C2675" t="s">
        <v>7</v>
      </c>
      <c r="D2675">
        <v>1000</v>
      </c>
      <c r="E2675" t="s">
        <v>12</v>
      </c>
      <c r="F2675" t="s">
        <v>8</v>
      </c>
      <c r="G2675" s="3">
        <v>719.04299999999989</v>
      </c>
      <c r="H2675">
        <v>11</v>
      </c>
      <c r="I2675">
        <v>5476058</v>
      </c>
      <c r="J2675">
        <v>1</v>
      </c>
      <c r="K2675">
        <v>13000</v>
      </c>
      <c r="L2675">
        <f>WEEKNUM(Таблица1[[#This Row],[Дата]],2)</f>
        <v>34</v>
      </c>
    </row>
    <row r="2676" spans="1:12" x14ac:dyDescent="0.25">
      <c r="A2676" s="2">
        <v>44063</v>
      </c>
      <c r="B2676" t="s">
        <v>155</v>
      </c>
      <c r="C2676" t="s">
        <v>7</v>
      </c>
      <c r="D2676">
        <v>1500</v>
      </c>
      <c r="E2676" t="s">
        <v>12</v>
      </c>
      <c r="F2676" t="s">
        <v>8</v>
      </c>
      <c r="G2676" s="3">
        <v>833.05499999999995</v>
      </c>
      <c r="H2676">
        <v>12</v>
      </c>
      <c r="I2676">
        <v>5476114</v>
      </c>
      <c r="J2676">
        <v>1</v>
      </c>
      <c r="K2676">
        <v>14000</v>
      </c>
      <c r="L2676">
        <f>WEEKNUM(Таблица1[[#This Row],[Дата]],2)</f>
        <v>34</v>
      </c>
    </row>
    <row r="2677" spans="1:12" x14ac:dyDescent="0.25">
      <c r="A2677" s="2">
        <v>44063</v>
      </c>
      <c r="B2677" t="s">
        <v>229</v>
      </c>
      <c r="C2677" t="s">
        <v>7</v>
      </c>
      <c r="D2677">
        <v>1000</v>
      </c>
      <c r="E2677" t="s">
        <v>12</v>
      </c>
      <c r="F2677" t="s">
        <v>8</v>
      </c>
      <c r="G2677" s="3">
        <v>701.05699916076651</v>
      </c>
      <c r="H2677">
        <v>8</v>
      </c>
      <c r="I2677">
        <v>5476060</v>
      </c>
      <c r="J2677">
        <v>1</v>
      </c>
      <c r="K2677">
        <v>13000</v>
      </c>
      <c r="L2677">
        <f>WEEKNUM(Таблица1[[#This Row],[Дата]],2)</f>
        <v>34</v>
      </c>
    </row>
    <row r="2678" spans="1:12" x14ac:dyDescent="0.25">
      <c r="A2678" s="2">
        <v>44063</v>
      </c>
      <c r="B2678" t="s">
        <v>18</v>
      </c>
      <c r="C2678" t="s">
        <v>7</v>
      </c>
      <c r="D2678">
        <v>1000</v>
      </c>
      <c r="E2678" t="s">
        <v>12</v>
      </c>
      <c r="F2678" t="s">
        <v>8</v>
      </c>
      <c r="G2678" s="3">
        <v>624.41100000000006</v>
      </c>
      <c r="H2678">
        <v>8</v>
      </c>
      <c r="I2678">
        <v>5476036</v>
      </c>
      <c r="J2678">
        <v>1</v>
      </c>
      <c r="K2678">
        <v>13000</v>
      </c>
      <c r="L2678">
        <f>WEEKNUM(Таблица1[[#This Row],[Дата]],2)</f>
        <v>34</v>
      </c>
    </row>
    <row r="2679" spans="1:12" x14ac:dyDescent="0.25">
      <c r="A2679" s="2">
        <v>44063</v>
      </c>
      <c r="B2679" t="s">
        <v>236</v>
      </c>
      <c r="C2679" t="s">
        <v>7</v>
      </c>
      <c r="D2679">
        <v>3000</v>
      </c>
      <c r="E2679" t="s">
        <v>12</v>
      </c>
      <c r="F2679" t="s">
        <v>8</v>
      </c>
      <c r="G2679" s="3">
        <v>2043.087</v>
      </c>
      <c r="H2679">
        <v>14</v>
      </c>
      <c r="I2679">
        <v>5476137</v>
      </c>
      <c r="J2679">
        <v>2</v>
      </c>
      <c r="K2679">
        <v>13000</v>
      </c>
      <c r="L2679">
        <f>WEEKNUM(Таблица1[[#This Row],[Дата]],2)</f>
        <v>34</v>
      </c>
    </row>
    <row r="2680" spans="1:12" x14ac:dyDescent="0.25">
      <c r="A2680" s="2">
        <v>44063</v>
      </c>
      <c r="B2680" t="s">
        <v>175</v>
      </c>
      <c r="C2680" t="s">
        <v>7</v>
      </c>
      <c r="D2680">
        <v>3000</v>
      </c>
      <c r="E2680" t="s">
        <v>12</v>
      </c>
      <c r="F2680" t="s">
        <v>8</v>
      </c>
      <c r="G2680" s="3">
        <v>1693.27</v>
      </c>
      <c r="H2680">
        <v>15</v>
      </c>
      <c r="I2680">
        <v>5476121</v>
      </c>
      <c r="J2680">
        <v>2</v>
      </c>
      <c r="K2680">
        <v>14000</v>
      </c>
      <c r="L2680">
        <f>WEEKNUM(Таблица1[[#This Row],[Дата]],2)</f>
        <v>34</v>
      </c>
    </row>
    <row r="2681" spans="1:12" hidden="1" x14ac:dyDescent="0.25">
      <c r="A2681" s="2">
        <v>44064</v>
      </c>
      <c r="B2681" t="s">
        <v>40</v>
      </c>
      <c r="C2681" t="s">
        <v>5</v>
      </c>
      <c r="D2681">
        <v>3200</v>
      </c>
      <c r="E2681" t="s">
        <v>12</v>
      </c>
      <c r="F2681" t="s">
        <v>6</v>
      </c>
      <c r="G2681" s="3">
        <v>2057.7070000000003</v>
      </c>
      <c r="H2681">
        <v>10</v>
      </c>
      <c r="I2681">
        <v>5476623</v>
      </c>
      <c r="J2681">
        <v>1</v>
      </c>
      <c r="K2681">
        <v>15000</v>
      </c>
      <c r="L2681">
        <f>WEEKNUM(Таблица1[[#This Row],[Дата]],2)</f>
        <v>34</v>
      </c>
    </row>
    <row r="2682" spans="1:12" hidden="1" x14ac:dyDescent="0.25">
      <c r="A2682" s="2">
        <v>44064</v>
      </c>
      <c r="B2682" t="s">
        <v>40</v>
      </c>
      <c r="C2682" t="s">
        <v>5</v>
      </c>
      <c r="D2682">
        <v>3200</v>
      </c>
      <c r="E2682" t="s">
        <v>12</v>
      </c>
      <c r="F2682" t="s">
        <v>6</v>
      </c>
      <c r="G2682" s="3">
        <v>3252.218994140625</v>
      </c>
      <c r="H2682">
        <v>1</v>
      </c>
      <c r="I2682">
        <v>53652427</v>
      </c>
      <c r="J2682">
        <v>1</v>
      </c>
      <c r="K2682">
        <v>15000</v>
      </c>
      <c r="L2682">
        <f>WEEKNUM(Таблица1[[#This Row],[Дата]],2)</f>
        <v>34</v>
      </c>
    </row>
    <row r="2683" spans="1:12" hidden="1" x14ac:dyDescent="0.25">
      <c r="A2683" s="2">
        <v>44064</v>
      </c>
      <c r="B2683" t="s">
        <v>44</v>
      </c>
      <c r="C2683" t="s">
        <v>5</v>
      </c>
      <c r="D2683">
        <v>3200</v>
      </c>
      <c r="E2683" t="s">
        <v>12</v>
      </c>
      <c r="F2683" t="s">
        <v>6</v>
      </c>
      <c r="G2683" s="3">
        <v>1439.569</v>
      </c>
      <c r="H2683">
        <v>9</v>
      </c>
      <c r="I2683">
        <v>5476626</v>
      </c>
      <c r="J2683">
        <v>1</v>
      </c>
      <c r="K2683">
        <v>15000</v>
      </c>
      <c r="L2683">
        <f>WEEKNUM(Таблица1[[#This Row],[Дата]],2)</f>
        <v>34</v>
      </c>
    </row>
    <row r="2684" spans="1:12" hidden="1" x14ac:dyDescent="0.25">
      <c r="A2684" s="2">
        <v>44064</v>
      </c>
      <c r="B2684" t="s">
        <v>37</v>
      </c>
      <c r="C2684" t="s">
        <v>5</v>
      </c>
      <c r="D2684">
        <v>3200</v>
      </c>
      <c r="E2684" t="s">
        <v>12</v>
      </c>
      <c r="F2684" t="s">
        <v>6</v>
      </c>
      <c r="G2684" s="3">
        <v>2444.58</v>
      </c>
      <c r="H2684">
        <v>9</v>
      </c>
      <c r="I2684">
        <v>5476621</v>
      </c>
      <c r="J2684">
        <v>1</v>
      </c>
      <c r="K2684">
        <v>15000</v>
      </c>
      <c r="L2684">
        <f>WEEKNUM(Таблица1[[#This Row],[Дата]],2)</f>
        <v>34</v>
      </c>
    </row>
    <row r="2685" spans="1:12" hidden="1" x14ac:dyDescent="0.25">
      <c r="A2685" s="2">
        <v>44064</v>
      </c>
      <c r="B2685" t="s">
        <v>38</v>
      </c>
      <c r="C2685" t="s">
        <v>5</v>
      </c>
      <c r="D2685">
        <v>3200</v>
      </c>
      <c r="E2685" t="s">
        <v>12</v>
      </c>
      <c r="F2685" t="s">
        <v>6</v>
      </c>
      <c r="G2685" s="3">
        <v>2136.2820000000002</v>
      </c>
      <c r="H2685">
        <v>3</v>
      </c>
      <c r="I2685">
        <v>5476622</v>
      </c>
      <c r="J2685">
        <v>1</v>
      </c>
      <c r="K2685">
        <v>15000</v>
      </c>
      <c r="L2685">
        <f>WEEKNUM(Таблица1[[#This Row],[Дата]],2)</f>
        <v>34</v>
      </c>
    </row>
    <row r="2686" spans="1:12" hidden="1" x14ac:dyDescent="0.25">
      <c r="A2686" s="2">
        <v>44064</v>
      </c>
      <c r="B2686" t="s">
        <v>32</v>
      </c>
      <c r="C2686" t="s">
        <v>5</v>
      </c>
      <c r="D2686">
        <v>3200</v>
      </c>
      <c r="E2686" t="s">
        <v>12</v>
      </c>
      <c r="F2686" t="s">
        <v>6</v>
      </c>
      <c r="G2686" s="3">
        <v>1924.6390000000001</v>
      </c>
      <c r="H2686">
        <v>10</v>
      </c>
      <c r="I2686">
        <v>5476620</v>
      </c>
      <c r="J2686">
        <v>1</v>
      </c>
      <c r="K2686">
        <v>15000</v>
      </c>
      <c r="L2686">
        <f>WEEKNUM(Таблица1[[#This Row],[Дата]],2)</f>
        <v>34</v>
      </c>
    </row>
    <row r="2687" spans="1:12" hidden="1" x14ac:dyDescent="0.25">
      <c r="A2687" s="2">
        <v>44064</v>
      </c>
      <c r="B2687" t="s">
        <v>46</v>
      </c>
      <c r="C2687" t="s">
        <v>5</v>
      </c>
      <c r="D2687">
        <v>3200</v>
      </c>
      <c r="E2687" t="s">
        <v>12</v>
      </c>
      <c r="F2687" t="s">
        <v>6</v>
      </c>
      <c r="G2687" s="3">
        <v>2058.4749999999999</v>
      </c>
      <c r="H2687">
        <v>9</v>
      </c>
      <c r="I2687">
        <v>5476628</v>
      </c>
      <c r="J2687">
        <v>1</v>
      </c>
      <c r="K2687">
        <v>15000</v>
      </c>
      <c r="L2687">
        <f>WEEKNUM(Таблица1[[#This Row],[Дата]],2)</f>
        <v>34</v>
      </c>
    </row>
    <row r="2688" spans="1:12" x14ac:dyDescent="0.25">
      <c r="A2688" s="2">
        <v>44064</v>
      </c>
      <c r="B2688" t="s">
        <v>142</v>
      </c>
      <c r="C2688" t="s">
        <v>7</v>
      </c>
      <c r="D2688">
        <v>3000</v>
      </c>
      <c r="E2688" t="s">
        <v>12</v>
      </c>
      <c r="F2688" t="s">
        <v>6</v>
      </c>
      <c r="G2688" s="3">
        <v>1719.4859999999999</v>
      </c>
      <c r="H2688">
        <v>8</v>
      </c>
      <c r="I2688">
        <v>5476643</v>
      </c>
      <c r="J2688">
        <v>2</v>
      </c>
      <c r="K2688">
        <v>12000</v>
      </c>
      <c r="L2688">
        <f>WEEKNUM(Таблица1[[#This Row],[Дата]],2)</f>
        <v>34</v>
      </c>
    </row>
    <row r="2689" spans="1:12" hidden="1" x14ac:dyDescent="0.25">
      <c r="A2689" s="2">
        <v>44064</v>
      </c>
      <c r="B2689" t="s">
        <v>47</v>
      </c>
      <c r="C2689" t="s">
        <v>5</v>
      </c>
      <c r="D2689">
        <v>3200</v>
      </c>
      <c r="E2689" t="s">
        <v>12</v>
      </c>
      <c r="F2689" t="s">
        <v>6</v>
      </c>
      <c r="G2689" s="3">
        <v>2535.9630000000002</v>
      </c>
      <c r="H2689">
        <v>9</v>
      </c>
      <c r="I2689">
        <v>5476629</v>
      </c>
      <c r="J2689">
        <v>1</v>
      </c>
      <c r="K2689">
        <v>15000</v>
      </c>
      <c r="L2689">
        <f>WEEKNUM(Таблица1[[#This Row],[Дата]],2)</f>
        <v>34</v>
      </c>
    </row>
    <row r="2690" spans="1:12" hidden="1" x14ac:dyDescent="0.25">
      <c r="A2690" s="2">
        <v>44064</v>
      </c>
      <c r="B2690" t="s">
        <v>43</v>
      </c>
      <c r="C2690" t="s">
        <v>5</v>
      </c>
      <c r="D2690">
        <v>3200</v>
      </c>
      <c r="E2690" t="s">
        <v>12</v>
      </c>
      <c r="F2690" t="s">
        <v>6</v>
      </c>
      <c r="G2690" s="3">
        <v>804.60200708007801</v>
      </c>
      <c r="H2690">
        <v>5</v>
      </c>
      <c r="I2690">
        <v>5476625</v>
      </c>
      <c r="J2690">
        <v>1</v>
      </c>
      <c r="K2690">
        <v>15000</v>
      </c>
      <c r="L2690">
        <f>WEEKNUM(Таблица1[[#This Row],[Дата]],2)</f>
        <v>34</v>
      </c>
    </row>
    <row r="2691" spans="1:12" x14ac:dyDescent="0.25">
      <c r="A2691" s="2">
        <v>44064</v>
      </c>
      <c r="B2691" t="s">
        <v>107</v>
      </c>
      <c r="C2691" t="s">
        <v>7</v>
      </c>
      <c r="D2691">
        <v>3000</v>
      </c>
      <c r="E2691" t="s">
        <v>12</v>
      </c>
      <c r="F2691" t="s">
        <v>6</v>
      </c>
      <c r="G2691" s="3">
        <v>1621.008</v>
      </c>
      <c r="H2691">
        <v>2</v>
      </c>
      <c r="I2691">
        <v>5476638</v>
      </c>
      <c r="J2691">
        <v>1</v>
      </c>
      <c r="K2691">
        <v>10000</v>
      </c>
      <c r="L2691">
        <f>WEEKNUM(Таблица1[[#This Row],[Дата]],2)</f>
        <v>34</v>
      </c>
    </row>
    <row r="2692" spans="1:12" x14ac:dyDescent="0.25">
      <c r="A2692" s="2">
        <v>44064</v>
      </c>
      <c r="B2692" t="s">
        <v>113</v>
      </c>
      <c r="C2692" t="s">
        <v>7</v>
      </c>
      <c r="D2692">
        <v>1500</v>
      </c>
      <c r="E2692" t="s">
        <v>12</v>
      </c>
      <c r="F2692" t="s">
        <v>6</v>
      </c>
      <c r="G2692" s="3">
        <v>1033.748</v>
      </c>
      <c r="H2692">
        <v>4</v>
      </c>
      <c r="I2692">
        <v>5476639</v>
      </c>
      <c r="J2692">
        <v>1</v>
      </c>
      <c r="K2692">
        <v>9000</v>
      </c>
      <c r="L2692">
        <f>WEEKNUM(Таблица1[[#This Row],[Дата]],2)</f>
        <v>34</v>
      </c>
    </row>
    <row r="2693" spans="1:12" x14ac:dyDescent="0.25">
      <c r="A2693" s="2">
        <v>44064</v>
      </c>
      <c r="B2693" t="s">
        <v>179</v>
      </c>
      <c r="C2693" t="s">
        <v>7</v>
      </c>
      <c r="D2693">
        <v>1500</v>
      </c>
      <c r="E2693" t="s">
        <v>12</v>
      </c>
      <c r="F2693" t="s">
        <v>6</v>
      </c>
      <c r="G2693" s="3">
        <v>396.166</v>
      </c>
      <c r="H2693">
        <v>3</v>
      </c>
      <c r="I2693">
        <v>5476655</v>
      </c>
      <c r="J2693">
        <v>1</v>
      </c>
      <c r="K2693">
        <v>9000</v>
      </c>
      <c r="L2693">
        <f>WEEKNUM(Таблица1[[#This Row],[Дата]],2)</f>
        <v>34</v>
      </c>
    </row>
    <row r="2694" spans="1:12" x14ac:dyDescent="0.25">
      <c r="A2694" s="2">
        <v>44064</v>
      </c>
      <c r="B2694" t="s">
        <v>83</v>
      </c>
      <c r="C2694" t="s">
        <v>7</v>
      </c>
      <c r="D2694">
        <v>1500</v>
      </c>
      <c r="E2694" t="s">
        <v>12</v>
      </c>
      <c r="F2694" t="s">
        <v>6</v>
      </c>
      <c r="G2694" s="3">
        <v>1193.6109999999999</v>
      </c>
      <c r="H2694">
        <v>5</v>
      </c>
      <c r="I2694">
        <v>5476634</v>
      </c>
      <c r="J2694">
        <v>1</v>
      </c>
      <c r="K2694">
        <v>9000</v>
      </c>
      <c r="L2694">
        <f>WEEKNUM(Таблица1[[#This Row],[Дата]],2)</f>
        <v>34</v>
      </c>
    </row>
    <row r="2695" spans="1:12" x14ac:dyDescent="0.25">
      <c r="A2695" s="2">
        <v>44064</v>
      </c>
      <c r="B2695" t="s">
        <v>159</v>
      </c>
      <c r="C2695" t="s">
        <v>7</v>
      </c>
      <c r="D2695">
        <v>3000</v>
      </c>
      <c r="E2695" t="s">
        <v>12</v>
      </c>
      <c r="F2695" t="s">
        <v>6</v>
      </c>
      <c r="G2695" s="3">
        <v>1326.8239999999998</v>
      </c>
      <c r="H2695">
        <v>3</v>
      </c>
      <c r="I2695">
        <v>5476651</v>
      </c>
      <c r="J2695">
        <v>1</v>
      </c>
      <c r="K2695">
        <v>10000</v>
      </c>
      <c r="L2695">
        <f>WEEKNUM(Таблица1[[#This Row],[Дата]],2)</f>
        <v>34</v>
      </c>
    </row>
    <row r="2696" spans="1:12" hidden="1" x14ac:dyDescent="0.25">
      <c r="A2696" s="2">
        <v>44064</v>
      </c>
      <c r="B2696" t="s">
        <v>45</v>
      </c>
      <c r="C2696" t="s">
        <v>5</v>
      </c>
      <c r="D2696">
        <v>3200</v>
      </c>
      <c r="E2696" t="s">
        <v>12</v>
      </c>
      <c r="F2696" t="s">
        <v>6</v>
      </c>
      <c r="G2696" s="3">
        <v>1216.424</v>
      </c>
      <c r="H2696">
        <v>6</v>
      </c>
      <c r="I2696">
        <v>5476627</v>
      </c>
      <c r="J2696">
        <v>1</v>
      </c>
      <c r="K2696">
        <v>15000</v>
      </c>
      <c r="L2696">
        <f>WEEKNUM(Таблица1[[#This Row],[Дата]],2)</f>
        <v>34</v>
      </c>
    </row>
    <row r="2697" spans="1:12" hidden="1" x14ac:dyDescent="0.25">
      <c r="A2697" s="2">
        <v>44064</v>
      </c>
      <c r="B2697" t="s">
        <v>144</v>
      </c>
      <c r="C2697" t="s">
        <v>5</v>
      </c>
      <c r="D2697">
        <v>4200</v>
      </c>
      <c r="E2697" t="s">
        <v>12</v>
      </c>
      <c r="F2697" t="s">
        <v>6</v>
      </c>
      <c r="G2697" s="3">
        <v>1958.9869999999999</v>
      </c>
      <c r="H2697">
        <v>7</v>
      </c>
      <c r="I2697">
        <v>5476644</v>
      </c>
      <c r="J2697">
        <v>1</v>
      </c>
      <c r="K2697">
        <v>15000</v>
      </c>
      <c r="L2697">
        <f>WEEKNUM(Таблица1[[#This Row],[Дата]],2)</f>
        <v>34</v>
      </c>
    </row>
    <row r="2698" spans="1:12" x14ac:dyDescent="0.25">
      <c r="A2698" s="2">
        <v>44064</v>
      </c>
      <c r="B2698" t="s">
        <v>167</v>
      </c>
      <c r="C2698" t="s">
        <v>7</v>
      </c>
      <c r="D2698">
        <v>3000</v>
      </c>
      <c r="E2698" t="s">
        <v>12</v>
      </c>
      <c r="F2698" t="s">
        <v>6</v>
      </c>
      <c r="G2698" s="3">
        <v>1843.845</v>
      </c>
      <c r="H2698">
        <v>7</v>
      </c>
      <c r="I2698">
        <v>5476652</v>
      </c>
      <c r="J2698">
        <v>2</v>
      </c>
      <c r="K2698">
        <v>12000</v>
      </c>
      <c r="L2698">
        <f>WEEKNUM(Таблица1[[#This Row],[Дата]],2)</f>
        <v>34</v>
      </c>
    </row>
    <row r="2699" spans="1:12" x14ac:dyDescent="0.25">
      <c r="A2699" s="2">
        <v>44064</v>
      </c>
      <c r="B2699" t="s">
        <v>226</v>
      </c>
      <c r="C2699" t="s">
        <v>7</v>
      </c>
      <c r="D2699">
        <v>3000</v>
      </c>
      <c r="E2699" t="s">
        <v>12</v>
      </c>
      <c r="F2699" t="s">
        <v>6</v>
      </c>
      <c r="G2699" s="3">
        <v>1799.2949999999998</v>
      </c>
      <c r="H2699">
        <v>1</v>
      </c>
      <c r="I2699">
        <v>5476661</v>
      </c>
      <c r="J2699">
        <v>1</v>
      </c>
      <c r="K2699">
        <v>10000</v>
      </c>
      <c r="L2699">
        <f>WEEKNUM(Таблица1[[#This Row],[Дата]],2)</f>
        <v>34</v>
      </c>
    </row>
    <row r="2700" spans="1:12" x14ac:dyDescent="0.25">
      <c r="A2700" s="2">
        <v>44064</v>
      </c>
      <c r="B2700" t="s">
        <v>174</v>
      </c>
      <c r="C2700" t="s">
        <v>7</v>
      </c>
      <c r="D2700">
        <v>5000</v>
      </c>
      <c r="E2700" t="s">
        <v>12</v>
      </c>
      <c r="F2700" t="s">
        <v>6</v>
      </c>
      <c r="G2700" s="3">
        <v>3245.8319999999999</v>
      </c>
      <c r="H2700">
        <v>1</v>
      </c>
      <c r="I2700">
        <v>5476653</v>
      </c>
      <c r="J2700">
        <v>1</v>
      </c>
      <c r="K2700">
        <v>12000</v>
      </c>
      <c r="L2700">
        <f>WEEKNUM(Таблица1[[#This Row],[Дата]],2)</f>
        <v>34</v>
      </c>
    </row>
    <row r="2701" spans="1:12" hidden="1" x14ac:dyDescent="0.25">
      <c r="A2701" s="2">
        <v>44064</v>
      </c>
      <c r="B2701" t="s">
        <v>147</v>
      </c>
      <c r="C2701" t="s">
        <v>5</v>
      </c>
      <c r="D2701">
        <v>4200</v>
      </c>
      <c r="E2701" t="s">
        <v>12</v>
      </c>
      <c r="F2701" t="s">
        <v>6</v>
      </c>
      <c r="G2701" s="3">
        <v>2401.8929999999991</v>
      </c>
      <c r="H2701">
        <v>6</v>
      </c>
      <c r="I2701">
        <v>5476645</v>
      </c>
      <c r="J2701">
        <v>1</v>
      </c>
      <c r="K2701">
        <v>15000</v>
      </c>
      <c r="L2701">
        <f>WEEKNUM(Таблица1[[#This Row],[Дата]],2)</f>
        <v>34</v>
      </c>
    </row>
    <row r="2702" spans="1:12" x14ac:dyDescent="0.25">
      <c r="A2702" s="2">
        <v>44064</v>
      </c>
      <c r="B2702" t="s">
        <v>183</v>
      </c>
      <c r="C2702" t="s">
        <v>7</v>
      </c>
      <c r="D2702">
        <v>1500</v>
      </c>
      <c r="E2702" t="s">
        <v>12</v>
      </c>
      <c r="F2702" t="s">
        <v>6</v>
      </c>
      <c r="G2702" s="3">
        <v>834.327</v>
      </c>
      <c r="H2702">
        <v>6</v>
      </c>
      <c r="I2702">
        <v>5476647</v>
      </c>
      <c r="J2702">
        <v>1</v>
      </c>
      <c r="K2702">
        <v>9000</v>
      </c>
      <c r="L2702">
        <f>WEEKNUM(Таблица1[[#This Row],[Дата]],2)</f>
        <v>34</v>
      </c>
    </row>
    <row r="2703" spans="1:12" hidden="1" x14ac:dyDescent="0.25">
      <c r="A2703" s="2">
        <v>44064</v>
      </c>
      <c r="B2703" t="s">
        <v>152</v>
      </c>
      <c r="C2703" t="s">
        <v>5</v>
      </c>
      <c r="D2703">
        <v>4200</v>
      </c>
      <c r="E2703" t="s">
        <v>12</v>
      </c>
      <c r="F2703" t="s">
        <v>6</v>
      </c>
      <c r="G2703" s="3">
        <v>2305.2239999999993</v>
      </c>
      <c r="H2703">
        <v>10</v>
      </c>
      <c r="I2703">
        <v>5476648</v>
      </c>
      <c r="J2703">
        <v>2</v>
      </c>
      <c r="K2703">
        <v>15000</v>
      </c>
      <c r="L2703">
        <f>WEEKNUM(Таблица1[[#This Row],[Дата]],2)</f>
        <v>34</v>
      </c>
    </row>
    <row r="2704" spans="1:12" hidden="1" x14ac:dyDescent="0.25">
      <c r="A2704" s="2">
        <v>44064</v>
      </c>
      <c r="B2704" t="s">
        <v>42</v>
      </c>
      <c r="C2704" t="s">
        <v>5</v>
      </c>
      <c r="D2704">
        <v>3200</v>
      </c>
      <c r="E2704" t="s">
        <v>12</v>
      </c>
      <c r="F2704" t="s">
        <v>6</v>
      </c>
      <c r="G2704" s="3">
        <v>2179.98</v>
      </c>
      <c r="H2704">
        <v>6</v>
      </c>
      <c r="I2704">
        <v>5476624</v>
      </c>
      <c r="J2704">
        <v>1</v>
      </c>
      <c r="K2704">
        <v>15000</v>
      </c>
      <c r="L2704">
        <f>WEEKNUM(Таблица1[[#This Row],[Дата]],2)</f>
        <v>34</v>
      </c>
    </row>
    <row r="2705" spans="1:12" x14ac:dyDescent="0.25">
      <c r="A2705" s="2">
        <v>44064</v>
      </c>
      <c r="B2705" t="s">
        <v>206</v>
      </c>
      <c r="C2705" t="s">
        <v>7</v>
      </c>
      <c r="D2705">
        <v>3000</v>
      </c>
      <c r="E2705" t="s">
        <v>12</v>
      </c>
      <c r="F2705" t="s">
        <v>6</v>
      </c>
      <c r="G2705" s="3">
        <v>1256.7430000000002</v>
      </c>
      <c r="H2705">
        <v>5</v>
      </c>
      <c r="I2705">
        <v>5476659</v>
      </c>
      <c r="J2705">
        <v>2</v>
      </c>
      <c r="K2705">
        <v>12000</v>
      </c>
      <c r="L2705">
        <f>WEEKNUM(Таблица1[[#This Row],[Дата]],2)</f>
        <v>34</v>
      </c>
    </row>
    <row r="2706" spans="1:12" x14ac:dyDescent="0.25">
      <c r="A2706" s="2">
        <v>44064</v>
      </c>
      <c r="B2706" t="s">
        <v>202</v>
      </c>
      <c r="C2706" t="s">
        <v>7</v>
      </c>
      <c r="D2706">
        <v>1500</v>
      </c>
      <c r="E2706" t="s">
        <v>12</v>
      </c>
      <c r="F2706" t="s">
        <v>6</v>
      </c>
      <c r="G2706" s="3">
        <v>1188.704</v>
      </c>
      <c r="H2706">
        <v>6</v>
      </c>
      <c r="I2706">
        <v>5476658</v>
      </c>
      <c r="J2706">
        <v>1</v>
      </c>
      <c r="K2706">
        <v>9000</v>
      </c>
      <c r="L2706">
        <f>WEEKNUM(Таблица1[[#This Row],[Дата]],2)</f>
        <v>34</v>
      </c>
    </row>
    <row r="2707" spans="1:12" x14ac:dyDescent="0.25">
      <c r="A2707" s="2">
        <v>44064</v>
      </c>
      <c r="B2707" t="s">
        <v>178</v>
      </c>
      <c r="C2707" t="s">
        <v>7</v>
      </c>
      <c r="D2707">
        <v>3000</v>
      </c>
      <c r="E2707" t="s">
        <v>12</v>
      </c>
      <c r="F2707" t="s">
        <v>6</v>
      </c>
      <c r="G2707" s="3">
        <v>968.36500427246085</v>
      </c>
      <c r="H2707">
        <v>4</v>
      </c>
      <c r="I2707">
        <v>5476654</v>
      </c>
      <c r="J2707">
        <v>1</v>
      </c>
      <c r="K2707">
        <v>10000</v>
      </c>
      <c r="L2707">
        <f>WEEKNUM(Таблица1[[#This Row],[Дата]],2)</f>
        <v>34</v>
      </c>
    </row>
    <row r="2708" spans="1:12" hidden="1" x14ac:dyDescent="0.25">
      <c r="A2708" s="2">
        <v>44064</v>
      </c>
      <c r="B2708" t="s">
        <v>148</v>
      </c>
      <c r="C2708" t="s">
        <v>5</v>
      </c>
      <c r="D2708">
        <v>4200</v>
      </c>
      <c r="E2708" t="s">
        <v>12</v>
      </c>
      <c r="F2708" t="s">
        <v>6</v>
      </c>
      <c r="G2708" s="3">
        <v>3887.38</v>
      </c>
      <c r="H2708">
        <v>6</v>
      </c>
      <c r="I2708">
        <v>5476646</v>
      </c>
      <c r="J2708">
        <v>0</v>
      </c>
      <c r="K2708">
        <v>15000</v>
      </c>
      <c r="L2708">
        <f>WEEKNUM(Таблица1[[#This Row],[Дата]],2)</f>
        <v>34</v>
      </c>
    </row>
    <row r="2709" spans="1:12" hidden="1" x14ac:dyDescent="0.25">
      <c r="A2709" s="2">
        <v>44064</v>
      </c>
      <c r="B2709" t="s">
        <v>66</v>
      </c>
      <c r="C2709" t="s">
        <v>5</v>
      </c>
      <c r="D2709">
        <v>4200</v>
      </c>
      <c r="E2709" t="s">
        <v>12</v>
      </c>
      <c r="F2709" t="s">
        <v>6</v>
      </c>
      <c r="G2709" s="3">
        <v>3388.2660000000001</v>
      </c>
      <c r="H2709">
        <v>8</v>
      </c>
      <c r="I2709">
        <v>5476630</v>
      </c>
      <c r="J2709">
        <v>1</v>
      </c>
      <c r="K2709">
        <v>15000</v>
      </c>
      <c r="L2709">
        <f>WEEKNUM(Таблица1[[#This Row],[Дата]],2)</f>
        <v>34</v>
      </c>
    </row>
    <row r="2710" spans="1:12" x14ac:dyDescent="0.25">
      <c r="A2710" s="2">
        <v>44064</v>
      </c>
      <c r="B2710" t="s">
        <v>227</v>
      </c>
      <c r="C2710" t="s">
        <v>7</v>
      </c>
      <c r="D2710">
        <v>3000</v>
      </c>
      <c r="E2710" t="s">
        <v>12</v>
      </c>
      <c r="F2710" t="s">
        <v>6</v>
      </c>
      <c r="G2710" s="3">
        <v>2438.672</v>
      </c>
      <c r="H2710">
        <v>4</v>
      </c>
      <c r="I2710">
        <v>5477278</v>
      </c>
      <c r="J2710">
        <v>1</v>
      </c>
      <c r="K2710">
        <v>10000</v>
      </c>
      <c r="L2710">
        <f>WEEKNUM(Таблица1[[#This Row],[Дата]],2)</f>
        <v>34</v>
      </c>
    </row>
    <row r="2711" spans="1:12" x14ac:dyDescent="0.25">
      <c r="A2711" s="2">
        <v>44064</v>
      </c>
      <c r="B2711" t="s">
        <v>31</v>
      </c>
      <c r="C2711" t="s">
        <v>7</v>
      </c>
      <c r="D2711">
        <v>20000</v>
      </c>
      <c r="E2711" t="s">
        <v>13</v>
      </c>
      <c r="F2711" t="s">
        <v>6</v>
      </c>
      <c r="G2711" s="3">
        <v>16000</v>
      </c>
      <c r="H2711">
        <v>1</v>
      </c>
      <c r="I2711">
        <v>5476665</v>
      </c>
      <c r="J2711">
        <v>2</v>
      </c>
      <c r="K2711">
        <v>16000</v>
      </c>
      <c r="L2711">
        <f>WEEKNUM(Таблица1[[#This Row],[Дата]],2)</f>
        <v>34</v>
      </c>
    </row>
    <row r="2712" spans="1:12" x14ac:dyDescent="0.25">
      <c r="A2712" s="2">
        <v>44064</v>
      </c>
      <c r="B2712" t="s">
        <v>196</v>
      </c>
      <c r="C2712" t="s">
        <v>7</v>
      </c>
      <c r="D2712">
        <v>20000</v>
      </c>
      <c r="E2712" t="s">
        <v>13</v>
      </c>
      <c r="F2712" t="s">
        <v>6</v>
      </c>
      <c r="G2712" s="3">
        <v>15515.76</v>
      </c>
      <c r="H2712">
        <v>1</v>
      </c>
      <c r="I2712">
        <v>5476657</v>
      </c>
      <c r="J2712">
        <v>0</v>
      </c>
      <c r="K2712">
        <v>13000</v>
      </c>
      <c r="L2712">
        <f>WEEKNUM(Таблица1[[#This Row],[Дата]],2)</f>
        <v>34</v>
      </c>
    </row>
    <row r="2713" spans="1:12" x14ac:dyDescent="0.25">
      <c r="A2713" s="2">
        <v>44064</v>
      </c>
      <c r="B2713" t="s">
        <v>122</v>
      </c>
      <c r="C2713" t="s">
        <v>7</v>
      </c>
      <c r="D2713">
        <v>5000</v>
      </c>
      <c r="E2713" t="s">
        <v>12</v>
      </c>
      <c r="F2713" t="s">
        <v>6</v>
      </c>
      <c r="G2713" s="3">
        <v>3722.2730000000001</v>
      </c>
      <c r="H2713">
        <v>1</v>
      </c>
      <c r="I2713">
        <v>5476640</v>
      </c>
      <c r="J2713">
        <v>4</v>
      </c>
      <c r="K2713">
        <v>16000</v>
      </c>
      <c r="L2713">
        <f>WEEKNUM(Таблица1[[#This Row],[Дата]],2)</f>
        <v>34</v>
      </c>
    </row>
    <row r="2714" spans="1:12" x14ac:dyDescent="0.25">
      <c r="A2714" s="2">
        <v>44064</v>
      </c>
      <c r="B2714" t="s">
        <v>221</v>
      </c>
      <c r="C2714" t="s">
        <v>7</v>
      </c>
      <c r="D2714">
        <v>20000</v>
      </c>
      <c r="E2714" t="s">
        <v>13</v>
      </c>
      <c r="F2714" t="s">
        <v>6</v>
      </c>
      <c r="G2714" s="3">
        <v>18265.77</v>
      </c>
      <c r="H2714">
        <v>1</v>
      </c>
      <c r="I2714">
        <v>5476660</v>
      </c>
      <c r="J2714">
        <v>1</v>
      </c>
      <c r="K2714">
        <v>13000</v>
      </c>
      <c r="L2714">
        <f>WEEKNUM(Таблица1[[#This Row],[Дата]],2)</f>
        <v>34</v>
      </c>
    </row>
    <row r="2715" spans="1:12" x14ac:dyDescent="0.25">
      <c r="A2715" s="2">
        <v>44064</v>
      </c>
      <c r="B2715" t="s">
        <v>36</v>
      </c>
      <c r="C2715" t="s">
        <v>7</v>
      </c>
      <c r="D2715">
        <v>20000</v>
      </c>
      <c r="E2715" t="s">
        <v>13</v>
      </c>
      <c r="F2715" t="s">
        <v>6</v>
      </c>
      <c r="G2715" s="3">
        <v>14624.412</v>
      </c>
      <c r="H2715">
        <v>1</v>
      </c>
      <c r="I2715">
        <v>5476617</v>
      </c>
      <c r="J2715">
        <v>2</v>
      </c>
      <c r="K2715">
        <v>16000</v>
      </c>
      <c r="L2715">
        <f>WEEKNUM(Таблица1[[#This Row],[Дата]],2)</f>
        <v>34</v>
      </c>
    </row>
    <row r="2716" spans="1:12" x14ac:dyDescent="0.25">
      <c r="A2716" s="2">
        <v>44064</v>
      </c>
      <c r="B2716" t="s">
        <v>76</v>
      </c>
      <c r="C2716" t="s">
        <v>7</v>
      </c>
      <c r="D2716">
        <v>20000</v>
      </c>
      <c r="E2716" t="s">
        <v>13</v>
      </c>
      <c r="F2716" t="s">
        <v>6</v>
      </c>
      <c r="G2716" s="3">
        <v>7990.7960000000003</v>
      </c>
      <c r="H2716">
        <v>1</v>
      </c>
      <c r="I2716">
        <v>5476632</v>
      </c>
      <c r="J2716">
        <v>1</v>
      </c>
      <c r="K2716">
        <v>13000</v>
      </c>
      <c r="L2716">
        <f>WEEKNUM(Таблица1[[#This Row],[Дата]],2)</f>
        <v>34</v>
      </c>
    </row>
    <row r="2717" spans="1:12" x14ac:dyDescent="0.25">
      <c r="A2717" s="2">
        <v>44064</v>
      </c>
      <c r="B2717" t="s">
        <v>97</v>
      </c>
      <c r="C2717" t="s">
        <v>7</v>
      </c>
      <c r="D2717">
        <v>20000</v>
      </c>
      <c r="E2717" t="s">
        <v>13</v>
      </c>
      <c r="F2717" t="s">
        <v>6</v>
      </c>
      <c r="G2717" s="3">
        <v>15533.335999999999</v>
      </c>
      <c r="H2717">
        <v>1</v>
      </c>
      <c r="I2717">
        <v>5476635</v>
      </c>
      <c r="J2717">
        <v>1</v>
      </c>
      <c r="K2717">
        <v>13000</v>
      </c>
      <c r="L2717">
        <f>WEEKNUM(Таблица1[[#This Row],[Дата]],2)</f>
        <v>34</v>
      </c>
    </row>
    <row r="2718" spans="1:12" x14ac:dyDescent="0.25">
      <c r="A2718" s="2">
        <v>44064</v>
      </c>
      <c r="B2718" t="s">
        <v>238</v>
      </c>
      <c r="C2718" t="s">
        <v>7</v>
      </c>
      <c r="D2718">
        <v>20000</v>
      </c>
      <c r="E2718" t="s">
        <v>13</v>
      </c>
      <c r="F2718" t="s">
        <v>6</v>
      </c>
      <c r="G2718" s="3">
        <v>16768.259999999998</v>
      </c>
      <c r="H2718">
        <v>1</v>
      </c>
      <c r="I2718">
        <v>5476663</v>
      </c>
      <c r="J2718">
        <v>2</v>
      </c>
      <c r="K2718">
        <v>16000</v>
      </c>
      <c r="L2718">
        <f>WEEKNUM(Таблица1[[#This Row],[Дата]],2)</f>
        <v>34</v>
      </c>
    </row>
    <row r="2719" spans="1:12" x14ac:dyDescent="0.25">
      <c r="A2719" s="2">
        <v>44064</v>
      </c>
      <c r="B2719" t="s">
        <v>106</v>
      </c>
      <c r="C2719" t="s">
        <v>7</v>
      </c>
      <c r="D2719">
        <v>20000</v>
      </c>
      <c r="E2719" t="s">
        <v>13</v>
      </c>
      <c r="F2719" t="s">
        <v>6</v>
      </c>
      <c r="G2719" s="3">
        <v>13228.212</v>
      </c>
      <c r="H2719">
        <v>1</v>
      </c>
      <c r="I2719">
        <v>5476637</v>
      </c>
      <c r="J2719">
        <v>3</v>
      </c>
      <c r="K2719">
        <v>19000</v>
      </c>
      <c r="L2719">
        <f>WEEKNUM(Таблица1[[#This Row],[Дата]],2)</f>
        <v>34</v>
      </c>
    </row>
    <row r="2720" spans="1:12" x14ac:dyDescent="0.25">
      <c r="A2720" s="2">
        <v>44064</v>
      </c>
      <c r="B2720" t="s">
        <v>76</v>
      </c>
      <c r="C2720" t="s">
        <v>7</v>
      </c>
      <c r="D2720">
        <v>20000</v>
      </c>
      <c r="E2720" t="s">
        <v>13</v>
      </c>
      <c r="F2720" t="s">
        <v>6</v>
      </c>
      <c r="G2720" s="3">
        <v>12329.32</v>
      </c>
      <c r="H2720">
        <v>1</v>
      </c>
      <c r="I2720">
        <v>5476633</v>
      </c>
      <c r="J2720">
        <v>3</v>
      </c>
      <c r="K2720">
        <v>19000</v>
      </c>
      <c r="L2720">
        <f>WEEKNUM(Таблица1[[#This Row],[Дата]],2)</f>
        <v>34</v>
      </c>
    </row>
    <row r="2721" spans="1:12" x14ac:dyDescent="0.25">
      <c r="A2721" s="2">
        <v>44064</v>
      </c>
      <c r="B2721" t="s">
        <v>161</v>
      </c>
      <c r="C2721" t="s">
        <v>7</v>
      </c>
      <c r="D2721">
        <v>20000</v>
      </c>
      <c r="E2721" t="s">
        <v>13</v>
      </c>
      <c r="F2721" t="s">
        <v>6</v>
      </c>
      <c r="G2721" s="3">
        <v>18307.68</v>
      </c>
      <c r="H2721">
        <v>1</v>
      </c>
      <c r="I2721">
        <v>5476618</v>
      </c>
      <c r="J2721">
        <v>1</v>
      </c>
      <c r="K2721">
        <v>12000</v>
      </c>
      <c r="L2721">
        <f>WEEKNUM(Таблица1[[#This Row],[Дата]],2)</f>
        <v>34</v>
      </c>
    </row>
    <row r="2722" spans="1:12" x14ac:dyDescent="0.25">
      <c r="A2722" s="2">
        <v>44064</v>
      </c>
      <c r="B2722" t="s">
        <v>187</v>
      </c>
      <c r="C2722" t="s">
        <v>7</v>
      </c>
      <c r="D2722">
        <v>20000</v>
      </c>
      <c r="E2722" t="s">
        <v>13</v>
      </c>
      <c r="F2722" t="s">
        <v>6</v>
      </c>
      <c r="G2722" s="3">
        <v>10820.832</v>
      </c>
      <c r="H2722">
        <v>1</v>
      </c>
      <c r="I2722">
        <v>5476619</v>
      </c>
      <c r="J2722">
        <v>1</v>
      </c>
      <c r="K2722">
        <v>12000</v>
      </c>
      <c r="L2722">
        <f>WEEKNUM(Таблица1[[#This Row],[Дата]],2)</f>
        <v>34</v>
      </c>
    </row>
    <row r="2723" spans="1:12" x14ac:dyDescent="0.25">
      <c r="A2723" s="2">
        <v>44064</v>
      </c>
      <c r="B2723" t="s">
        <v>106</v>
      </c>
      <c r="C2723" t="s">
        <v>7</v>
      </c>
      <c r="D2723">
        <v>20000</v>
      </c>
      <c r="E2723" t="s">
        <v>13</v>
      </c>
      <c r="F2723" t="s">
        <v>6</v>
      </c>
      <c r="G2723" s="3">
        <v>12907.7</v>
      </c>
      <c r="H2723">
        <v>1</v>
      </c>
      <c r="I2723">
        <v>5476636</v>
      </c>
      <c r="J2723">
        <v>3</v>
      </c>
      <c r="K2723">
        <v>19000</v>
      </c>
      <c r="L2723">
        <f>WEEKNUM(Таблица1[[#This Row],[Дата]],2)</f>
        <v>34</v>
      </c>
    </row>
    <row r="2724" spans="1:12" x14ac:dyDescent="0.25">
      <c r="A2724" s="2">
        <v>44064</v>
      </c>
      <c r="B2724" t="s">
        <v>235</v>
      </c>
      <c r="C2724" t="s">
        <v>7</v>
      </c>
      <c r="D2724">
        <v>20000</v>
      </c>
      <c r="E2724" t="s">
        <v>13</v>
      </c>
      <c r="F2724" t="s">
        <v>6</v>
      </c>
      <c r="G2724" s="3">
        <v>10191.466</v>
      </c>
      <c r="H2724">
        <v>1</v>
      </c>
      <c r="I2724">
        <v>5476662</v>
      </c>
      <c r="J2724">
        <v>3</v>
      </c>
      <c r="K2724">
        <v>19000</v>
      </c>
      <c r="L2724">
        <f>WEEKNUM(Таблица1[[#This Row],[Дата]],2)</f>
        <v>34</v>
      </c>
    </row>
    <row r="2725" spans="1:12" x14ac:dyDescent="0.25">
      <c r="A2725" s="2">
        <v>44064</v>
      </c>
      <c r="B2725" t="s">
        <v>156</v>
      </c>
      <c r="C2725" t="s">
        <v>7</v>
      </c>
      <c r="D2725">
        <v>20000</v>
      </c>
      <c r="E2725" t="s">
        <v>13</v>
      </c>
      <c r="F2725" t="s">
        <v>6</v>
      </c>
      <c r="G2725" s="3">
        <v>12914.76</v>
      </c>
      <c r="H2725">
        <v>1</v>
      </c>
      <c r="I2725">
        <v>5476650</v>
      </c>
      <c r="J2725">
        <v>3</v>
      </c>
      <c r="K2725">
        <v>19000</v>
      </c>
      <c r="L2725">
        <f>WEEKNUM(Таблица1[[#This Row],[Дата]],2)</f>
        <v>34</v>
      </c>
    </row>
    <row r="2726" spans="1:12" x14ac:dyDescent="0.25">
      <c r="A2726" s="2">
        <v>44064</v>
      </c>
      <c r="B2726" t="s">
        <v>177</v>
      </c>
      <c r="C2726" t="s">
        <v>7</v>
      </c>
      <c r="D2726">
        <v>20000</v>
      </c>
      <c r="E2726" t="s">
        <v>13</v>
      </c>
      <c r="F2726" t="s">
        <v>6</v>
      </c>
      <c r="G2726" s="3">
        <v>16916.400000000001</v>
      </c>
      <c r="H2726">
        <v>1</v>
      </c>
      <c r="I2726">
        <v>5476642</v>
      </c>
      <c r="J2726">
        <v>2</v>
      </c>
      <c r="K2726">
        <v>16000</v>
      </c>
      <c r="L2726">
        <f>WEEKNUM(Таблица1[[#This Row],[Дата]],2)</f>
        <v>34</v>
      </c>
    </row>
    <row r="2727" spans="1:12" x14ac:dyDescent="0.25">
      <c r="A2727" s="2">
        <v>44064</v>
      </c>
      <c r="B2727" t="s">
        <v>193</v>
      </c>
      <c r="C2727" t="s">
        <v>7</v>
      </c>
      <c r="D2727">
        <v>20000</v>
      </c>
      <c r="E2727" t="s">
        <v>13</v>
      </c>
      <c r="F2727" t="s">
        <v>6</v>
      </c>
      <c r="G2727" s="3">
        <v>15541.462</v>
      </c>
      <c r="H2727">
        <v>1</v>
      </c>
      <c r="I2727">
        <v>5476656</v>
      </c>
      <c r="J2727">
        <v>2</v>
      </c>
      <c r="K2727">
        <v>16000</v>
      </c>
      <c r="L2727">
        <f>WEEKNUM(Таблица1[[#This Row],[Дата]],2)</f>
        <v>34</v>
      </c>
    </row>
    <row r="2728" spans="1:12" hidden="1" x14ac:dyDescent="0.25">
      <c r="A2728" s="2">
        <v>44064</v>
      </c>
      <c r="B2728" t="s">
        <v>153</v>
      </c>
      <c r="C2728" t="s">
        <v>5</v>
      </c>
      <c r="D2728">
        <v>4200</v>
      </c>
      <c r="E2728" t="s">
        <v>12</v>
      </c>
      <c r="F2728" t="s">
        <v>6</v>
      </c>
      <c r="G2728" s="3">
        <v>3927.5</v>
      </c>
      <c r="H2728">
        <v>1</v>
      </c>
      <c r="I2728">
        <v>5476649</v>
      </c>
      <c r="J2728">
        <v>0</v>
      </c>
      <c r="K2728">
        <v>15000</v>
      </c>
      <c r="L2728">
        <f>WEEKNUM(Таблица1[[#This Row],[Дата]],2)</f>
        <v>34</v>
      </c>
    </row>
    <row r="2729" spans="1:12" x14ac:dyDescent="0.25">
      <c r="A2729" s="2">
        <v>44064</v>
      </c>
      <c r="B2729" t="s">
        <v>127</v>
      </c>
      <c r="C2729" t="s">
        <v>7</v>
      </c>
      <c r="D2729">
        <v>20000</v>
      </c>
      <c r="E2729" t="s">
        <v>13</v>
      </c>
      <c r="F2729" t="s">
        <v>6</v>
      </c>
      <c r="G2729" s="3">
        <v>10943.609</v>
      </c>
      <c r="H2729">
        <v>1</v>
      </c>
      <c r="I2729">
        <v>5476641</v>
      </c>
      <c r="J2729">
        <v>2</v>
      </c>
      <c r="K2729">
        <v>15000</v>
      </c>
      <c r="L2729">
        <f>WEEKNUM(Таблица1[[#This Row],[Дата]],2)</f>
        <v>34</v>
      </c>
    </row>
    <row r="2730" spans="1:12" x14ac:dyDescent="0.25">
      <c r="A2730" s="2">
        <v>44064</v>
      </c>
      <c r="B2730" t="s">
        <v>59</v>
      </c>
      <c r="C2730" t="s">
        <v>7</v>
      </c>
      <c r="D2730">
        <v>20000</v>
      </c>
      <c r="E2730" t="s">
        <v>13</v>
      </c>
      <c r="F2730" t="s">
        <v>6</v>
      </c>
      <c r="G2730" s="3">
        <v>5028.076</v>
      </c>
      <c r="H2730">
        <v>1</v>
      </c>
      <c r="I2730">
        <v>5476631</v>
      </c>
      <c r="J2730">
        <v>1</v>
      </c>
      <c r="K2730">
        <v>12000</v>
      </c>
      <c r="L2730">
        <f>WEEKNUM(Таблица1[[#This Row],[Дата]],2)</f>
        <v>34</v>
      </c>
    </row>
    <row r="2731" spans="1:12" hidden="1" x14ac:dyDescent="0.25">
      <c r="A2731" s="2">
        <v>44064</v>
      </c>
      <c r="B2731" t="s">
        <v>40</v>
      </c>
      <c r="C2731" t="s">
        <v>5</v>
      </c>
      <c r="D2731">
        <v>3200</v>
      </c>
      <c r="E2731" t="s">
        <v>12</v>
      </c>
      <c r="F2731" t="s">
        <v>8</v>
      </c>
      <c r="G2731" s="3">
        <v>1975.2439999999997</v>
      </c>
      <c r="H2731">
        <v>19</v>
      </c>
      <c r="I2731">
        <v>5477421</v>
      </c>
      <c r="J2731">
        <v>1</v>
      </c>
      <c r="K2731">
        <v>15000</v>
      </c>
      <c r="L2731">
        <f>WEEKNUM(Таблица1[[#This Row],[Дата]],2)</f>
        <v>34</v>
      </c>
    </row>
    <row r="2732" spans="1:12" hidden="1" x14ac:dyDescent="0.25">
      <c r="A2732" s="2">
        <v>44064</v>
      </c>
      <c r="B2732" t="s">
        <v>38</v>
      </c>
      <c r="C2732" t="s">
        <v>5</v>
      </c>
      <c r="D2732">
        <v>3200</v>
      </c>
      <c r="E2732" t="s">
        <v>12</v>
      </c>
      <c r="F2732" t="s">
        <v>8</v>
      </c>
      <c r="G2732" s="3">
        <v>2104.279999847412</v>
      </c>
      <c r="H2732">
        <v>19</v>
      </c>
      <c r="I2732">
        <v>5477420</v>
      </c>
      <c r="J2732">
        <v>1</v>
      </c>
      <c r="K2732">
        <v>15000</v>
      </c>
      <c r="L2732">
        <f>WEEKNUM(Таблица1[[#This Row],[Дата]],2)</f>
        <v>34</v>
      </c>
    </row>
    <row r="2733" spans="1:12" x14ac:dyDescent="0.25">
      <c r="A2733" s="2">
        <v>44064</v>
      </c>
      <c r="B2733" t="s">
        <v>119</v>
      </c>
      <c r="C2733" t="s">
        <v>7</v>
      </c>
      <c r="D2733">
        <v>3000</v>
      </c>
      <c r="E2733" t="s">
        <v>12</v>
      </c>
      <c r="F2733" t="s">
        <v>8</v>
      </c>
      <c r="G2733" s="3">
        <v>1248.6499999999999</v>
      </c>
      <c r="H2733">
        <v>12</v>
      </c>
      <c r="I2733">
        <v>5477455</v>
      </c>
      <c r="J2733">
        <v>1</v>
      </c>
      <c r="K2733">
        <v>11000</v>
      </c>
      <c r="L2733">
        <f>WEEKNUM(Таблица1[[#This Row],[Дата]],2)</f>
        <v>34</v>
      </c>
    </row>
    <row r="2734" spans="1:12" hidden="1" x14ac:dyDescent="0.25">
      <c r="A2734" s="2">
        <v>44064</v>
      </c>
      <c r="B2734" t="s">
        <v>32</v>
      </c>
      <c r="C2734" t="s">
        <v>5</v>
      </c>
      <c r="D2734">
        <v>3200</v>
      </c>
      <c r="E2734" t="s">
        <v>12</v>
      </c>
      <c r="F2734" t="s">
        <v>8</v>
      </c>
      <c r="G2734" s="3">
        <v>1806.6079999999999</v>
      </c>
      <c r="H2734">
        <v>18</v>
      </c>
      <c r="I2734">
        <v>5477417</v>
      </c>
      <c r="J2734">
        <v>1</v>
      </c>
      <c r="K2734">
        <v>15000</v>
      </c>
      <c r="L2734">
        <f>WEEKNUM(Таблица1[[#This Row],[Дата]],2)</f>
        <v>34</v>
      </c>
    </row>
    <row r="2735" spans="1:12" hidden="1" x14ac:dyDescent="0.25">
      <c r="A2735" s="2">
        <v>44064</v>
      </c>
      <c r="B2735" t="s">
        <v>46</v>
      </c>
      <c r="C2735" t="s">
        <v>5</v>
      </c>
      <c r="D2735">
        <v>3200</v>
      </c>
      <c r="E2735" t="s">
        <v>12</v>
      </c>
      <c r="F2735" t="s">
        <v>8</v>
      </c>
      <c r="G2735" s="3">
        <v>2130.3540000000003</v>
      </c>
      <c r="H2735">
        <v>19</v>
      </c>
      <c r="I2735">
        <v>5477425</v>
      </c>
      <c r="J2735">
        <v>1</v>
      </c>
      <c r="K2735">
        <v>15000</v>
      </c>
      <c r="L2735">
        <f>WEEKNUM(Таблица1[[#This Row],[Дата]],2)</f>
        <v>34</v>
      </c>
    </row>
    <row r="2736" spans="1:12" x14ac:dyDescent="0.25">
      <c r="A2736" s="2">
        <v>44064</v>
      </c>
      <c r="B2736" t="s">
        <v>212</v>
      </c>
      <c r="C2736" t="s">
        <v>7</v>
      </c>
      <c r="D2736">
        <v>3000</v>
      </c>
      <c r="E2736" t="s">
        <v>12</v>
      </c>
      <c r="F2736" t="s">
        <v>8</v>
      </c>
      <c r="G2736" s="3">
        <v>2163.2969999999996</v>
      </c>
      <c r="H2736">
        <v>15</v>
      </c>
      <c r="I2736">
        <v>5477494</v>
      </c>
      <c r="J2736">
        <v>3</v>
      </c>
      <c r="K2736">
        <v>15000</v>
      </c>
      <c r="L2736">
        <f>WEEKNUM(Таблица1[[#This Row],[Дата]],2)</f>
        <v>34</v>
      </c>
    </row>
    <row r="2737" spans="1:12" hidden="1" x14ac:dyDescent="0.25">
      <c r="A2737" s="2">
        <v>44064</v>
      </c>
      <c r="B2737" t="s">
        <v>43</v>
      </c>
      <c r="C2737" t="s">
        <v>5</v>
      </c>
      <c r="D2737">
        <v>3200</v>
      </c>
      <c r="E2737" t="s">
        <v>12</v>
      </c>
      <c r="F2737" t="s">
        <v>8</v>
      </c>
      <c r="G2737" s="3">
        <v>2088.2610000000004</v>
      </c>
      <c r="H2737">
        <v>20</v>
      </c>
      <c r="I2737">
        <v>5477426</v>
      </c>
      <c r="J2737">
        <v>1</v>
      </c>
      <c r="K2737">
        <v>15000</v>
      </c>
      <c r="L2737">
        <f>WEEKNUM(Таблица1[[#This Row],[Дата]],2)</f>
        <v>34</v>
      </c>
    </row>
    <row r="2738" spans="1:12" x14ac:dyDescent="0.25">
      <c r="A2738" s="2">
        <v>44064</v>
      </c>
      <c r="B2738" t="s">
        <v>121</v>
      </c>
      <c r="C2738" t="s">
        <v>7</v>
      </c>
      <c r="D2738">
        <v>3000</v>
      </c>
      <c r="E2738" t="s">
        <v>12</v>
      </c>
      <c r="F2738" t="s">
        <v>8</v>
      </c>
      <c r="G2738" s="3">
        <v>1618.2370000000001</v>
      </c>
      <c r="H2738">
        <v>16</v>
      </c>
      <c r="I2738">
        <v>5477462</v>
      </c>
      <c r="J2738">
        <v>3</v>
      </c>
      <c r="K2738">
        <v>16000</v>
      </c>
      <c r="L2738">
        <f>WEEKNUM(Таблица1[[#This Row],[Дата]],2)</f>
        <v>34</v>
      </c>
    </row>
    <row r="2739" spans="1:12" x14ac:dyDescent="0.25">
      <c r="A2739" s="2">
        <v>44064</v>
      </c>
      <c r="B2739" t="s">
        <v>115</v>
      </c>
      <c r="C2739" t="s">
        <v>7</v>
      </c>
      <c r="D2739">
        <v>3000</v>
      </c>
      <c r="E2739" t="s">
        <v>12</v>
      </c>
      <c r="F2739" t="s">
        <v>8</v>
      </c>
      <c r="G2739" s="3">
        <v>2135.3329999999996</v>
      </c>
      <c r="H2739">
        <v>17</v>
      </c>
      <c r="I2739">
        <v>5477448</v>
      </c>
      <c r="J2739">
        <v>1</v>
      </c>
      <c r="K2739">
        <v>12000</v>
      </c>
      <c r="L2739">
        <f>WEEKNUM(Таблица1[[#This Row],[Дата]],2)</f>
        <v>34</v>
      </c>
    </row>
    <row r="2740" spans="1:12" x14ac:dyDescent="0.25">
      <c r="A2740" s="2">
        <v>44064</v>
      </c>
      <c r="B2740" t="s">
        <v>51</v>
      </c>
      <c r="C2740" t="s">
        <v>7</v>
      </c>
      <c r="D2740">
        <v>3000</v>
      </c>
      <c r="E2740" t="s">
        <v>12</v>
      </c>
      <c r="F2740" t="s">
        <v>8</v>
      </c>
      <c r="G2740" s="3">
        <v>2285.3919999999998</v>
      </c>
      <c r="H2740">
        <v>16</v>
      </c>
      <c r="I2740">
        <v>5477428</v>
      </c>
      <c r="J2740">
        <v>3</v>
      </c>
      <c r="K2740">
        <v>13000</v>
      </c>
      <c r="L2740">
        <f>WEEKNUM(Таблица1[[#This Row],[Дата]],2)</f>
        <v>34</v>
      </c>
    </row>
    <row r="2741" spans="1:12" x14ac:dyDescent="0.25">
      <c r="A2741" s="2">
        <v>44064</v>
      </c>
      <c r="B2741" t="s">
        <v>203</v>
      </c>
      <c r="C2741" t="s">
        <v>7</v>
      </c>
      <c r="D2741">
        <v>3000</v>
      </c>
      <c r="E2741" t="s">
        <v>12</v>
      </c>
      <c r="F2741" t="s">
        <v>8</v>
      </c>
      <c r="G2741" s="3">
        <v>1544.4320000000002</v>
      </c>
      <c r="H2741">
        <v>13</v>
      </c>
      <c r="I2741">
        <v>5477516</v>
      </c>
      <c r="J2741">
        <v>2</v>
      </c>
      <c r="K2741">
        <v>13000</v>
      </c>
      <c r="L2741">
        <f>WEEKNUM(Таблица1[[#This Row],[Дата]],2)</f>
        <v>34</v>
      </c>
    </row>
    <row r="2742" spans="1:12" x14ac:dyDescent="0.25">
      <c r="A2742" s="2">
        <v>44064</v>
      </c>
      <c r="B2742" t="s">
        <v>78</v>
      </c>
      <c r="C2742" t="s">
        <v>7</v>
      </c>
      <c r="D2742">
        <v>1500</v>
      </c>
      <c r="E2742" t="s">
        <v>12</v>
      </c>
      <c r="F2742" t="s">
        <v>8</v>
      </c>
      <c r="G2742" s="3">
        <v>1183.9969999999998</v>
      </c>
      <c r="H2742">
        <v>7</v>
      </c>
      <c r="I2742">
        <v>5477435</v>
      </c>
      <c r="J2742">
        <v>0</v>
      </c>
      <c r="K2742">
        <v>10000</v>
      </c>
      <c r="L2742">
        <f>WEEKNUM(Таблица1[[#This Row],[Дата]],2)</f>
        <v>34</v>
      </c>
    </row>
    <row r="2743" spans="1:12" x14ac:dyDescent="0.25">
      <c r="A2743" s="2">
        <v>44064</v>
      </c>
      <c r="B2743" t="s">
        <v>246</v>
      </c>
      <c r="C2743" t="s">
        <v>7</v>
      </c>
      <c r="D2743">
        <v>1500</v>
      </c>
      <c r="E2743" t="s">
        <v>12</v>
      </c>
      <c r="F2743" t="s">
        <v>8</v>
      </c>
      <c r="G2743" s="3">
        <v>1152.1110000000003</v>
      </c>
      <c r="H2743">
        <v>9</v>
      </c>
      <c r="I2743">
        <v>5477423</v>
      </c>
      <c r="J2743">
        <v>1</v>
      </c>
      <c r="K2743">
        <v>9000</v>
      </c>
      <c r="L2743">
        <f>WEEKNUM(Таблица1[[#This Row],[Дата]],2)</f>
        <v>34</v>
      </c>
    </row>
    <row r="2744" spans="1:12" x14ac:dyDescent="0.25">
      <c r="A2744" s="2">
        <v>44064</v>
      </c>
      <c r="B2744" t="s">
        <v>85</v>
      </c>
      <c r="C2744" t="s">
        <v>7</v>
      </c>
      <c r="D2744">
        <v>3000</v>
      </c>
      <c r="E2744" t="s">
        <v>12</v>
      </c>
      <c r="F2744" t="s">
        <v>8</v>
      </c>
      <c r="G2744" s="3">
        <v>1861.1950014038086</v>
      </c>
      <c r="H2744">
        <v>13</v>
      </c>
      <c r="I2744">
        <v>5477438</v>
      </c>
      <c r="J2744">
        <v>1</v>
      </c>
      <c r="K2744">
        <v>10000</v>
      </c>
      <c r="L2744">
        <f>WEEKNUM(Таблица1[[#This Row],[Дата]],2)</f>
        <v>34</v>
      </c>
    </row>
    <row r="2745" spans="1:12" x14ac:dyDescent="0.25">
      <c r="A2745" s="2">
        <v>44064</v>
      </c>
      <c r="B2745" t="s">
        <v>168</v>
      </c>
      <c r="C2745" t="s">
        <v>7</v>
      </c>
      <c r="D2745">
        <v>3000</v>
      </c>
      <c r="E2745" t="s">
        <v>12</v>
      </c>
      <c r="F2745" t="s">
        <v>8</v>
      </c>
      <c r="G2745" s="3">
        <v>1841.5760029296878</v>
      </c>
      <c r="H2745">
        <v>13</v>
      </c>
      <c r="I2745">
        <v>5477484</v>
      </c>
      <c r="J2745">
        <v>1</v>
      </c>
      <c r="K2745">
        <v>11000</v>
      </c>
      <c r="L2745">
        <f>WEEKNUM(Таблица1[[#This Row],[Дата]],2)</f>
        <v>34</v>
      </c>
    </row>
    <row r="2746" spans="1:12" x14ac:dyDescent="0.25">
      <c r="A2746" s="2">
        <v>44064</v>
      </c>
      <c r="B2746" t="s">
        <v>102</v>
      </c>
      <c r="C2746" t="s">
        <v>7</v>
      </c>
      <c r="D2746">
        <v>1500</v>
      </c>
      <c r="E2746" t="s">
        <v>12</v>
      </c>
      <c r="F2746" t="s">
        <v>8</v>
      </c>
      <c r="G2746" s="3">
        <v>1265.1020000000001</v>
      </c>
      <c r="H2746">
        <v>14</v>
      </c>
      <c r="I2746">
        <v>5477445</v>
      </c>
      <c r="J2746">
        <v>3</v>
      </c>
      <c r="K2746">
        <v>18000</v>
      </c>
      <c r="L2746">
        <f>WEEKNUM(Таблица1[[#This Row],[Дата]],2)</f>
        <v>34</v>
      </c>
    </row>
    <row r="2747" spans="1:12" x14ac:dyDescent="0.25">
      <c r="A2747" s="2">
        <v>44064</v>
      </c>
      <c r="B2747" t="s">
        <v>112</v>
      </c>
      <c r="C2747" t="s">
        <v>7</v>
      </c>
      <c r="D2747">
        <v>3000</v>
      </c>
      <c r="E2747" t="s">
        <v>12</v>
      </c>
      <c r="F2747" t="s">
        <v>8</v>
      </c>
      <c r="G2747" s="3">
        <v>2139.306</v>
      </c>
      <c r="H2747">
        <v>15</v>
      </c>
      <c r="I2747">
        <v>5477447</v>
      </c>
      <c r="J2747">
        <v>2</v>
      </c>
      <c r="K2747">
        <v>14000</v>
      </c>
      <c r="L2747">
        <f>WEEKNUM(Таблица1[[#This Row],[Дата]],2)</f>
        <v>34</v>
      </c>
    </row>
    <row r="2748" spans="1:12" x14ac:dyDescent="0.25">
      <c r="A2748" s="2">
        <v>44064</v>
      </c>
      <c r="B2748" t="s">
        <v>211</v>
      </c>
      <c r="C2748" t="s">
        <v>7</v>
      </c>
      <c r="D2748">
        <v>1500</v>
      </c>
      <c r="E2748" t="s">
        <v>12</v>
      </c>
      <c r="F2748" t="s">
        <v>8</v>
      </c>
      <c r="G2748" s="3">
        <v>1212.807</v>
      </c>
      <c r="H2748">
        <v>11</v>
      </c>
      <c r="I2748">
        <v>5477493</v>
      </c>
      <c r="J2748">
        <v>2</v>
      </c>
      <c r="K2748">
        <v>14000</v>
      </c>
      <c r="L2748">
        <f>WEEKNUM(Таблица1[[#This Row],[Дата]],2)</f>
        <v>34</v>
      </c>
    </row>
    <row r="2749" spans="1:12" x14ac:dyDescent="0.25">
      <c r="A2749" s="2">
        <v>44064</v>
      </c>
      <c r="B2749" t="s">
        <v>120</v>
      </c>
      <c r="C2749" t="s">
        <v>7</v>
      </c>
      <c r="D2749">
        <v>3000</v>
      </c>
      <c r="E2749" t="s">
        <v>12</v>
      </c>
      <c r="F2749" t="s">
        <v>8</v>
      </c>
      <c r="G2749" s="3">
        <v>1913.9329999237061</v>
      </c>
      <c r="H2749">
        <v>13</v>
      </c>
      <c r="I2749">
        <v>5477458</v>
      </c>
      <c r="J2749">
        <v>1</v>
      </c>
      <c r="K2749">
        <v>11000</v>
      </c>
      <c r="L2749">
        <f>WEEKNUM(Таблица1[[#This Row],[Дата]],2)</f>
        <v>34</v>
      </c>
    </row>
    <row r="2750" spans="1:12" x14ac:dyDescent="0.25">
      <c r="A2750" s="2">
        <v>44064</v>
      </c>
      <c r="B2750" t="s">
        <v>218</v>
      </c>
      <c r="C2750" t="s">
        <v>7</v>
      </c>
      <c r="D2750">
        <v>3000</v>
      </c>
      <c r="E2750" t="s">
        <v>12</v>
      </c>
      <c r="F2750" t="s">
        <v>8</v>
      </c>
      <c r="G2750" s="3">
        <v>2202.3900000000003</v>
      </c>
      <c r="H2750">
        <v>14</v>
      </c>
      <c r="I2750">
        <v>5477507</v>
      </c>
      <c r="J2750">
        <v>1</v>
      </c>
      <c r="K2750">
        <v>12000</v>
      </c>
      <c r="L2750">
        <f>WEEKNUM(Таблица1[[#This Row],[Дата]],2)</f>
        <v>34</v>
      </c>
    </row>
    <row r="2751" spans="1:12" x14ac:dyDescent="0.25">
      <c r="A2751" s="2">
        <v>44064</v>
      </c>
      <c r="B2751" t="s">
        <v>34</v>
      </c>
      <c r="C2751" t="s">
        <v>7</v>
      </c>
      <c r="D2751">
        <v>1500</v>
      </c>
      <c r="E2751" t="s">
        <v>12</v>
      </c>
      <c r="F2751" t="s">
        <v>8</v>
      </c>
      <c r="G2751" s="3">
        <v>1329.615</v>
      </c>
      <c r="H2751">
        <v>10</v>
      </c>
      <c r="I2751">
        <v>5477419</v>
      </c>
      <c r="J2751">
        <v>2</v>
      </c>
      <c r="K2751">
        <v>10000</v>
      </c>
      <c r="L2751">
        <f>WEEKNUM(Таблица1[[#This Row],[Дата]],2)</f>
        <v>34</v>
      </c>
    </row>
    <row r="2752" spans="1:12" x14ac:dyDescent="0.25">
      <c r="A2752" s="2">
        <v>44064</v>
      </c>
      <c r="B2752" t="s">
        <v>141</v>
      </c>
      <c r="C2752" t="s">
        <v>7</v>
      </c>
      <c r="D2752">
        <v>1500</v>
      </c>
      <c r="E2752" t="s">
        <v>12</v>
      </c>
      <c r="F2752" t="s">
        <v>8</v>
      </c>
      <c r="G2752" s="3">
        <v>770.2189995670318</v>
      </c>
      <c r="H2752">
        <v>13</v>
      </c>
      <c r="I2752">
        <v>5477472</v>
      </c>
      <c r="J2752">
        <v>1</v>
      </c>
      <c r="K2752">
        <v>14000</v>
      </c>
      <c r="L2752">
        <f>WEEKNUM(Таблица1[[#This Row],[Дата]],2)</f>
        <v>34</v>
      </c>
    </row>
    <row r="2753" spans="1:12" x14ac:dyDescent="0.25">
      <c r="A2753" s="2">
        <v>44064</v>
      </c>
      <c r="B2753" t="s">
        <v>228</v>
      </c>
      <c r="C2753" t="s">
        <v>7</v>
      </c>
      <c r="D2753">
        <v>1500</v>
      </c>
      <c r="E2753" t="s">
        <v>12</v>
      </c>
      <c r="F2753" t="s">
        <v>8</v>
      </c>
      <c r="G2753" s="3">
        <v>1362.393</v>
      </c>
      <c r="H2753">
        <v>13</v>
      </c>
      <c r="I2753">
        <v>5477510</v>
      </c>
      <c r="J2753">
        <v>1</v>
      </c>
      <c r="K2753">
        <v>14000</v>
      </c>
      <c r="L2753">
        <f>WEEKNUM(Таблица1[[#This Row],[Дата]],2)</f>
        <v>34</v>
      </c>
    </row>
    <row r="2754" spans="1:12" x14ac:dyDescent="0.25">
      <c r="A2754" s="2">
        <v>44064</v>
      </c>
      <c r="B2754" t="s">
        <v>140</v>
      </c>
      <c r="C2754" t="s">
        <v>7</v>
      </c>
      <c r="D2754">
        <v>1500</v>
      </c>
      <c r="E2754" t="s">
        <v>12</v>
      </c>
      <c r="F2754" t="s">
        <v>8</v>
      </c>
      <c r="G2754" s="3">
        <v>1244.5070000000001</v>
      </c>
      <c r="H2754">
        <v>14</v>
      </c>
      <c r="I2754">
        <v>5477471</v>
      </c>
      <c r="J2754">
        <v>3</v>
      </c>
      <c r="K2754">
        <v>18000</v>
      </c>
      <c r="L2754">
        <f>WEEKNUM(Таблица1[[#This Row],[Дата]],2)</f>
        <v>34</v>
      </c>
    </row>
    <row r="2755" spans="1:12" x14ac:dyDescent="0.25">
      <c r="A2755" s="2">
        <v>44064</v>
      </c>
      <c r="B2755" t="s">
        <v>204</v>
      </c>
      <c r="C2755" t="s">
        <v>7</v>
      </c>
      <c r="D2755">
        <v>1500</v>
      </c>
      <c r="E2755" t="s">
        <v>12</v>
      </c>
      <c r="F2755" t="s">
        <v>8</v>
      </c>
      <c r="G2755" s="3">
        <v>1165.3920000000001</v>
      </c>
      <c r="H2755">
        <v>13</v>
      </c>
      <c r="I2755">
        <v>5477492</v>
      </c>
      <c r="J2755">
        <v>1</v>
      </c>
      <c r="K2755">
        <v>9000</v>
      </c>
      <c r="L2755">
        <f>WEEKNUM(Таблица1[[#This Row],[Дата]],2)</f>
        <v>34</v>
      </c>
    </row>
    <row r="2756" spans="1:12" x14ac:dyDescent="0.25">
      <c r="A2756" s="2">
        <v>44064</v>
      </c>
      <c r="B2756" t="s">
        <v>208</v>
      </c>
      <c r="C2756" t="s">
        <v>7</v>
      </c>
      <c r="D2756">
        <v>3000</v>
      </c>
      <c r="E2756" t="s">
        <v>12</v>
      </c>
      <c r="F2756" t="s">
        <v>8</v>
      </c>
      <c r="G2756" s="3">
        <v>905.30099999999993</v>
      </c>
      <c r="H2756">
        <v>9</v>
      </c>
      <c r="I2756">
        <v>5477633</v>
      </c>
      <c r="J2756">
        <v>1</v>
      </c>
      <c r="K2756">
        <v>10000</v>
      </c>
      <c r="L2756">
        <f>WEEKNUM(Таблица1[[#This Row],[Дата]],2)</f>
        <v>34</v>
      </c>
    </row>
    <row r="2757" spans="1:12" x14ac:dyDescent="0.25">
      <c r="A2757" s="2">
        <v>44064</v>
      </c>
      <c r="B2757" t="s">
        <v>171</v>
      </c>
      <c r="C2757" t="s">
        <v>7</v>
      </c>
      <c r="D2757">
        <v>5000</v>
      </c>
      <c r="E2757" t="s">
        <v>12</v>
      </c>
      <c r="F2757" t="s">
        <v>8</v>
      </c>
      <c r="G2757" s="3">
        <v>2565.0259999999998</v>
      </c>
      <c r="H2757">
        <v>19</v>
      </c>
      <c r="I2757">
        <v>5477486</v>
      </c>
      <c r="J2757">
        <v>4</v>
      </c>
      <c r="K2757">
        <v>24000</v>
      </c>
      <c r="L2757">
        <f>WEEKNUM(Таблица1[[#This Row],[Дата]],2)</f>
        <v>34</v>
      </c>
    </row>
    <row r="2758" spans="1:12" hidden="1" x14ac:dyDescent="0.25">
      <c r="A2758" s="2">
        <v>44064</v>
      </c>
      <c r="B2758" t="s">
        <v>53</v>
      </c>
      <c r="C2758" t="s">
        <v>5</v>
      </c>
      <c r="D2758">
        <v>4200</v>
      </c>
      <c r="E2758" t="s">
        <v>12</v>
      </c>
      <c r="F2758" t="s">
        <v>8</v>
      </c>
      <c r="G2758" s="3">
        <v>1980.4879999999998</v>
      </c>
      <c r="H2758">
        <v>15</v>
      </c>
      <c r="I2758">
        <v>5477429</v>
      </c>
      <c r="J2758">
        <v>1</v>
      </c>
      <c r="K2758">
        <v>15000</v>
      </c>
      <c r="L2758">
        <f>WEEKNUM(Таблица1[[#This Row],[Дата]],2)</f>
        <v>34</v>
      </c>
    </row>
    <row r="2759" spans="1:12" hidden="1" x14ac:dyDescent="0.25">
      <c r="A2759" s="2">
        <v>44064</v>
      </c>
      <c r="B2759" t="s">
        <v>45</v>
      </c>
      <c r="C2759" t="s">
        <v>5</v>
      </c>
      <c r="D2759">
        <v>3200</v>
      </c>
      <c r="E2759" t="s">
        <v>12</v>
      </c>
      <c r="F2759" t="s">
        <v>8</v>
      </c>
      <c r="G2759" s="3">
        <v>1378.0690000000002</v>
      </c>
      <c r="H2759">
        <v>16</v>
      </c>
      <c r="I2759">
        <v>5477424</v>
      </c>
      <c r="J2759">
        <v>1</v>
      </c>
      <c r="K2759">
        <v>15000</v>
      </c>
      <c r="L2759">
        <f>WEEKNUM(Таблица1[[#This Row],[Дата]],2)</f>
        <v>34</v>
      </c>
    </row>
    <row r="2760" spans="1:12" hidden="1" x14ac:dyDescent="0.25">
      <c r="A2760" s="2">
        <v>44064</v>
      </c>
      <c r="B2760" t="s">
        <v>144</v>
      </c>
      <c r="C2760" t="s">
        <v>5</v>
      </c>
      <c r="D2760">
        <v>4200</v>
      </c>
      <c r="E2760" t="s">
        <v>12</v>
      </c>
      <c r="F2760" t="s">
        <v>8</v>
      </c>
      <c r="G2760" s="3">
        <v>3796.4670000000001</v>
      </c>
      <c r="H2760">
        <v>18</v>
      </c>
      <c r="I2760">
        <v>5477474</v>
      </c>
      <c r="J2760">
        <v>0</v>
      </c>
      <c r="K2760">
        <v>15000</v>
      </c>
      <c r="L2760">
        <f>WEEKNUM(Таблица1[[#This Row],[Дата]],2)</f>
        <v>34</v>
      </c>
    </row>
    <row r="2761" spans="1:12" x14ac:dyDescent="0.25">
      <c r="A2761" s="2">
        <v>44064</v>
      </c>
      <c r="B2761" t="s">
        <v>49</v>
      </c>
      <c r="C2761" t="s">
        <v>7</v>
      </c>
      <c r="D2761">
        <v>3000</v>
      </c>
      <c r="E2761" t="s">
        <v>12</v>
      </c>
      <c r="F2761" t="s">
        <v>8</v>
      </c>
      <c r="G2761" s="3">
        <v>1978.461</v>
      </c>
      <c r="H2761">
        <v>15</v>
      </c>
      <c r="I2761">
        <v>5477427</v>
      </c>
      <c r="J2761">
        <v>2</v>
      </c>
      <c r="K2761">
        <v>12000</v>
      </c>
      <c r="L2761">
        <f>WEEKNUM(Таблица1[[#This Row],[Дата]],2)</f>
        <v>34</v>
      </c>
    </row>
    <row r="2762" spans="1:12" x14ac:dyDescent="0.25">
      <c r="A2762" s="2">
        <v>44064</v>
      </c>
      <c r="B2762" t="s">
        <v>67</v>
      </c>
      <c r="C2762" t="s">
        <v>7</v>
      </c>
      <c r="D2762">
        <v>3000</v>
      </c>
      <c r="E2762" t="s">
        <v>12</v>
      </c>
      <c r="F2762" t="s">
        <v>8</v>
      </c>
      <c r="G2762" s="3">
        <v>1724.5979999999997</v>
      </c>
      <c r="H2762">
        <v>16</v>
      </c>
      <c r="I2762">
        <v>5477432</v>
      </c>
      <c r="J2762">
        <v>3</v>
      </c>
      <c r="K2762">
        <v>16000</v>
      </c>
      <c r="L2762">
        <f>WEEKNUM(Таблица1[[#This Row],[Дата]],2)</f>
        <v>34</v>
      </c>
    </row>
    <row r="2763" spans="1:12" x14ac:dyDescent="0.25">
      <c r="A2763" s="2">
        <v>44064</v>
      </c>
      <c r="B2763" t="s">
        <v>125</v>
      </c>
      <c r="C2763" t="s">
        <v>7</v>
      </c>
      <c r="D2763">
        <v>3000</v>
      </c>
      <c r="E2763" t="s">
        <v>12</v>
      </c>
      <c r="F2763" t="s">
        <v>8</v>
      </c>
      <c r="G2763" s="3">
        <v>2208.2229999999995</v>
      </c>
      <c r="H2763">
        <v>16</v>
      </c>
      <c r="I2763">
        <v>5477464</v>
      </c>
      <c r="J2763">
        <v>2</v>
      </c>
      <c r="K2763">
        <v>12000</v>
      </c>
      <c r="L2763">
        <f>WEEKNUM(Таблица1[[#This Row],[Дата]],2)</f>
        <v>34</v>
      </c>
    </row>
    <row r="2764" spans="1:12" x14ac:dyDescent="0.25">
      <c r="A2764" s="2">
        <v>44064</v>
      </c>
      <c r="B2764" t="s">
        <v>219</v>
      </c>
      <c r="C2764" t="s">
        <v>7</v>
      </c>
      <c r="D2764">
        <v>1500</v>
      </c>
      <c r="E2764" t="s">
        <v>12</v>
      </c>
      <c r="F2764" t="s">
        <v>8</v>
      </c>
      <c r="G2764" s="3">
        <v>911.26000170898442</v>
      </c>
      <c r="H2764">
        <v>9</v>
      </c>
      <c r="I2764">
        <v>5477508</v>
      </c>
      <c r="J2764">
        <v>2</v>
      </c>
      <c r="K2764">
        <v>13000</v>
      </c>
      <c r="L2764">
        <f>WEEKNUM(Таблица1[[#This Row],[Дата]],2)</f>
        <v>34</v>
      </c>
    </row>
    <row r="2765" spans="1:12" x14ac:dyDescent="0.25">
      <c r="A2765" s="2">
        <v>44064</v>
      </c>
      <c r="B2765" t="s">
        <v>145</v>
      </c>
      <c r="C2765" t="s">
        <v>7</v>
      </c>
      <c r="D2765">
        <v>3000</v>
      </c>
      <c r="E2765" t="s">
        <v>12</v>
      </c>
      <c r="F2765" t="s">
        <v>8</v>
      </c>
      <c r="G2765" s="3">
        <v>1988.0069999999998</v>
      </c>
      <c r="H2765">
        <v>15</v>
      </c>
      <c r="I2765">
        <v>5477475</v>
      </c>
      <c r="J2765">
        <v>3</v>
      </c>
      <c r="K2765">
        <v>15000</v>
      </c>
      <c r="L2765">
        <f>WEEKNUM(Таблица1[[#This Row],[Дата]],2)</f>
        <v>34</v>
      </c>
    </row>
    <row r="2766" spans="1:12" x14ac:dyDescent="0.25">
      <c r="A2766" s="2">
        <v>44064</v>
      </c>
      <c r="B2766" t="s">
        <v>101</v>
      </c>
      <c r="C2766" t="s">
        <v>7</v>
      </c>
      <c r="D2766">
        <v>1500</v>
      </c>
      <c r="E2766" t="s">
        <v>12</v>
      </c>
      <c r="F2766" t="s">
        <v>8</v>
      </c>
      <c r="G2766" s="3">
        <v>473.86099934196466</v>
      </c>
      <c r="H2766">
        <v>11</v>
      </c>
      <c r="I2766">
        <v>5477444</v>
      </c>
      <c r="J2766">
        <v>2</v>
      </c>
      <c r="K2766">
        <v>10000</v>
      </c>
      <c r="L2766">
        <f>WEEKNUM(Таблица1[[#This Row],[Дата]],2)</f>
        <v>34</v>
      </c>
    </row>
    <row r="2767" spans="1:12" x14ac:dyDescent="0.25">
      <c r="A2767" s="2">
        <v>44064</v>
      </c>
      <c r="B2767" t="s">
        <v>169</v>
      </c>
      <c r="C2767" t="s">
        <v>7</v>
      </c>
      <c r="D2767">
        <v>3000</v>
      </c>
      <c r="E2767" t="s">
        <v>12</v>
      </c>
      <c r="F2767" t="s">
        <v>8</v>
      </c>
      <c r="G2767" s="3">
        <v>2495.3739999999998</v>
      </c>
      <c r="H2767">
        <v>14</v>
      </c>
      <c r="I2767">
        <v>5477485</v>
      </c>
      <c r="J2767">
        <v>1</v>
      </c>
      <c r="K2767">
        <v>12000</v>
      </c>
      <c r="L2767">
        <f>WEEKNUM(Таблица1[[#This Row],[Дата]],2)</f>
        <v>34</v>
      </c>
    </row>
    <row r="2768" spans="1:12" x14ac:dyDescent="0.25">
      <c r="A2768" s="2">
        <v>44064</v>
      </c>
      <c r="B2768" t="s">
        <v>130</v>
      </c>
      <c r="C2768" t="s">
        <v>7</v>
      </c>
      <c r="D2768">
        <v>3000</v>
      </c>
      <c r="E2768" t="s">
        <v>12</v>
      </c>
      <c r="F2768" t="s">
        <v>8</v>
      </c>
      <c r="G2768" s="3">
        <v>2357.002</v>
      </c>
      <c r="H2768">
        <v>7</v>
      </c>
      <c r="I2768">
        <v>5477467</v>
      </c>
      <c r="J2768">
        <v>1</v>
      </c>
      <c r="K2768">
        <v>10000</v>
      </c>
      <c r="L2768">
        <f>WEEKNUM(Таблица1[[#This Row],[Дата]],2)</f>
        <v>34</v>
      </c>
    </row>
    <row r="2769" spans="1:12" x14ac:dyDescent="0.25">
      <c r="A2769" s="2">
        <v>44064</v>
      </c>
      <c r="B2769" t="s">
        <v>133</v>
      </c>
      <c r="C2769" t="s">
        <v>7</v>
      </c>
      <c r="D2769">
        <v>3000</v>
      </c>
      <c r="E2769" t="s">
        <v>12</v>
      </c>
      <c r="F2769" t="s">
        <v>8</v>
      </c>
      <c r="G2769" s="3">
        <v>2060.0849998092649</v>
      </c>
      <c r="H2769">
        <v>15</v>
      </c>
      <c r="I2769">
        <v>5477468</v>
      </c>
      <c r="J2769">
        <v>2</v>
      </c>
      <c r="K2769">
        <v>12000</v>
      </c>
      <c r="L2769">
        <f>WEEKNUM(Таблица1[[#This Row],[Дата]],2)</f>
        <v>34</v>
      </c>
    </row>
    <row r="2770" spans="1:12" x14ac:dyDescent="0.25">
      <c r="A2770" s="2">
        <v>44064</v>
      </c>
      <c r="B2770" t="s">
        <v>96</v>
      </c>
      <c r="C2770" t="s">
        <v>7</v>
      </c>
      <c r="D2770">
        <v>3000</v>
      </c>
      <c r="E2770" t="s">
        <v>12</v>
      </c>
      <c r="F2770" t="s">
        <v>8</v>
      </c>
      <c r="G2770" s="3">
        <v>1241.2010000000002</v>
      </c>
      <c r="H2770">
        <v>13</v>
      </c>
      <c r="I2770">
        <v>5477442</v>
      </c>
      <c r="J2770">
        <v>3</v>
      </c>
      <c r="K2770">
        <v>14000</v>
      </c>
      <c r="L2770">
        <f>WEEKNUM(Таблица1[[#This Row],[Дата]],2)</f>
        <v>34</v>
      </c>
    </row>
    <row r="2771" spans="1:12" x14ac:dyDescent="0.25">
      <c r="A2771" s="2">
        <v>44064</v>
      </c>
      <c r="B2771" t="s">
        <v>116</v>
      </c>
      <c r="C2771" t="s">
        <v>7</v>
      </c>
      <c r="D2771">
        <v>3000</v>
      </c>
      <c r="E2771" t="s">
        <v>12</v>
      </c>
      <c r="F2771" t="s">
        <v>8</v>
      </c>
      <c r="G2771" s="3">
        <v>1980.5</v>
      </c>
      <c r="H2771">
        <v>15</v>
      </c>
      <c r="I2771">
        <v>5477449</v>
      </c>
      <c r="J2771">
        <v>2</v>
      </c>
      <c r="K2771">
        <v>12000</v>
      </c>
      <c r="L2771">
        <f>WEEKNUM(Таблица1[[#This Row],[Дата]],2)</f>
        <v>34</v>
      </c>
    </row>
    <row r="2772" spans="1:12" x14ac:dyDescent="0.25">
      <c r="A2772" s="2">
        <v>44064</v>
      </c>
      <c r="B2772" t="s">
        <v>98</v>
      </c>
      <c r="C2772" t="s">
        <v>7</v>
      </c>
      <c r="D2772">
        <v>1500</v>
      </c>
      <c r="E2772" t="s">
        <v>12</v>
      </c>
      <c r="F2772" t="s">
        <v>8</v>
      </c>
      <c r="G2772" s="3">
        <v>1251.8409999999999</v>
      </c>
      <c r="H2772">
        <v>11</v>
      </c>
      <c r="I2772">
        <v>5477443</v>
      </c>
      <c r="J2772">
        <v>2</v>
      </c>
      <c r="K2772">
        <v>14000</v>
      </c>
      <c r="L2772">
        <f>WEEKNUM(Таблица1[[#This Row],[Дата]],2)</f>
        <v>34</v>
      </c>
    </row>
    <row r="2773" spans="1:12" x14ac:dyDescent="0.25">
      <c r="A2773" s="2">
        <v>44064</v>
      </c>
      <c r="B2773" t="s">
        <v>64</v>
      </c>
      <c r="C2773" t="s">
        <v>7</v>
      </c>
      <c r="D2773">
        <v>1500</v>
      </c>
      <c r="E2773" t="s">
        <v>12</v>
      </c>
      <c r="F2773" t="s">
        <v>8</v>
      </c>
      <c r="G2773" s="3">
        <v>1373.6899968872069</v>
      </c>
      <c r="H2773">
        <v>10</v>
      </c>
      <c r="I2773">
        <v>5477431</v>
      </c>
      <c r="J2773">
        <v>3</v>
      </c>
      <c r="K2773">
        <v>17000</v>
      </c>
      <c r="L2773">
        <f>WEEKNUM(Таблица1[[#This Row],[Дата]],2)</f>
        <v>34</v>
      </c>
    </row>
    <row r="2774" spans="1:12" x14ac:dyDescent="0.25">
      <c r="A2774" s="2">
        <v>44064</v>
      </c>
      <c r="B2774" t="s">
        <v>137</v>
      </c>
      <c r="C2774" t="s">
        <v>7</v>
      </c>
      <c r="D2774">
        <v>1500</v>
      </c>
      <c r="E2774" t="s">
        <v>12</v>
      </c>
      <c r="F2774" t="s">
        <v>8</v>
      </c>
      <c r="G2774" s="3">
        <v>1349.3</v>
      </c>
      <c r="H2774">
        <v>11</v>
      </c>
      <c r="I2774">
        <v>5477470</v>
      </c>
      <c r="J2774">
        <v>1</v>
      </c>
      <c r="K2774">
        <v>13000</v>
      </c>
      <c r="L2774">
        <f>WEEKNUM(Таблица1[[#This Row],[Дата]],2)</f>
        <v>34</v>
      </c>
    </row>
    <row r="2775" spans="1:12" x14ac:dyDescent="0.25">
      <c r="A2775" s="2">
        <v>44064</v>
      </c>
      <c r="B2775" t="s">
        <v>73</v>
      </c>
      <c r="C2775" t="s">
        <v>7</v>
      </c>
      <c r="D2775">
        <v>1500</v>
      </c>
      <c r="E2775" t="s">
        <v>12</v>
      </c>
      <c r="F2775" t="s">
        <v>8</v>
      </c>
      <c r="G2775" s="3">
        <v>1241.4569996185303</v>
      </c>
      <c r="H2775">
        <v>11</v>
      </c>
      <c r="I2775">
        <v>5477434</v>
      </c>
      <c r="J2775">
        <v>1</v>
      </c>
      <c r="K2775">
        <v>13000</v>
      </c>
      <c r="L2775">
        <f>WEEKNUM(Таблица1[[#This Row],[Дата]],2)</f>
        <v>34</v>
      </c>
    </row>
    <row r="2776" spans="1:12" x14ac:dyDescent="0.25">
      <c r="A2776" s="2">
        <v>44064</v>
      </c>
      <c r="B2776" t="s">
        <v>128</v>
      </c>
      <c r="C2776" t="s">
        <v>7</v>
      </c>
      <c r="D2776">
        <v>1500</v>
      </c>
      <c r="E2776" t="s">
        <v>12</v>
      </c>
      <c r="F2776" t="s">
        <v>8</v>
      </c>
      <c r="G2776" s="3">
        <v>1309.0629999999996</v>
      </c>
      <c r="H2776">
        <v>12</v>
      </c>
      <c r="I2776">
        <v>5477466</v>
      </c>
      <c r="J2776">
        <v>1</v>
      </c>
      <c r="K2776">
        <v>9000</v>
      </c>
      <c r="L2776">
        <f>WEEKNUM(Таблица1[[#This Row],[Дата]],2)</f>
        <v>34</v>
      </c>
    </row>
    <row r="2777" spans="1:12" x14ac:dyDescent="0.25">
      <c r="A2777" s="2">
        <v>44064</v>
      </c>
      <c r="B2777" t="s">
        <v>230</v>
      </c>
      <c r="C2777" t="s">
        <v>7</v>
      </c>
      <c r="D2777">
        <v>5000</v>
      </c>
      <c r="E2777" t="s">
        <v>12</v>
      </c>
      <c r="F2777" t="s">
        <v>8</v>
      </c>
      <c r="G2777" s="3">
        <v>4285.1810000000005</v>
      </c>
      <c r="H2777">
        <v>4</v>
      </c>
      <c r="I2777">
        <v>5477511</v>
      </c>
      <c r="J2777">
        <v>1</v>
      </c>
      <c r="K2777">
        <v>12000</v>
      </c>
      <c r="L2777">
        <f>WEEKNUM(Таблица1[[#This Row],[Дата]],2)</f>
        <v>34</v>
      </c>
    </row>
    <row r="2778" spans="1:12" hidden="1" x14ac:dyDescent="0.25">
      <c r="A2778" s="2">
        <v>44064</v>
      </c>
      <c r="B2778" t="s">
        <v>147</v>
      </c>
      <c r="C2778" t="s">
        <v>5</v>
      </c>
      <c r="D2778">
        <v>4200</v>
      </c>
      <c r="E2778" t="s">
        <v>12</v>
      </c>
      <c r="F2778" t="s">
        <v>8</v>
      </c>
      <c r="G2778" s="3">
        <v>2447.474999933243</v>
      </c>
      <c r="H2778">
        <v>20</v>
      </c>
      <c r="I2778">
        <v>5477476</v>
      </c>
      <c r="J2778">
        <v>0</v>
      </c>
      <c r="K2778">
        <v>15000</v>
      </c>
      <c r="L2778">
        <f>WEEKNUM(Таблица1[[#This Row],[Дата]],2)</f>
        <v>34</v>
      </c>
    </row>
    <row r="2779" spans="1:12" x14ac:dyDescent="0.25">
      <c r="A2779" s="2">
        <v>44064</v>
      </c>
      <c r="B2779" t="s">
        <v>88</v>
      </c>
      <c r="C2779" t="s">
        <v>7</v>
      </c>
      <c r="D2779">
        <v>5000</v>
      </c>
      <c r="E2779" t="s">
        <v>12</v>
      </c>
      <c r="F2779" t="s">
        <v>8</v>
      </c>
      <c r="G2779" s="3">
        <v>2492.317</v>
      </c>
      <c r="H2779">
        <v>10</v>
      </c>
      <c r="I2779">
        <v>5477439</v>
      </c>
      <c r="J2779">
        <v>1</v>
      </c>
      <c r="K2779">
        <v>12000</v>
      </c>
      <c r="L2779">
        <f>WEEKNUM(Таблица1[[#This Row],[Дата]],2)</f>
        <v>34</v>
      </c>
    </row>
    <row r="2780" spans="1:12" x14ac:dyDescent="0.25">
      <c r="A2780" s="2">
        <v>44064</v>
      </c>
      <c r="B2780" t="s">
        <v>186</v>
      </c>
      <c r="C2780" t="s">
        <v>7</v>
      </c>
      <c r="D2780">
        <v>3000</v>
      </c>
      <c r="E2780" t="s">
        <v>12</v>
      </c>
      <c r="F2780" t="s">
        <v>8</v>
      </c>
      <c r="G2780" s="3">
        <v>2043.9780001907352</v>
      </c>
      <c r="H2780">
        <v>11</v>
      </c>
      <c r="I2780">
        <v>5477490</v>
      </c>
      <c r="J2780">
        <v>1</v>
      </c>
      <c r="K2780">
        <v>10000</v>
      </c>
      <c r="L2780">
        <f>WEEKNUM(Таблица1[[#This Row],[Дата]],2)</f>
        <v>34</v>
      </c>
    </row>
    <row r="2781" spans="1:12" hidden="1" x14ac:dyDescent="0.25">
      <c r="A2781" s="2">
        <v>44064</v>
      </c>
      <c r="B2781" t="s">
        <v>150</v>
      </c>
      <c r="C2781" t="s">
        <v>5</v>
      </c>
      <c r="D2781">
        <v>4200</v>
      </c>
      <c r="E2781" t="s">
        <v>12</v>
      </c>
      <c r="F2781" t="s">
        <v>8</v>
      </c>
      <c r="G2781" s="3">
        <v>2965.4930000000004</v>
      </c>
      <c r="H2781">
        <v>22</v>
      </c>
      <c r="I2781">
        <v>5477478</v>
      </c>
      <c r="J2781">
        <v>2</v>
      </c>
      <c r="K2781">
        <v>15000</v>
      </c>
      <c r="L2781">
        <f>WEEKNUM(Таблица1[[#This Row],[Дата]],2)</f>
        <v>34</v>
      </c>
    </row>
    <row r="2782" spans="1:12" hidden="1" x14ac:dyDescent="0.25">
      <c r="A2782" s="2">
        <v>44064</v>
      </c>
      <c r="B2782" t="s">
        <v>42</v>
      </c>
      <c r="C2782" t="s">
        <v>5</v>
      </c>
      <c r="D2782">
        <v>3200</v>
      </c>
      <c r="E2782" t="s">
        <v>12</v>
      </c>
      <c r="F2782" t="s">
        <v>8</v>
      </c>
      <c r="G2782" s="3">
        <v>1767.663</v>
      </c>
      <c r="H2782">
        <v>16</v>
      </c>
      <c r="I2782">
        <v>5477422</v>
      </c>
      <c r="J2782">
        <v>1</v>
      </c>
      <c r="K2782">
        <v>15000</v>
      </c>
      <c r="L2782">
        <f>WEEKNUM(Таблица1[[#This Row],[Дата]],2)</f>
        <v>34</v>
      </c>
    </row>
    <row r="2783" spans="1:12" hidden="1" x14ac:dyDescent="0.25">
      <c r="A2783" s="2">
        <v>44064</v>
      </c>
      <c r="B2783" t="s">
        <v>153</v>
      </c>
      <c r="C2783" t="s">
        <v>5</v>
      </c>
      <c r="D2783">
        <v>4200</v>
      </c>
      <c r="E2783" t="s">
        <v>12</v>
      </c>
      <c r="F2783" t="s">
        <v>8</v>
      </c>
      <c r="G2783" s="3">
        <v>2951.011</v>
      </c>
      <c r="H2783">
        <v>17</v>
      </c>
      <c r="I2783">
        <v>5477479</v>
      </c>
      <c r="J2783">
        <v>1</v>
      </c>
      <c r="K2783">
        <v>15000</v>
      </c>
      <c r="L2783">
        <f>WEEKNUM(Таблица1[[#This Row],[Дата]],2)</f>
        <v>34</v>
      </c>
    </row>
    <row r="2784" spans="1:12" x14ac:dyDescent="0.25">
      <c r="A2784" s="2">
        <v>44064</v>
      </c>
      <c r="B2784" t="s">
        <v>157</v>
      </c>
      <c r="C2784" t="s">
        <v>7</v>
      </c>
      <c r="D2784">
        <v>3000</v>
      </c>
      <c r="E2784" t="s">
        <v>12</v>
      </c>
      <c r="F2784" t="s">
        <v>8</v>
      </c>
      <c r="G2784" s="3">
        <v>2038.2609938964843</v>
      </c>
      <c r="H2784">
        <v>13</v>
      </c>
      <c r="I2784">
        <v>5477481</v>
      </c>
      <c r="J2784">
        <v>2</v>
      </c>
      <c r="K2784">
        <v>11000</v>
      </c>
      <c r="L2784">
        <f>WEEKNUM(Таблица1[[#This Row],[Дата]],2)</f>
        <v>34</v>
      </c>
    </row>
    <row r="2785" spans="1:12" x14ac:dyDescent="0.25">
      <c r="A2785" s="2">
        <v>44064</v>
      </c>
      <c r="B2785" t="s">
        <v>149</v>
      </c>
      <c r="C2785" t="s">
        <v>7</v>
      </c>
      <c r="D2785">
        <v>3000</v>
      </c>
      <c r="E2785" t="s">
        <v>12</v>
      </c>
      <c r="F2785" t="s">
        <v>8</v>
      </c>
      <c r="G2785" s="3">
        <v>1665.9730000000004</v>
      </c>
      <c r="H2785">
        <v>15</v>
      </c>
      <c r="I2785">
        <v>5477477</v>
      </c>
      <c r="J2785">
        <v>1</v>
      </c>
      <c r="K2785">
        <v>11000</v>
      </c>
      <c r="L2785">
        <f>WEEKNUM(Таблица1[[#This Row],[Дата]],2)</f>
        <v>34</v>
      </c>
    </row>
    <row r="2786" spans="1:12" x14ac:dyDescent="0.25">
      <c r="A2786" s="2">
        <v>44064</v>
      </c>
      <c r="B2786" t="s">
        <v>200</v>
      </c>
      <c r="C2786" t="s">
        <v>7</v>
      </c>
      <c r="D2786">
        <v>3000</v>
      </c>
      <c r="E2786" t="s">
        <v>12</v>
      </c>
      <c r="F2786" t="s">
        <v>8</v>
      </c>
      <c r="G2786" s="3">
        <v>1647.7529999999999</v>
      </c>
      <c r="H2786">
        <v>15</v>
      </c>
      <c r="I2786">
        <v>5477491</v>
      </c>
      <c r="J2786">
        <v>1</v>
      </c>
      <c r="K2786">
        <v>11000</v>
      </c>
      <c r="L2786">
        <f>WEEKNUM(Таблица1[[#This Row],[Дата]],2)</f>
        <v>34</v>
      </c>
    </row>
    <row r="2787" spans="1:12" x14ac:dyDescent="0.25">
      <c r="A2787" s="2">
        <v>44064</v>
      </c>
      <c r="B2787" t="s">
        <v>93</v>
      </c>
      <c r="C2787" t="s">
        <v>7</v>
      </c>
      <c r="D2787">
        <v>3000</v>
      </c>
      <c r="E2787" t="s">
        <v>12</v>
      </c>
      <c r="F2787" t="s">
        <v>8</v>
      </c>
      <c r="G2787" s="3">
        <v>1743.2230000000004</v>
      </c>
      <c r="H2787">
        <v>16</v>
      </c>
      <c r="I2787">
        <v>5477441</v>
      </c>
      <c r="J2787">
        <v>3</v>
      </c>
      <c r="K2787">
        <v>16000</v>
      </c>
      <c r="L2787">
        <f>WEEKNUM(Таблица1[[#This Row],[Дата]],2)</f>
        <v>34</v>
      </c>
    </row>
    <row r="2788" spans="1:12" x14ac:dyDescent="0.25">
      <c r="A2788" s="2">
        <v>44064</v>
      </c>
      <c r="B2788" t="s">
        <v>180</v>
      </c>
      <c r="C2788" t="s">
        <v>7</v>
      </c>
      <c r="D2788">
        <v>1000</v>
      </c>
      <c r="E2788" t="s">
        <v>12</v>
      </c>
      <c r="F2788" t="s">
        <v>8</v>
      </c>
      <c r="G2788" s="3">
        <v>873.26</v>
      </c>
      <c r="H2788">
        <v>8</v>
      </c>
      <c r="I2788">
        <v>5477488</v>
      </c>
      <c r="J2788">
        <v>1</v>
      </c>
      <c r="K2788">
        <v>9000</v>
      </c>
      <c r="L2788">
        <f>WEEKNUM(Таблица1[[#This Row],[Дата]],2)</f>
        <v>34</v>
      </c>
    </row>
    <row r="2789" spans="1:12" x14ac:dyDescent="0.25">
      <c r="A2789" s="2">
        <v>44064</v>
      </c>
      <c r="B2789" t="s">
        <v>118</v>
      </c>
      <c r="C2789" t="s">
        <v>7</v>
      </c>
      <c r="D2789">
        <v>1500</v>
      </c>
      <c r="E2789" t="s">
        <v>12</v>
      </c>
      <c r="F2789" t="s">
        <v>8</v>
      </c>
      <c r="G2789" s="3">
        <v>604.32299950408924</v>
      </c>
      <c r="H2789">
        <v>12</v>
      </c>
      <c r="I2789">
        <v>5477451</v>
      </c>
      <c r="J2789">
        <v>1</v>
      </c>
      <c r="K2789">
        <v>9000</v>
      </c>
      <c r="L2789">
        <f>WEEKNUM(Таблица1[[#This Row],[Дата]],2)</f>
        <v>34</v>
      </c>
    </row>
    <row r="2790" spans="1:12" x14ac:dyDescent="0.25">
      <c r="A2790" s="2">
        <v>44064</v>
      </c>
      <c r="B2790" t="s">
        <v>41</v>
      </c>
      <c r="C2790" t="s">
        <v>7</v>
      </c>
      <c r="D2790">
        <v>3000</v>
      </c>
      <c r="E2790" t="s">
        <v>12</v>
      </c>
      <c r="F2790" t="s">
        <v>8</v>
      </c>
      <c r="G2790" s="3">
        <v>2269.413</v>
      </c>
      <c r="H2790">
        <v>9</v>
      </c>
      <c r="I2790">
        <v>5477286</v>
      </c>
      <c r="J2790">
        <v>0</v>
      </c>
      <c r="K2790">
        <v>10000</v>
      </c>
      <c r="L2790">
        <f>WEEKNUM(Таблица1[[#This Row],[Дата]],2)</f>
        <v>34</v>
      </c>
    </row>
    <row r="2791" spans="1:12" x14ac:dyDescent="0.25">
      <c r="A2791" s="2">
        <v>44064</v>
      </c>
      <c r="B2791" t="s">
        <v>124</v>
      </c>
      <c r="C2791" t="s">
        <v>7</v>
      </c>
      <c r="D2791">
        <v>3000</v>
      </c>
      <c r="E2791" t="s">
        <v>12</v>
      </c>
      <c r="F2791" t="s">
        <v>8</v>
      </c>
      <c r="G2791" s="3">
        <v>2329.639998735428</v>
      </c>
      <c r="H2791">
        <v>14</v>
      </c>
      <c r="I2791">
        <v>5477463</v>
      </c>
      <c r="J2791">
        <v>2</v>
      </c>
      <c r="K2791">
        <v>11000</v>
      </c>
      <c r="L2791">
        <f>WEEKNUM(Таблица1[[#This Row],[Дата]],2)</f>
        <v>34</v>
      </c>
    </row>
    <row r="2792" spans="1:12" x14ac:dyDescent="0.25">
      <c r="A2792" s="2">
        <v>44064</v>
      </c>
      <c r="B2792" t="s">
        <v>182</v>
      </c>
      <c r="C2792" t="s">
        <v>7</v>
      </c>
      <c r="D2792">
        <v>3000</v>
      </c>
      <c r="E2792" t="s">
        <v>12</v>
      </c>
      <c r="F2792" t="s">
        <v>8</v>
      </c>
      <c r="G2792" s="3">
        <v>1847.6159999999998</v>
      </c>
      <c r="H2792">
        <v>13</v>
      </c>
      <c r="I2792">
        <v>5477515</v>
      </c>
      <c r="J2792">
        <v>2</v>
      </c>
      <c r="K2792">
        <v>13000</v>
      </c>
      <c r="L2792">
        <f>WEEKNUM(Таблица1[[#This Row],[Дата]],2)</f>
        <v>34</v>
      </c>
    </row>
    <row r="2793" spans="1:12" x14ac:dyDescent="0.25">
      <c r="A2793" s="2">
        <v>44064</v>
      </c>
      <c r="B2793" t="s">
        <v>158</v>
      </c>
      <c r="C2793" t="s">
        <v>7</v>
      </c>
      <c r="D2793">
        <v>3000</v>
      </c>
      <c r="E2793" t="s">
        <v>12</v>
      </c>
      <c r="F2793" t="s">
        <v>8</v>
      </c>
      <c r="G2793" s="3">
        <v>1887.723</v>
      </c>
      <c r="H2793">
        <v>15</v>
      </c>
      <c r="I2793">
        <v>5477482</v>
      </c>
      <c r="J2793">
        <v>2</v>
      </c>
      <c r="K2793">
        <v>12000</v>
      </c>
      <c r="L2793">
        <f>WEEKNUM(Таблица1[[#This Row],[Дата]],2)</f>
        <v>34</v>
      </c>
    </row>
    <row r="2794" spans="1:12" x14ac:dyDescent="0.25">
      <c r="A2794" s="2">
        <v>44064</v>
      </c>
      <c r="B2794" t="s">
        <v>136</v>
      </c>
      <c r="C2794" t="s">
        <v>7</v>
      </c>
      <c r="D2794">
        <v>5000</v>
      </c>
      <c r="E2794" t="s">
        <v>12</v>
      </c>
      <c r="F2794" t="s">
        <v>8</v>
      </c>
      <c r="G2794" s="3">
        <v>1746.442</v>
      </c>
      <c r="H2794">
        <v>13</v>
      </c>
      <c r="I2794">
        <v>5477469</v>
      </c>
      <c r="J2794">
        <v>1</v>
      </c>
      <c r="K2794">
        <v>15000</v>
      </c>
      <c r="L2794">
        <f>WEEKNUM(Таблица1[[#This Row],[Дата]],2)</f>
        <v>34</v>
      </c>
    </row>
    <row r="2795" spans="1:12" x14ac:dyDescent="0.25">
      <c r="A2795" s="2">
        <v>44064</v>
      </c>
      <c r="B2795" t="s">
        <v>175</v>
      </c>
      <c r="C2795" t="s">
        <v>7</v>
      </c>
      <c r="D2795">
        <v>3000</v>
      </c>
      <c r="E2795" t="s">
        <v>12</v>
      </c>
      <c r="F2795" t="s">
        <v>8</v>
      </c>
      <c r="G2795" s="3">
        <v>1785.3859999999995</v>
      </c>
      <c r="H2795">
        <v>15</v>
      </c>
      <c r="I2795">
        <v>5477487</v>
      </c>
      <c r="J2795">
        <v>2</v>
      </c>
      <c r="K2795">
        <v>14000</v>
      </c>
      <c r="L2795">
        <f>WEEKNUM(Таблица1[[#This Row],[Дата]],2)</f>
        <v>34</v>
      </c>
    </row>
    <row r="2796" spans="1:12" x14ac:dyDescent="0.25">
      <c r="A2796" s="2">
        <v>44064</v>
      </c>
      <c r="B2796" t="s">
        <v>82</v>
      </c>
      <c r="C2796" t="s">
        <v>7</v>
      </c>
      <c r="D2796">
        <v>3000</v>
      </c>
      <c r="E2796" t="s">
        <v>12</v>
      </c>
      <c r="F2796" t="s">
        <v>8</v>
      </c>
      <c r="G2796" s="3">
        <v>1672.9289999999996</v>
      </c>
      <c r="H2796">
        <v>13</v>
      </c>
      <c r="I2796">
        <v>5477437</v>
      </c>
      <c r="J2796">
        <v>2</v>
      </c>
      <c r="K2796">
        <v>13000</v>
      </c>
      <c r="L2796">
        <f>WEEKNUM(Таблица1[[#This Row],[Дата]],2)</f>
        <v>34</v>
      </c>
    </row>
    <row r="2797" spans="1:12" x14ac:dyDescent="0.25">
      <c r="A2797" s="2">
        <v>44064</v>
      </c>
      <c r="B2797" t="s">
        <v>16</v>
      </c>
      <c r="C2797" t="s">
        <v>7</v>
      </c>
      <c r="D2797">
        <v>1500</v>
      </c>
      <c r="E2797" t="s">
        <v>12</v>
      </c>
      <c r="F2797" t="s">
        <v>8</v>
      </c>
      <c r="G2797" s="3">
        <v>1378.7720000000002</v>
      </c>
      <c r="H2797">
        <v>13</v>
      </c>
      <c r="I2797">
        <v>5477281</v>
      </c>
      <c r="J2797">
        <v>0</v>
      </c>
      <c r="K2797">
        <v>13000</v>
      </c>
      <c r="L2797">
        <f>WEEKNUM(Таблица1[[#This Row],[Дата]],2)</f>
        <v>34</v>
      </c>
    </row>
    <row r="2798" spans="1:12" x14ac:dyDescent="0.25">
      <c r="A2798" s="2">
        <v>44064</v>
      </c>
      <c r="B2798" t="s">
        <v>61</v>
      </c>
      <c r="C2798" t="s">
        <v>7</v>
      </c>
      <c r="D2798">
        <v>1500</v>
      </c>
      <c r="E2798" t="s">
        <v>12</v>
      </c>
      <c r="F2798" t="s">
        <v>8</v>
      </c>
      <c r="G2798" s="3">
        <v>1388.4969999999998</v>
      </c>
      <c r="H2798">
        <v>11</v>
      </c>
      <c r="I2798">
        <v>5477483</v>
      </c>
      <c r="J2798">
        <v>1</v>
      </c>
      <c r="K2798">
        <v>9000</v>
      </c>
      <c r="L2798">
        <f>WEEKNUM(Таблица1[[#This Row],[Дата]],2)</f>
        <v>34</v>
      </c>
    </row>
    <row r="2799" spans="1:12" x14ac:dyDescent="0.25">
      <c r="A2799" s="2">
        <v>44064</v>
      </c>
      <c r="B2799" t="s">
        <v>216</v>
      </c>
      <c r="C2799" t="s">
        <v>7</v>
      </c>
      <c r="D2799">
        <v>1500</v>
      </c>
      <c r="E2799" t="s">
        <v>12</v>
      </c>
      <c r="F2799" t="s">
        <v>8</v>
      </c>
      <c r="G2799" s="3">
        <v>1393.9379999999999</v>
      </c>
      <c r="H2799">
        <v>11</v>
      </c>
      <c r="I2799">
        <v>5477496</v>
      </c>
      <c r="J2799">
        <v>3</v>
      </c>
      <c r="K2799">
        <v>18000</v>
      </c>
      <c r="L2799">
        <f>WEEKNUM(Таблица1[[#This Row],[Дата]],2)</f>
        <v>34</v>
      </c>
    </row>
    <row r="2800" spans="1:12" x14ac:dyDescent="0.25">
      <c r="A2800" s="2">
        <v>44064</v>
      </c>
      <c r="B2800" t="s">
        <v>18</v>
      </c>
      <c r="C2800" t="s">
        <v>7</v>
      </c>
      <c r="D2800">
        <v>1500</v>
      </c>
      <c r="E2800" t="s">
        <v>12</v>
      </c>
      <c r="F2800" t="s">
        <v>8</v>
      </c>
      <c r="G2800" s="3">
        <v>1299.4770000000001</v>
      </c>
      <c r="H2800">
        <v>14</v>
      </c>
      <c r="I2800">
        <v>5477282</v>
      </c>
      <c r="J2800">
        <v>0</v>
      </c>
      <c r="K2800">
        <v>13000</v>
      </c>
      <c r="L2800">
        <f>WEEKNUM(Таблица1[[#This Row],[Дата]],2)</f>
        <v>34</v>
      </c>
    </row>
    <row r="2801" spans="1:12" x14ac:dyDescent="0.25">
      <c r="A2801" s="2">
        <v>44064</v>
      </c>
      <c r="B2801" t="s">
        <v>75</v>
      </c>
      <c r="C2801" t="s">
        <v>7</v>
      </c>
      <c r="D2801">
        <v>1500</v>
      </c>
      <c r="E2801" t="s">
        <v>12</v>
      </c>
      <c r="F2801" t="s">
        <v>8</v>
      </c>
      <c r="G2801" s="3">
        <v>1286.559</v>
      </c>
      <c r="H2801">
        <v>9</v>
      </c>
      <c r="I2801">
        <v>5477514</v>
      </c>
      <c r="J2801">
        <v>2</v>
      </c>
      <c r="K2801">
        <v>10000</v>
      </c>
      <c r="L2801">
        <f>WEEKNUM(Таблица1[[#This Row],[Дата]],2)</f>
        <v>34</v>
      </c>
    </row>
    <row r="2802" spans="1:12" x14ac:dyDescent="0.25">
      <c r="A2802" s="2">
        <v>44064</v>
      </c>
      <c r="B2802" t="s">
        <v>33</v>
      </c>
      <c r="C2802" t="s">
        <v>7</v>
      </c>
      <c r="D2802">
        <v>3000</v>
      </c>
      <c r="E2802" t="s">
        <v>12</v>
      </c>
      <c r="F2802" t="s">
        <v>8</v>
      </c>
      <c r="G2802" s="3">
        <v>2366.002</v>
      </c>
      <c r="H2802">
        <v>14</v>
      </c>
      <c r="I2802">
        <v>5477418</v>
      </c>
      <c r="J2802">
        <v>1</v>
      </c>
      <c r="K2802">
        <v>10000</v>
      </c>
      <c r="L2802">
        <f>WEEKNUM(Таблица1[[#This Row],[Дата]],2)</f>
        <v>34</v>
      </c>
    </row>
    <row r="2803" spans="1:12" x14ac:dyDescent="0.25">
      <c r="A2803" s="2">
        <v>44064</v>
      </c>
      <c r="B2803" t="s">
        <v>237</v>
      </c>
      <c r="C2803" t="s">
        <v>7</v>
      </c>
      <c r="D2803">
        <v>3000</v>
      </c>
      <c r="E2803" t="s">
        <v>12</v>
      </c>
      <c r="F2803" t="s">
        <v>8</v>
      </c>
      <c r="G2803" s="3">
        <v>2134.1640000000007</v>
      </c>
      <c r="H2803">
        <v>16</v>
      </c>
      <c r="I2803">
        <v>5477513</v>
      </c>
      <c r="J2803">
        <v>1</v>
      </c>
      <c r="K2803">
        <v>11000</v>
      </c>
      <c r="L2803">
        <f>WEEKNUM(Таблица1[[#This Row],[Дата]],2)</f>
        <v>34</v>
      </c>
    </row>
    <row r="2804" spans="1:12" x14ac:dyDescent="0.25">
      <c r="A2804" s="2">
        <v>44064</v>
      </c>
      <c r="B2804" t="s">
        <v>181</v>
      </c>
      <c r="C2804" t="s">
        <v>7</v>
      </c>
      <c r="D2804">
        <v>1500</v>
      </c>
      <c r="E2804" t="s">
        <v>12</v>
      </c>
      <c r="F2804" t="s">
        <v>8</v>
      </c>
      <c r="G2804" s="3">
        <v>1292.0579998092651</v>
      </c>
      <c r="H2804">
        <v>12</v>
      </c>
      <c r="I2804">
        <v>5477489</v>
      </c>
      <c r="J2804">
        <v>1</v>
      </c>
      <c r="K2804">
        <v>14000</v>
      </c>
      <c r="L2804">
        <f>WEEKNUM(Таблица1[[#This Row],[Дата]],2)</f>
        <v>34</v>
      </c>
    </row>
    <row r="2805" spans="1:12" x14ac:dyDescent="0.25">
      <c r="A2805" s="2">
        <v>44064</v>
      </c>
      <c r="B2805" t="s">
        <v>26</v>
      </c>
      <c r="C2805" t="s">
        <v>7</v>
      </c>
      <c r="D2805">
        <v>1500</v>
      </c>
      <c r="E2805" t="s">
        <v>12</v>
      </c>
      <c r="F2805" t="s">
        <v>8</v>
      </c>
      <c r="G2805" s="3">
        <v>1108.3989998092652</v>
      </c>
      <c r="H2805">
        <v>12</v>
      </c>
      <c r="I2805">
        <v>5477285</v>
      </c>
      <c r="J2805">
        <v>1</v>
      </c>
      <c r="K2805">
        <v>13000</v>
      </c>
      <c r="L2805">
        <f>WEEKNUM(Таблица1[[#This Row],[Дата]],2)</f>
        <v>34</v>
      </c>
    </row>
    <row r="2806" spans="1:12" x14ac:dyDescent="0.25">
      <c r="A2806" s="2">
        <v>44064</v>
      </c>
      <c r="B2806" t="s">
        <v>155</v>
      </c>
      <c r="C2806" t="s">
        <v>7</v>
      </c>
      <c r="D2806">
        <v>1500</v>
      </c>
      <c r="E2806" t="s">
        <v>12</v>
      </c>
      <c r="F2806" t="s">
        <v>8</v>
      </c>
      <c r="G2806" s="3">
        <v>1064.4730001907349</v>
      </c>
      <c r="H2806">
        <v>14</v>
      </c>
      <c r="I2806">
        <v>5477480</v>
      </c>
      <c r="J2806">
        <v>1</v>
      </c>
      <c r="K2806">
        <v>14000</v>
      </c>
      <c r="L2806">
        <f>WEEKNUM(Таблица1[[#This Row],[Дата]],2)</f>
        <v>34</v>
      </c>
    </row>
    <row r="2807" spans="1:12" x14ac:dyDescent="0.25">
      <c r="A2807" s="2">
        <v>44064</v>
      </c>
      <c r="B2807" t="s">
        <v>126</v>
      </c>
      <c r="C2807" t="s">
        <v>7</v>
      </c>
      <c r="D2807">
        <v>1500</v>
      </c>
      <c r="E2807" t="s">
        <v>12</v>
      </c>
      <c r="F2807" t="s">
        <v>8</v>
      </c>
      <c r="G2807" s="3">
        <v>1050.4749998474122</v>
      </c>
      <c r="H2807">
        <v>12</v>
      </c>
      <c r="I2807">
        <v>5477465</v>
      </c>
      <c r="J2807">
        <v>1</v>
      </c>
      <c r="K2807">
        <v>14000</v>
      </c>
      <c r="L2807">
        <f>WEEKNUM(Таблица1[[#This Row],[Дата]],2)</f>
        <v>34</v>
      </c>
    </row>
    <row r="2808" spans="1:12" x14ac:dyDescent="0.25">
      <c r="A2808" s="2">
        <v>44064</v>
      </c>
      <c r="B2808" t="s">
        <v>143</v>
      </c>
      <c r="C2808" t="s">
        <v>7</v>
      </c>
      <c r="D2808">
        <v>1500</v>
      </c>
      <c r="E2808" t="s">
        <v>12</v>
      </c>
      <c r="F2808" t="s">
        <v>8</v>
      </c>
      <c r="G2808" s="3">
        <v>1000.5699999999999</v>
      </c>
      <c r="H2808">
        <v>10</v>
      </c>
      <c r="I2808">
        <v>5477473</v>
      </c>
      <c r="J2808">
        <v>1</v>
      </c>
      <c r="K2808">
        <v>13000</v>
      </c>
      <c r="L2808">
        <f>WEEKNUM(Таблица1[[#This Row],[Дата]],2)</f>
        <v>34</v>
      </c>
    </row>
    <row r="2809" spans="1:12" x14ac:dyDescent="0.25">
      <c r="A2809" s="2">
        <v>44064</v>
      </c>
      <c r="B2809" t="s">
        <v>79</v>
      </c>
      <c r="C2809" t="s">
        <v>7</v>
      </c>
      <c r="D2809">
        <v>1500</v>
      </c>
      <c r="E2809" t="s">
        <v>12</v>
      </c>
      <c r="F2809" t="s">
        <v>8</v>
      </c>
      <c r="G2809" s="3">
        <v>996.77600000000007</v>
      </c>
      <c r="H2809">
        <v>9</v>
      </c>
      <c r="I2809">
        <v>5477436</v>
      </c>
      <c r="J2809">
        <v>1</v>
      </c>
      <c r="K2809">
        <v>12000</v>
      </c>
      <c r="L2809">
        <f>WEEKNUM(Таблица1[[#This Row],[Дата]],2)</f>
        <v>34</v>
      </c>
    </row>
    <row r="2810" spans="1:12" x14ac:dyDescent="0.25">
      <c r="A2810" s="2">
        <v>44064</v>
      </c>
      <c r="B2810" t="s">
        <v>25</v>
      </c>
      <c r="C2810" t="s">
        <v>7</v>
      </c>
      <c r="D2810">
        <v>1000</v>
      </c>
      <c r="E2810" t="s">
        <v>12</v>
      </c>
      <c r="F2810" t="s">
        <v>8</v>
      </c>
      <c r="G2810" s="3">
        <v>981.42199965667726</v>
      </c>
      <c r="H2810">
        <v>14</v>
      </c>
      <c r="I2810">
        <v>5477284</v>
      </c>
      <c r="J2810">
        <v>1</v>
      </c>
      <c r="K2810">
        <v>13000</v>
      </c>
      <c r="L2810">
        <f>WEEKNUM(Таблица1[[#This Row],[Дата]],2)</f>
        <v>34</v>
      </c>
    </row>
    <row r="2811" spans="1:12" x14ac:dyDescent="0.25">
      <c r="A2811" s="2">
        <v>44064</v>
      </c>
      <c r="B2811" t="s">
        <v>23</v>
      </c>
      <c r="C2811" t="s">
        <v>7</v>
      </c>
      <c r="D2811">
        <v>1000</v>
      </c>
      <c r="E2811" t="s">
        <v>12</v>
      </c>
      <c r="F2811" t="s">
        <v>8</v>
      </c>
      <c r="G2811" s="3">
        <v>984.96899999999994</v>
      </c>
      <c r="H2811">
        <v>9</v>
      </c>
      <c r="I2811">
        <v>5477283</v>
      </c>
      <c r="J2811">
        <v>1</v>
      </c>
      <c r="K2811">
        <v>13000</v>
      </c>
      <c r="L2811">
        <f>WEEKNUM(Таблица1[[#This Row],[Дата]],2)</f>
        <v>34</v>
      </c>
    </row>
    <row r="2812" spans="1:12" x14ac:dyDescent="0.25">
      <c r="A2812" s="2">
        <v>44064</v>
      </c>
      <c r="B2812" t="s">
        <v>108</v>
      </c>
      <c r="C2812" t="s">
        <v>7</v>
      </c>
      <c r="D2812">
        <v>3000</v>
      </c>
      <c r="E2812" t="s">
        <v>12</v>
      </c>
      <c r="F2812" t="s">
        <v>8</v>
      </c>
      <c r="G2812" s="3">
        <v>953.64899916076672</v>
      </c>
      <c r="H2812">
        <v>10</v>
      </c>
      <c r="I2812">
        <v>5477446</v>
      </c>
      <c r="J2812">
        <v>1</v>
      </c>
      <c r="K2812">
        <v>10000</v>
      </c>
      <c r="L2812">
        <f>WEEKNUM(Таблица1[[#This Row],[Дата]],2)</f>
        <v>34</v>
      </c>
    </row>
    <row r="2813" spans="1:12" x14ac:dyDescent="0.25">
      <c r="A2813" s="2">
        <v>44064</v>
      </c>
      <c r="B2813" t="s">
        <v>213</v>
      </c>
      <c r="C2813" t="s">
        <v>7</v>
      </c>
      <c r="D2813">
        <v>1000</v>
      </c>
      <c r="E2813" t="s">
        <v>12</v>
      </c>
      <c r="F2813" t="s">
        <v>8</v>
      </c>
      <c r="G2813" s="3">
        <v>662.2150029754639</v>
      </c>
      <c r="H2813">
        <v>13</v>
      </c>
      <c r="I2813">
        <v>5477495</v>
      </c>
      <c r="J2813">
        <v>1</v>
      </c>
      <c r="K2813">
        <v>9000</v>
      </c>
      <c r="L2813">
        <f>WEEKNUM(Таблица1[[#This Row],[Дата]],2)</f>
        <v>34</v>
      </c>
    </row>
    <row r="2814" spans="1:12" x14ac:dyDescent="0.25">
      <c r="A2814" s="2">
        <v>44064</v>
      </c>
      <c r="B2814" t="s">
        <v>60</v>
      </c>
      <c r="C2814" t="s">
        <v>7</v>
      </c>
      <c r="D2814">
        <v>20000</v>
      </c>
      <c r="E2814" t="s">
        <v>13</v>
      </c>
      <c r="F2814" t="s">
        <v>8</v>
      </c>
      <c r="G2814" s="3">
        <v>4586.6579999999994</v>
      </c>
      <c r="H2814">
        <v>1</v>
      </c>
      <c r="I2814">
        <v>5477430</v>
      </c>
      <c r="J2814">
        <v>1</v>
      </c>
      <c r="K2814">
        <v>12000</v>
      </c>
      <c r="L2814">
        <f>WEEKNUM(Таблица1[[#This Row],[Дата]],2)</f>
        <v>34</v>
      </c>
    </row>
    <row r="2815" spans="1:12" x14ac:dyDescent="0.25">
      <c r="A2815" s="2">
        <v>44064</v>
      </c>
      <c r="B2815" t="s">
        <v>225</v>
      </c>
      <c r="C2815" t="s">
        <v>7</v>
      </c>
      <c r="D2815">
        <v>1500</v>
      </c>
      <c r="E2815" t="s">
        <v>12</v>
      </c>
      <c r="F2815" t="s">
        <v>8</v>
      </c>
      <c r="G2815" s="3">
        <v>1234.95</v>
      </c>
      <c r="H2815">
        <v>9</v>
      </c>
      <c r="I2815">
        <v>5477509</v>
      </c>
      <c r="J2815">
        <v>0</v>
      </c>
      <c r="K2815">
        <v>10000</v>
      </c>
      <c r="L2815">
        <f>WEEKNUM(Таблица1[[#This Row],[Дата]],2)</f>
        <v>34</v>
      </c>
    </row>
    <row r="2816" spans="1:12" x14ac:dyDescent="0.25">
      <c r="A2816" s="2">
        <v>44064</v>
      </c>
      <c r="B2816" t="s">
        <v>71</v>
      </c>
      <c r="C2816" t="s">
        <v>7</v>
      </c>
      <c r="D2816">
        <v>1000</v>
      </c>
      <c r="E2816" t="s">
        <v>12</v>
      </c>
      <c r="F2816" t="s">
        <v>8</v>
      </c>
      <c r="G2816" s="3">
        <v>833.92899999999986</v>
      </c>
      <c r="H2816">
        <v>9</v>
      </c>
      <c r="I2816">
        <v>5477433</v>
      </c>
      <c r="J2816">
        <v>3</v>
      </c>
      <c r="K2816">
        <v>10000</v>
      </c>
      <c r="L2816">
        <f>WEEKNUM(Таблица1[[#This Row],[Дата]],2)</f>
        <v>34</v>
      </c>
    </row>
    <row r="2817" spans="1:12" x14ac:dyDescent="0.25">
      <c r="A2817" s="2">
        <v>44064</v>
      </c>
      <c r="B2817" t="s">
        <v>236</v>
      </c>
      <c r="C2817" t="s">
        <v>7</v>
      </c>
      <c r="D2817">
        <v>3000</v>
      </c>
      <c r="E2817" t="s">
        <v>12</v>
      </c>
      <c r="F2817" t="s">
        <v>8</v>
      </c>
      <c r="G2817" s="3">
        <v>2284.1270000000009</v>
      </c>
      <c r="H2817">
        <v>13</v>
      </c>
      <c r="I2817">
        <v>5477512</v>
      </c>
      <c r="J2817">
        <v>2</v>
      </c>
      <c r="K2817">
        <v>13000</v>
      </c>
      <c r="L2817">
        <f>WEEKNUM(Таблица1[[#This Row],[Дата]],2)</f>
        <v>34</v>
      </c>
    </row>
    <row r="2818" spans="1:12" x14ac:dyDescent="0.25">
      <c r="A2818" s="2">
        <v>44064</v>
      </c>
      <c r="B2818" t="s">
        <v>90</v>
      </c>
      <c r="C2818" t="s">
        <v>7</v>
      </c>
      <c r="D2818">
        <v>3000</v>
      </c>
      <c r="E2818" t="s">
        <v>12</v>
      </c>
      <c r="F2818" t="s">
        <v>8</v>
      </c>
      <c r="G2818" s="3">
        <v>2233.0000008544921</v>
      </c>
      <c r="H2818">
        <v>11</v>
      </c>
      <c r="I2818">
        <v>5477440</v>
      </c>
      <c r="J2818">
        <v>1</v>
      </c>
      <c r="K2818">
        <v>10000</v>
      </c>
      <c r="L2818">
        <f>WEEKNUM(Таблица1[[#This Row],[Дата]],2)</f>
        <v>34</v>
      </c>
    </row>
    <row r="2819" spans="1:12" hidden="1" x14ac:dyDescent="0.25">
      <c r="A2819" s="2">
        <v>44065</v>
      </c>
      <c r="B2819" t="s">
        <v>40</v>
      </c>
      <c r="C2819" t="s">
        <v>5</v>
      </c>
      <c r="D2819">
        <v>3200</v>
      </c>
      <c r="E2819" t="s">
        <v>12</v>
      </c>
      <c r="F2819" t="s">
        <v>6</v>
      </c>
      <c r="G2819" s="3">
        <v>1943.037</v>
      </c>
      <c r="H2819">
        <v>9</v>
      </c>
      <c r="I2819">
        <v>5477835</v>
      </c>
      <c r="J2819">
        <v>2</v>
      </c>
      <c r="K2819">
        <v>15000</v>
      </c>
      <c r="L2819">
        <f>WEEKNUM(Таблица1[[#This Row],[Дата]],2)</f>
        <v>34</v>
      </c>
    </row>
    <row r="2820" spans="1:12" hidden="1" x14ac:dyDescent="0.25">
      <c r="A2820" s="2">
        <v>44065</v>
      </c>
      <c r="B2820" t="s">
        <v>37</v>
      </c>
      <c r="C2820" t="s">
        <v>5</v>
      </c>
      <c r="D2820">
        <v>3200</v>
      </c>
      <c r="E2820" t="s">
        <v>12</v>
      </c>
      <c r="F2820" t="s">
        <v>6</v>
      </c>
      <c r="G2820" s="3">
        <v>2290.6820000000002</v>
      </c>
      <c r="H2820">
        <v>9</v>
      </c>
      <c r="I2820">
        <v>5477833</v>
      </c>
      <c r="J2820">
        <v>1</v>
      </c>
      <c r="K2820">
        <v>15000</v>
      </c>
      <c r="L2820">
        <f>WEEKNUM(Таблица1[[#This Row],[Дата]],2)</f>
        <v>34</v>
      </c>
    </row>
    <row r="2821" spans="1:12" hidden="1" x14ac:dyDescent="0.25">
      <c r="A2821" s="2">
        <v>44065</v>
      </c>
      <c r="B2821" t="s">
        <v>38</v>
      </c>
      <c r="C2821" t="s">
        <v>5</v>
      </c>
      <c r="D2821">
        <v>3200</v>
      </c>
      <c r="E2821" t="s">
        <v>12</v>
      </c>
      <c r="F2821" t="s">
        <v>6</v>
      </c>
      <c r="G2821" s="3">
        <v>2222.9409999999998</v>
      </c>
      <c r="H2821">
        <v>10</v>
      </c>
      <c r="I2821">
        <v>5477834</v>
      </c>
      <c r="J2821">
        <v>1</v>
      </c>
      <c r="K2821">
        <v>15000</v>
      </c>
      <c r="L2821">
        <f>WEEKNUM(Таблица1[[#This Row],[Дата]],2)</f>
        <v>34</v>
      </c>
    </row>
    <row r="2822" spans="1:12" hidden="1" x14ac:dyDescent="0.25">
      <c r="A2822" s="2">
        <v>44065</v>
      </c>
      <c r="B2822" t="s">
        <v>32</v>
      </c>
      <c r="C2822" t="s">
        <v>5</v>
      </c>
      <c r="D2822">
        <v>3200</v>
      </c>
      <c r="E2822" t="s">
        <v>12</v>
      </c>
      <c r="F2822" t="s">
        <v>6</v>
      </c>
      <c r="G2822" s="3">
        <v>3002.5369999999998</v>
      </c>
      <c r="H2822">
        <v>10</v>
      </c>
      <c r="I2822">
        <v>5477832</v>
      </c>
      <c r="J2822">
        <v>1</v>
      </c>
      <c r="K2822">
        <v>15000</v>
      </c>
      <c r="L2822">
        <f>WEEKNUM(Таблица1[[#This Row],[Дата]],2)</f>
        <v>34</v>
      </c>
    </row>
    <row r="2823" spans="1:12" hidden="1" x14ac:dyDescent="0.25">
      <c r="A2823" s="2">
        <v>44065</v>
      </c>
      <c r="B2823" t="s">
        <v>46</v>
      </c>
      <c r="C2823" t="s">
        <v>5</v>
      </c>
      <c r="D2823">
        <v>3200</v>
      </c>
      <c r="E2823" t="s">
        <v>12</v>
      </c>
      <c r="F2823" t="s">
        <v>6</v>
      </c>
      <c r="G2823" s="3">
        <v>2059.86</v>
      </c>
      <c r="H2823">
        <v>10</v>
      </c>
      <c r="I2823">
        <v>5477859</v>
      </c>
      <c r="J2823">
        <v>1</v>
      </c>
      <c r="K2823">
        <v>15000</v>
      </c>
      <c r="L2823">
        <f>WEEKNUM(Таблица1[[#This Row],[Дата]],2)</f>
        <v>34</v>
      </c>
    </row>
    <row r="2824" spans="1:12" x14ac:dyDescent="0.25">
      <c r="A2824" s="2">
        <v>44065</v>
      </c>
      <c r="B2824" t="s">
        <v>142</v>
      </c>
      <c r="C2824" t="s">
        <v>7</v>
      </c>
      <c r="D2824">
        <v>3000</v>
      </c>
      <c r="E2824" t="s">
        <v>12</v>
      </c>
      <c r="F2824" t="s">
        <v>6</v>
      </c>
      <c r="G2824" s="3">
        <v>1447.7399999999996</v>
      </c>
      <c r="H2824">
        <v>8</v>
      </c>
      <c r="I2824">
        <v>5477872</v>
      </c>
      <c r="J2824">
        <v>2</v>
      </c>
      <c r="K2824">
        <v>12000</v>
      </c>
      <c r="L2824">
        <f>WEEKNUM(Таблица1[[#This Row],[Дата]],2)</f>
        <v>34</v>
      </c>
    </row>
    <row r="2825" spans="1:12" hidden="1" x14ac:dyDescent="0.25">
      <c r="A2825" s="2">
        <v>44065</v>
      </c>
      <c r="B2825" t="s">
        <v>47</v>
      </c>
      <c r="C2825" t="s">
        <v>5</v>
      </c>
      <c r="D2825">
        <v>3200</v>
      </c>
      <c r="E2825" t="s">
        <v>12</v>
      </c>
      <c r="F2825" t="s">
        <v>6</v>
      </c>
      <c r="G2825" s="3">
        <v>1664.96</v>
      </c>
      <c r="H2825">
        <v>6</v>
      </c>
      <c r="I2825">
        <v>5477860</v>
      </c>
      <c r="J2825">
        <v>1</v>
      </c>
      <c r="K2825">
        <v>15000</v>
      </c>
      <c r="L2825">
        <f>WEEKNUM(Таблица1[[#This Row],[Дата]],2)</f>
        <v>34</v>
      </c>
    </row>
    <row r="2826" spans="1:12" hidden="1" x14ac:dyDescent="0.25">
      <c r="A2826" s="2">
        <v>44065</v>
      </c>
      <c r="B2826" t="s">
        <v>43</v>
      </c>
      <c r="C2826" t="s">
        <v>5</v>
      </c>
      <c r="D2826">
        <v>3200</v>
      </c>
      <c r="E2826" t="s">
        <v>12</v>
      </c>
      <c r="F2826" t="s">
        <v>6</v>
      </c>
      <c r="G2826" s="3">
        <v>2023.1160000000002</v>
      </c>
      <c r="H2826">
        <v>9</v>
      </c>
      <c r="I2826">
        <v>5477857</v>
      </c>
      <c r="J2826">
        <v>1</v>
      </c>
      <c r="K2826">
        <v>15000</v>
      </c>
      <c r="L2826">
        <f>WEEKNUM(Таблица1[[#This Row],[Дата]],2)</f>
        <v>34</v>
      </c>
    </row>
    <row r="2827" spans="1:12" x14ac:dyDescent="0.25">
      <c r="A2827" s="2">
        <v>44065</v>
      </c>
      <c r="B2827" t="s">
        <v>179</v>
      </c>
      <c r="C2827" t="s">
        <v>7</v>
      </c>
      <c r="D2827">
        <v>1500</v>
      </c>
      <c r="E2827" t="s">
        <v>12</v>
      </c>
      <c r="F2827" t="s">
        <v>6</v>
      </c>
      <c r="G2827" s="3">
        <v>1354.1350000000002</v>
      </c>
      <c r="H2827">
        <v>6</v>
      </c>
      <c r="I2827">
        <v>5477879</v>
      </c>
      <c r="J2827">
        <v>1</v>
      </c>
      <c r="K2827">
        <v>9000</v>
      </c>
      <c r="L2827">
        <f>WEEKNUM(Таблица1[[#This Row],[Дата]],2)</f>
        <v>34</v>
      </c>
    </row>
    <row r="2828" spans="1:12" x14ac:dyDescent="0.25">
      <c r="A2828" s="2">
        <v>44065</v>
      </c>
      <c r="B2828" t="s">
        <v>83</v>
      </c>
      <c r="C2828" t="s">
        <v>7</v>
      </c>
      <c r="D2828">
        <v>1500</v>
      </c>
      <c r="E2828" t="s">
        <v>12</v>
      </c>
      <c r="F2828" t="s">
        <v>6</v>
      </c>
      <c r="G2828" s="3">
        <v>1279.713</v>
      </c>
      <c r="H2828">
        <v>6</v>
      </c>
      <c r="I2828">
        <v>5477865</v>
      </c>
      <c r="J2828">
        <v>1</v>
      </c>
      <c r="K2828">
        <v>9000</v>
      </c>
      <c r="L2828">
        <f>WEEKNUM(Таблица1[[#This Row],[Дата]],2)</f>
        <v>34</v>
      </c>
    </row>
    <row r="2829" spans="1:12" x14ac:dyDescent="0.25">
      <c r="A2829" s="2">
        <v>44065</v>
      </c>
      <c r="B2829" t="s">
        <v>159</v>
      </c>
      <c r="C2829" t="s">
        <v>7</v>
      </c>
      <c r="D2829">
        <v>3000</v>
      </c>
      <c r="E2829" t="s">
        <v>12</v>
      </c>
      <c r="F2829" t="s">
        <v>6</v>
      </c>
      <c r="G2829" s="3">
        <v>2623.1370000000002</v>
      </c>
      <c r="H2829">
        <v>1</v>
      </c>
      <c r="I2829">
        <v>5477875</v>
      </c>
      <c r="J2829">
        <v>2</v>
      </c>
      <c r="K2829">
        <v>12000</v>
      </c>
      <c r="L2829">
        <f>WEEKNUM(Таблица1[[#This Row],[Дата]],2)</f>
        <v>34</v>
      </c>
    </row>
    <row r="2830" spans="1:12" hidden="1" x14ac:dyDescent="0.25">
      <c r="A2830" s="2">
        <v>44065</v>
      </c>
      <c r="B2830" t="s">
        <v>53</v>
      </c>
      <c r="C2830" t="s">
        <v>5</v>
      </c>
      <c r="D2830">
        <v>4200</v>
      </c>
      <c r="E2830" t="s">
        <v>12</v>
      </c>
      <c r="F2830" t="s">
        <v>6</v>
      </c>
      <c r="G2830" s="3">
        <v>2458.0520000000001</v>
      </c>
      <c r="H2830">
        <v>10</v>
      </c>
      <c r="I2830">
        <v>5477861</v>
      </c>
      <c r="J2830">
        <v>1</v>
      </c>
      <c r="K2830">
        <v>15000</v>
      </c>
      <c r="L2830">
        <f>WEEKNUM(Таблица1[[#This Row],[Дата]],2)</f>
        <v>34</v>
      </c>
    </row>
    <row r="2831" spans="1:12" hidden="1" x14ac:dyDescent="0.25">
      <c r="A2831" s="2">
        <v>44065</v>
      </c>
      <c r="B2831" t="s">
        <v>45</v>
      </c>
      <c r="C2831" t="s">
        <v>5</v>
      </c>
      <c r="D2831">
        <v>3200</v>
      </c>
      <c r="E2831" t="s">
        <v>12</v>
      </c>
      <c r="F2831" t="s">
        <v>6</v>
      </c>
      <c r="G2831" s="3">
        <v>2830.8090000000007</v>
      </c>
      <c r="H2831">
        <v>6</v>
      </c>
      <c r="I2831">
        <v>5477858</v>
      </c>
      <c r="J2831">
        <v>1</v>
      </c>
      <c r="K2831">
        <v>15000</v>
      </c>
      <c r="L2831">
        <f>WEEKNUM(Таблица1[[#This Row],[Дата]],2)</f>
        <v>34</v>
      </c>
    </row>
    <row r="2832" spans="1:12" x14ac:dyDescent="0.25">
      <c r="A2832" s="2">
        <v>44065</v>
      </c>
      <c r="B2832" t="s">
        <v>227</v>
      </c>
      <c r="C2832" t="s">
        <v>7</v>
      </c>
      <c r="D2832">
        <v>3000</v>
      </c>
      <c r="E2832" t="s">
        <v>12</v>
      </c>
      <c r="F2832" t="s">
        <v>6</v>
      </c>
      <c r="G2832" s="3">
        <v>1504.973</v>
      </c>
      <c r="H2832">
        <v>3</v>
      </c>
      <c r="I2832">
        <v>5477886</v>
      </c>
      <c r="J2832">
        <v>1</v>
      </c>
      <c r="K2832">
        <v>10000</v>
      </c>
      <c r="L2832">
        <f>WEEKNUM(Таблица1[[#This Row],[Дата]],2)</f>
        <v>34</v>
      </c>
    </row>
    <row r="2833" spans="1:12" x14ac:dyDescent="0.25">
      <c r="A2833" s="2">
        <v>44065</v>
      </c>
      <c r="B2833" t="s">
        <v>167</v>
      </c>
      <c r="C2833" t="s">
        <v>7</v>
      </c>
      <c r="D2833">
        <v>3000</v>
      </c>
      <c r="E2833" t="s">
        <v>12</v>
      </c>
      <c r="F2833" t="s">
        <v>6</v>
      </c>
      <c r="G2833" s="3">
        <v>2185.471</v>
      </c>
      <c r="H2833">
        <v>7</v>
      </c>
      <c r="I2833">
        <v>5477877</v>
      </c>
      <c r="J2833">
        <v>1</v>
      </c>
      <c r="K2833">
        <v>10000</v>
      </c>
      <c r="L2833">
        <f>WEEKNUM(Таблица1[[#This Row],[Дата]],2)</f>
        <v>34</v>
      </c>
    </row>
    <row r="2834" spans="1:12" x14ac:dyDescent="0.25">
      <c r="A2834" s="2">
        <v>44065</v>
      </c>
      <c r="B2834" t="s">
        <v>226</v>
      </c>
      <c r="C2834" t="s">
        <v>7</v>
      </c>
      <c r="D2834">
        <v>3000</v>
      </c>
      <c r="E2834" t="s">
        <v>12</v>
      </c>
      <c r="F2834" t="s">
        <v>6</v>
      </c>
      <c r="G2834" s="3">
        <v>1264.04</v>
      </c>
      <c r="H2834">
        <v>7</v>
      </c>
      <c r="I2834">
        <v>5477885</v>
      </c>
      <c r="J2834">
        <v>1</v>
      </c>
      <c r="K2834">
        <v>10000</v>
      </c>
      <c r="L2834">
        <f>WEEKNUM(Таблица1[[#This Row],[Дата]],2)</f>
        <v>34</v>
      </c>
    </row>
    <row r="2835" spans="1:12" hidden="1" x14ac:dyDescent="0.25">
      <c r="A2835" s="2">
        <v>44065</v>
      </c>
      <c r="B2835" t="s">
        <v>153</v>
      </c>
      <c r="C2835" t="s">
        <v>5</v>
      </c>
      <c r="D2835">
        <v>4200</v>
      </c>
      <c r="E2835" t="s">
        <v>12</v>
      </c>
      <c r="F2835" t="s">
        <v>6</v>
      </c>
      <c r="G2835" s="3">
        <v>2651.7290000000003</v>
      </c>
      <c r="H2835">
        <v>11</v>
      </c>
      <c r="I2835">
        <v>5477874</v>
      </c>
      <c r="J2835">
        <v>1</v>
      </c>
      <c r="K2835">
        <v>15000</v>
      </c>
      <c r="L2835">
        <f>WEEKNUM(Таблица1[[#This Row],[Дата]],2)</f>
        <v>34</v>
      </c>
    </row>
    <row r="2836" spans="1:12" hidden="1" x14ac:dyDescent="0.25">
      <c r="A2836" s="2">
        <v>44065</v>
      </c>
      <c r="B2836" t="s">
        <v>42</v>
      </c>
      <c r="C2836" t="s">
        <v>5</v>
      </c>
      <c r="D2836">
        <v>3200</v>
      </c>
      <c r="E2836" t="s">
        <v>12</v>
      </c>
      <c r="F2836" t="s">
        <v>6</v>
      </c>
      <c r="G2836" s="3">
        <v>1990.3049999999998</v>
      </c>
      <c r="H2836">
        <v>9</v>
      </c>
      <c r="I2836">
        <v>5477836</v>
      </c>
      <c r="J2836">
        <v>1</v>
      </c>
      <c r="K2836">
        <v>15000</v>
      </c>
      <c r="L2836">
        <f>WEEKNUM(Таблица1[[#This Row],[Дата]],2)</f>
        <v>34</v>
      </c>
    </row>
    <row r="2837" spans="1:12" x14ac:dyDescent="0.25">
      <c r="A2837" s="2">
        <v>44065</v>
      </c>
      <c r="B2837" t="s">
        <v>206</v>
      </c>
      <c r="C2837" t="s">
        <v>7</v>
      </c>
      <c r="D2837">
        <v>3000</v>
      </c>
      <c r="E2837" t="s">
        <v>12</v>
      </c>
      <c r="F2837" t="s">
        <v>6</v>
      </c>
      <c r="G2837" s="3">
        <v>1761.721</v>
      </c>
      <c r="H2837">
        <v>4</v>
      </c>
      <c r="I2837">
        <v>5477884</v>
      </c>
      <c r="J2837">
        <v>1</v>
      </c>
      <c r="K2837">
        <v>10000</v>
      </c>
      <c r="L2837">
        <f>WEEKNUM(Таблица1[[#This Row],[Дата]],2)</f>
        <v>34</v>
      </c>
    </row>
    <row r="2838" spans="1:12" x14ac:dyDescent="0.25">
      <c r="A2838" s="2">
        <v>44065</v>
      </c>
      <c r="B2838" t="s">
        <v>178</v>
      </c>
      <c r="C2838" t="s">
        <v>7</v>
      </c>
      <c r="D2838">
        <v>3000</v>
      </c>
      <c r="E2838" t="s">
        <v>12</v>
      </c>
      <c r="F2838" t="s">
        <v>6</v>
      </c>
      <c r="G2838" s="3">
        <v>1760.6360000000002</v>
      </c>
      <c r="H2838">
        <v>8</v>
      </c>
      <c r="I2838">
        <v>5477878</v>
      </c>
      <c r="J2838">
        <v>1</v>
      </c>
      <c r="K2838">
        <v>10000</v>
      </c>
      <c r="L2838">
        <f>WEEKNUM(Таблица1[[#This Row],[Дата]],2)</f>
        <v>34</v>
      </c>
    </row>
    <row r="2839" spans="1:12" x14ac:dyDescent="0.25">
      <c r="A2839" s="2">
        <v>44065</v>
      </c>
      <c r="B2839" t="s">
        <v>183</v>
      </c>
      <c r="C2839" t="s">
        <v>7</v>
      </c>
      <c r="D2839">
        <v>1500</v>
      </c>
      <c r="E2839" t="s">
        <v>12</v>
      </c>
      <c r="F2839" t="s">
        <v>6</v>
      </c>
      <c r="G2839" s="3">
        <v>1359.4849958496093</v>
      </c>
      <c r="H2839">
        <v>6</v>
      </c>
      <c r="I2839">
        <v>5477880</v>
      </c>
      <c r="J2839">
        <v>1</v>
      </c>
      <c r="K2839">
        <v>9000</v>
      </c>
      <c r="L2839">
        <f>WEEKNUM(Таблица1[[#This Row],[Дата]],2)</f>
        <v>34</v>
      </c>
    </row>
    <row r="2840" spans="1:12" x14ac:dyDescent="0.25">
      <c r="A2840" s="2">
        <v>44065</v>
      </c>
      <c r="B2840" t="s">
        <v>31</v>
      </c>
      <c r="C2840" t="s">
        <v>7</v>
      </c>
      <c r="D2840">
        <v>20000</v>
      </c>
      <c r="E2840" t="s">
        <v>13</v>
      </c>
      <c r="F2840" t="s">
        <v>6</v>
      </c>
      <c r="G2840" s="3">
        <v>5197.3759765625</v>
      </c>
      <c r="H2840">
        <v>1</v>
      </c>
      <c r="I2840">
        <v>5477862</v>
      </c>
      <c r="J2840">
        <v>2</v>
      </c>
      <c r="K2840">
        <v>16000</v>
      </c>
      <c r="L2840">
        <f>WEEKNUM(Таблица1[[#This Row],[Дата]],2)</f>
        <v>34</v>
      </c>
    </row>
    <row r="2841" spans="1:12" x14ac:dyDescent="0.25">
      <c r="A2841" s="2">
        <v>44065</v>
      </c>
      <c r="B2841" t="s">
        <v>196</v>
      </c>
      <c r="C2841" t="s">
        <v>7</v>
      </c>
      <c r="D2841">
        <v>20000</v>
      </c>
      <c r="E2841" t="s">
        <v>13</v>
      </c>
      <c r="F2841" t="s">
        <v>6</v>
      </c>
      <c r="G2841" s="3">
        <v>13649.4</v>
      </c>
      <c r="H2841">
        <v>1</v>
      </c>
      <c r="I2841">
        <v>5477883</v>
      </c>
      <c r="J2841">
        <v>0</v>
      </c>
      <c r="K2841">
        <v>13000</v>
      </c>
      <c r="L2841">
        <f>WEEKNUM(Таблица1[[#This Row],[Дата]],2)</f>
        <v>34</v>
      </c>
    </row>
    <row r="2842" spans="1:12" x14ac:dyDescent="0.25">
      <c r="A2842" s="2">
        <v>44065</v>
      </c>
      <c r="B2842" t="s">
        <v>122</v>
      </c>
      <c r="C2842" t="s">
        <v>7</v>
      </c>
      <c r="D2842">
        <v>5000</v>
      </c>
      <c r="E2842" t="s">
        <v>12</v>
      </c>
      <c r="F2842" t="s">
        <v>6</v>
      </c>
      <c r="G2842" s="3">
        <v>2912.1950000000002</v>
      </c>
      <c r="H2842">
        <v>1</v>
      </c>
      <c r="I2842">
        <v>5477869</v>
      </c>
      <c r="J2842">
        <v>4</v>
      </c>
      <c r="K2842">
        <v>16000</v>
      </c>
      <c r="L2842">
        <f>WEEKNUM(Таблица1[[#This Row],[Дата]],2)</f>
        <v>34</v>
      </c>
    </row>
    <row r="2843" spans="1:12" x14ac:dyDescent="0.25">
      <c r="A2843" s="2">
        <v>44065</v>
      </c>
      <c r="B2843" t="s">
        <v>161</v>
      </c>
      <c r="C2843" t="s">
        <v>7</v>
      </c>
      <c r="D2843">
        <v>20000</v>
      </c>
      <c r="E2843" t="s">
        <v>13</v>
      </c>
      <c r="F2843" t="s">
        <v>6</v>
      </c>
      <c r="G2843" s="3">
        <v>15977.652</v>
      </c>
      <c r="H2843">
        <v>1</v>
      </c>
      <c r="I2843">
        <v>5477876</v>
      </c>
      <c r="J2843">
        <v>1</v>
      </c>
      <c r="K2843">
        <v>12000</v>
      </c>
      <c r="L2843">
        <f>WEEKNUM(Таблица1[[#This Row],[Дата]],2)</f>
        <v>34</v>
      </c>
    </row>
    <row r="2844" spans="1:12" x14ac:dyDescent="0.25">
      <c r="A2844" s="2">
        <v>44065</v>
      </c>
      <c r="B2844" t="s">
        <v>76</v>
      </c>
      <c r="C2844" t="s">
        <v>7</v>
      </c>
      <c r="D2844">
        <v>20000</v>
      </c>
      <c r="E2844" t="s">
        <v>13</v>
      </c>
      <c r="F2844" t="s">
        <v>6</v>
      </c>
      <c r="G2844" s="3">
        <v>13639.65</v>
      </c>
      <c r="H2844">
        <v>1</v>
      </c>
      <c r="I2844">
        <v>5477864</v>
      </c>
      <c r="J2844">
        <v>1</v>
      </c>
      <c r="K2844">
        <v>13000</v>
      </c>
      <c r="L2844">
        <f>WEEKNUM(Таблица1[[#This Row],[Дата]],2)</f>
        <v>34</v>
      </c>
    </row>
    <row r="2845" spans="1:12" x14ac:dyDescent="0.25">
      <c r="A2845" s="2">
        <v>44065</v>
      </c>
      <c r="B2845" t="s">
        <v>97</v>
      </c>
      <c r="C2845" t="s">
        <v>7</v>
      </c>
      <c r="D2845">
        <v>20000</v>
      </c>
      <c r="E2845" t="s">
        <v>13</v>
      </c>
      <c r="F2845" t="s">
        <v>6</v>
      </c>
      <c r="G2845" s="3">
        <v>7498.4120000000003</v>
      </c>
      <c r="H2845">
        <v>1</v>
      </c>
      <c r="I2845">
        <v>5477866</v>
      </c>
      <c r="J2845">
        <v>1</v>
      </c>
      <c r="K2845">
        <v>13000</v>
      </c>
      <c r="L2845">
        <f>WEEKNUM(Таблица1[[#This Row],[Дата]],2)</f>
        <v>34</v>
      </c>
    </row>
    <row r="2846" spans="1:12" x14ac:dyDescent="0.25">
      <c r="A2846" s="2">
        <v>44065</v>
      </c>
      <c r="B2846" t="s">
        <v>245</v>
      </c>
      <c r="C2846" t="s">
        <v>7</v>
      </c>
      <c r="D2846">
        <v>20000</v>
      </c>
      <c r="E2846" t="s">
        <v>13</v>
      </c>
      <c r="F2846" t="s">
        <v>6</v>
      </c>
      <c r="G2846" s="3">
        <v>13188.824000000001</v>
      </c>
      <c r="H2846">
        <v>1</v>
      </c>
      <c r="I2846">
        <v>5477888</v>
      </c>
      <c r="J2846">
        <v>3</v>
      </c>
      <c r="K2846">
        <v>19000</v>
      </c>
      <c r="L2846">
        <f>WEEKNUM(Таблица1[[#This Row],[Дата]],2)</f>
        <v>34</v>
      </c>
    </row>
    <row r="2847" spans="1:12" x14ac:dyDescent="0.25">
      <c r="A2847" s="2">
        <v>44065</v>
      </c>
      <c r="B2847" t="s">
        <v>106</v>
      </c>
      <c r="C2847" t="s">
        <v>7</v>
      </c>
      <c r="D2847">
        <v>20000</v>
      </c>
      <c r="E2847" t="s">
        <v>13</v>
      </c>
      <c r="F2847" t="s">
        <v>6</v>
      </c>
      <c r="G2847" s="3">
        <v>10265.593999999999</v>
      </c>
      <c r="H2847">
        <v>1</v>
      </c>
      <c r="I2847">
        <v>5477868</v>
      </c>
      <c r="J2847">
        <v>3</v>
      </c>
      <c r="K2847">
        <v>19000</v>
      </c>
      <c r="L2847">
        <f>WEEKNUM(Таблица1[[#This Row],[Дата]],2)</f>
        <v>34</v>
      </c>
    </row>
    <row r="2848" spans="1:12" x14ac:dyDescent="0.25">
      <c r="A2848" s="2">
        <v>44065</v>
      </c>
      <c r="B2848" t="s">
        <v>127</v>
      </c>
      <c r="C2848" t="s">
        <v>7</v>
      </c>
      <c r="D2848">
        <v>20000</v>
      </c>
      <c r="E2848" t="s">
        <v>13</v>
      </c>
      <c r="F2848" t="s">
        <v>6</v>
      </c>
      <c r="G2848" s="3">
        <v>8412.52</v>
      </c>
      <c r="H2848">
        <v>1</v>
      </c>
      <c r="I2848">
        <v>5477870</v>
      </c>
      <c r="J2848">
        <v>1</v>
      </c>
      <c r="K2848">
        <v>12000</v>
      </c>
      <c r="L2848">
        <f>WEEKNUM(Таблица1[[#This Row],[Дата]],2)</f>
        <v>34</v>
      </c>
    </row>
    <row r="2849" spans="1:12" hidden="1" x14ac:dyDescent="0.25">
      <c r="A2849" s="2">
        <v>44065</v>
      </c>
      <c r="B2849" t="s">
        <v>147</v>
      </c>
      <c r="C2849" t="s">
        <v>5</v>
      </c>
      <c r="D2849">
        <v>4200</v>
      </c>
      <c r="E2849" t="s">
        <v>12</v>
      </c>
      <c r="F2849" t="s">
        <v>6</v>
      </c>
      <c r="G2849" s="3">
        <v>3462.3</v>
      </c>
      <c r="H2849">
        <v>1</v>
      </c>
      <c r="I2849">
        <v>5477873</v>
      </c>
      <c r="J2849">
        <v>0</v>
      </c>
      <c r="K2849">
        <v>15000</v>
      </c>
      <c r="L2849">
        <f>WEEKNUM(Таблица1[[#This Row],[Дата]],2)</f>
        <v>34</v>
      </c>
    </row>
    <row r="2850" spans="1:12" x14ac:dyDescent="0.25">
      <c r="A2850" s="2">
        <v>44065</v>
      </c>
      <c r="B2850" t="s">
        <v>97</v>
      </c>
      <c r="C2850" t="s">
        <v>7</v>
      </c>
      <c r="D2850">
        <v>20000</v>
      </c>
      <c r="E2850" t="s">
        <v>13</v>
      </c>
      <c r="F2850" t="s">
        <v>6</v>
      </c>
      <c r="G2850" s="3">
        <v>8987.76</v>
      </c>
      <c r="H2850">
        <v>1</v>
      </c>
      <c r="I2850">
        <v>5477867</v>
      </c>
      <c r="J2850">
        <v>1</v>
      </c>
      <c r="K2850">
        <v>13000</v>
      </c>
      <c r="L2850">
        <f>WEEKNUM(Таблица1[[#This Row],[Дата]],2)</f>
        <v>34</v>
      </c>
    </row>
    <row r="2851" spans="1:12" x14ac:dyDescent="0.25">
      <c r="A2851" s="2">
        <v>44065</v>
      </c>
      <c r="B2851" t="s">
        <v>193</v>
      </c>
      <c r="C2851" t="s">
        <v>7</v>
      </c>
      <c r="D2851">
        <v>20000</v>
      </c>
      <c r="E2851" t="s">
        <v>13</v>
      </c>
      <c r="F2851" t="s">
        <v>6</v>
      </c>
      <c r="G2851" s="3">
        <v>13968.810000000001</v>
      </c>
      <c r="H2851">
        <v>1</v>
      </c>
      <c r="I2851">
        <v>5477889</v>
      </c>
      <c r="J2851">
        <v>1</v>
      </c>
      <c r="K2851">
        <v>14000</v>
      </c>
      <c r="L2851">
        <f>WEEKNUM(Таблица1[[#This Row],[Дата]],2)</f>
        <v>34</v>
      </c>
    </row>
    <row r="2852" spans="1:12" x14ac:dyDescent="0.25">
      <c r="A2852" s="2">
        <v>44065</v>
      </c>
      <c r="B2852" t="s">
        <v>59</v>
      </c>
      <c r="C2852" t="s">
        <v>7</v>
      </c>
      <c r="D2852">
        <v>20000</v>
      </c>
      <c r="E2852" t="s">
        <v>13</v>
      </c>
      <c r="F2852" t="s">
        <v>6</v>
      </c>
      <c r="G2852" s="3">
        <v>11302.637999999999</v>
      </c>
      <c r="H2852">
        <v>1</v>
      </c>
      <c r="I2852">
        <v>5477863</v>
      </c>
      <c r="J2852">
        <v>1</v>
      </c>
      <c r="K2852">
        <v>12000</v>
      </c>
      <c r="L2852">
        <f>WEEKNUM(Таблица1[[#This Row],[Дата]],2)</f>
        <v>34</v>
      </c>
    </row>
    <row r="2853" spans="1:12" x14ac:dyDescent="0.25">
      <c r="A2853" s="2">
        <v>44065</v>
      </c>
      <c r="B2853" t="s">
        <v>193</v>
      </c>
      <c r="C2853" t="s">
        <v>7</v>
      </c>
      <c r="D2853">
        <v>20000</v>
      </c>
      <c r="E2853" t="s">
        <v>13</v>
      </c>
      <c r="F2853" t="s">
        <v>6</v>
      </c>
      <c r="G2853" s="3">
        <v>18781.691999999999</v>
      </c>
      <c r="H2853">
        <v>1</v>
      </c>
      <c r="I2853">
        <v>5477882</v>
      </c>
      <c r="J2853">
        <v>2</v>
      </c>
      <c r="K2853">
        <v>16000</v>
      </c>
      <c r="L2853">
        <f>WEEKNUM(Таблица1[[#This Row],[Дата]],2)</f>
        <v>34</v>
      </c>
    </row>
    <row r="2854" spans="1:12" x14ac:dyDescent="0.25">
      <c r="A2854" s="2">
        <v>44065</v>
      </c>
      <c r="B2854" t="s">
        <v>177</v>
      </c>
      <c r="C2854" t="s">
        <v>7</v>
      </c>
      <c r="D2854">
        <v>20000</v>
      </c>
      <c r="E2854" t="s">
        <v>13</v>
      </c>
      <c r="F2854" t="s">
        <v>6</v>
      </c>
      <c r="G2854" s="3">
        <v>11205.588000000002</v>
      </c>
      <c r="H2854">
        <v>1</v>
      </c>
      <c r="I2854">
        <v>5477871</v>
      </c>
      <c r="J2854">
        <v>2</v>
      </c>
      <c r="K2854">
        <v>16000</v>
      </c>
      <c r="L2854">
        <f>WEEKNUM(Таблица1[[#This Row],[Дата]],2)</f>
        <v>34</v>
      </c>
    </row>
    <row r="2855" spans="1:12" x14ac:dyDescent="0.25">
      <c r="A2855" s="2">
        <v>44065</v>
      </c>
      <c r="B2855" t="s">
        <v>235</v>
      </c>
      <c r="C2855" t="s">
        <v>7</v>
      </c>
      <c r="D2855">
        <v>20000</v>
      </c>
      <c r="E2855" t="s">
        <v>13</v>
      </c>
      <c r="F2855" t="s">
        <v>6</v>
      </c>
      <c r="G2855" s="3">
        <v>15504.448</v>
      </c>
      <c r="H2855">
        <v>1</v>
      </c>
      <c r="I2855">
        <v>5477887</v>
      </c>
      <c r="J2855">
        <v>1</v>
      </c>
      <c r="K2855">
        <v>13000</v>
      </c>
      <c r="L2855">
        <f>WEEKNUM(Таблица1[[#This Row],[Дата]],2)</f>
        <v>34</v>
      </c>
    </row>
    <row r="2856" spans="1:12" x14ac:dyDescent="0.25">
      <c r="A2856" s="2">
        <v>44065</v>
      </c>
      <c r="B2856" t="s">
        <v>187</v>
      </c>
      <c r="C2856" t="s">
        <v>7</v>
      </c>
      <c r="D2856">
        <v>20000</v>
      </c>
      <c r="E2856" t="s">
        <v>13</v>
      </c>
      <c r="F2856" t="s">
        <v>6</v>
      </c>
      <c r="G2856" s="3">
        <v>15683.146000000001</v>
      </c>
      <c r="H2856">
        <v>1</v>
      </c>
      <c r="I2856">
        <v>5477881</v>
      </c>
      <c r="J2856">
        <v>1</v>
      </c>
      <c r="K2856">
        <v>12000</v>
      </c>
      <c r="L2856">
        <f>WEEKNUM(Таблица1[[#This Row],[Дата]],2)</f>
        <v>34</v>
      </c>
    </row>
    <row r="2857" spans="1:12" hidden="1" x14ac:dyDescent="0.25">
      <c r="A2857" s="2">
        <v>44065</v>
      </c>
      <c r="B2857" t="s">
        <v>40</v>
      </c>
      <c r="C2857" t="s">
        <v>5</v>
      </c>
      <c r="D2857">
        <v>3200</v>
      </c>
      <c r="E2857" t="s">
        <v>12</v>
      </c>
      <c r="F2857" t="s">
        <v>8</v>
      </c>
      <c r="G2857" s="3">
        <v>2522.6629998672011</v>
      </c>
      <c r="H2857">
        <v>22</v>
      </c>
      <c r="I2857">
        <v>5478238</v>
      </c>
      <c r="J2857">
        <v>1</v>
      </c>
      <c r="K2857">
        <v>15000</v>
      </c>
      <c r="L2857">
        <f>WEEKNUM(Таблица1[[#This Row],[Дата]],2)</f>
        <v>34</v>
      </c>
    </row>
    <row r="2858" spans="1:12" hidden="1" x14ac:dyDescent="0.25">
      <c r="A2858" s="2">
        <v>44065</v>
      </c>
      <c r="B2858" t="s">
        <v>37</v>
      </c>
      <c r="C2858" t="s">
        <v>5</v>
      </c>
      <c r="D2858">
        <v>3200</v>
      </c>
      <c r="E2858" t="s">
        <v>12</v>
      </c>
      <c r="F2858" t="s">
        <v>8</v>
      </c>
      <c r="G2858" s="3">
        <v>3066.3820002098082</v>
      </c>
      <c r="H2858">
        <v>21</v>
      </c>
      <c r="I2858">
        <v>5478236</v>
      </c>
      <c r="J2858">
        <v>1</v>
      </c>
      <c r="K2858">
        <v>15000</v>
      </c>
      <c r="L2858">
        <f>WEEKNUM(Таблица1[[#This Row],[Дата]],2)</f>
        <v>34</v>
      </c>
    </row>
    <row r="2859" spans="1:12" hidden="1" x14ac:dyDescent="0.25">
      <c r="A2859" s="2">
        <v>44065</v>
      </c>
      <c r="B2859" t="s">
        <v>38</v>
      </c>
      <c r="C2859" t="s">
        <v>5</v>
      </c>
      <c r="D2859">
        <v>3200</v>
      </c>
      <c r="E2859" t="s">
        <v>12</v>
      </c>
      <c r="F2859" t="s">
        <v>8</v>
      </c>
      <c r="G2859" s="3">
        <v>2990.4469995889663</v>
      </c>
      <c r="H2859">
        <v>20</v>
      </c>
      <c r="I2859">
        <v>5478237</v>
      </c>
      <c r="J2859">
        <v>1</v>
      </c>
      <c r="K2859">
        <v>15000</v>
      </c>
      <c r="L2859">
        <f>WEEKNUM(Таблица1[[#This Row],[Дата]],2)</f>
        <v>34</v>
      </c>
    </row>
    <row r="2860" spans="1:12" x14ac:dyDescent="0.25">
      <c r="A2860" s="2">
        <v>44065</v>
      </c>
      <c r="B2860" t="s">
        <v>119</v>
      </c>
      <c r="C2860" t="s">
        <v>7</v>
      </c>
      <c r="D2860">
        <v>3000</v>
      </c>
      <c r="E2860" t="s">
        <v>12</v>
      </c>
      <c r="F2860" t="s">
        <v>8</v>
      </c>
      <c r="G2860" s="3">
        <v>2016.29</v>
      </c>
      <c r="H2860">
        <v>11</v>
      </c>
      <c r="I2860">
        <v>5478267</v>
      </c>
      <c r="J2860">
        <v>1</v>
      </c>
      <c r="K2860">
        <v>11000</v>
      </c>
      <c r="L2860">
        <f>WEEKNUM(Таблица1[[#This Row],[Дата]],2)</f>
        <v>34</v>
      </c>
    </row>
    <row r="2861" spans="1:12" hidden="1" x14ac:dyDescent="0.25">
      <c r="A2861" s="2">
        <v>44065</v>
      </c>
      <c r="B2861" t="s">
        <v>32</v>
      </c>
      <c r="C2861" t="s">
        <v>5</v>
      </c>
      <c r="D2861">
        <v>3200</v>
      </c>
      <c r="E2861" t="s">
        <v>12</v>
      </c>
      <c r="F2861" t="s">
        <v>8</v>
      </c>
      <c r="G2861" s="3">
        <v>2210.9310000896457</v>
      </c>
      <c r="H2861">
        <v>21</v>
      </c>
      <c r="I2861">
        <v>5478233</v>
      </c>
      <c r="J2861">
        <v>1</v>
      </c>
      <c r="K2861">
        <v>15000</v>
      </c>
      <c r="L2861">
        <f>WEEKNUM(Таблица1[[#This Row],[Дата]],2)</f>
        <v>34</v>
      </c>
    </row>
    <row r="2862" spans="1:12" hidden="1" x14ac:dyDescent="0.25">
      <c r="A2862" s="2">
        <v>44065</v>
      </c>
      <c r="B2862" t="s">
        <v>46</v>
      </c>
      <c r="C2862" t="s">
        <v>5</v>
      </c>
      <c r="D2862">
        <v>3200</v>
      </c>
      <c r="E2862" t="s">
        <v>12</v>
      </c>
      <c r="F2862" t="s">
        <v>8</v>
      </c>
      <c r="G2862" s="3">
        <v>2211.7020000133516</v>
      </c>
      <c r="H2862">
        <v>20</v>
      </c>
      <c r="I2862">
        <v>5478242</v>
      </c>
      <c r="J2862">
        <v>1</v>
      </c>
      <c r="K2862">
        <v>15000</v>
      </c>
      <c r="L2862">
        <f>WEEKNUM(Таблица1[[#This Row],[Дата]],2)</f>
        <v>34</v>
      </c>
    </row>
    <row r="2863" spans="1:12" hidden="1" x14ac:dyDescent="0.25">
      <c r="A2863" s="2">
        <v>44065</v>
      </c>
      <c r="B2863" t="s">
        <v>47</v>
      </c>
      <c r="C2863" t="s">
        <v>5</v>
      </c>
      <c r="D2863">
        <v>3200</v>
      </c>
      <c r="E2863" t="s">
        <v>12</v>
      </c>
      <c r="F2863" t="s">
        <v>8</v>
      </c>
      <c r="G2863" s="3">
        <v>2863.4599999122615</v>
      </c>
      <c r="H2863">
        <v>22</v>
      </c>
      <c r="I2863">
        <v>5478243</v>
      </c>
      <c r="J2863">
        <v>1</v>
      </c>
      <c r="K2863">
        <v>15000</v>
      </c>
      <c r="L2863">
        <f>WEEKNUM(Таблица1[[#This Row],[Дата]],2)</f>
        <v>34</v>
      </c>
    </row>
    <row r="2864" spans="1:12" x14ac:dyDescent="0.25">
      <c r="A2864" s="2">
        <v>44065</v>
      </c>
      <c r="B2864" t="s">
        <v>212</v>
      </c>
      <c r="C2864" t="s">
        <v>7</v>
      </c>
      <c r="D2864">
        <v>3000</v>
      </c>
      <c r="E2864" t="s">
        <v>12</v>
      </c>
      <c r="F2864" t="s">
        <v>8</v>
      </c>
      <c r="G2864" s="3">
        <v>2292.6880000000001</v>
      </c>
      <c r="H2864">
        <v>14</v>
      </c>
      <c r="I2864">
        <v>5478297</v>
      </c>
      <c r="J2864">
        <v>3</v>
      </c>
      <c r="K2864">
        <v>14000</v>
      </c>
      <c r="L2864">
        <f>WEEKNUM(Таблица1[[#This Row],[Дата]],2)</f>
        <v>34</v>
      </c>
    </row>
    <row r="2865" spans="1:12" hidden="1" x14ac:dyDescent="0.25">
      <c r="A2865" s="2">
        <v>44065</v>
      </c>
      <c r="B2865" t="s">
        <v>43</v>
      </c>
      <c r="C2865" t="s">
        <v>5</v>
      </c>
      <c r="D2865">
        <v>3200</v>
      </c>
      <c r="E2865" t="s">
        <v>12</v>
      </c>
      <c r="F2865" t="s">
        <v>8</v>
      </c>
      <c r="G2865" s="3">
        <v>2879.80699978447</v>
      </c>
      <c r="H2865">
        <v>22</v>
      </c>
      <c r="I2865">
        <v>5478240</v>
      </c>
      <c r="J2865">
        <v>1</v>
      </c>
      <c r="K2865">
        <v>15000</v>
      </c>
      <c r="L2865">
        <f>WEEKNUM(Таблица1[[#This Row],[Дата]],2)</f>
        <v>34</v>
      </c>
    </row>
    <row r="2866" spans="1:12" x14ac:dyDescent="0.25">
      <c r="A2866" s="2">
        <v>44065</v>
      </c>
      <c r="B2866" t="s">
        <v>115</v>
      </c>
      <c r="C2866" t="s">
        <v>7</v>
      </c>
      <c r="D2866">
        <v>3000</v>
      </c>
      <c r="E2866" t="s">
        <v>12</v>
      </c>
      <c r="F2866" t="s">
        <v>8</v>
      </c>
      <c r="G2866" s="3">
        <v>2770.0490020894999</v>
      </c>
      <c r="H2866">
        <v>15</v>
      </c>
      <c r="I2866">
        <v>5478264</v>
      </c>
      <c r="J2866">
        <v>2</v>
      </c>
      <c r="K2866">
        <v>12000</v>
      </c>
      <c r="L2866">
        <f>WEEKNUM(Таблица1[[#This Row],[Дата]],2)</f>
        <v>34</v>
      </c>
    </row>
    <row r="2867" spans="1:12" x14ac:dyDescent="0.25">
      <c r="A2867" s="2">
        <v>44065</v>
      </c>
      <c r="B2867" t="s">
        <v>203</v>
      </c>
      <c r="C2867" t="s">
        <v>7</v>
      </c>
      <c r="D2867">
        <v>3000</v>
      </c>
      <c r="E2867" t="s">
        <v>12</v>
      </c>
      <c r="F2867" t="s">
        <v>8</v>
      </c>
      <c r="G2867" s="3">
        <v>2256.0969999999998</v>
      </c>
      <c r="H2867">
        <v>16</v>
      </c>
      <c r="I2867">
        <v>5478265</v>
      </c>
      <c r="J2867">
        <v>2</v>
      </c>
      <c r="K2867">
        <v>15000</v>
      </c>
      <c r="L2867">
        <f>WEEKNUM(Таблица1[[#This Row],[Дата]],2)</f>
        <v>34</v>
      </c>
    </row>
    <row r="2868" spans="1:12" x14ac:dyDescent="0.25">
      <c r="A2868" s="2">
        <v>44065</v>
      </c>
      <c r="B2868" t="s">
        <v>78</v>
      </c>
      <c r="C2868" t="s">
        <v>7</v>
      </c>
      <c r="D2868">
        <v>1500</v>
      </c>
      <c r="E2868" t="s">
        <v>12</v>
      </c>
      <c r="F2868" t="s">
        <v>8</v>
      </c>
      <c r="G2868" s="3">
        <v>1423.7520000000002</v>
      </c>
      <c r="H2868">
        <v>7</v>
      </c>
      <c r="I2868">
        <v>5478250</v>
      </c>
      <c r="J2868">
        <v>0</v>
      </c>
      <c r="K2868">
        <v>10000</v>
      </c>
      <c r="L2868">
        <f>WEEKNUM(Таблица1[[#This Row],[Дата]],2)</f>
        <v>34</v>
      </c>
    </row>
    <row r="2869" spans="1:12" x14ac:dyDescent="0.25">
      <c r="A2869" s="2">
        <v>44065</v>
      </c>
      <c r="B2869" t="s">
        <v>87</v>
      </c>
      <c r="C2869" t="s">
        <v>7</v>
      </c>
      <c r="D2869">
        <v>1500</v>
      </c>
      <c r="E2869" t="s">
        <v>12</v>
      </c>
      <c r="F2869" t="s">
        <v>8</v>
      </c>
      <c r="G2869" s="3">
        <v>1408.0650000000001</v>
      </c>
      <c r="H2869">
        <v>13</v>
      </c>
      <c r="I2869">
        <v>5478254</v>
      </c>
      <c r="J2869">
        <v>1</v>
      </c>
      <c r="K2869">
        <v>14000</v>
      </c>
      <c r="L2869">
        <f>WEEKNUM(Таблица1[[#This Row],[Дата]],2)</f>
        <v>34</v>
      </c>
    </row>
    <row r="2870" spans="1:12" x14ac:dyDescent="0.25">
      <c r="A2870" s="2">
        <v>44065</v>
      </c>
      <c r="B2870" t="s">
        <v>205</v>
      </c>
      <c r="C2870" t="s">
        <v>7</v>
      </c>
      <c r="D2870">
        <v>1500</v>
      </c>
      <c r="E2870" t="s">
        <v>12</v>
      </c>
      <c r="F2870" t="s">
        <v>8</v>
      </c>
      <c r="G2870" s="3">
        <v>1357.5839999999998</v>
      </c>
      <c r="H2870">
        <v>12</v>
      </c>
      <c r="I2870">
        <v>5478292</v>
      </c>
      <c r="J2870">
        <v>3</v>
      </c>
      <c r="K2870">
        <v>12000</v>
      </c>
      <c r="L2870">
        <f>WEEKNUM(Таблица1[[#This Row],[Дата]],2)</f>
        <v>34</v>
      </c>
    </row>
    <row r="2871" spans="1:12" x14ac:dyDescent="0.25">
      <c r="A2871" s="2">
        <v>44065</v>
      </c>
      <c r="B2871" t="s">
        <v>209</v>
      </c>
      <c r="C2871" t="s">
        <v>7</v>
      </c>
      <c r="D2871">
        <v>3000</v>
      </c>
      <c r="E2871" t="s">
        <v>12</v>
      </c>
      <c r="F2871" t="s">
        <v>8</v>
      </c>
      <c r="G2871" s="3">
        <v>1537.1070000000002</v>
      </c>
      <c r="H2871">
        <v>13</v>
      </c>
      <c r="I2871">
        <v>5478295</v>
      </c>
      <c r="J2871">
        <v>1</v>
      </c>
      <c r="K2871">
        <v>11000</v>
      </c>
      <c r="L2871">
        <f>WEEKNUM(Таблица1[[#This Row],[Дата]],2)</f>
        <v>34</v>
      </c>
    </row>
    <row r="2872" spans="1:12" x14ac:dyDescent="0.25">
      <c r="A2872" s="2">
        <v>44065</v>
      </c>
      <c r="B2872" t="s">
        <v>85</v>
      </c>
      <c r="C2872" t="s">
        <v>7</v>
      </c>
      <c r="D2872">
        <v>3000</v>
      </c>
      <c r="E2872" t="s">
        <v>12</v>
      </c>
      <c r="F2872" t="s">
        <v>8</v>
      </c>
      <c r="G2872" s="3">
        <v>2801.8130000000001</v>
      </c>
      <c r="H2872">
        <v>14</v>
      </c>
      <c r="I2872">
        <v>5478253</v>
      </c>
      <c r="J2872">
        <v>1</v>
      </c>
      <c r="K2872">
        <v>10000</v>
      </c>
      <c r="L2872">
        <f>WEEKNUM(Таблица1[[#This Row],[Дата]],2)</f>
        <v>34</v>
      </c>
    </row>
    <row r="2873" spans="1:12" x14ac:dyDescent="0.25">
      <c r="A2873" s="2">
        <v>44065</v>
      </c>
      <c r="B2873" t="s">
        <v>168</v>
      </c>
      <c r="C2873" t="s">
        <v>7</v>
      </c>
      <c r="D2873">
        <v>3000</v>
      </c>
      <c r="E2873" t="s">
        <v>12</v>
      </c>
      <c r="F2873" t="s">
        <v>8</v>
      </c>
      <c r="G2873" s="3">
        <v>2578.9779999008183</v>
      </c>
      <c r="H2873">
        <v>13</v>
      </c>
      <c r="I2873">
        <v>5478284</v>
      </c>
      <c r="J2873">
        <v>1</v>
      </c>
      <c r="K2873">
        <v>11000</v>
      </c>
      <c r="L2873">
        <f>WEEKNUM(Таблица1[[#This Row],[Дата]],2)</f>
        <v>34</v>
      </c>
    </row>
    <row r="2874" spans="1:12" x14ac:dyDescent="0.25">
      <c r="A2874" s="2">
        <v>44065</v>
      </c>
      <c r="B2874" t="s">
        <v>102</v>
      </c>
      <c r="C2874" t="s">
        <v>7</v>
      </c>
      <c r="D2874">
        <v>1500</v>
      </c>
      <c r="E2874" t="s">
        <v>12</v>
      </c>
      <c r="F2874" t="s">
        <v>8</v>
      </c>
      <c r="G2874" s="3">
        <v>1343.13</v>
      </c>
      <c r="H2874">
        <v>11</v>
      </c>
      <c r="I2874">
        <v>5478260</v>
      </c>
      <c r="J2874">
        <v>3</v>
      </c>
      <c r="K2874">
        <v>16000</v>
      </c>
      <c r="L2874">
        <f>WEEKNUM(Таблица1[[#This Row],[Дата]],2)</f>
        <v>34</v>
      </c>
    </row>
    <row r="2875" spans="1:12" x14ac:dyDescent="0.25">
      <c r="A2875" s="2">
        <v>44065</v>
      </c>
      <c r="B2875" t="s">
        <v>112</v>
      </c>
      <c r="C2875" t="s">
        <v>7</v>
      </c>
      <c r="D2875">
        <v>3000</v>
      </c>
      <c r="E2875" t="s">
        <v>12</v>
      </c>
      <c r="F2875" t="s">
        <v>8</v>
      </c>
      <c r="G2875" s="3">
        <v>2638.746000000001</v>
      </c>
      <c r="H2875">
        <v>12</v>
      </c>
      <c r="I2875">
        <v>5478263</v>
      </c>
      <c r="J2875">
        <v>2</v>
      </c>
      <c r="K2875">
        <v>11000</v>
      </c>
      <c r="L2875">
        <f>WEEKNUM(Таблица1[[#This Row],[Дата]],2)</f>
        <v>34</v>
      </c>
    </row>
    <row r="2876" spans="1:12" x14ac:dyDescent="0.25">
      <c r="A2876" s="2">
        <v>44065</v>
      </c>
      <c r="B2876" t="s">
        <v>211</v>
      </c>
      <c r="C2876" t="s">
        <v>7</v>
      </c>
      <c r="D2876">
        <v>1500</v>
      </c>
      <c r="E2876" t="s">
        <v>12</v>
      </c>
      <c r="F2876" t="s">
        <v>8</v>
      </c>
      <c r="G2876" s="3">
        <v>1381.9780000000001</v>
      </c>
      <c r="H2876">
        <v>11</v>
      </c>
      <c r="I2876">
        <v>5478296</v>
      </c>
      <c r="J2876">
        <v>2</v>
      </c>
      <c r="K2876">
        <v>14000</v>
      </c>
      <c r="L2876">
        <f>WEEKNUM(Таблица1[[#This Row],[Дата]],2)</f>
        <v>34</v>
      </c>
    </row>
    <row r="2877" spans="1:12" x14ac:dyDescent="0.25">
      <c r="A2877" s="2">
        <v>44065</v>
      </c>
      <c r="B2877" t="s">
        <v>218</v>
      </c>
      <c r="C2877" t="s">
        <v>7</v>
      </c>
      <c r="D2877">
        <v>3000</v>
      </c>
      <c r="E2877" t="s">
        <v>12</v>
      </c>
      <c r="F2877" t="s">
        <v>8</v>
      </c>
      <c r="G2877" s="3">
        <v>2560.0340000610354</v>
      </c>
      <c r="H2877">
        <v>15</v>
      </c>
      <c r="I2877">
        <v>5478300</v>
      </c>
      <c r="J2877">
        <v>1</v>
      </c>
      <c r="K2877">
        <v>13000</v>
      </c>
      <c r="L2877">
        <f>WEEKNUM(Таблица1[[#This Row],[Дата]],2)</f>
        <v>34</v>
      </c>
    </row>
    <row r="2878" spans="1:12" x14ac:dyDescent="0.25">
      <c r="A2878" s="2">
        <v>44065</v>
      </c>
      <c r="B2878" t="s">
        <v>34</v>
      </c>
      <c r="C2878" t="s">
        <v>7</v>
      </c>
      <c r="D2878">
        <v>1500</v>
      </c>
      <c r="E2878" t="s">
        <v>12</v>
      </c>
      <c r="F2878" t="s">
        <v>8</v>
      </c>
      <c r="G2878" s="3">
        <v>1334.4260000000004</v>
      </c>
      <c r="H2878">
        <v>15</v>
      </c>
      <c r="I2878">
        <v>5478235</v>
      </c>
      <c r="J2878">
        <v>3</v>
      </c>
      <c r="K2878">
        <v>12000</v>
      </c>
      <c r="L2878">
        <f>WEEKNUM(Таблица1[[#This Row],[Дата]],2)</f>
        <v>34</v>
      </c>
    </row>
    <row r="2879" spans="1:12" x14ac:dyDescent="0.25">
      <c r="A2879" s="2">
        <v>44065</v>
      </c>
      <c r="B2879" t="s">
        <v>141</v>
      </c>
      <c r="C2879" t="s">
        <v>7</v>
      </c>
      <c r="D2879">
        <v>1500</v>
      </c>
      <c r="E2879" t="s">
        <v>12</v>
      </c>
      <c r="F2879" t="s">
        <v>8</v>
      </c>
      <c r="G2879" s="3">
        <v>1352.135999902725</v>
      </c>
      <c r="H2879">
        <v>14</v>
      </c>
      <c r="I2879">
        <v>5478275</v>
      </c>
      <c r="J2879">
        <v>1</v>
      </c>
      <c r="K2879">
        <v>14000</v>
      </c>
      <c r="L2879">
        <f>WEEKNUM(Таблица1[[#This Row],[Дата]],2)</f>
        <v>34</v>
      </c>
    </row>
    <row r="2880" spans="1:12" x14ac:dyDescent="0.25">
      <c r="A2880" s="2">
        <v>44065</v>
      </c>
      <c r="B2880" t="s">
        <v>228</v>
      </c>
      <c r="C2880" t="s">
        <v>7</v>
      </c>
      <c r="D2880">
        <v>1500</v>
      </c>
      <c r="E2880" t="s">
        <v>12</v>
      </c>
      <c r="F2880" t="s">
        <v>8</v>
      </c>
      <c r="G2880" s="3">
        <v>1416.4190000457766</v>
      </c>
      <c r="H2880">
        <v>13</v>
      </c>
      <c r="I2880">
        <v>5478304</v>
      </c>
      <c r="J2880">
        <v>1</v>
      </c>
      <c r="K2880">
        <v>14000</v>
      </c>
      <c r="L2880">
        <f>WEEKNUM(Таблица1[[#This Row],[Дата]],2)</f>
        <v>34</v>
      </c>
    </row>
    <row r="2881" spans="1:12" x14ac:dyDescent="0.25">
      <c r="A2881" s="2">
        <v>44065</v>
      </c>
      <c r="B2881" t="s">
        <v>244</v>
      </c>
      <c r="C2881" t="s">
        <v>7</v>
      </c>
      <c r="D2881">
        <v>3000</v>
      </c>
      <c r="E2881" t="s">
        <v>12</v>
      </c>
      <c r="F2881" t="s">
        <v>8</v>
      </c>
      <c r="G2881" s="3">
        <v>2052.5130000000004</v>
      </c>
      <c r="H2881">
        <v>15</v>
      </c>
      <c r="I2881">
        <v>5478309</v>
      </c>
      <c r="J2881">
        <v>2</v>
      </c>
      <c r="K2881">
        <v>14000</v>
      </c>
      <c r="L2881">
        <f>WEEKNUM(Таблица1[[#This Row],[Дата]],2)</f>
        <v>34</v>
      </c>
    </row>
    <row r="2882" spans="1:12" x14ac:dyDescent="0.25">
      <c r="A2882" s="2">
        <v>44065</v>
      </c>
      <c r="B2882" t="s">
        <v>140</v>
      </c>
      <c r="C2882" t="s">
        <v>7</v>
      </c>
      <c r="D2882">
        <v>1500</v>
      </c>
      <c r="E2882" t="s">
        <v>12</v>
      </c>
      <c r="F2882" t="s">
        <v>8</v>
      </c>
      <c r="G2882" s="3">
        <v>1417.2060000953675</v>
      </c>
      <c r="H2882">
        <v>14</v>
      </c>
      <c r="I2882">
        <v>5478274</v>
      </c>
      <c r="J2882">
        <v>0</v>
      </c>
      <c r="K2882">
        <v>13000</v>
      </c>
      <c r="L2882">
        <f>WEEKNUM(Таблица1[[#This Row],[Дата]],2)</f>
        <v>34</v>
      </c>
    </row>
    <row r="2883" spans="1:12" x14ac:dyDescent="0.25">
      <c r="A2883" s="2">
        <v>44065</v>
      </c>
      <c r="B2883" t="s">
        <v>208</v>
      </c>
      <c r="C2883" t="s">
        <v>7</v>
      </c>
      <c r="D2883">
        <v>3000</v>
      </c>
      <c r="E2883" t="s">
        <v>12</v>
      </c>
      <c r="F2883" t="s">
        <v>8</v>
      </c>
      <c r="G2883" s="3">
        <v>2714.8369993133542</v>
      </c>
      <c r="H2883">
        <v>12</v>
      </c>
      <c r="I2883">
        <v>5478294</v>
      </c>
      <c r="J2883">
        <v>1</v>
      </c>
      <c r="K2883">
        <v>10000</v>
      </c>
      <c r="L2883">
        <f>WEEKNUM(Таблица1[[#This Row],[Дата]],2)</f>
        <v>34</v>
      </c>
    </row>
    <row r="2884" spans="1:12" x14ac:dyDescent="0.25">
      <c r="A2884" s="2">
        <v>44065</v>
      </c>
      <c r="B2884" t="s">
        <v>171</v>
      </c>
      <c r="C2884" t="s">
        <v>7</v>
      </c>
      <c r="D2884">
        <v>5000</v>
      </c>
      <c r="E2884" t="s">
        <v>12</v>
      </c>
      <c r="F2884" t="s">
        <v>8</v>
      </c>
      <c r="G2884" s="3">
        <v>2315.1779999999999</v>
      </c>
      <c r="H2884">
        <v>16</v>
      </c>
      <c r="I2884">
        <v>5478286</v>
      </c>
      <c r="J2884">
        <v>3</v>
      </c>
      <c r="K2884">
        <v>20000</v>
      </c>
      <c r="L2884">
        <f>WEEKNUM(Таблица1[[#This Row],[Дата]],2)</f>
        <v>34</v>
      </c>
    </row>
    <row r="2885" spans="1:12" hidden="1" x14ac:dyDescent="0.25">
      <c r="A2885" s="2">
        <v>44065</v>
      </c>
      <c r="B2885" t="s">
        <v>53</v>
      </c>
      <c r="C2885" t="s">
        <v>5</v>
      </c>
      <c r="D2885">
        <v>4200</v>
      </c>
      <c r="E2885" t="s">
        <v>12</v>
      </c>
      <c r="F2885" t="s">
        <v>8</v>
      </c>
      <c r="G2885" s="3">
        <v>3943.4729999389656</v>
      </c>
      <c r="H2885">
        <v>20</v>
      </c>
      <c r="I2885">
        <v>5478245</v>
      </c>
      <c r="J2885">
        <v>1</v>
      </c>
      <c r="K2885">
        <v>15000</v>
      </c>
      <c r="L2885">
        <f>WEEKNUM(Таблица1[[#This Row],[Дата]],2)</f>
        <v>34</v>
      </c>
    </row>
    <row r="2886" spans="1:12" hidden="1" x14ac:dyDescent="0.25">
      <c r="A2886" s="2">
        <v>44065</v>
      </c>
      <c r="B2886" t="s">
        <v>45</v>
      </c>
      <c r="C2886" t="s">
        <v>5</v>
      </c>
      <c r="D2886">
        <v>3200</v>
      </c>
      <c r="E2886" t="s">
        <v>12</v>
      </c>
      <c r="F2886" t="s">
        <v>8</v>
      </c>
      <c r="G2886" s="3">
        <v>3053.1320000572209</v>
      </c>
      <c r="H2886">
        <v>20</v>
      </c>
      <c r="I2886">
        <v>5478241</v>
      </c>
      <c r="J2886">
        <v>1</v>
      </c>
      <c r="K2886">
        <v>15000</v>
      </c>
      <c r="L2886">
        <f>WEEKNUM(Таблица1[[#This Row],[Дата]],2)</f>
        <v>34</v>
      </c>
    </row>
    <row r="2887" spans="1:12" hidden="1" x14ac:dyDescent="0.25">
      <c r="A2887" s="2">
        <v>44065</v>
      </c>
      <c r="B2887" t="s">
        <v>144</v>
      </c>
      <c r="C2887" t="s">
        <v>5</v>
      </c>
      <c r="D2887">
        <v>4200</v>
      </c>
      <c r="E2887" t="s">
        <v>12</v>
      </c>
      <c r="F2887" t="s">
        <v>8</v>
      </c>
      <c r="G2887" s="3">
        <v>3693.8799999999992</v>
      </c>
      <c r="H2887">
        <v>18</v>
      </c>
      <c r="I2887">
        <v>5478277</v>
      </c>
      <c r="J2887">
        <v>0</v>
      </c>
      <c r="K2887">
        <v>15000</v>
      </c>
      <c r="L2887">
        <f>WEEKNUM(Таблица1[[#This Row],[Дата]],2)</f>
        <v>34</v>
      </c>
    </row>
    <row r="2888" spans="1:12" hidden="1" x14ac:dyDescent="0.25">
      <c r="A2888" s="2">
        <v>44065</v>
      </c>
      <c r="B2888" t="s">
        <v>144</v>
      </c>
      <c r="C2888" t="s">
        <v>5</v>
      </c>
      <c r="D2888">
        <v>4200</v>
      </c>
      <c r="E2888" t="s">
        <v>12</v>
      </c>
      <c r="F2888" t="s">
        <v>8</v>
      </c>
      <c r="G2888" s="3">
        <v>4200</v>
      </c>
      <c r="H2888">
        <v>1</v>
      </c>
      <c r="I2888">
        <v>53668967</v>
      </c>
      <c r="J2888">
        <v>0</v>
      </c>
      <c r="K2888">
        <v>15000</v>
      </c>
      <c r="L2888">
        <f>WEEKNUM(Таблица1[[#This Row],[Дата]],2)</f>
        <v>34</v>
      </c>
    </row>
    <row r="2889" spans="1:12" x14ac:dyDescent="0.25">
      <c r="A2889" s="2">
        <v>44065</v>
      </c>
      <c r="B2889" t="s">
        <v>227</v>
      </c>
      <c r="C2889" t="s">
        <v>7</v>
      </c>
      <c r="D2889">
        <v>3000</v>
      </c>
      <c r="E2889" t="s">
        <v>12</v>
      </c>
      <c r="F2889" t="s">
        <v>8</v>
      </c>
      <c r="G2889" s="3">
        <v>1851.0129999999999</v>
      </c>
      <c r="H2889">
        <v>10</v>
      </c>
      <c r="I2889">
        <v>5478303</v>
      </c>
      <c r="J2889">
        <v>1</v>
      </c>
      <c r="K2889">
        <v>10000</v>
      </c>
      <c r="L2889">
        <f>WEEKNUM(Таблица1[[#This Row],[Дата]],2)</f>
        <v>34</v>
      </c>
    </row>
    <row r="2890" spans="1:12" x14ac:dyDescent="0.25">
      <c r="A2890" s="2">
        <v>44065</v>
      </c>
      <c r="B2890" t="s">
        <v>226</v>
      </c>
      <c r="C2890" t="s">
        <v>7</v>
      </c>
      <c r="D2890">
        <v>3000</v>
      </c>
      <c r="E2890" t="s">
        <v>12</v>
      </c>
      <c r="F2890" t="s">
        <v>8</v>
      </c>
      <c r="G2890" s="3">
        <v>2324.6759996128085</v>
      </c>
      <c r="H2890">
        <v>11</v>
      </c>
      <c r="I2890">
        <v>5478302</v>
      </c>
      <c r="J2890">
        <v>1</v>
      </c>
      <c r="K2890">
        <v>10000</v>
      </c>
      <c r="L2890">
        <f>WEEKNUM(Таблица1[[#This Row],[Дата]],2)</f>
        <v>34</v>
      </c>
    </row>
    <row r="2891" spans="1:12" x14ac:dyDescent="0.25">
      <c r="A2891" s="2">
        <v>44065</v>
      </c>
      <c r="B2891" t="s">
        <v>49</v>
      </c>
      <c r="C2891" t="s">
        <v>7</v>
      </c>
      <c r="D2891">
        <v>3000</v>
      </c>
      <c r="E2891" t="s">
        <v>12</v>
      </c>
      <c r="F2891" t="s">
        <v>8</v>
      </c>
      <c r="G2891" s="3">
        <v>1647.1659999999999</v>
      </c>
      <c r="H2891">
        <v>17</v>
      </c>
      <c r="I2891">
        <v>5478244</v>
      </c>
      <c r="J2891">
        <v>2</v>
      </c>
      <c r="K2891">
        <v>13000</v>
      </c>
      <c r="L2891">
        <f>WEEKNUM(Таблица1[[#This Row],[Дата]],2)</f>
        <v>34</v>
      </c>
    </row>
    <row r="2892" spans="1:12" x14ac:dyDescent="0.25">
      <c r="A2892" s="2">
        <v>44065</v>
      </c>
      <c r="B2892" t="s">
        <v>67</v>
      </c>
      <c r="C2892" t="s">
        <v>7</v>
      </c>
      <c r="D2892">
        <v>3000</v>
      </c>
      <c r="E2892" t="s">
        <v>12</v>
      </c>
      <c r="F2892" t="s">
        <v>8</v>
      </c>
      <c r="G2892" s="3">
        <v>1645.3239999999998</v>
      </c>
      <c r="H2892">
        <v>16</v>
      </c>
      <c r="I2892">
        <v>5478248</v>
      </c>
      <c r="J2892">
        <v>3</v>
      </c>
      <c r="K2892">
        <v>16000</v>
      </c>
      <c r="L2892">
        <f>WEEKNUM(Таблица1[[#This Row],[Дата]],2)</f>
        <v>34</v>
      </c>
    </row>
    <row r="2893" spans="1:12" x14ac:dyDescent="0.25">
      <c r="A2893" s="2">
        <v>44065</v>
      </c>
      <c r="B2893" t="s">
        <v>172</v>
      </c>
      <c r="C2893" t="s">
        <v>7</v>
      </c>
      <c r="D2893">
        <v>1500</v>
      </c>
      <c r="E2893" t="s">
        <v>12</v>
      </c>
      <c r="F2893" t="s">
        <v>8</v>
      </c>
      <c r="G2893" s="3">
        <v>1427.0029997711181</v>
      </c>
      <c r="H2893">
        <v>9</v>
      </c>
      <c r="I2893">
        <v>5478287</v>
      </c>
      <c r="J2893">
        <v>1</v>
      </c>
      <c r="K2893">
        <v>12000</v>
      </c>
      <c r="L2893">
        <f>WEEKNUM(Таблица1[[#This Row],[Дата]],2)</f>
        <v>34</v>
      </c>
    </row>
    <row r="2894" spans="1:12" x14ac:dyDescent="0.25">
      <c r="A2894" s="2">
        <v>44065</v>
      </c>
      <c r="B2894" t="s">
        <v>125</v>
      </c>
      <c r="C2894" t="s">
        <v>7</v>
      </c>
      <c r="D2894">
        <v>3000</v>
      </c>
      <c r="E2894" t="s">
        <v>12</v>
      </c>
      <c r="F2894" t="s">
        <v>8</v>
      </c>
      <c r="G2894" s="3">
        <v>2162.306</v>
      </c>
      <c r="H2894">
        <v>12</v>
      </c>
      <c r="I2894">
        <v>5478270</v>
      </c>
      <c r="J2894">
        <v>2</v>
      </c>
      <c r="K2894">
        <v>11000</v>
      </c>
      <c r="L2894">
        <f>WEEKNUM(Таблица1[[#This Row],[Дата]],2)</f>
        <v>34</v>
      </c>
    </row>
    <row r="2895" spans="1:12" x14ac:dyDescent="0.25">
      <c r="A2895" s="2">
        <v>44065</v>
      </c>
      <c r="B2895" t="s">
        <v>123</v>
      </c>
      <c r="C2895" t="s">
        <v>7</v>
      </c>
      <c r="D2895">
        <v>3000</v>
      </c>
      <c r="E2895" t="s">
        <v>12</v>
      </c>
      <c r="F2895" t="s">
        <v>8</v>
      </c>
      <c r="G2895" s="3">
        <v>2455.4189999999999</v>
      </c>
      <c r="H2895">
        <v>16</v>
      </c>
      <c r="I2895">
        <v>5478268</v>
      </c>
      <c r="J2895">
        <v>2</v>
      </c>
      <c r="K2895">
        <v>12000</v>
      </c>
      <c r="L2895">
        <f>WEEKNUM(Таблица1[[#This Row],[Дата]],2)</f>
        <v>34</v>
      </c>
    </row>
    <row r="2896" spans="1:12" x14ac:dyDescent="0.25">
      <c r="A2896" s="2">
        <v>44065</v>
      </c>
      <c r="B2896" t="s">
        <v>145</v>
      </c>
      <c r="C2896" t="s">
        <v>7</v>
      </c>
      <c r="D2896">
        <v>3000</v>
      </c>
      <c r="E2896" t="s">
        <v>12</v>
      </c>
      <c r="F2896" t="s">
        <v>8</v>
      </c>
      <c r="G2896" s="3">
        <v>1855.2460000000001</v>
      </c>
      <c r="H2896">
        <v>15</v>
      </c>
      <c r="I2896">
        <v>5478278</v>
      </c>
      <c r="J2896">
        <v>2</v>
      </c>
      <c r="K2896">
        <v>14000</v>
      </c>
      <c r="L2896">
        <f>WEEKNUM(Таблица1[[#This Row],[Дата]],2)</f>
        <v>34</v>
      </c>
    </row>
    <row r="2897" spans="1:12" x14ac:dyDescent="0.25">
      <c r="A2897" s="2">
        <v>44065</v>
      </c>
      <c r="B2897" t="s">
        <v>169</v>
      </c>
      <c r="C2897" t="s">
        <v>7</v>
      </c>
      <c r="D2897">
        <v>3000</v>
      </c>
      <c r="E2897" t="s">
        <v>12</v>
      </c>
      <c r="F2897" t="s">
        <v>8</v>
      </c>
      <c r="G2897" s="3">
        <v>1800.3520000000001</v>
      </c>
      <c r="H2897">
        <v>16</v>
      </c>
      <c r="I2897">
        <v>5478285</v>
      </c>
      <c r="J2897">
        <v>3</v>
      </c>
      <c r="K2897">
        <v>16000</v>
      </c>
      <c r="L2897">
        <f>WEEKNUM(Таблица1[[#This Row],[Дата]],2)</f>
        <v>34</v>
      </c>
    </row>
    <row r="2898" spans="1:12" x14ac:dyDescent="0.25">
      <c r="A2898" s="2">
        <v>44065</v>
      </c>
      <c r="B2898" t="s">
        <v>111</v>
      </c>
      <c r="C2898" t="s">
        <v>7</v>
      </c>
      <c r="D2898">
        <v>1500</v>
      </c>
      <c r="E2898" t="s">
        <v>12</v>
      </c>
      <c r="F2898" t="s">
        <v>8</v>
      </c>
      <c r="G2898" s="3">
        <v>164.17500046634675</v>
      </c>
      <c r="H2898">
        <v>15</v>
      </c>
      <c r="I2898">
        <v>5478262</v>
      </c>
      <c r="J2898">
        <v>2</v>
      </c>
      <c r="K2898">
        <v>16000</v>
      </c>
      <c r="L2898">
        <f>WEEKNUM(Таблица1[[#This Row],[Дата]],2)</f>
        <v>34</v>
      </c>
    </row>
    <row r="2899" spans="1:12" x14ac:dyDescent="0.25">
      <c r="A2899" s="2">
        <v>44065</v>
      </c>
      <c r="B2899" t="s">
        <v>133</v>
      </c>
      <c r="C2899" t="s">
        <v>7</v>
      </c>
      <c r="D2899">
        <v>3000</v>
      </c>
      <c r="E2899" t="s">
        <v>12</v>
      </c>
      <c r="F2899" t="s">
        <v>8</v>
      </c>
      <c r="G2899" s="3">
        <v>2658.3980000305178</v>
      </c>
      <c r="H2899">
        <v>16</v>
      </c>
      <c r="I2899">
        <v>5478272</v>
      </c>
      <c r="J2899">
        <v>2</v>
      </c>
      <c r="K2899">
        <v>12000</v>
      </c>
      <c r="L2899">
        <f>WEEKNUM(Таблица1[[#This Row],[Дата]],2)</f>
        <v>34</v>
      </c>
    </row>
    <row r="2900" spans="1:12" x14ac:dyDescent="0.25">
      <c r="A2900" s="2">
        <v>44065</v>
      </c>
      <c r="B2900" t="s">
        <v>96</v>
      </c>
      <c r="C2900" t="s">
        <v>7</v>
      </c>
      <c r="D2900">
        <v>3000</v>
      </c>
      <c r="E2900" t="s">
        <v>12</v>
      </c>
      <c r="F2900" t="s">
        <v>8</v>
      </c>
      <c r="G2900" s="3">
        <v>2148.5620000000004</v>
      </c>
      <c r="H2900">
        <v>16</v>
      </c>
      <c r="I2900">
        <v>5478258</v>
      </c>
      <c r="J2900">
        <v>3</v>
      </c>
      <c r="K2900">
        <v>16000</v>
      </c>
      <c r="L2900">
        <f>WEEKNUM(Таблица1[[#This Row],[Дата]],2)</f>
        <v>34</v>
      </c>
    </row>
    <row r="2901" spans="1:12" x14ac:dyDescent="0.25">
      <c r="A2901" s="2">
        <v>44065</v>
      </c>
      <c r="B2901" t="s">
        <v>98</v>
      </c>
      <c r="C2901" t="s">
        <v>7</v>
      </c>
      <c r="D2901">
        <v>1500</v>
      </c>
      <c r="E2901" t="s">
        <v>12</v>
      </c>
      <c r="F2901" t="s">
        <v>8</v>
      </c>
      <c r="G2901" s="3">
        <v>1400.473006057739</v>
      </c>
      <c r="H2901">
        <v>15</v>
      </c>
      <c r="I2901">
        <v>5478259</v>
      </c>
      <c r="J2901">
        <v>2</v>
      </c>
      <c r="K2901">
        <v>16000</v>
      </c>
      <c r="L2901">
        <f>WEEKNUM(Таблица1[[#This Row],[Дата]],2)</f>
        <v>34</v>
      </c>
    </row>
    <row r="2902" spans="1:12" x14ac:dyDescent="0.25">
      <c r="A2902" s="2">
        <v>44065</v>
      </c>
      <c r="B2902" t="s">
        <v>64</v>
      </c>
      <c r="C2902" t="s">
        <v>7</v>
      </c>
      <c r="D2902">
        <v>1500</v>
      </c>
      <c r="E2902" t="s">
        <v>12</v>
      </c>
      <c r="F2902" t="s">
        <v>8</v>
      </c>
      <c r="G2902" s="3">
        <v>1446.0039990844728</v>
      </c>
      <c r="H2902">
        <v>12</v>
      </c>
      <c r="I2902">
        <v>5478247</v>
      </c>
      <c r="J2902">
        <v>2</v>
      </c>
      <c r="K2902">
        <v>15000</v>
      </c>
      <c r="L2902">
        <f>WEEKNUM(Таблица1[[#This Row],[Дата]],2)</f>
        <v>34</v>
      </c>
    </row>
    <row r="2903" spans="1:12" x14ac:dyDescent="0.25">
      <c r="A2903" s="2">
        <v>44065</v>
      </c>
      <c r="B2903" t="s">
        <v>137</v>
      </c>
      <c r="C2903" t="s">
        <v>7</v>
      </c>
      <c r="D2903">
        <v>1500</v>
      </c>
      <c r="E2903" t="s">
        <v>12</v>
      </c>
      <c r="F2903" t="s">
        <v>8</v>
      </c>
      <c r="G2903" s="3">
        <v>1242.9440001649855</v>
      </c>
      <c r="H2903">
        <v>15</v>
      </c>
      <c r="I2903">
        <v>5478273</v>
      </c>
      <c r="J2903">
        <v>1</v>
      </c>
      <c r="K2903">
        <v>15000</v>
      </c>
      <c r="L2903">
        <f>WEEKNUM(Таблица1[[#This Row],[Дата]],2)</f>
        <v>34</v>
      </c>
    </row>
    <row r="2904" spans="1:12" x14ac:dyDescent="0.25">
      <c r="A2904" s="2">
        <v>44065</v>
      </c>
      <c r="B2904" t="s">
        <v>73</v>
      </c>
      <c r="C2904" t="s">
        <v>7</v>
      </c>
      <c r="D2904">
        <v>1500</v>
      </c>
      <c r="E2904" t="s">
        <v>12</v>
      </c>
      <c r="F2904" t="s">
        <v>8</v>
      </c>
      <c r="G2904" s="3">
        <v>1454.8190000000002</v>
      </c>
      <c r="H2904">
        <v>7</v>
      </c>
      <c r="I2904">
        <v>5478249</v>
      </c>
      <c r="J2904">
        <v>1</v>
      </c>
      <c r="K2904">
        <v>11000</v>
      </c>
      <c r="L2904">
        <f>WEEKNUM(Таблица1[[#This Row],[Дата]],2)</f>
        <v>34</v>
      </c>
    </row>
    <row r="2905" spans="1:12" x14ac:dyDescent="0.25">
      <c r="A2905" s="2">
        <v>44065</v>
      </c>
      <c r="B2905" t="s">
        <v>128</v>
      </c>
      <c r="C2905" t="s">
        <v>7</v>
      </c>
      <c r="D2905">
        <v>1500</v>
      </c>
      <c r="E2905" t="s">
        <v>12</v>
      </c>
      <c r="F2905" t="s">
        <v>8</v>
      </c>
      <c r="G2905" s="3">
        <v>1433.6119998092652</v>
      </c>
      <c r="H2905">
        <v>9</v>
      </c>
      <c r="I2905">
        <v>5478271</v>
      </c>
      <c r="J2905">
        <v>1</v>
      </c>
      <c r="K2905">
        <v>9000</v>
      </c>
      <c r="L2905">
        <f>WEEKNUM(Таблица1[[#This Row],[Дата]],2)</f>
        <v>34</v>
      </c>
    </row>
    <row r="2906" spans="1:12" x14ac:dyDescent="0.25">
      <c r="A2906" s="2">
        <v>44065</v>
      </c>
      <c r="B2906" t="s">
        <v>230</v>
      </c>
      <c r="C2906" t="s">
        <v>7</v>
      </c>
      <c r="D2906">
        <v>5000</v>
      </c>
      <c r="E2906" t="s">
        <v>12</v>
      </c>
      <c r="F2906" t="s">
        <v>8</v>
      </c>
      <c r="G2906" s="3">
        <v>4159.5270000476839</v>
      </c>
      <c r="H2906">
        <v>7</v>
      </c>
      <c r="I2906">
        <v>5478305</v>
      </c>
      <c r="J2906">
        <v>1</v>
      </c>
      <c r="K2906">
        <v>12000</v>
      </c>
      <c r="L2906">
        <f>WEEKNUM(Таблица1[[#This Row],[Дата]],2)</f>
        <v>34</v>
      </c>
    </row>
    <row r="2907" spans="1:12" hidden="1" x14ac:dyDescent="0.25">
      <c r="A2907" s="2">
        <v>44065</v>
      </c>
      <c r="B2907" t="s">
        <v>147</v>
      </c>
      <c r="C2907" t="s">
        <v>5</v>
      </c>
      <c r="D2907">
        <v>4200</v>
      </c>
      <c r="E2907" t="s">
        <v>12</v>
      </c>
      <c r="F2907" t="s">
        <v>8</v>
      </c>
      <c r="G2907" s="3">
        <v>2646.2950000247956</v>
      </c>
      <c r="H2907">
        <v>19</v>
      </c>
      <c r="I2907">
        <v>5478279</v>
      </c>
      <c r="J2907">
        <v>1</v>
      </c>
      <c r="K2907">
        <v>15000</v>
      </c>
      <c r="L2907">
        <f>WEEKNUM(Таблица1[[#This Row],[Дата]],2)</f>
        <v>34</v>
      </c>
    </row>
    <row r="2908" spans="1:12" x14ac:dyDescent="0.25">
      <c r="A2908" s="2">
        <v>44065</v>
      </c>
      <c r="B2908" t="s">
        <v>88</v>
      </c>
      <c r="C2908" t="s">
        <v>7</v>
      </c>
      <c r="D2908">
        <v>5000</v>
      </c>
      <c r="E2908" t="s">
        <v>12</v>
      </c>
      <c r="F2908" t="s">
        <v>8</v>
      </c>
      <c r="G2908" s="3">
        <v>1200.725025177002</v>
      </c>
      <c r="H2908">
        <v>5</v>
      </c>
      <c r="I2908">
        <v>5478145</v>
      </c>
      <c r="J2908">
        <v>1</v>
      </c>
      <c r="K2908">
        <v>12000</v>
      </c>
      <c r="L2908">
        <f>WEEKNUM(Таблица1[[#This Row],[Дата]],2)</f>
        <v>34</v>
      </c>
    </row>
    <row r="2909" spans="1:12" x14ac:dyDescent="0.25">
      <c r="A2909" s="2">
        <v>44065</v>
      </c>
      <c r="B2909" t="s">
        <v>189</v>
      </c>
      <c r="C2909" t="s">
        <v>7</v>
      </c>
      <c r="D2909">
        <v>5000</v>
      </c>
      <c r="E2909" t="s">
        <v>12</v>
      </c>
      <c r="F2909" t="s">
        <v>8</v>
      </c>
      <c r="G2909" s="3">
        <v>2257.0580000000004</v>
      </c>
      <c r="H2909">
        <v>12</v>
      </c>
      <c r="I2909">
        <v>5478290</v>
      </c>
      <c r="J2909">
        <v>1</v>
      </c>
      <c r="K2909">
        <v>15000</v>
      </c>
      <c r="L2909">
        <f>WEEKNUM(Таблица1[[#This Row],[Дата]],2)</f>
        <v>34</v>
      </c>
    </row>
    <row r="2910" spans="1:12" hidden="1" x14ac:dyDescent="0.25">
      <c r="A2910" s="2">
        <v>44065</v>
      </c>
      <c r="B2910" t="s">
        <v>42</v>
      </c>
      <c r="C2910" t="s">
        <v>5</v>
      </c>
      <c r="D2910">
        <v>3200</v>
      </c>
      <c r="E2910" t="s">
        <v>12</v>
      </c>
      <c r="F2910" t="s">
        <v>8</v>
      </c>
      <c r="G2910" s="3">
        <v>3006.9619999523165</v>
      </c>
      <c r="H2910">
        <v>17</v>
      </c>
      <c r="I2910">
        <v>5478239</v>
      </c>
      <c r="J2910">
        <v>1</v>
      </c>
      <c r="K2910">
        <v>15000</v>
      </c>
      <c r="L2910">
        <f>WEEKNUM(Таблица1[[#This Row],[Дата]],2)</f>
        <v>34</v>
      </c>
    </row>
    <row r="2911" spans="1:12" x14ac:dyDescent="0.25">
      <c r="A2911" s="2">
        <v>44065</v>
      </c>
      <c r="B2911" t="s">
        <v>206</v>
      </c>
      <c r="C2911" t="s">
        <v>7</v>
      </c>
      <c r="D2911">
        <v>3000</v>
      </c>
      <c r="E2911" t="s">
        <v>12</v>
      </c>
      <c r="F2911" t="s">
        <v>8</v>
      </c>
      <c r="G2911" s="3">
        <v>1630.75</v>
      </c>
      <c r="H2911">
        <v>11</v>
      </c>
      <c r="I2911">
        <v>5478293</v>
      </c>
      <c r="J2911">
        <v>2</v>
      </c>
      <c r="K2911">
        <v>12000</v>
      </c>
      <c r="L2911">
        <f>WEEKNUM(Таблица1[[#This Row],[Дата]],2)</f>
        <v>34</v>
      </c>
    </row>
    <row r="2912" spans="1:12" x14ac:dyDescent="0.25">
      <c r="A2912" s="2">
        <v>44065</v>
      </c>
      <c r="B2912" t="s">
        <v>157</v>
      </c>
      <c r="C2912" t="s">
        <v>7</v>
      </c>
      <c r="D2912">
        <v>3000</v>
      </c>
      <c r="E2912" t="s">
        <v>12</v>
      </c>
      <c r="F2912" t="s">
        <v>8</v>
      </c>
      <c r="G2912" s="3">
        <v>2611.1919999999996</v>
      </c>
      <c r="H2912">
        <v>10</v>
      </c>
      <c r="I2912">
        <v>5478283</v>
      </c>
      <c r="J2912">
        <v>1</v>
      </c>
      <c r="K2912">
        <v>10000</v>
      </c>
      <c r="L2912">
        <f>WEEKNUM(Таблица1[[#This Row],[Дата]],2)</f>
        <v>34</v>
      </c>
    </row>
    <row r="2913" spans="1:12" x14ac:dyDescent="0.25">
      <c r="A2913" s="2">
        <v>44065</v>
      </c>
      <c r="B2913" t="s">
        <v>93</v>
      </c>
      <c r="C2913" t="s">
        <v>7</v>
      </c>
      <c r="D2913">
        <v>3000</v>
      </c>
      <c r="E2913" t="s">
        <v>12</v>
      </c>
      <c r="F2913" t="s">
        <v>8</v>
      </c>
      <c r="G2913" s="3">
        <v>2341.3920000000003</v>
      </c>
      <c r="H2913">
        <v>18</v>
      </c>
      <c r="I2913">
        <v>5478257</v>
      </c>
      <c r="J2913">
        <v>3</v>
      </c>
      <c r="K2913">
        <v>18000</v>
      </c>
      <c r="L2913">
        <f>WEEKNUM(Таблица1[[#This Row],[Дата]],2)</f>
        <v>34</v>
      </c>
    </row>
    <row r="2914" spans="1:12" x14ac:dyDescent="0.25">
      <c r="A2914" s="2">
        <v>44065</v>
      </c>
      <c r="B2914" t="s">
        <v>118</v>
      </c>
      <c r="C2914" t="s">
        <v>7</v>
      </c>
      <c r="D2914">
        <v>1500</v>
      </c>
      <c r="E2914" t="s">
        <v>12</v>
      </c>
      <c r="F2914" t="s">
        <v>8</v>
      </c>
      <c r="G2914" s="3">
        <v>1171.7509994707107</v>
      </c>
      <c r="H2914">
        <v>14</v>
      </c>
      <c r="I2914">
        <v>5478266</v>
      </c>
      <c r="J2914">
        <v>1</v>
      </c>
      <c r="K2914">
        <v>9000</v>
      </c>
      <c r="L2914">
        <f>WEEKNUM(Таблица1[[#This Row],[Дата]],2)</f>
        <v>34</v>
      </c>
    </row>
    <row r="2915" spans="1:12" x14ac:dyDescent="0.25">
      <c r="A2915" s="2">
        <v>44065</v>
      </c>
      <c r="B2915" t="s">
        <v>180</v>
      </c>
      <c r="C2915" t="s">
        <v>7</v>
      </c>
      <c r="D2915">
        <v>1000</v>
      </c>
      <c r="E2915" t="s">
        <v>12</v>
      </c>
      <c r="F2915" t="s">
        <v>8</v>
      </c>
      <c r="G2915" s="3">
        <v>888.05799955368047</v>
      </c>
      <c r="H2915">
        <v>9</v>
      </c>
      <c r="I2915">
        <v>5478288</v>
      </c>
      <c r="J2915">
        <v>1</v>
      </c>
      <c r="K2915">
        <v>9000</v>
      </c>
      <c r="L2915">
        <f>WEEKNUM(Таблица1[[#This Row],[Дата]],2)</f>
        <v>34</v>
      </c>
    </row>
    <row r="2916" spans="1:12" x14ac:dyDescent="0.25">
      <c r="A2916" s="2">
        <v>44065</v>
      </c>
      <c r="B2916" t="s">
        <v>214</v>
      </c>
      <c r="C2916" t="s">
        <v>7</v>
      </c>
      <c r="D2916">
        <v>3000</v>
      </c>
      <c r="E2916" t="s">
        <v>12</v>
      </c>
      <c r="F2916" t="s">
        <v>8</v>
      </c>
      <c r="G2916" s="3">
        <v>2410.3009999999995</v>
      </c>
      <c r="H2916">
        <v>15</v>
      </c>
      <c r="I2916">
        <v>5478299</v>
      </c>
      <c r="J2916">
        <v>1</v>
      </c>
      <c r="K2916">
        <v>13000</v>
      </c>
      <c r="L2916">
        <f>WEEKNUM(Таблица1[[#This Row],[Дата]],2)</f>
        <v>34</v>
      </c>
    </row>
    <row r="2917" spans="1:12" x14ac:dyDescent="0.25">
      <c r="A2917" s="2">
        <v>44065</v>
      </c>
      <c r="B2917" t="s">
        <v>176</v>
      </c>
      <c r="C2917" t="s">
        <v>7</v>
      </c>
      <c r="D2917">
        <v>5000</v>
      </c>
      <c r="E2917" t="s">
        <v>12</v>
      </c>
      <c r="F2917" t="s">
        <v>8</v>
      </c>
      <c r="G2917" s="3">
        <v>3773.9730002212523</v>
      </c>
      <c r="H2917">
        <v>11</v>
      </c>
      <c r="I2917">
        <v>5478311</v>
      </c>
      <c r="J2917">
        <v>1</v>
      </c>
      <c r="K2917">
        <v>13000</v>
      </c>
      <c r="L2917">
        <f>WEEKNUM(Таблица1[[#This Row],[Дата]],2)</f>
        <v>34</v>
      </c>
    </row>
    <row r="2918" spans="1:12" x14ac:dyDescent="0.25">
      <c r="A2918" s="2">
        <v>44065</v>
      </c>
      <c r="B2918" t="s">
        <v>124</v>
      </c>
      <c r="C2918" t="s">
        <v>7</v>
      </c>
      <c r="D2918">
        <v>5000</v>
      </c>
      <c r="E2918" t="s">
        <v>12</v>
      </c>
      <c r="F2918" t="s">
        <v>8</v>
      </c>
      <c r="G2918" s="3">
        <v>3354.0129999999999</v>
      </c>
      <c r="H2918">
        <v>14</v>
      </c>
      <c r="I2918">
        <v>5478269</v>
      </c>
      <c r="J2918">
        <v>1</v>
      </c>
      <c r="K2918">
        <v>12000</v>
      </c>
      <c r="L2918">
        <f>WEEKNUM(Таблица1[[#This Row],[Дата]],2)</f>
        <v>34</v>
      </c>
    </row>
    <row r="2919" spans="1:12" x14ac:dyDescent="0.25">
      <c r="A2919" s="2">
        <v>44065</v>
      </c>
      <c r="B2919" t="s">
        <v>41</v>
      </c>
      <c r="C2919" t="s">
        <v>7</v>
      </c>
      <c r="D2919">
        <v>3000</v>
      </c>
      <c r="E2919" t="s">
        <v>12</v>
      </c>
      <c r="F2919" t="s">
        <v>8</v>
      </c>
      <c r="G2919" s="3">
        <v>2397.8639983139042</v>
      </c>
      <c r="H2919">
        <v>14</v>
      </c>
      <c r="I2919">
        <v>5478232</v>
      </c>
      <c r="J2919">
        <v>1</v>
      </c>
      <c r="K2919">
        <v>12000</v>
      </c>
      <c r="L2919">
        <f>WEEKNUM(Таблица1[[#This Row],[Дата]],2)</f>
        <v>34</v>
      </c>
    </row>
    <row r="2920" spans="1:12" x14ac:dyDescent="0.25">
      <c r="A2920" s="2">
        <v>44065</v>
      </c>
      <c r="B2920" t="s">
        <v>198</v>
      </c>
      <c r="C2920" t="s">
        <v>7</v>
      </c>
      <c r="D2920">
        <v>3000</v>
      </c>
      <c r="E2920" t="s">
        <v>12</v>
      </c>
      <c r="F2920" t="s">
        <v>8</v>
      </c>
      <c r="G2920" s="3">
        <v>1989.9130000000005</v>
      </c>
      <c r="H2920">
        <v>15</v>
      </c>
      <c r="I2920">
        <v>5478291</v>
      </c>
      <c r="J2920">
        <v>2</v>
      </c>
      <c r="K2920">
        <v>14000</v>
      </c>
      <c r="L2920">
        <f>WEEKNUM(Таблица1[[#This Row],[Дата]],2)</f>
        <v>34</v>
      </c>
    </row>
    <row r="2921" spans="1:12" x14ac:dyDescent="0.25">
      <c r="A2921" s="2">
        <v>44065</v>
      </c>
      <c r="B2921" t="s">
        <v>234</v>
      </c>
      <c r="C2921" t="s">
        <v>7</v>
      </c>
      <c r="D2921">
        <v>3000</v>
      </c>
      <c r="E2921" t="s">
        <v>12</v>
      </c>
      <c r="F2921" t="s">
        <v>8</v>
      </c>
      <c r="G2921" s="3">
        <v>1828.5040000667573</v>
      </c>
      <c r="H2921">
        <v>16</v>
      </c>
      <c r="I2921">
        <v>5478306</v>
      </c>
      <c r="J2921">
        <v>1</v>
      </c>
      <c r="K2921">
        <v>11000</v>
      </c>
      <c r="L2921">
        <f>WEEKNUM(Таблица1[[#This Row],[Дата]],2)</f>
        <v>34</v>
      </c>
    </row>
    <row r="2922" spans="1:12" x14ac:dyDescent="0.25">
      <c r="A2922" s="2">
        <v>44065</v>
      </c>
      <c r="B2922" t="s">
        <v>84</v>
      </c>
      <c r="C2922" t="s">
        <v>7</v>
      </c>
      <c r="D2922">
        <v>3000</v>
      </c>
      <c r="E2922" t="s">
        <v>12</v>
      </c>
      <c r="F2922" t="s">
        <v>8</v>
      </c>
      <c r="G2922" s="3">
        <v>1988.1799999351501</v>
      </c>
      <c r="H2922">
        <v>12</v>
      </c>
      <c r="I2922">
        <v>5478252</v>
      </c>
      <c r="J2922">
        <v>1</v>
      </c>
      <c r="K2922">
        <v>10000</v>
      </c>
      <c r="L2922">
        <f>WEEKNUM(Таблица1[[#This Row],[Дата]],2)</f>
        <v>34</v>
      </c>
    </row>
    <row r="2923" spans="1:12" x14ac:dyDescent="0.25">
      <c r="A2923" s="2">
        <v>44065</v>
      </c>
      <c r="B2923" t="s">
        <v>61</v>
      </c>
      <c r="C2923" t="s">
        <v>7</v>
      </c>
      <c r="D2923">
        <v>1500</v>
      </c>
      <c r="E2923" t="s">
        <v>12</v>
      </c>
      <c r="F2923" t="s">
        <v>8</v>
      </c>
      <c r="G2923" s="3">
        <v>1275.3650000429154</v>
      </c>
      <c r="H2923">
        <v>11</v>
      </c>
      <c r="I2923">
        <v>5478246</v>
      </c>
      <c r="J2923">
        <v>1</v>
      </c>
      <c r="K2923">
        <v>9000</v>
      </c>
      <c r="L2923">
        <f>WEEKNUM(Таблица1[[#This Row],[Дата]],2)</f>
        <v>34</v>
      </c>
    </row>
    <row r="2924" spans="1:12" x14ac:dyDescent="0.25">
      <c r="A2924" s="2">
        <v>44065</v>
      </c>
      <c r="B2924" t="s">
        <v>75</v>
      </c>
      <c r="C2924" t="s">
        <v>7</v>
      </c>
      <c r="D2924">
        <v>1500</v>
      </c>
      <c r="E2924" t="s">
        <v>12</v>
      </c>
      <c r="F2924" t="s">
        <v>8</v>
      </c>
      <c r="G2924" s="3">
        <v>1426.6539998931885</v>
      </c>
      <c r="H2924">
        <v>11</v>
      </c>
      <c r="I2924">
        <v>5478310</v>
      </c>
      <c r="J2924">
        <v>1</v>
      </c>
      <c r="K2924">
        <v>9000</v>
      </c>
      <c r="L2924">
        <f>WEEKNUM(Таблица1[[#This Row],[Дата]],2)</f>
        <v>34</v>
      </c>
    </row>
    <row r="2925" spans="1:12" x14ac:dyDescent="0.25">
      <c r="A2925" s="2">
        <v>44065</v>
      </c>
      <c r="B2925" t="s">
        <v>25</v>
      </c>
      <c r="C2925" t="s">
        <v>7</v>
      </c>
      <c r="D2925">
        <v>1500</v>
      </c>
      <c r="E2925" t="s">
        <v>12</v>
      </c>
      <c r="F2925" t="s">
        <v>8</v>
      </c>
      <c r="G2925" s="3">
        <v>1423.853999982834</v>
      </c>
      <c r="H2925">
        <v>10</v>
      </c>
      <c r="I2925">
        <v>5478229</v>
      </c>
      <c r="J2925">
        <v>1</v>
      </c>
      <c r="K2925">
        <v>13000</v>
      </c>
      <c r="L2925">
        <f>WEEKNUM(Таблица1[[#This Row],[Дата]],2)</f>
        <v>34</v>
      </c>
    </row>
    <row r="2926" spans="1:12" hidden="1" x14ac:dyDescent="0.25">
      <c r="A2926" s="2">
        <v>44065</v>
      </c>
      <c r="B2926" t="s">
        <v>148</v>
      </c>
      <c r="C2926" t="s">
        <v>5</v>
      </c>
      <c r="D2926">
        <v>4200</v>
      </c>
      <c r="E2926" t="s">
        <v>12</v>
      </c>
      <c r="F2926" t="s">
        <v>8</v>
      </c>
      <c r="G2926" s="3">
        <v>3384.7560000000003</v>
      </c>
      <c r="H2926">
        <v>23</v>
      </c>
      <c r="I2926">
        <v>5478280</v>
      </c>
      <c r="J2926">
        <v>2</v>
      </c>
      <c r="K2926">
        <v>15000</v>
      </c>
      <c r="L2926">
        <f>WEEKNUM(Таблица1[[#This Row],[Дата]],2)</f>
        <v>34</v>
      </c>
    </row>
    <row r="2927" spans="1:12" x14ac:dyDescent="0.25">
      <c r="A2927" s="2">
        <v>44065</v>
      </c>
      <c r="B2927" t="s">
        <v>149</v>
      </c>
      <c r="C2927" t="s">
        <v>7</v>
      </c>
      <c r="D2927">
        <v>3000</v>
      </c>
      <c r="E2927" t="s">
        <v>12</v>
      </c>
      <c r="F2927" t="s">
        <v>8</v>
      </c>
      <c r="G2927" s="3">
        <v>2680.8129999999996</v>
      </c>
      <c r="H2927">
        <v>15</v>
      </c>
      <c r="I2927">
        <v>5478281</v>
      </c>
      <c r="J2927">
        <v>1</v>
      </c>
      <c r="K2927">
        <v>11000</v>
      </c>
      <c r="L2927">
        <f>WEEKNUM(Таблица1[[#This Row],[Дата]],2)</f>
        <v>34</v>
      </c>
    </row>
    <row r="2928" spans="1:12" x14ac:dyDescent="0.25">
      <c r="A2928" s="2">
        <v>44065</v>
      </c>
      <c r="B2928" t="s">
        <v>33</v>
      </c>
      <c r="C2928" t="s">
        <v>7</v>
      </c>
      <c r="D2928">
        <v>3000</v>
      </c>
      <c r="E2928" t="s">
        <v>12</v>
      </c>
      <c r="F2928" t="s">
        <v>8</v>
      </c>
      <c r="G2928" s="3">
        <v>2602.6159999542242</v>
      </c>
      <c r="H2928">
        <v>16</v>
      </c>
      <c r="I2928">
        <v>5478234</v>
      </c>
      <c r="J2928">
        <v>1</v>
      </c>
      <c r="K2928">
        <v>11000</v>
      </c>
      <c r="L2928">
        <f>WEEKNUM(Таблица1[[#This Row],[Дата]],2)</f>
        <v>34</v>
      </c>
    </row>
    <row r="2929" spans="1:12" x14ac:dyDescent="0.25">
      <c r="A2929" s="2">
        <v>44065</v>
      </c>
      <c r="B2929" t="s">
        <v>237</v>
      </c>
      <c r="C2929" t="s">
        <v>7</v>
      </c>
      <c r="D2929">
        <v>3000</v>
      </c>
      <c r="E2929" t="s">
        <v>12</v>
      </c>
      <c r="F2929" t="s">
        <v>8</v>
      </c>
      <c r="G2929" s="3">
        <v>2415.6430000000005</v>
      </c>
      <c r="H2929">
        <v>15</v>
      </c>
      <c r="I2929">
        <v>5478308</v>
      </c>
      <c r="J2929">
        <v>1</v>
      </c>
      <c r="K2929">
        <v>11000</v>
      </c>
      <c r="L2929">
        <f>WEEKNUM(Таблица1[[#This Row],[Дата]],2)</f>
        <v>34</v>
      </c>
    </row>
    <row r="2930" spans="1:12" x14ac:dyDescent="0.25">
      <c r="A2930" s="2">
        <v>44065</v>
      </c>
      <c r="B2930" t="s">
        <v>26</v>
      </c>
      <c r="C2930" t="s">
        <v>7</v>
      </c>
      <c r="D2930">
        <v>1500</v>
      </c>
      <c r="E2930" t="s">
        <v>12</v>
      </c>
      <c r="F2930" t="s">
        <v>8</v>
      </c>
      <c r="G2930" s="3">
        <v>1404.5749999999998</v>
      </c>
      <c r="H2930">
        <v>10</v>
      </c>
      <c r="I2930">
        <v>5478230</v>
      </c>
      <c r="J2930">
        <v>1</v>
      </c>
      <c r="K2930">
        <v>13000</v>
      </c>
      <c r="L2930">
        <f>WEEKNUM(Таблица1[[#This Row],[Дата]],2)</f>
        <v>34</v>
      </c>
    </row>
    <row r="2931" spans="1:12" x14ac:dyDescent="0.25">
      <c r="A2931" s="2">
        <v>44065</v>
      </c>
      <c r="B2931" t="s">
        <v>181</v>
      </c>
      <c r="C2931" t="s">
        <v>7</v>
      </c>
      <c r="D2931">
        <v>1500</v>
      </c>
      <c r="E2931" t="s">
        <v>12</v>
      </c>
      <c r="F2931" t="s">
        <v>8</v>
      </c>
      <c r="G2931" s="3">
        <v>1355.7519999999997</v>
      </c>
      <c r="H2931">
        <v>13</v>
      </c>
      <c r="I2931">
        <v>5478289</v>
      </c>
      <c r="J2931">
        <v>1</v>
      </c>
      <c r="K2931">
        <v>14000</v>
      </c>
      <c r="L2931">
        <f>WEEKNUM(Таблица1[[#This Row],[Дата]],2)</f>
        <v>34</v>
      </c>
    </row>
    <row r="2932" spans="1:12" x14ac:dyDescent="0.25">
      <c r="A2932" s="2">
        <v>44065</v>
      </c>
      <c r="B2932" t="s">
        <v>79</v>
      </c>
      <c r="C2932" t="s">
        <v>7</v>
      </c>
      <c r="D2932">
        <v>1500</v>
      </c>
      <c r="E2932" t="s">
        <v>12</v>
      </c>
      <c r="F2932" t="s">
        <v>8</v>
      </c>
      <c r="G2932" s="3">
        <v>1380.6</v>
      </c>
      <c r="H2932">
        <v>8</v>
      </c>
      <c r="I2932">
        <v>5478251</v>
      </c>
      <c r="J2932">
        <v>1</v>
      </c>
      <c r="K2932">
        <v>12000</v>
      </c>
      <c r="L2932">
        <f>WEEKNUM(Таблица1[[#This Row],[Дата]],2)</f>
        <v>34</v>
      </c>
    </row>
    <row r="2933" spans="1:12" x14ac:dyDescent="0.25">
      <c r="A2933" s="2">
        <v>44065</v>
      </c>
      <c r="B2933" t="s">
        <v>155</v>
      </c>
      <c r="C2933" t="s">
        <v>7</v>
      </c>
      <c r="D2933">
        <v>1500</v>
      </c>
      <c r="E2933" t="s">
        <v>12</v>
      </c>
      <c r="F2933" t="s">
        <v>8</v>
      </c>
      <c r="G2933" s="3">
        <v>1369.9409999580384</v>
      </c>
      <c r="H2933">
        <v>14</v>
      </c>
      <c r="I2933">
        <v>5478282</v>
      </c>
      <c r="J2933">
        <v>1</v>
      </c>
      <c r="K2933">
        <v>14000</v>
      </c>
      <c r="L2933">
        <f>WEEKNUM(Таблица1[[#This Row],[Дата]],2)</f>
        <v>34</v>
      </c>
    </row>
    <row r="2934" spans="1:12" x14ac:dyDescent="0.25">
      <c r="A2934" s="2">
        <v>44065</v>
      </c>
      <c r="B2934" t="s">
        <v>143</v>
      </c>
      <c r="C2934" t="s">
        <v>7</v>
      </c>
      <c r="D2934">
        <v>1500</v>
      </c>
      <c r="E2934" t="s">
        <v>12</v>
      </c>
      <c r="F2934" t="s">
        <v>8</v>
      </c>
      <c r="G2934" s="3">
        <v>1345.364</v>
      </c>
      <c r="H2934">
        <v>10</v>
      </c>
      <c r="I2934">
        <v>5478276</v>
      </c>
      <c r="J2934">
        <v>3</v>
      </c>
      <c r="K2934">
        <v>16000</v>
      </c>
      <c r="L2934">
        <f>WEEKNUM(Таблица1[[#This Row],[Дата]],2)</f>
        <v>34</v>
      </c>
    </row>
    <row r="2935" spans="1:12" x14ac:dyDescent="0.25">
      <c r="A2935" s="2">
        <v>44065</v>
      </c>
      <c r="B2935" t="s">
        <v>229</v>
      </c>
      <c r="C2935" t="s">
        <v>7</v>
      </c>
      <c r="D2935">
        <v>1500</v>
      </c>
      <c r="E2935" t="s">
        <v>12</v>
      </c>
      <c r="F2935" t="s">
        <v>8</v>
      </c>
      <c r="G2935" s="3">
        <v>1328.9760000000001</v>
      </c>
      <c r="H2935">
        <v>9</v>
      </c>
      <c r="I2935">
        <v>5478231</v>
      </c>
      <c r="J2935">
        <v>2</v>
      </c>
      <c r="K2935">
        <v>13000</v>
      </c>
      <c r="L2935">
        <f>WEEKNUM(Таблица1[[#This Row],[Дата]],2)</f>
        <v>34</v>
      </c>
    </row>
    <row r="2936" spans="1:12" x14ac:dyDescent="0.25">
      <c r="A2936" s="2">
        <v>44065</v>
      </c>
      <c r="B2936" t="s">
        <v>16</v>
      </c>
      <c r="C2936" t="s">
        <v>7</v>
      </c>
      <c r="D2936">
        <v>1500</v>
      </c>
      <c r="E2936" t="s">
        <v>12</v>
      </c>
      <c r="F2936" t="s">
        <v>8</v>
      </c>
      <c r="G2936" s="3">
        <v>1323.4099992752076</v>
      </c>
      <c r="H2936">
        <v>12</v>
      </c>
      <c r="I2936">
        <v>5478227</v>
      </c>
      <c r="J2936">
        <v>1</v>
      </c>
      <c r="K2936">
        <v>13000</v>
      </c>
      <c r="L2936">
        <f>WEEKNUM(Таблица1[[#This Row],[Дата]],2)</f>
        <v>34</v>
      </c>
    </row>
    <row r="2937" spans="1:12" x14ac:dyDescent="0.25">
      <c r="A2937" s="2">
        <v>44065</v>
      </c>
      <c r="B2937" t="s">
        <v>24</v>
      </c>
      <c r="C2937" t="s">
        <v>7</v>
      </c>
      <c r="D2937">
        <v>1500</v>
      </c>
      <c r="E2937" t="s">
        <v>12</v>
      </c>
      <c r="F2937" t="s">
        <v>8</v>
      </c>
      <c r="G2937" s="3">
        <v>1311.2090002021789</v>
      </c>
      <c r="H2937">
        <v>10</v>
      </c>
      <c r="I2937">
        <v>5478228</v>
      </c>
      <c r="J2937">
        <v>1</v>
      </c>
      <c r="K2937">
        <v>13000</v>
      </c>
      <c r="L2937">
        <f>WEEKNUM(Таблица1[[#This Row],[Дата]],2)</f>
        <v>34</v>
      </c>
    </row>
    <row r="2938" spans="1:12" x14ac:dyDescent="0.25">
      <c r="A2938" s="2">
        <v>44065</v>
      </c>
      <c r="B2938" t="s">
        <v>213</v>
      </c>
      <c r="C2938" t="s">
        <v>7</v>
      </c>
      <c r="D2938">
        <v>1000</v>
      </c>
      <c r="E2938" t="s">
        <v>12</v>
      </c>
      <c r="F2938" t="s">
        <v>8</v>
      </c>
      <c r="G2938" s="3">
        <v>962.07999999046319</v>
      </c>
      <c r="H2938">
        <v>10</v>
      </c>
      <c r="I2938">
        <v>5478298</v>
      </c>
      <c r="J2938">
        <v>0</v>
      </c>
      <c r="K2938">
        <v>8000</v>
      </c>
      <c r="L2938">
        <f>WEEKNUM(Таблица1[[#This Row],[Дата]],2)</f>
        <v>34</v>
      </c>
    </row>
    <row r="2939" spans="1:12" x14ac:dyDescent="0.25">
      <c r="A2939" s="2">
        <v>44065</v>
      </c>
      <c r="B2939" t="s">
        <v>110</v>
      </c>
      <c r="C2939" t="s">
        <v>7</v>
      </c>
      <c r="D2939">
        <v>1500</v>
      </c>
      <c r="E2939" t="s">
        <v>12</v>
      </c>
      <c r="F2939" t="s">
        <v>8</v>
      </c>
      <c r="G2939" s="3">
        <v>939.94000025176979</v>
      </c>
      <c r="H2939">
        <v>14</v>
      </c>
      <c r="I2939">
        <v>5478261</v>
      </c>
      <c r="J2939">
        <v>1</v>
      </c>
      <c r="K2939">
        <v>14000</v>
      </c>
      <c r="L2939">
        <f>WEEKNUM(Таблица1[[#This Row],[Дата]],2)</f>
        <v>34</v>
      </c>
    </row>
    <row r="2940" spans="1:12" x14ac:dyDescent="0.25">
      <c r="A2940" s="2">
        <v>44065</v>
      </c>
      <c r="B2940" t="s">
        <v>225</v>
      </c>
      <c r="C2940" t="s">
        <v>7</v>
      </c>
      <c r="D2940">
        <v>1500</v>
      </c>
      <c r="E2940" t="s">
        <v>12</v>
      </c>
      <c r="F2940" t="s">
        <v>8</v>
      </c>
      <c r="G2940" s="3">
        <v>1369.2660000000001</v>
      </c>
      <c r="H2940">
        <v>9</v>
      </c>
      <c r="I2940">
        <v>5478301</v>
      </c>
      <c r="J2940">
        <v>1</v>
      </c>
      <c r="K2940">
        <v>10000</v>
      </c>
      <c r="L2940">
        <f>WEEKNUM(Таблица1[[#This Row],[Дата]],2)</f>
        <v>34</v>
      </c>
    </row>
    <row r="2941" spans="1:12" x14ac:dyDescent="0.25">
      <c r="A2941" s="2">
        <v>44065</v>
      </c>
      <c r="B2941" t="s">
        <v>90</v>
      </c>
      <c r="C2941" t="s">
        <v>7</v>
      </c>
      <c r="D2941">
        <v>3000</v>
      </c>
      <c r="E2941" t="s">
        <v>12</v>
      </c>
      <c r="F2941" t="s">
        <v>8</v>
      </c>
      <c r="G2941" s="3">
        <v>2000.5459997329713</v>
      </c>
      <c r="H2941">
        <v>11</v>
      </c>
      <c r="I2941">
        <v>5478256</v>
      </c>
      <c r="J2941">
        <v>1</v>
      </c>
      <c r="K2941">
        <v>10000</v>
      </c>
      <c r="L2941">
        <f>WEEKNUM(Таблица1[[#This Row],[Дата]],2)</f>
        <v>34</v>
      </c>
    </row>
    <row r="2942" spans="1:12" x14ac:dyDescent="0.25">
      <c r="A2942" s="2">
        <v>44065</v>
      </c>
      <c r="B2942" t="s">
        <v>89</v>
      </c>
      <c r="C2942" t="s">
        <v>7</v>
      </c>
      <c r="D2942">
        <v>3000</v>
      </c>
      <c r="E2942" t="s">
        <v>12</v>
      </c>
      <c r="F2942" t="s">
        <v>8</v>
      </c>
      <c r="G2942" s="3">
        <v>1592.6419996919633</v>
      </c>
      <c r="H2942">
        <v>15</v>
      </c>
      <c r="I2942">
        <v>5478255</v>
      </c>
      <c r="J2942">
        <v>2</v>
      </c>
      <c r="K2942">
        <v>14000</v>
      </c>
      <c r="L2942">
        <f>WEEKNUM(Таблица1[[#This Row],[Дата]],2)</f>
        <v>34</v>
      </c>
    </row>
    <row r="2943" spans="1:12" x14ac:dyDescent="0.25">
      <c r="A2943" s="2">
        <v>44065</v>
      </c>
      <c r="B2943" t="s">
        <v>236</v>
      </c>
      <c r="C2943" t="s">
        <v>7</v>
      </c>
      <c r="D2943">
        <v>3000</v>
      </c>
      <c r="E2943" t="s">
        <v>12</v>
      </c>
      <c r="F2943" t="s">
        <v>8</v>
      </c>
      <c r="G2943" s="3">
        <v>1582.6000000000001</v>
      </c>
      <c r="H2943">
        <v>9</v>
      </c>
      <c r="I2943">
        <v>5478307</v>
      </c>
      <c r="J2943">
        <v>2</v>
      </c>
      <c r="K2943">
        <v>12000</v>
      </c>
      <c r="L2943">
        <f>WEEKNUM(Таблица1[[#This Row],[Дата]],2)</f>
        <v>34</v>
      </c>
    </row>
    <row r="2944" spans="1:12" hidden="1" x14ac:dyDescent="0.25">
      <c r="A2944" s="2">
        <v>44066</v>
      </c>
      <c r="B2944" t="s">
        <v>40</v>
      </c>
      <c r="C2944" t="s">
        <v>5</v>
      </c>
      <c r="D2944">
        <v>3200</v>
      </c>
      <c r="E2944" t="s">
        <v>12</v>
      </c>
      <c r="F2944" t="s">
        <v>6</v>
      </c>
      <c r="G2944" s="3">
        <v>1703.7019999999998</v>
      </c>
      <c r="H2944">
        <v>9</v>
      </c>
      <c r="I2944">
        <v>5478652</v>
      </c>
      <c r="J2944">
        <v>2</v>
      </c>
      <c r="K2944">
        <v>15000</v>
      </c>
      <c r="L2944">
        <f>WEEKNUM(Таблица1[[#This Row],[Дата]],2)</f>
        <v>34</v>
      </c>
    </row>
    <row r="2945" spans="1:12" hidden="1" x14ac:dyDescent="0.25">
      <c r="A2945" s="2">
        <v>44066</v>
      </c>
      <c r="B2945" t="s">
        <v>37</v>
      </c>
      <c r="C2945" t="s">
        <v>5</v>
      </c>
      <c r="D2945">
        <v>3200</v>
      </c>
      <c r="E2945" t="s">
        <v>12</v>
      </c>
      <c r="F2945" t="s">
        <v>6</v>
      </c>
      <c r="G2945" s="3">
        <v>3025.9430000000002</v>
      </c>
      <c r="H2945">
        <v>10</v>
      </c>
      <c r="I2945">
        <v>5478650</v>
      </c>
      <c r="J2945">
        <v>1</v>
      </c>
      <c r="K2945">
        <v>15000</v>
      </c>
      <c r="L2945">
        <f>WEEKNUM(Таблица1[[#This Row],[Дата]],2)</f>
        <v>34</v>
      </c>
    </row>
    <row r="2946" spans="1:12" hidden="1" x14ac:dyDescent="0.25">
      <c r="A2946" s="2">
        <v>44066</v>
      </c>
      <c r="B2946" t="s">
        <v>38</v>
      </c>
      <c r="C2946" t="s">
        <v>5</v>
      </c>
      <c r="D2946">
        <v>3200</v>
      </c>
      <c r="E2946" t="s">
        <v>12</v>
      </c>
      <c r="F2946" t="s">
        <v>6</v>
      </c>
      <c r="G2946" s="3">
        <v>2993.2069999999999</v>
      </c>
      <c r="H2946">
        <v>10</v>
      </c>
      <c r="I2946">
        <v>5478651</v>
      </c>
      <c r="J2946">
        <v>1</v>
      </c>
      <c r="K2946">
        <v>15000</v>
      </c>
      <c r="L2946">
        <f>WEEKNUM(Таблица1[[#This Row],[Дата]],2)</f>
        <v>34</v>
      </c>
    </row>
    <row r="2947" spans="1:12" hidden="1" x14ac:dyDescent="0.25">
      <c r="A2947" s="2">
        <v>44066</v>
      </c>
      <c r="B2947" t="s">
        <v>38</v>
      </c>
      <c r="C2947" t="s">
        <v>5</v>
      </c>
      <c r="D2947">
        <v>3200</v>
      </c>
      <c r="E2947" t="s">
        <v>12</v>
      </c>
      <c r="F2947" t="s">
        <v>6</v>
      </c>
      <c r="G2947" s="3">
        <v>3000</v>
      </c>
      <c r="H2947">
        <v>1</v>
      </c>
      <c r="I2947">
        <v>53672707</v>
      </c>
      <c r="J2947">
        <v>1</v>
      </c>
      <c r="K2947">
        <v>15000</v>
      </c>
      <c r="L2947">
        <f>WEEKNUM(Таблица1[[#This Row],[Дата]],2)</f>
        <v>34</v>
      </c>
    </row>
    <row r="2948" spans="1:12" hidden="1" x14ac:dyDescent="0.25">
      <c r="A2948" s="2">
        <v>44066</v>
      </c>
      <c r="B2948" t="s">
        <v>32</v>
      </c>
      <c r="C2948" t="s">
        <v>5</v>
      </c>
      <c r="D2948">
        <v>3200</v>
      </c>
      <c r="E2948" t="s">
        <v>12</v>
      </c>
      <c r="F2948" t="s">
        <v>6</v>
      </c>
      <c r="G2948" s="3">
        <v>1366.0119999999999</v>
      </c>
      <c r="H2948">
        <v>9</v>
      </c>
      <c r="I2948">
        <v>5478649</v>
      </c>
      <c r="J2948">
        <v>1</v>
      </c>
      <c r="K2948">
        <v>15000</v>
      </c>
      <c r="L2948">
        <f>WEEKNUM(Таблица1[[#This Row],[Дата]],2)</f>
        <v>34</v>
      </c>
    </row>
    <row r="2949" spans="1:12" hidden="1" x14ac:dyDescent="0.25">
      <c r="A2949" s="2">
        <v>44066</v>
      </c>
      <c r="B2949" t="s">
        <v>32</v>
      </c>
      <c r="C2949" t="s">
        <v>5</v>
      </c>
      <c r="D2949">
        <v>3200</v>
      </c>
      <c r="E2949" t="s">
        <v>12</v>
      </c>
      <c r="F2949" t="s">
        <v>6</v>
      </c>
      <c r="G2949" s="3">
        <v>3000.68798828125</v>
      </c>
      <c r="H2949">
        <v>2</v>
      </c>
      <c r="I2949">
        <v>53672687</v>
      </c>
      <c r="J2949">
        <v>1</v>
      </c>
      <c r="K2949">
        <v>15000</v>
      </c>
      <c r="L2949">
        <f>WEEKNUM(Таблица1[[#This Row],[Дата]],2)</f>
        <v>34</v>
      </c>
    </row>
    <row r="2950" spans="1:12" hidden="1" x14ac:dyDescent="0.25">
      <c r="A2950" s="2">
        <v>44066</v>
      </c>
      <c r="B2950" t="s">
        <v>46</v>
      </c>
      <c r="C2950" t="s">
        <v>5</v>
      </c>
      <c r="D2950">
        <v>3200</v>
      </c>
      <c r="E2950" t="s">
        <v>12</v>
      </c>
      <c r="F2950" t="s">
        <v>6</v>
      </c>
      <c r="G2950" s="3">
        <v>2090.1080000000002</v>
      </c>
      <c r="H2950">
        <v>10</v>
      </c>
      <c r="I2950">
        <v>5478656</v>
      </c>
      <c r="J2950">
        <v>1</v>
      </c>
      <c r="K2950">
        <v>15000</v>
      </c>
      <c r="L2950">
        <f>WEEKNUM(Таблица1[[#This Row],[Дата]],2)</f>
        <v>34</v>
      </c>
    </row>
    <row r="2951" spans="1:12" hidden="1" x14ac:dyDescent="0.25">
      <c r="A2951" s="2">
        <v>44066</v>
      </c>
      <c r="B2951" t="s">
        <v>46</v>
      </c>
      <c r="C2951" t="s">
        <v>5</v>
      </c>
      <c r="D2951">
        <v>3200</v>
      </c>
      <c r="E2951" t="s">
        <v>12</v>
      </c>
      <c r="F2951" t="s">
        <v>6</v>
      </c>
      <c r="G2951" s="3">
        <v>2600</v>
      </c>
      <c r="H2951">
        <v>1</v>
      </c>
      <c r="I2951">
        <v>53672757</v>
      </c>
      <c r="J2951">
        <v>1</v>
      </c>
      <c r="K2951">
        <v>15000</v>
      </c>
      <c r="L2951">
        <f>WEEKNUM(Таблица1[[#This Row],[Дата]],2)</f>
        <v>34</v>
      </c>
    </row>
    <row r="2952" spans="1:12" hidden="1" x14ac:dyDescent="0.25">
      <c r="A2952" s="2">
        <v>44066</v>
      </c>
      <c r="B2952" t="s">
        <v>47</v>
      </c>
      <c r="C2952" t="s">
        <v>5</v>
      </c>
      <c r="D2952">
        <v>3200</v>
      </c>
      <c r="E2952" t="s">
        <v>12</v>
      </c>
      <c r="F2952" t="s">
        <v>6</v>
      </c>
      <c r="G2952" s="3">
        <v>2120.866</v>
      </c>
      <c r="H2952">
        <v>7</v>
      </c>
      <c r="I2952">
        <v>5478657</v>
      </c>
      <c r="J2952">
        <v>1</v>
      </c>
      <c r="K2952">
        <v>15000</v>
      </c>
      <c r="L2952">
        <f>WEEKNUM(Таблица1[[#This Row],[Дата]],2)</f>
        <v>34</v>
      </c>
    </row>
    <row r="2953" spans="1:12" hidden="1" x14ac:dyDescent="0.25">
      <c r="A2953" s="2">
        <v>44066</v>
      </c>
      <c r="B2953" t="s">
        <v>47</v>
      </c>
      <c r="C2953" t="s">
        <v>5</v>
      </c>
      <c r="D2953">
        <v>3200</v>
      </c>
      <c r="E2953" t="s">
        <v>12</v>
      </c>
      <c r="F2953" t="s">
        <v>6</v>
      </c>
      <c r="G2953" s="3">
        <v>3000</v>
      </c>
      <c r="H2953">
        <v>1</v>
      </c>
      <c r="I2953">
        <v>53672767</v>
      </c>
      <c r="J2953">
        <v>1</v>
      </c>
      <c r="K2953">
        <v>15000</v>
      </c>
      <c r="L2953">
        <f>WEEKNUM(Таблица1[[#This Row],[Дата]],2)</f>
        <v>34</v>
      </c>
    </row>
    <row r="2954" spans="1:12" hidden="1" x14ac:dyDescent="0.25">
      <c r="A2954" s="2">
        <v>44066</v>
      </c>
      <c r="B2954" t="s">
        <v>43</v>
      </c>
      <c r="C2954" t="s">
        <v>5</v>
      </c>
      <c r="D2954">
        <v>3200</v>
      </c>
      <c r="E2954" t="s">
        <v>12</v>
      </c>
      <c r="F2954" t="s">
        <v>6</v>
      </c>
      <c r="G2954" s="3">
        <v>1990.4899999999998</v>
      </c>
      <c r="H2954">
        <v>10</v>
      </c>
      <c r="I2954">
        <v>5478654</v>
      </c>
      <c r="J2954">
        <v>1</v>
      </c>
      <c r="K2954">
        <v>15000</v>
      </c>
      <c r="L2954">
        <f>WEEKNUM(Таблица1[[#This Row],[Дата]],2)</f>
        <v>34</v>
      </c>
    </row>
    <row r="2955" spans="1:12" x14ac:dyDescent="0.25">
      <c r="A2955" s="2">
        <v>44066</v>
      </c>
      <c r="B2955" t="s">
        <v>107</v>
      </c>
      <c r="C2955" t="s">
        <v>7</v>
      </c>
      <c r="D2955">
        <v>3000</v>
      </c>
      <c r="E2955" t="s">
        <v>12</v>
      </c>
      <c r="F2955" t="s">
        <v>6</v>
      </c>
      <c r="G2955" s="3">
        <v>1978.5740000000003</v>
      </c>
      <c r="H2955">
        <v>6</v>
      </c>
      <c r="I2955">
        <v>5478663</v>
      </c>
      <c r="J2955">
        <v>1</v>
      </c>
      <c r="K2955">
        <v>10000</v>
      </c>
      <c r="L2955">
        <f>WEEKNUM(Таблица1[[#This Row],[Дата]],2)</f>
        <v>34</v>
      </c>
    </row>
    <row r="2956" spans="1:12" x14ac:dyDescent="0.25">
      <c r="A2956" s="2">
        <v>44066</v>
      </c>
      <c r="B2956" t="s">
        <v>113</v>
      </c>
      <c r="C2956" t="s">
        <v>7</v>
      </c>
      <c r="D2956">
        <v>1500</v>
      </c>
      <c r="E2956" t="s">
        <v>12</v>
      </c>
      <c r="F2956" t="s">
        <v>6</v>
      </c>
      <c r="G2956" s="3">
        <v>1299.5899999999999</v>
      </c>
      <c r="H2956">
        <v>5</v>
      </c>
      <c r="I2956">
        <v>5478664</v>
      </c>
      <c r="J2956">
        <v>1</v>
      </c>
      <c r="K2956">
        <v>9000</v>
      </c>
      <c r="L2956">
        <f>WEEKNUM(Таблица1[[#This Row],[Дата]],2)</f>
        <v>34</v>
      </c>
    </row>
    <row r="2957" spans="1:12" x14ac:dyDescent="0.25">
      <c r="A2957" s="2">
        <v>44066</v>
      </c>
      <c r="B2957" t="s">
        <v>179</v>
      </c>
      <c r="C2957" t="s">
        <v>7</v>
      </c>
      <c r="D2957">
        <v>1500</v>
      </c>
      <c r="E2957" t="s">
        <v>12</v>
      </c>
      <c r="F2957" t="s">
        <v>6</v>
      </c>
      <c r="G2957" s="3">
        <v>1389.93</v>
      </c>
      <c r="H2957">
        <v>7</v>
      </c>
      <c r="I2957">
        <v>5478677</v>
      </c>
      <c r="J2957">
        <v>1</v>
      </c>
      <c r="K2957">
        <v>9000</v>
      </c>
      <c r="L2957">
        <f>WEEKNUM(Таблица1[[#This Row],[Дата]],2)</f>
        <v>34</v>
      </c>
    </row>
    <row r="2958" spans="1:12" x14ac:dyDescent="0.25">
      <c r="A2958" s="2">
        <v>44066</v>
      </c>
      <c r="B2958" t="s">
        <v>159</v>
      </c>
      <c r="C2958" t="s">
        <v>7</v>
      </c>
      <c r="D2958">
        <v>3000</v>
      </c>
      <c r="E2958" t="s">
        <v>12</v>
      </c>
      <c r="F2958" t="s">
        <v>6</v>
      </c>
      <c r="G2958" s="3">
        <v>2459.2499999999995</v>
      </c>
      <c r="H2958">
        <v>4</v>
      </c>
      <c r="I2958">
        <v>5478673</v>
      </c>
      <c r="J2958">
        <v>2</v>
      </c>
      <c r="K2958">
        <v>12000</v>
      </c>
      <c r="L2958">
        <f>WEEKNUM(Таблица1[[#This Row],[Дата]],2)</f>
        <v>34</v>
      </c>
    </row>
    <row r="2959" spans="1:12" x14ac:dyDescent="0.25">
      <c r="A2959" s="2">
        <v>44066</v>
      </c>
      <c r="B2959" t="s">
        <v>171</v>
      </c>
      <c r="C2959" t="s">
        <v>7</v>
      </c>
      <c r="D2959">
        <v>5000</v>
      </c>
      <c r="E2959" t="s">
        <v>12</v>
      </c>
      <c r="F2959" t="s">
        <v>6</v>
      </c>
      <c r="G2959" s="3">
        <v>1724.5540000000003</v>
      </c>
      <c r="H2959">
        <v>10</v>
      </c>
      <c r="I2959">
        <v>5478669</v>
      </c>
      <c r="J2959">
        <v>2</v>
      </c>
      <c r="K2959">
        <v>13000</v>
      </c>
      <c r="L2959">
        <f>WEEKNUM(Таблица1[[#This Row],[Дата]],2)</f>
        <v>34</v>
      </c>
    </row>
    <row r="2960" spans="1:12" hidden="1" x14ac:dyDescent="0.25">
      <c r="A2960" s="2">
        <v>44066</v>
      </c>
      <c r="B2960" t="s">
        <v>45</v>
      </c>
      <c r="C2960" t="s">
        <v>5</v>
      </c>
      <c r="D2960">
        <v>3200</v>
      </c>
      <c r="E2960" t="s">
        <v>12</v>
      </c>
      <c r="F2960" t="s">
        <v>6</v>
      </c>
      <c r="G2960" s="3">
        <v>2361.9520000000002</v>
      </c>
      <c r="H2960">
        <v>8</v>
      </c>
      <c r="I2960">
        <v>5478655</v>
      </c>
      <c r="J2960">
        <v>1</v>
      </c>
      <c r="K2960">
        <v>15000</v>
      </c>
      <c r="L2960">
        <f>WEEKNUM(Таблица1[[#This Row],[Дата]],2)</f>
        <v>34</v>
      </c>
    </row>
    <row r="2961" spans="1:12" hidden="1" x14ac:dyDescent="0.25">
      <c r="A2961" s="2">
        <v>44066</v>
      </c>
      <c r="B2961" t="s">
        <v>144</v>
      </c>
      <c r="C2961" t="s">
        <v>5</v>
      </c>
      <c r="D2961">
        <v>4200</v>
      </c>
      <c r="E2961" t="s">
        <v>12</v>
      </c>
      <c r="F2961" t="s">
        <v>6</v>
      </c>
      <c r="G2961" s="3">
        <v>4108.2959999999994</v>
      </c>
      <c r="H2961">
        <v>9</v>
      </c>
      <c r="I2961">
        <v>5478670</v>
      </c>
      <c r="J2961">
        <v>0</v>
      </c>
      <c r="K2961">
        <v>15000</v>
      </c>
      <c r="L2961">
        <f>WEEKNUM(Таблица1[[#This Row],[Дата]],2)</f>
        <v>34</v>
      </c>
    </row>
    <row r="2962" spans="1:12" x14ac:dyDescent="0.25">
      <c r="A2962" s="2">
        <v>44066</v>
      </c>
      <c r="B2962" t="s">
        <v>227</v>
      </c>
      <c r="C2962" t="s">
        <v>7</v>
      </c>
      <c r="D2962">
        <v>3000</v>
      </c>
      <c r="E2962" t="s">
        <v>12</v>
      </c>
      <c r="F2962" t="s">
        <v>6</v>
      </c>
      <c r="G2962" s="3">
        <v>1609.8540000000003</v>
      </c>
      <c r="H2962">
        <v>7</v>
      </c>
      <c r="I2962">
        <v>5478685</v>
      </c>
      <c r="J2962">
        <v>1</v>
      </c>
      <c r="K2962">
        <v>10000</v>
      </c>
      <c r="L2962">
        <f>WEEKNUM(Таблица1[[#This Row],[Дата]],2)</f>
        <v>34</v>
      </c>
    </row>
    <row r="2963" spans="1:12" x14ac:dyDescent="0.25">
      <c r="A2963" s="2">
        <v>44066</v>
      </c>
      <c r="B2963" t="s">
        <v>167</v>
      </c>
      <c r="C2963" t="s">
        <v>7</v>
      </c>
      <c r="D2963">
        <v>3000</v>
      </c>
      <c r="E2963" t="s">
        <v>12</v>
      </c>
      <c r="F2963" t="s">
        <v>6</v>
      </c>
      <c r="G2963" s="3">
        <v>1786.0399999990464</v>
      </c>
      <c r="H2963">
        <v>10</v>
      </c>
      <c r="I2963">
        <v>5478675</v>
      </c>
      <c r="J2963">
        <v>1</v>
      </c>
      <c r="K2963">
        <v>10000</v>
      </c>
      <c r="L2963">
        <f>WEEKNUM(Таблица1[[#This Row],[Дата]],2)</f>
        <v>34</v>
      </c>
    </row>
    <row r="2964" spans="1:12" x14ac:dyDescent="0.25">
      <c r="A2964" s="2">
        <v>44066</v>
      </c>
      <c r="B2964" t="s">
        <v>226</v>
      </c>
      <c r="C2964" t="s">
        <v>7</v>
      </c>
      <c r="D2964">
        <v>3000</v>
      </c>
      <c r="E2964" t="s">
        <v>12</v>
      </c>
      <c r="F2964" t="s">
        <v>6</v>
      </c>
      <c r="G2964" s="3">
        <v>2004.1429998779295</v>
      </c>
      <c r="H2964">
        <v>7</v>
      </c>
      <c r="I2964">
        <v>5478684</v>
      </c>
      <c r="J2964">
        <v>1</v>
      </c>
      <c r="K2964">
        <v>10000</v>
      </c>
      <c r="L2964">
        <f>WEEKNUM(Таблица1[[#This Row],[Дата]],2)</f>
        <v>34</v>
      </c>
    </row>
    <row r="2965" spans="1:12" x14ac:dyDescent="0.25">
      <c r="A2965" s="2">
        <v>44066</v>
      </c>
      <c r="B2965" t="s">
        <v>166</v>
      </c>
      <c r="C2965" t="s">
        <v>7</v>
      </c>
      <c r="D2965">
        <v>3000</v>
      </c>
      <c r="E2965" t="s">
        <v>12</v>
      </c>
      <c r="F2965" t="s">
        <v>6</v>
      </c>
      <c r="G2965" s="3">
        <v>2223.8209999999999</v>
      </c>
      <c r="H2965">
        <v>3</v>
      </c>
      <c r="I2965">
        <v>5478674</v>
      </c>
      <c r="J2965">
        <v>1</v>
      </c>
      <c r="K2965">
        <v>10000</v>
      </c>
      <c r="L2965">
        <f>WEEKNUM(Таблица1[[#This Row],[Дата]],2)</f>
        <v>34</v>
      </c>
    </row>
    <row r="2966" spans="1:12" x14ac:dyDescent="0.25">
      <c r="A2966" s="2">
        <v>44066</v>
      </c>
      <c r="B2966" t="s">
        <v>186</v>
      </c>
      <c r="C2966" t="s">
        <v>7</v>
      </c>
      <c r="D2966">
        <v>3000</v>
      </c>
      <c r="E2966" t="s">
        <v>12</v>
      </c>
      <c r="F2966" t="s">
        <v>6</v>
      </c>
      <c r="G2966" s="3">
        <v>1977.308</v>
      </c>
      <c r="H2966">
        <v>3</v>
      </c>
      <c r="I2966">
        <v>5478679</v>
      </c>
      <c r="J2966">
        <v>1</v>
      </c>
      <c r="K2966">
        <v>10000</v>
      </c>
      <c r="L2966">
        <f>WEEKNUM(Таблица1[[#This Row],[Дата]],2)</f>
        <v>34</v>
      </c>
    </row>
    <row r="2967" spans="1:12" hidden="1" x14ac:dyDescent="0.25">
      <c r="A2967" s="2">
        <v>44066</v>
      </c>
      <c r="B2967" t="s">
        <v>148</v>
      </c>
      <c r="C2967" t="s">
        <v>5</v>
      </c>
      <c r="D2967">
        <v>4200</v>
      </c>
      <c r="E2967" t="s">
        <v>12</v>
      </c>
      <c r="F2967" t="s">
        <v>6</v>
      </c>
      <c r="G2967" s="3">
        <v>2809.1879999999996</v>
      </c>
      <c r="H2967">
        <v>9</v>
      </c>
      <c r="I2967">
        <v>5478672</v>
      </c>
      <c r="J2967">
        <v>1</v>
      </c>
      <c r="K2967">
        <v>15000</v>
      </c>
      <c r="L2967">
        <f>WEEKNUM(Таблица1[[#This Row],[Дата]],2)</f>
        <v>34</v>
      </c>
    </row>
    <row r="2968" spans="1:12" hidden="1" x14ac:dyDescent="0.25">
      <c r="A2968" s="2">
        <v>44066</v>
      </c>
      <c r="B2968" t="s">
        <v>42</v>
      </c>
      <c r="C2968" t="s">
        <v>5</v>
      </c>
      <c r="D2968">
        <v>3200</v>
      </c>
      <c r="E2968" t="s">
        <v>12</v>
      </c>
      <c r="F2968" t="s">
        <v>6</v>
      </c>
      <c r="G2968" s="3">
        <v>2829.4520000000002</v>
      </c>
      <c r="H2968">
        <v>7</v>
      </c>
      <c r="I2968">
        <v>5478653</v>
      </c>
      <c r="J2968">
        <v>1</v>
      </c>
      <c r="K2968">
        <v>15000</v>
      </c>
      <c r="L2968">
        <f>WEEKNUM(Таблица1[[#This Row],[Дата]],2)</f>
        <v>34</v>
      </c>
    </row>
    <row r="2969" spans="1:12" hidden="1" x14ac:dyDescent="0.25">
      <c r="A2969" s="2">
        <v>44066</v>
      </c>
      <c r="B2969" t="s">
        <v>42</v>
      </c>
      <c r="C2969" t="s">
        <v>5</v>
      </c>
      <c r="D2969">
        <v>3200</v>
      </c>
      <c r="E2969" t="s">
        <v>12</v>
      </c>
      <c r="F2969" t="s">
        <v>6</v>
      </c>
      <c r="G2969" s="3">
        <v>3000</v>
      </c>
      <c r="H2969">
        <v>1</v>
      </c>
      <c r="I2969">
        <v>53672727</v>
      </c>
      <c r="J2969">
        <v>1</v>
      </c>
      <c r="K2969">
        <v>15000</v>
      </c>
      <c r="L2969">
        <f>WEEKNUM(Таблица1[[#This Row],[Дата]],2)</f>
        <v>34</v>
      </c>
    </row>
    <row r="2970" spans="1:12" x14ac:dyDescent="0.25">
      <c r="A2970" s="2">
        <v>44066</v>
      </c>
      <c r="B2970" t="s">
        <v>183</v>
      </c>
      <c r="C2970" t="s">
        <v>7</v>
      </c>
      <c r="D2970">
        <v>1500</v>
      </c>
      <c r="E2970" t="s">
        <v>12</v>
      </c>
      <c r="F2970" t="s">
        <v>6</v>
      </c>
      <c r="G2970" s="3">
        <v>1299.8160000000003</v>
      </c>
      <c r="H2970">
        <v>8</v>
      </c>
      <c r="I2970">
        <v>5478678</v>
      </c>
      <c r="J2970">
        <v>1</v>
      </c>
      <c r="K2970">
        <v>9000</v>
      </c>
      <c r="L2970">
        <f>WEEKNUM(Таблица1[[#This Row],[Дата]],2)</f>
        <v>34</v>
      </c>
    </row>
    <row r="2971" spans="1:12" x14ac:dyDescent="0.25">
      <c r="A2971" s="2">
        <v>44066</v>
      </c>
      <c r="B2971" t="s">
        <v>206</v>
      </c>
      <c r="C2971" t="s">
        <v>7</v>
      </c>
      <c r="D2971">
        <v>3000</v>
      </c>
      <c r="E2971" t="s">
        <v>12</v>
      </c>
      <c r="F2971" t="s">
        <v>6</v>
      </c>
      <c r="G2971" s="3">
        <v>1213.0140000000001</v>
      </c>
      <c r="H2971">
        <v>6</v>
      </c>
      <c r="I2971">
        <v>5478682</v>
      </c>
      <c r="J2971">
        <v>2</v>
      </c>
      <c r="K2971">
        <v>12000</v>
      </c>
      <c r="L2971">
        <f>WEEKNUM(Таблица1[[#This Row],[Дата]],2)</f>
        <v>34</v>
      </c>
    </row>
    <row r="2972" spans="1:12" x14ac:dyDescent="0.25">
      <c r="A2972" s="2">
        <v>44066</v>
      </c>
      <c r="B2972" t="s">
        <v>178</v>
      </c>
      <c r="C2972" t="s">
        <v>7</v>
      </c>
      <c r="D2972">
        <v>3000</v>
      </c>
      <c r="E2972" t="s">
        <v>12</v>
      </c>
      <c r="F2972" t="s">
        <v>6</v>
      </c>
      <c r="G2972" s="3">
        <v>1101.0479999999998</v>
      </c>
      <c r="H2972">
        <v>5</v>
      </c>
      <c r="I2972">
        <v>5478676</v>
      </c>
      <c r="J2972">
        <v>1</v>
      </c>
      <c r="K2972">
        <v>10000</v>
      </c>
      <c r="L2972">
        <f>WEEKNUM(Таблица1[[#This Row],[Дата]],2)</f>
        <v>34</v>
      </c>
    </row>
    <row r="2973" spans="1:12" x14ac:dyDescent="0.25">
      <c r="A2973" s="2">
        <v>44066</v>
      </c>
      <c r="B2973" t="s">
        <v>196</v>
      </c>
      <c r="C2973" t="s">
        <v>7</v>
      </c>
      <c r="D2973">
        <v>20000</v>
      </c>
      <c r="E2973" t="s">
        <v>13</v>
      </c>
      <c r="F2973" t="s">
        <v>6</v>
      </c>
      <c r="G2973" s="3">
        <v>3058.6040000000003</v>
      </c>
      <c r="H2973">
        <v>1</v>
      </c>
      <c r="I2973">
        <v>5478681</v>
      </c>
      <c r="J2973">
        <v>2</v>
      </c>
      <c r="K2973">
        <v>16000</v>
      </c>
      <c r="L2973">
        <f>WEEKNUM(Таблица1[[#This Row],[Дата]],2)</f>
        <v>34</v>
      </c>
    </row>
    <row r="2974" spans="1:12" x14ac:dyDescent="0.25">
      <c r="A2974" s="2">
        <v>44066</v>
      </c>
      <c r="B2974" t="s">
        <v>122</v>
      </c>
      <c r="C2974" t="s">
        <v>7</v>
      </c>
      <c r="D2974">
        <v>5000</v>
      </c>
      <c r="E2974" t="s">
        <v>12</v>
      </c>
      <c r="F2974" t="s">
        <v>6</v>
      </c>
      <c r="G2974" s="3">
        <v>4203.8360000000002</v>
      </c>
      <c r="H2974">
        <v>1</v>
      </c>
      <c r="I2974">
        <v>5478665</v>
      </c>
      <c r="J2974">
        <v>4</v>
      </c>
      <c r="K2974">
        <v>16000</v>
      </c>
      <c r="L2974">
        <f>WEEKNUM(Таблица1[[#This Row],[Дата]],2)</f>
        <v>34</v>
      </c>
    </row>
    <row r="2975" spans="1:12" x14ac:dyDescent="0.25">
      <c r="A2975" s="2">
        <v>44066</v>
      </c>
      <c r="B2975" t="s">
        <v>221</v>
      </c>
      <c r="C2975" t="s">
        <v>7</v>
      </c>
      <c r="D2975">
        <v>20000</v>
      </c>
      <c r="E2975" t="s">
        <v>13</v>
      </c>
      <c r="F2975" t="s">
        <v>6</v>
      </c>
      <c r="G2975" s="3">
        <v>12141</v>
      </c>
      <c r="H2975">
        <v>1</v>
      </c>
      <c r="I2975">
        <v>5478683</v>
      </c>
      <c r="J2975">
        <v>0</v>
      </c>
      <c r="K2975">
        <v>13000</v>
      </c>
      <c r="L2975">
        <f>WEEKNUM(Таблица1[[#This Row],[Дата]],2)</f>
        <v>34</v>
      </c>
    </row>
    <row r="2976" spans="1:12" x14ac:dyDescent="0.25">
      <c r="A2976" s="2">
        <v>44066</v>
      </c>
      <c r="B2976" t="s">
        <v>36</v>
      </c>
      <c r="C2976" t="s">
        <v>7</v>
      </c>
      <c r="D2976">
        <v>20000</v>
      </c>
      <c r="E2976" t="s">
        <v>13</v>
      </c>
      <c r="F2976" t="s">
        <v>6</v>
      </c>
      <c r="G2976" s="3">
        <v>12209.16</v>
      </c>
      <c r="H2976">
        <v>1</v>
      </c>
      <c r="I2976">
        <v>5478636</v>
      </c>
      <c r="J2976">
        <v>1</v>
      </c>
      <c r="K2976">
        <v>13000</v>
      </c>
      <c r="L2976">
        <f>WEEKNUM(Таблица1[[#This Row],[Дата]],2)</f>
        <v>34</v>
      </c>
    </row>
    <row r="2977" spans="1:12" x14ac:dyDescent="0.25">
      <c r="A2977" s="2">
        <v>44066</v>
      </c>
      <c r="B2977" t="s">
        <v>76</v>
      </c>
      <c r="C2977" t="s">
        <v>7</v>
      </c>
      <c r="D2977">
        <v>20000</v>
      </c>
      <c r="E2977" t="s">
        <v>13</v>
      </c>
      <c r="F2977" t="s">
        <v>6</v>
      </c>
      <c r="G2977" s="3">
        <v>13178.46</v>
      </c>
      <c r="H2977">
        <v>1</v>
      </c>
      <c r="I2977">
        <v>5478660</v>
      </c>
      <c r="J2977">
        <v>3</v>
      </c>
      <c r="K2977">
        <v>19000</v>
      </c>
      <c r="L2977">
        <f>WEEKNUM(Таблица1[[#This Row],[Дата]],2)</f>
        <v>34</v>
      </c>
    </row>
    <row r="2978" spans="1:12" x14ac:dyDescent="0.25">
      <c r="A2978" s="2">
        <v>44066</v>
      </c>
      <c r="B2978" t="s">
        <v>97</v>
      </c>
      <c r="C2978" t="s">
        <v>7</v>
      </c>
      <c r="D2978">
        <v>20000</v>
      </c>
      <c r="E2978" t="s">
        <v>13</v>
      </c>
      <c r="F2978" t="s">
        <v>6</v>
      </c>
      <c r="G2978" s="3">
        <v>17687.16</v>
      </c>
      <c r="H2978">
        <v>1</v>
      </c>
      <c r="I2978">
        <v>5478661</v>
      </c>
      <c r="J2978">
        <v>2</v>
      </c>
      <c r="K2978">
        <v>16000</v>
      </c>
      <c r="L2978">
        <f>WEEKNUM(Таблица1[[#This Row],[Дата]],2)</f>
        <v>34</v>
      </c>
    </row>
    <row r="2979" spans="1:12" x14ac:dyDescent="0.25">
      <c r="A2979" s="2">
        <v>44066</v>
      </c>
      <c r="B2979" t="s">
        <v>238</v>
      </c>
      <c r="C2979" t="s">
        <v>7</v>
      </c>
      <c r="D2979">
        <v>20000</v>
      </c>
      <c r="E2979" t="s">
        <v>13</v>
      </c>
      <c r="F2979" t="s">
        <v>6</v>
      </c>
      <c r="G2979" s="3">
        <v>12652.553999999998</v>
      </c>
      <c r="H2979">
        <v>1</v>
      </c>
      <c r="I2979">
        <v>5478686</v>
      </c>
      <c r="J2979">
        <v>1</v>
      </c>
      <c r="K2979">
        <v>13000</v>
      </c>
      <c r="L2979">
        <f>WEEKNUM(Таблица1[[#This Row],[Дата]],2)</f>
        <v>34</v>
      </c>
    </row>
    <row r="2980" spans="1:12" x14ac:dyDescent="0.25">
      <c r="A2980" s="2">
        <v>44066</v>
      </c>
      <c r="B2980" t="s">
        <v>106</v>
      </c>
      <c r="C2980" t="s">
        <v>7</v>
      </c>
      <c r="D2980">
        <v>20000</v>
      </c>
      <c r="E2980" t="s">
        <v>13</v>
      </c>
      <c r="F2980" t="s">
        <v>6</v>
      </c>
      <c r="G2980" s="3">
        <v>10878.764000000001</v>
      </c>
      <c r="H2980">
        <v>1</v>
      </c>
      <c r="I2980">
        <v>5478662</v>
      </c>
      <c r="J2980">
        <v>3</v>
      </c>
      <c r="K2980">
        <v>19000</v>
      </c>
      <c r="L2980">
        <f>WEEKNUM(Таблица1[[#This Row],[Дата]],2)</f>
        <v>34</v>
      </c>
    </row>
    <row r="2981" spans="1:12" hidden="1" x14ac:dyDescent="0.25">
      <c r="A2981" s="2">
        <v>44066</v>
      </c>
      <c r="B2981" t="s">
        <v>147</v>
      </c>
      <c r="C2981" t="s">
        <v>5</v>
      </c>
      <c r="D2981">
        <v>4200</v>
      </c>
      <c r="E2981" t="s">
        <v>12</v>
      </c>
      <c r="F2981" t="s">
        <v>6</v>
      </c>
      <c r="G2981" s="3">
        <v>2777.9</v>
      </c>
      <c r="H2981">
        <v>1</v>
      </c>
      <c r="I2981">
        <v>5478671</v>
      </c>
      <c r="J2981">
        <v>0</v>
      </c>
      <c r="K2981">
        <v>15000</v>
      </c>
      <c r="L2981">
        <f>WEEKNUM(Таблица1[[#This Row],[Дата]],2)</f>
        <v>34</v>
      </c>
    </row>
    <row r="2982" spans="1:12" x14ac:dyDescent="0.25">
      <c r="A2982" s="2">
        <v>44066</v>
      </c>
      <c r="B2982" t="s">
        <v>93</v>
      </c>
      <c r="C2982" t="s">
        <v>7</v>
      </c>
      <c r="D2982">
        <v>3000</v>
      </c>
      <c r="E2982" t="s">
        <v>12</v>
      </c>
      <c r="F2982" t="s">
        <v>6</v>
      </c>
      <c r="G2982" s="3">
        <v>1100.6980000000001</v>
      </c>
      <c r="H2982">
        <v>3</v>
      </c>
      <c r="I2982">
        <v>5478667</v>
      </c>
      <c r="J2982">
        <v>4</v>
      </c>
      <c r="K2982">
        <v>14000</v>
      </c>
      <c r="L2982">
        <f>WEEKNUM(Таблица1[[#This Row],[Дата]],2)</f>
        <v>34</v>
      </c>
    </row>
    <row r="2983" spans="1:12" x14ac:dyDescent="0.25">
      <c r="A2983" s="2">
        <v>44066</v>
      </c>
      <c r="B2983" t="s">
        <v>161</v>
      </c>
      <c r="C2983" t="s">
        <v>7</v>
      </c>
      <c r="D2983">
        <v>20000</v>
      </c>
      <c r="E2983" t="s">
        <v>13</v>
      </c>
      <c r="F2983" t="s">
        <v>6</v>
      </c>
      <c r="G2983" s="3">
        <v>7336.4380000000001</v>
      </c>
      <c r="H2983">
        <v>1</v>
      </c>
      <c r="I2983">
        <v>5478647</v>
      </c>
      <c r="J2983">
        <v>1</v>
      </c>
      <c r="K2983">
        <v>12000</v>
      </c>
      <c r="L2983">
        <f>WEEKNUM(Таблица1[[#This Row],[Дата]],2)</f>
        <v>34</v>
      </c>
    </row>
    <row r="2984" spans="1:12" x14ac:dyDescent="0.25">
      <c r="A2984" s="2">
        <v>44066</v>
      </c>
      <c r="B2984" t="s">
        <v>59</v>
      </c>
      <c r="C2984" t="s">
        <v>7</v>
      </c>
      <c r="D2984">
        <v>20000</v>
      </c>
      <c r="E2984" t="s">
        <v>13</v>
      </c>
      <c r="F2984" t="s">
        <v>6</v>
      </c>
      <c r="G2984" s="3">
        <v>9210.64</v>
      </c>
      <c r="H2984">
        <v>1</v>
      </c>
      <c r="I2984">
        <v>5478659</v>
      </c>
      <c r="J2984">
        <v>1</v>
      </c>
      <c r="K2984">
        <v>12000</v>
      </c>
      <c r="L2984">
        <f>WEEKNUM(Таблица1[[#This Row],[Дата]],2)</f>
        <v>34</v>
      </c>
    </row>
    <row r="2985" spans="1:12" x14ac:dyDescent="0.25">
      <c r="A2985" s="2">
        <v>44066</v>
      </c>
      <c r="B2985" t="s">
        <v>31</v>
      </c>
      <c r="C2985" t="s">
        <v>7</v>
      </c>
      <c r="D2985">
        <v>20000</v>
      </c>
      <c r="E2985" t="s">
        <v>13</v>
      </c>
      <c r="F2985" t="s">
        <v>6</v>
      </c>
      <c r="G2985" s="3">
        <v>9292</v>
      </c>
      <c r="H2985">
        <v>1</v>
      </c>
      <c r="I2985">
        <v>5478687</v>
      </c>
      <c r="J2985">
        <v>2</v>
      </c>
      <c r="K2985">
        <v>16000</v>
      </c>
      <c r="L2985">
        <f>WEEKNUM(Таблица1[[#This Row],[Дата]],2)</f>
        <v>34</v>
      </c>
    </row>
    <row r="2986" spans="1:12" x14ac:dyDescent="0.25">
      <c r="A2986" s="2">
        <v>44066</v>
      </c>
      <c r="B2986" t="s">
        <v>177</v>
      </c>
      <c r="C2986" t="s">
        <v>7</v>
      </c>
      <c r="D2986">
        <v>20000</v>
      </c>
      <c r="E2986" t="s">
        <v>13</v>
      </c>
      <c r="F2986" t="s">
        <v>6</v>
      </c>
      <c r="G2986" s="3">
        <v>18042.48</v>
      </c>
      <c r="H2986">
        <v>1</v>
      </c>
      <c r="I2986">
        <v>5478668</v>
      </c>
      <c r="J2986">
        <v>2</v>
      </c>
      <c r="K2986">
        <v>16000</v>
      </c>
      <c r="L2986">
        <f>WEEKNUM(Таблица1[[#This Row],[Дата]],2)</f>
        <v>34</v>
      </c>
    </row>
    <row r="2987" spans="1:12" x14ac:dyDescent="0.25">
      <c r="A2987" s="2">
        <v>44066</v>
      </c>
      <c r="B2987" t="s">
        <v>193</v>
      </c>
      <c r="C2987" t="s">
        <v>7</v>
      </c>
      <c r="D2987">
        <v>20000</v>
      </c>
      <c r="E2987" t="s">
        <v>13</v>
      </c>
      <c r="F2987" t="s">
        <v>6</v>
      </c>
      <c r="G2987" s="3">
        <v>7096.2560000000003</v>
      </c>
      <c r="H2987">
        <v>1</v>
      </c>
      <c r="I2987">
        <v>5478680</v>
      </c>
      <c r="J2987">
        <v>2</v>
      </c>
      <c r="K2987">
        <v>16000</v>
      </c>
      <c r="L2987">
        <f>WEEKNUM(Таблица1[[#This Row],[Дата]],2)</f>
        <v>34</v>
      </c>
    </row>
    <row r="2988" spans="1:12" x14ac:dyDescent="0.25">
      <c r="A2988" s="2">
        <v>44066</v>
      </c>
      <c r="B2988" t="s">
        <v>127</v>
      </c>
      <c r="C2988" t="s">
        <v>7</v>
      </c>
      <c r="D2988">
        <v>20000</v>
      </c>
      <c r="E2988" t="s">
        <v>13</v>
      </c>
      <c r="F2988" t="s">
        <v>6</v>
      </c>
      <c r="G2988" s="3">
        <v>4883.4859999999999</v>
      </c>
      <c r="H2988">
        <v>1</v>
      </c>
      <c r="I2988">
        <v>5478666</v>
      </c>
      <c r="J2988">
        <v>2</v>
      </c>
      <c r="K2988">
        <v>15000</v>
      </c>
      <c r="L2988">
        <f>WEEKNUM(Таблица1[[#This Row],[Дата]],2)</f>
        <v>34</v>
      </c>
    </row>
    <row r="2989" spans="1:12" x14ac:dyDescent="0.25">
      <c r="A2989" s="2">
        <v>44066</v>
      </c>
      <c r="B2989" t="s">
        <v>187</v>
      </c>
      <c r="C2989" t="s">
        <v>7</v>
      </c>
      <c r="D2989">
        <v>20000</v>
      </c>
      <c r="E2989" t="s">
        <v>13</v>
      </c>
      <c r="F2989" t="s">
        <v>6</v>
      </c>
      <c r="G2989" s="3">
        <v>5839.3879999999999</v>
      </c>
      <c r="H2989">
        <v>1</v>
      </c>
      <c r="I2989">
        <v>5478648</v>
      </c>
      <c r="J2989">
        <v>1</v>
      </c>
      <c r="K2989">
        <v>12000</v>
      </c>
      <c r="L2989">
        <f>WEEKNUM(Таблица1[[#This Row],[Дата]],2)</f>
        <v>34</v>
      </c>
    </row>
    <row r="2990" spans="1:12" x14ac:dyDescent="0.25">
      <c r="A2990" s="2">
        <v>44066</v>
      </c>
      <c r="B2990" t="s">
        <v>52</v>
      </c>
      <c r="C2990" t="s">
        <v>7</v>
      </c>
      <c r="D2990">
        <v>20000</v>
      </c>
      <c r="E2990" t="s">
        <v>13</v>
      </c>
      <c r="F2990" t="s">
        <v>6</v>
      </c>
      <c r="G2990" s="3">
        <v>6285.5959999999995</v>
      </c>
      <c r="H2990">
        <v>1</v>
      </c>
      <c r="I2990">
        <v>5478658</v>
      </c>
      <c r="J2990">
        <v>1</v>
      </c>
      <c r="K2990">
        <v>13000</v>
      </c>
      <c r="L2990">
        <f>WEEKNUM(Таблица1[[#This Row],[Дата]],2)</f>
        <v>34</v>
      </c>
    </row>
    <row r="2991" spans="1:12" hidden="1" x14ac:dyDescent="0.25">
      <c r="A2991" s="2">
        <v>44066</v>
      </c>
      <c r="B2991" t="s">
        <v>66</v>
      </c>
      <c r="C2991" t="s">
        <v>5</v>
      </c>
      <c r="D2991">
        <v>4200</v>
      </c>
      <c r="E2991" t="s">
        <v>12</v>
      </c>
      <c r="F2991" t="s">
        <v>8</v>
      </c>
      <c r="G2991" s="3">
        <v>2528.0439999999999</v>
      </c>
      <c r="H2991">
        <v>16</v>
      </c>
      <c r="I2991">
        <v>5479634</v>
      </c>
      <c r="J2991">
        <v>1</v>
      </c>
      <c r="K2991">
        <v>15000</v>
      </c>
      <c r="L2991">
        <f>WEEKNUM(Таблица1[[#This Row],[Дата]],2)</f>
        <v>34</v>
      </c>
    </row>
    <row r="2992" spans="1:12" hidden="1" x14ac:dyDescent="0.25">
      <c r="A2992" s="2">
        <v>44066</v>
      </c>
      <c r="B2992" t="s">
        <v>40</v>
      </c>
      <c r="C2992" t="s">
        <v>5</v>
      </c>
      <c r="D2992">
        <v>3200</v>
      </c>
      <c r="E2992" t="s">
        <v>12</v>
      </c>
      <c r="F2992" t="s">
        <v>8</v>
      </c>
      <c r="G2992" s="3">
        <v>2631.5339999999997</v>
      </c>
      <c r="H2992">
        <v>18</v>
      </c>
      <c r="I2992">
        <v>5479637</v>
      </c>
      <c r="J2992">
        <v>1</v>
      </c>
      <c r="K2992">
        <v>15000</v>
      </c>
      <c r="L2992">
        <f>WEEKNUM(Таблица1[[#This Row],[Дата]],2)</f>
        <v>34</v>
      </c>
    </row>
    <row r="2993" spans="1:12" hidden="1" x14ac:dyDescent="0.25">
      <c r="A2993" s="2">
        <v>44066</v>
      </c>
      <c r="B2993" t="s">
        <v>44</v>
      </c>
      <c r="C2993" t="s">
        <v>5</v>
      </c>
      <c r="D2993">
        <v>3200</v>
      </c>
      <c r="E2993" t="s">
        <v>12</v>
      </c>
      <c r="F2993" t="s">
        <v>8</v>
      </c>
      <c r="G2993" s="3">
        <v>1961.6620000000003</v>
      </c>
      <c r="H2993">
        <v>15</v>
      </c>
      <c r="I2993">
        <v>5479639</v>
      </c>
      <c r="J2993">
        <v>1</v>
      </c>
      <c r="K2993">
        <v>15000</v>
      </c>
      <c r="L2993">
        <f>WEEKNUM(Таблица1[[#This Row],[Дата]],2)</f>
        <v>34</v>
      </c>
    </row>
    <row r="2994" spans="1:12" hidden="1" x14ac:dyDescent="0.25">
      <c r="A2994" s="2">
        <v>44066</v>
      </c>
      <c r="B2994" t="s">
        <v>38</v>
      </c>
      <c r="C2994" t="s">
        <v>5</v>
      </c>
      <c r="D2994">
        <v>3200</v>
      </c>
      <c r="E2994" t="s">
        <v>12</v>
      </c>
      <c r="F2994" t="s">
        <v>8</v>
      </c>
      <c r="G2994" s="3">
        <v>1865.518</v>
      </c>
      <c r="H2994">
        <v>15</v>
      </c>
      <c r="I2994">
        <v>5479635</v>
      </c>
      <c r="J2994">
        <v>1</v>
      </c>
      <c r="K2994">
        <v>15000</v>
      </c>
      <c r="L2994">
        <f>WEEKNUM(Таблица1[[#This Row],[Дата]],2)</f>
        <v>34</v>
      </c>
    </row>
    <row r="2995" spans="1:12" x14ac:dyDescent="0.25">
      <c r="A2995" s="2">
        <v>44066</v>
      </c>
      <c r="B2995" t="s">
        <v>92</v>
      </c>
      <c r="C2995" t="s">
        <v>7</v>
      </c>
      <c r="D2995">
        <v>1500</v>
      </c>
      <c r="E2995" t="s">
        <v>12</v>
      </c>
      <c r="F2995" t="s">
        <v>8</v>
      </c>
      <c r="G2995" s="3">
        <v>1434.1259887695314</v>
      </c>
      <c r="H2995">
        <v>10</v>
      </c>
      <c r="I2995">
        <v>5479655</v>
      </c>
      <c r="J2995">
        <v>1</v>
      </c>
      <c r="K2995">
        <v>9000</v>
      </c>
      <c r="L2995">
        <f>WEEKNUM(Таблица1[[#This Row],[Дата]],2)</f>
        <v>34</v>
      </c>
    </row>
    <row r="2996" spans="1:12" hidden="1" x14ac:dyDescent="0.25">
      <c r="A2996" s="2">
        <v>44066</v>
      </c>
      <c r="B2996" t="s">
        <v>32</v>
      </c>
      <c r="C2996" t="s">
        <v>5</v>
      </c>
      <c r="D2996">
        <v>3200</v>
      </c>
      <c r="E2996" t="s">
        <v>12</v>
      </c>
      <c r="F2996" t="s">
        <v>8</v>
      </c>
      <c r="G2996" s="3">
        <v>2547.0400000381464</v>
      </c>
      <c r="H2996">
        <v>19</v>
      </c>
      <c r="I2996">
        <v>5479631</v>
      </c>
      <c r="J2996">
        <v>1</v>
      </c>
      <c r="K2996">
        <v>15000</v>
      </c>
      <c r="L2996">
        <f>WEEKNUM(Таблица1[[#This Row],[Дата]],2)</f>
        <v>34</v>
      </c>
    </row>
    <row r="2997" spans="1:12" x14ac:dyDescent="0.25">
      <c r="A2997" s="2">
        <v>44066</v>
      </c>
      <c r="B2997" t="s">
        <v>58</v>
      </c>
      <c r="C2997" t="s">
        <v>7</v>
      </c>
      <c r="D2997">
        <v>3000</v>
      </c>
      <c r="E2997" t="s">
        <v>12</v>
      </c>
      <c r="F2997" t="s">
        <v>8</v>
      </c>
      <c r="G2997" s="3">
        <v>2313.3080004882813</v>
      </c>
      <c r="H2997">
        <v>16</v>
      </c>
      <c r="I2997">
        <v>5479645</v>
      </c>
      <c r="J2997">
        <v>1</v>
      </c>
      <c r="K2997">
        <v>11000</v>
      </c>
      <c r="L2997">
        <f>WEEKNUM(Таблица1[[#This Row],[Дата]],2)</f>
        <v>34</v>
      </c>
    </row>
    <row r="2998" spans="1:12" hidden="1" x14ac:dyDescent="0.25">
      <c r="A2998" s="2">
        <v>44066</v>
      </c>
      <c r="B2998" t="s">
        <v>47</v>
      </c>
      <c r="C2998" t="s">
        <v>5</v>
      </c>
      <c r="D2998">
        <v>3200</v>
      </c>
      <c r="E2998" t="s">
        <v>12</v>
      </c>
      <c r="F2998" t="s">
        <v>8</v>
      </c>
      <c r="G2998" s="3">
        <v>2811.4219999694824</v>
      </c>
      <c r="H2998">
        <v>18</v>
      </c>
      <c r="I2998">
        <v>5479642</v>
      </c>
      <c r="J2998">
        <v>1</v>
      </c>
      <c r="K2998">
        <v>15000</v>
      </c>
      <c r="L2998">
        <f>WEEKNUM(Таблица1[[#This Row],[Дата]],2)</f>
        <v>34</v>
      </c>
    </row>
    <row r="2999" spans="1:12" x14ac:dyDescent="0.25">
      <c r="A2999" s="2">
        <v>44066</v>
      </c>
      <c r="B2999" t="s">
        <v>212</v>
      </c>
      <c r="C2999" t="s">
        <v>7</v>
      </c>
      <c r="D2999">
        <v>3000</v>
      </c>
      <c r="E2999" t="s">
        <v>12</v>
      </c>
      <c r="F2999" t="s">
        <v>8</v>
      </c>
      <c r="G2999" s="3">
        <v>2571.2139999999999</v>
      </c>
      <c r="H2999">
        <v>13</v>
      </c>
      <c r="I2999">
        <v>5479715</v>
      </c>
      <c r="J2999">
        <v>3</v>
      </c>
      <c r="K2999">
        <v>14000</v>
      </c>
      <c r="L2999">
        <f>WEEKNUM(Таблица1[[#This Row],[Дата]],2)</f>
        <v>34</v>
      </c>
    </row>
    <row r="3000" spans="1:12" hidden="1" x14ac:dyDescent="0.25">
      <c r="A3000" s="2">
        <v>44066</v>
      </c>
      <c r="B3000" t="s">
        <v>43</v>
      </c>
      <c r="C3000" t="s">
        <v>5</v>
      </c>
      <c r="D3000">
        <v>3200</v>
      </c>
      <c r="E3000" t="s">
        <v>12</v>
      </c>
      <c r="F3000" t="s">
        <v>8</v>
      </c>
      <c r="G3000" s="3">
        <v>2096.4320000000002</v>
      </c>
      <c r="H3000">
        <v>20</v>
      </c>
      <c r="I3000">
        <v>5479638</v>
      </c>
      <c r="J3000">
        <v>1</v>
      </c>
      <c r="K3000">
        <v>15000</v>
      </c>
      <c r="L3000">
        <f>WEEKNUM(Таблица1[[#This Row],[Дата]],2)</f>
        <v>34</v>
      </c>
    </row>
    <row r="3001" spans="1:12" x14ac:dyDescent="0.25">
      <c r="A3001" s="2">
        <v>44066</v>
      </c>
      <c r="B3001" t="s">
        <v>121</v>
      </c>
      <c r="C3001" t="s">
        <v>7</v>
      </c>
      <c r="D3001">
        <v>3000</v>
      </c>
      <c r="E3001" t="s">
        <v>12</v>
      </c>
      <c r="F3001" t="s">
        <v>8</v>
      </c>
      <c r="G3001" s="3">
        <v>1664.67</v>
      </c>
      <c r="H3001">
        <v>15</v>
      </c>
      <c r="I3001">
        <v>5479666</v>
      </c>
      <c r="J3001">
        <v>3</v>
      </c>
      <c r="K3001">
        <v>15000</v>
      </c>
      <c r="L3001">
        <f>WEEKNUM(Таблица1[[#This Row],[Дата]],2)</f>
        <v>34</v>
      </c>
    </row>
    <row r="3002" spans="1:12" x14ac:dyDescent="0.25">
      <c r="A3002" s="2">
        <v>44066</v>
      </c>
      <c r="B3002" t="s">
        <v>115</v>
      </c>
      <c r="C3002" t="s">
        <v>7</v>
      </c>
      <c r="D3002">
        <v>3000</v>
      </c>
      <c r="E3002" t="s">
        <v>12</v>
      </c>
      <c r="F3002" t="s">
        <v>8</v>
      </c>
      <c r="G3002" s="3">
        <v>2485.3820000000001</v>
      </c>
      <c r="H3002">
        <v>15</v>
      </c>
      <c r="I3002">
        <v>5479663</v>
      </c>
      <c r="J3002">
        <v>2</v>
      </c>
      <c r="K3002">
        <v>12000</v>
      </c>
      <c r="L3002">
        <f>WEEKNUM(Таблица1[[#This Row],[Дата]],2)</f>
        <v>34</v>
      </c>
    </row>
    <row r="3003" spans="1:12" x14ac:dyDescent="0.25">
      <c r="A3003" s="2">
        <v>44066</v>
      </c>
      <c r="B3003" t="s">
        <v>51</v>
      </c>
      <c r="C3003" t="s">
        <v>7</v>
      </c>
      <c r="D3003">
        <v>3000</v>
      </c>
      <c r="E3003" t="s">
        <v>12</v>
      </c>
      <c r="F3003" t="s">
        <v>8</v>
      </c>
      <c r="G3003" s="3">
        <v>2511.1839999999997</v>
      </c>
      <c r="H3003">
        <v>15</v>
      </c>
      <c r="I3003">
        <v>5479643</v>
      </c>
      <c r="J3003">
        <v>3</v>
      </c>
      <c r="K3003">
        <v>13000</v>
      </c>
      <c r="L3003">
        <f>WEEKNUM(Таблица1[[#This Row],[Дата]],2)</f>
        <v>34</v>
      </c>
    </row>
    <row r="3004" spans="1:12" x14ac:dyDescent="0.25">
      <c r="A3004" s="2">
        <v>44066</v>
      </c>
      <c r="B3004" t="s">
        <v>203</v>
      </c>
      <c r="C3004" t="s">
        <v>7</v>
      </c>
      <c r="D3004">
        <v>3000</v>
      </c>
      <c r="E3004" t="s">
        <v>12</v>
      </c>
      <c r="F3004" t="s">
        <v>8</v>
      </c>
      <c r="G3004" s="3">
        <v>1972.7080000000001</v>
      </c>
      <c r="H3004">
        <v>9</v>
      </c>
      <c r="I3004">
        <v>5479723</v>
      </c>
      <c r="J3004">
        <v>2</v>
      </c>
      <c r="K3004">
        <v>12000</v>
      </c>
      <c r="L3004">
        <f>WEEKNUM(Таблица1[[#This Row],[Дата]],2)</f>
        <v>34</v>
      </c>
    </row>
    <row r="3005" spans="1:12" x14ac:dyDescent="0.25">
      <c r="A3005" s="2">
        <v>44066</v>
      </c>
      <c r="B3005" t="s">
        <v>164</v>
      </c>
      <c r="C3005" t="s">
        <v>7</v>
      </c>
      <c r="D3005">
        <v>1500</v>
      </c>
      <c r="E3005" t="s">
        <v>12</v>
      </c>
      <c r="F3005" t="s">
        <v>8</v>
      </c>
      <c r="G3005" s="3">
        <v>1337.0540000000001</v>
      </c>
      <c r="H3005">
        <v>9</v>
      </c>
      <c r="I3005">
        <v>5479697</v>
      </c>
      <c r="J3005">
        <v>1</v>
      </c>
      <c r="K3005">
        <v>12000</v>
      </c>
      <c r="L3005">
        <f>WEEKNUM(Таблица1[[#This Row],[Дата]],2)</f>
        <v>34</v>
      </c>
    </row>
    <row r="3006" spans="1:12" x14ac:dyDescent="0.25">
      <c r="A3006" s="2">
        <v>44066</v>
      </c>
      <c r="B3006" t="s">
        <v>87</v>
      </c>
      <c r="C3006" t="s">
        <v>7</v>
      </c>
      <c r="D3006">
        <v>1500</v>
      </c>
      <c r="E3006" t="s">
        <v>12</v>
      </c>
      <c r="F3006" t="s">
        <v>8</v>
      </c>
      <c r="G3006" s="3">
        <v>1304.1880000000001</v>
      </c>
      <c r="H3006">
        <v>7</v>
      </c>
      <c r="I3006">
        <v>5479652</v>
      </c>
      <c r="J3006">
        <v>1</v>
      </c>
      <c r="K3006">
        <v>11000</v>
      </c>
      <c r="L3006">
        <f>WEEKNUM(Таблица1[[#This Row],[Дата]],2)</f>
        <v>34</v>
      </c>
    </row>
    <row r="3007" spans="1:12" x14ac:dyDescent="0.25">
      <c r="A3007" s="2">
        <v>44066</v>
      </c>
      <c r="B3007" t="s">
        <v>205</v>
      </c>
      <c r="C3007" t="s">
        <v>7</v>
      </c>
      <c r="D3007">
        <v>1500</v>
      </c>
      <c r="E3007" t="s">
        <v>12</v>
      </c>
      <c r="F3007" t="s">
        <v>8</v>
      </c>
      <c r="G3007" s="3">
        <v>1371.3579999999999</v>
      </c>
      <c r="H3007">
        <v>11</v>
      </c>
      <c r="I3007">
        <v>5479712</v>
      </c>
      <c r="J3007">
        <v>3</v>
      </c>
      <c r="K3007">
        <v>12000</v>
      </c>
      <c r="L3007">
        <f>WEEKNUM(Таблица1[[#This Row],[Дата]],2)</f>
        <v>34</v>
      </c>
    </row>
    <row r="3008" spans="1:12" x14ac:dyDescent="0.25">
      <c r="A3008" s="2">
        <v>44066</v>
      </c>
      <c r="B3008" t="s">
        <v>209</v>
      </c>
      <c r="C3008" t="s">
        <v>7</v>
      </c>
      <c r="D3008">
        <v>3000</v>
      </c>
      <c r="E3008" t="s">
        <v>12</v>
      </c>
      <c r="F3008" t="s">
        <v>8</v>
      </c>
      <c r="G3008" s="3">
        <v>1847.8279999999997</v>
      </c>
      <c r="H3008">
        <v>11</v>
      </c>
      <c r="I3008">
        <v>5479714</v>
      </c>
      <c r="J3008">
        <v>1</v>
      </c>
      <c r="K3008">
        <v>10000</v>
      </c>
      <c r="L3008">
        <f>WEEKNUM(Таблица1[[#This Row],[Дата]],2)</f>
        <v>34</v>
      </c>
    </row>
    <row r="3009" spans="1:12" x14ac:dyDescent="0.25">
      <c r="A3009" s="2">
        <v>44066</v>
      </c>
      <c r="B3009" t="s">
        <v>246</v>
      </c>
      <c r="C3009" t="s">
        <v>7</v>
      </c>
      <c r="D3009">
        <v>1500</v>
      </c>
      <c r="E3009" t="s">
        <v>12</v>
      </c>
      <c r="F3009" t="s">
        <v>8</v>
      </c>
      <c r="G3009" s="3">
        <v>879.70499955463413</v>
      </c>
      <c r="H3009">
        <v>13</v>
      </c>
      <c r="I3009">
        <v>5479722</v>
      </c>
      <c r="J3009">
        <v>1</v>
      </c>
      <c r="K3009">
        <v>9000</v>
      </c>
      <c r="L3009">
        <f>WEEKNUM(Таблица1[[#This Row],[Дата]],2)</f>
        <v>34</v>
      </c>
    </row>
    <row r="3010" spans="1:12" x14ac:dyDescent="0.25">
      <c r="A3010" s="2">
        <v>44066</v>
      </c>
      <c r="B3010" t="s">
        <v>85</v>
      </c>
      <c r="C3010" t="s">
        <v>7</v>
      </c>
      <c r="D3010">
        <v>3000</v>
      </c>
      <c r="E3010" t="s">
        <v>12</v>
      </c>
      <c r="F3010" t="s">
        <v>8</v>
      </c>
      <c r="G3010" s="3">
        <v>2594.0839999999998</v>
      </c>
      <c r="H3010">
        <v>13</v>
      </c>
      <c r="I3010">
        <v>5479651</v>
      </c>
      <c r="J3010">
        <v>1</v>
      </c>
      <c r="K3010">
        <v>10000</v>
      </c>
      <c r="L3010">
        <f>WEEKNUM(Таблица1[[#This Row],[Дата]],2)</f>
        <v>34</v>
      </c>
    </row>
    <row r="3011" spans="1:12" x14ac:dyDescent="0.25">
      <c r="A3011" s="2">
        <v>44066</v>
      </c>
      <c r="B3011" t="s">
        <v>170</v>
      </c>
      <c r="C3011" t="s">
        <v>7</v>
      </c>
      <c r="D3011">
        <v>3000</v>
      </c>
      <c r="E3011" t="s">
        <v>12</v>
      </c>
      <c r="F3011" t="s">
        <v>8</v>
      </c>
      <c r="G3011" s="3">
        <v>1637.0439999999996</v>
      </c>
      <c r="H3011">
        <v>14</v>
      </c>
      <c r="I3011">
        <v>5479700</v>
      </c>
      <c r="J3011">
        <v>2</v>
      </c>
      <c r="K3011">
        <v>13000</v>
      </c>
      <c r="L3011">
        <f>WEEKNUM(Таблица1[[#This Row],[Дата]],2)</f>
        <v>34</v>
      </c>
    </row>
    <row r="3012" spans="1:12" x14ac:dyDescent="0.25">
      <c r="A3012" s="2">
        <v>44066</v>
      </c>
      <c r="B3012" t="s">
        <v>168</v>
      </c>
      <c r="C3012" t="s">
        <v>7</v>
      </c>
      <c r="D3012">
        <v>3000</v>
      </c>
      <c r="E3012" t="s">
        <v>12</v>
      </c>
      <c r="F3012" t="s">
        <v>8</v>
      </c>
      <c r="G3012" s="3">
        <v>1560.82</v>
      </c>
      <c r="H3012">
        <v>13</v>
      </c>
      <c r="I3012">
        <v>5479698</v>
      </c>
      <c r="J3012">
        <v>1</v>
      </c>
      <c r="K3012">
        <v>11000</v>
      </c>
      <c r="L3012">
        <f>WEEKNUM(Таблица1[[#This Row],[Дата]],2)</f>
        <v>34</v>
      </c>
    </row>
    <row r="3013" spans="1:12" x14ac:dyDescent="0.25">
      <c r="A3013" s="2">
        <v>44066</v>
      </c>
      <c r="B3013" t="s">
        <v>102</v>
      </c>
      <c r="C3013" t="s">
        <v>7</v>
      </c>
      <c r="D3013">
        <v>1500</v>
      </c>
      <c r="E3013" t="s">
        <v>12</v>
      </c>
      <c r="F3013" t="s">
        <v>8</v>
      </c>
      <c r="G3013" s="3">
        <v>1144.606</v>
      </c>
      <c r="H3013">
        <v>13</v>
      </c>
      <c r="I3013">
        <v>5479659</v>
      </c>
      <c r="J3013">
        <v>3</v>
      </c>
      <c r="K3013">
        <v>17000</v>
      </c>
      <c r="L3013">
        <f>WEEKNUM(Таблица1[[#This Row],[Дата]],2)</f>
        <v>34</v>
      </c>
    </row>
    <row r="3014" spans="1:12" x14ac:dyDescent="0.25">
      <c r="A3014" s="2">
        <v>44066</v>
      </c>
      <c r="B3014" t="s">
        <v>112</v>
      </c>
      <c r="C3014" t="s">
        <v>7</v>
      </c>
      <c r="D3014">
        <v>3000</v>
      </c>
      <c r="E3014" t="s">
        <v>12</v>
      </c>
      <c r="F3014" t="s">
        <v>8</v>
      </c>
      <c r="G3014" s="3">
        <v>2150.5760000000005</v>
      </c>
      <c r="H3014">
        <v>14</v>
      </c>
      <c r="I3014">
        <v>5479662</v>
      </c>
      <c r="J3014">
        <v>2</v>
      </c>
      <c r="K3014">
        <v>13000</v>
      </c>
      <c r="L3014">
        <f>WEEKNUM(Таблица1[[#This Row],[Дата]],2)</f>
        <v>34</v>
      </c>
    </row>
    <row r="3015" spans="1:12" x14ac:dyDescent="0.25">
      <c r="A3015" s="2">
        <v>44066</v>
      </c>
      <c r="B3015" t="s">
        <v>211</v>
      </c>
      <c r="C3015" t="s">
        <v>7</v>
      </c>
      <c r="D3015">
        <v>1500</v>
      </c>
      <c r="E3015" t="s">
        <v>12</v>
      </c>
      <c r="F3015" t="s">
        <v>8</v>
      </c>
      <c r="G3015" s="3">
        <v>1194.7260000000001</v>
      </c>
      <c r="H3015">
        <v>12</v>
      </c>
      <c r="I3015">
        <v>5479675</v>
      </c>
      <c r="J3015">
        <v>3</v>
      </c>
      <c r="K3015">
        <v>17000</v>
      </c>
      <c r="L3015">
        <f>WEEKNUM(Таблица1[[#This Row],[Дата]],2)</f>
        <v>34</v>
      </c>
    </row>
    <row r="3016" spans="1:12" x14ac:dyDescent="0.25">
      <c r="A3016" s="2">
        <v>44066</v>
      </c>
      <c r="B3016" t="s">
        <v>120</v>
      </c>
      <c r="C3016" t="s">
        <v>7</v>
      </c>
      <c r="D3016">
        <v>3000</v>
      </c>
      <c r="E3016" t="s">
        <v>12</v>
      </c>
      <c r="F3016" t="s">
        <v>8</v>
      </c>
      <c r="G3016" s="3">
        <v>2407.5919946289068</v>
      </c>
      <c r="H3016">
        <v>11</v>
      </c>
      <c r="I3016">
        <v>5479665</v>
      </c>
      <c r="J3016">
        <v>1</v>
      </c>
      <c r="K3016">
        <v>10000</v>
      </c>
      <c r="L3016">
        <f>WEEKNUM(Таблица1[[#This Row],[Дата]],2)</f>
        <v>34</v>
      </c>
    </row>
    <row r="3017" spans="1:12" x14ac:dyDescent="0.25">
      <c r="A3017" s="2">
        <v>44066</v>
      </c>
      <c r="B3017" t="s">
        <v>218</v>
      </c>
      <c r="C3017" t="s">
        <v>7</v>
      </c>
      <c r="D3017">
        <v>3000</v>
      </c>
      <c r="E3017" t="s">
        <v>12</v>
      </c>
      <c r="F3017" t="s">
        <v>8</v>
      </c>
      <c r="G3017" s="3">
        <v>1862.0319999999999</v>
      </c>
      <c r="H3017">
        <v>9</v>
      </c>
      <c r="I3017">
        <v>5479717</v>
      </c>
      <c r="J3017">
        <v>1</v>
      </c>
      <c r="K3017">
        <v>11000</v>
      </c>
      <c r="L3017">
        <f>WEEKNUM(Таблица1[[#This Row],[Дата]],2)</f>
        <v>34</v>
      </c>
    </row>
    <row r="3018" spans="1:12" x14ac:dyDescent="0.25">
      <c r="A3018" s="2">
        <v>44066</v>
      </c>
      <c r="B3018" t="s">
        <v>34</v>
      </c>
      <c r="C3018" t="s">
        <v>7</v>
      </c>
      <c r="D3018">
        <v>1500</v>
      </c>
      <c r="E3018" t="s">
        <v>12</v>
      </c>
      <c r="F3018" t="s">
        <v>8</v>
      </c>
      <c r="G3018" s="3">
        <v>1323.6499999999999</v>
      </c>
      <c r="H3018">
        <v>8</v>
      </c>
      <c r="I3018">
        <v>5479633</v>
      </c>
      <c r="J3018">
        <v>2</v>
      </c>
      <c r="K3018">
        <v>10000</v>
      </c>
      <c r="L3018">
        <f>WEEKNUM(Таблица1[[#This Row],[Дата]],2)</f>
        <v>34</v>
      </c>
    </row>
    <row r="3019" spans="1:12" x14ac:dyDescent="0.25">
      <c r="A3019" s="2">
        <v>44066</v>
      </c>
      <c r="B3019" t="s">
        <v>141</v>
      </c>
      <c r="C3019" t="s">
        <v>7</v>
      </c>
      <c r="D3019">
        <v>1500</v>
      </c>
      <c r="E3019" t="s">
        <v>12</v>
      </c>
      <c r="F3019" t="s">
        <v>8</v>
      </c>
      <c r="G3019" s="3">
        <v>1292.674</v>
      </c>
      <c r="H3019">
        <v>13</v>
      </c>
      <c r="I3019">
        <v>5479676</v>
      </c>
      <c r="J3019">
        <v>1</v>
      </c>
      <c r="K3019">
        <v>14000</v>
      </c>
      <c r="L3019">
        <f>WEEKNUM(Таблица1[[#This Row],[Дата]],2)</f>
        <v>34</v>
      </c>
    </row>
    <row r="3020" spans="1:12" x14ac:dyDescent="0.25">
      <c r="A3020" s="2">
        <v>44066</v>
      </c>
      <c r="B3020" t="s">
        <v>228</v>
      </c>
      <c r="C3020" t="s">
        <v>7</v>
      </c>
      <c r="D3020">
        <v>1500</v>
      </c>
      <c r="E3020" t="s">
        <v>12</v>
      </c>
      <c r="F3020" t="s">
        <v>8</v>
      </c>
      <c r="G3020" s="3">
        <v>1273.8820000000001</v>
      </c>
      <c r="H3020">
        <v>10</v>
      </c>
      <c r="I3020">
        <v>5479719</v>
      </c>
      <c r="J3020">
        <v>2</v>
      </c>
      <c r="K3020">
        <v>14000</v>
      </c>
      <c r="L3020">
        <f>WEEKNUM(Таблица1[[#This Row],[Дата]],2)</f>
        <v>34</v>
      </c>
    </row>
    <row r="3021" spans="1:12" x14ac:dyDescent="0.25">
      <c r="A3021" s="2">
        <v>44066</v>
      </c>
      <c r="B3021" t="s">
        <v>244</v>
      </c>
      <c r="C3021" t="s">
        <v>7</v>
      </c>
      <c r="D3021">
        <v>3000</v>
      </c>
      <c r="E3021" t="s">
        <v>12</v>
      </c>
      <c r="F3021" t="s">
        <v>8</v>
      </c>
      <c r="G3021" s="3">
        <v>1912.0419999999999</v>
      </c>
      <c r="H3021">
        <v>14</v>
      </c>
      <c r="I3021">
        <v>5479721</v>
      </c>
      <c r="J3021">
        <v>2</v>
      </c>
      <c r="K3021">
        <v>13000</v>
      </c>
      <c r="L3021">
        <f>WEEKNUM(Таблица1[[#This Row],[Дата]],2)</f>
        <v>34</v>
      </c>
    </row>
    <row r="3022" spans="1:12" x14ac:dyDescent="0.25">
      <c r="A3022" s="2">
        <v>44066</v>
      </c>
      <c r="B3022" t="s">
        <v>184</v>
      </c>
      <c r="C3022" t="s">
        <v>7</v>
      </c>
      <c r="D3022">
        <v>3000</v>
      </c>
      <c r="E3022" t="s">
        <v>12</v>
      </c>
      <c r="F3022" t="s">
        <v>8</v>
      </c>
      <c r="G3022" s="3">
        <v>917.91799999999989</v>
      </c>
      <c r="H3022">
        <v>8</v>
      </c>
      <c r="I3022">
        <v>5479706</v>
      </c>
      <c r="J3022">
        <v>2</v>
      </c>
      <c r="K3022">
        <v>12000</v>
      </c>
      <c r="L3022">
        <f>WEEKNUM(Таблица1[[#This Row],[Дата]],2)</f>
        <v>34</v>
      </c>
    </row>
    <row r="3023" spans="1:12" x14ac:dyDescent="0.25">
      <c r="A3023" s="2">
        <v>44066</v>
      </c>
      <c r="B3023" t="s">
        <v>204</v>
      </c>
      <c r="C3023" t="s">
        <v>7</v>
      </c>
      <c r="D3023">
        <v>1500</v>
      </c>
      <c r="E3023" t="s">
        <v>12</v>
      </c>
      <c r="F3023" t="s">
        <v>8</v>
      </c>
      <c r="G3023" s="3">
        <v>1385.0639999999999</v>
      </c>
      <c r="H3023">
        <v>13</v>
      </c>
      <c r="I3023">
        <v>5479711</v>
      </c>
      <c r="J3023">
        <v>1</v>
      </c>
      <c r="K3023">
        <v>9000</v>
      </c>
      <c r="L3023">
        <f>WEEKNUM(Таблица1[[#This Row],[Дата]],2)</f>
        <v>34</v>
      </c>
    </row>
    <row r="3024" spans="1:12" x14ac:dyDescent="0.25">
      <c r="A3024" s="2">
        <v>44066</v>
      </c>
      <c r="B3024" t="s">
        <v>208</v>
      </c>
      <c r="C3024" t="s">
        <v>7</v>
      </c>
      <c r="D3024">
        <v>3000</v>
      </c>
      <c r="E3024" t="s">
        <v>12</v>
      </c>
      <c r="F3024" t="s">
        <v>8</v>
      </c>
      <c r="G3024" s="3">
        <v>2331.422</v>
      </c>
      <c r="H3024">
        <v>15</v>
      </c>
      <c r="I3024">
        <v>5479713</v>
      </c>
      <c r="J3024">
        <v>1</v>
      </c>
      <c r="K3024">
        <v>11000</v>
      </c>
      <c r="L3024">
        <f>WEEKNUM(Таблица1[[#This Row],[Дата]],2)</f>
        <v>34</v>
      </c>
    </row>
    <row r="3025" spans="1:12" hidden="1" x14ac:dyDescent="0.25">
      <c r="A3025" s="2">
        <v>44066</v>
      </c>
      <c r="B3025" t="s">
        <v>151</v>
      </c>
      <c r="C3025" t="s">
        <v>5</v>
      </c>
      <c r="D3025">
        <v>4200</v>
      </c>
      <c r="E3025" t="s">
        <v>12</v>
      </c>
      <c r="F3025" t="s">
        <v>8</v>
      </c>
      <c r="G3025" s="3">
        <v>3425.7040000000002</v>
      </c>
      <c r="H3025">
        <v>17</v>
      </c>
      <c r="I3025">
        <v>5479684</v>
      </c>
      <c r="J3025">
        <v>0</v>
      </c>
      <c r="K3025">
        <v>15000</v>
      </c>
      <c r="L3025">
        <f>WEEKNUM(Таблица1[[#This Row],[Дата]],2)</f>
        <v>34</v>
      </c>
    </row>
    <row r="3026" spans="1:12" hidden="1" x14ac:dyDescent="0.25">
      <c r="A3026" s="2">
        <v>44066</v>
      </c>
      <c r="B3026" t="s">
        <v>53</v>
      </c>
      <c r="C3026" t="s">
        <v>5</v>
      </c>
      <c r="D3026">
        <v>4200</v>
      </c>
      <c r="E3026" t="s">
        <v>12</v>
      </c>
      <c r="F3026" t="s">
        <v>8</v>
      </c>
      <c r="G3026" s="3">
        <v>1875.1400001144409</v>
      </c>
      <c r="H3026">
        <v>13</v>
      </c>
      <c r="I3026">
        <v>5479644</v>
      </c>
      <c r="J3026">
        <v>1</v>
      </c>
      <c r="K3026">
        <v>15000</v>
      </c>
      <c r="L3026">
        <f>WEEKNUM(Таблица1[[#This Row],[Дата]],2)</f>
        <v>34</v>
      </c>
    </row>
    <row r="3027" spans="1:12" hidden="1" x14ac:dyDescent="0.25">
      <c r="A3027" s="2">
        <v>44066</v>
      </c>
      <c r="B3027" t="s">
        <v>45</v>
      </c>
      <c r="C3027" t="s">
        <v>5</v>
      </c>
      <c r="D3027">
        <v>3200</v>
      </c>
      <c r="E3027" t="s">
        <v>12</v>
      </c>
      <c r="F3027" t="s">
        <v>8</v>
      </c>
      <c r="G3027" s="3">
        <v>2683.5860000000002</v>
      </c>
      <c r="H3027">
        <v>19</v>
      </c>
      <c r="I3027">
        <v>5479640</v>
      </c>
      <c r="J3027">
        <v>1</v>
      </c>
      <c r="K3027">
        <v>15000</v>
      </c>
      <c r="L3027">
        <f>WEEKNUM(Таблица1[[#This Row],[Дата]],2)</f>
        <v>34</v>
      </c>
    </row>
    <row r="3028" spans="1:12" hidden="1" x14ac:dyDescent="0.25">
      <c r="A3028" s="2">
        <v>44066</v>
      </c>
      <c r="B3028" t="s">
        <v>144</v>
      </c>
      <c r="C3028" t="s">
        <v>5</v>
      </c>
      <c r="D3028">
        <v>4200</v>
      </c>
      <c r="E3028" t="s">
        <v>12</v>
      </c>
      <c r="F3028" t="s">
        <v>8</v>
      </c>
      <c r="G3028" s="3">
        <v>3598.1619999999998</v>
      </c>
      <c r="H3028">
        <v>17</v>
      </c>
      <c r="I3028">
        <v>5479678</v>
      </c>
      <c r="J3028">
        <v>0</v>
      </c>
      <c r="K3028">
        <v>15000</v>
      </c>
      <c r="L3028">
        <f>WEEKNUM(Таблица1[[#This Row],[Дата]],2)</f>
        <v>34</v>
      </c>
    </row>
    <row r="3029" spans="1:12" hidden="1" x14ac:dyDescent="0.25">
      <c r="A3029" s="2">
        <v>44066</v>
      </c>
      <c r="B3029" t="s">
        <v>144</v>
      </c>
      <c r="C3029" t="s">
        <v>5</v>
      </c>
      <c r="D3029">
        <v>4200</v>
      </c>
      <c r="E3029" t="s">
        <v>12</v>
      </c>
      <c r="F3029" t="s">
        <v>8</v>
      </c>
      <c r="G3029" s="3">
        <v>4200</v>
      </c>
      <c r="H3029">
        <v>1</v>
      </c>
      <c r="I3029">
        <v>53682977</v>
      </c>
      <c r="J3029">
        <v>0</v>
      </c>
      <c r="K3029">
        <v>15000</v>
      </c>
      <c r="L3029">
        <f>WEEKNUM(Таблица1[[#This Row],[Дата]],2)</f>
        <v>34</v>
      </c>
    </row>
    <row r="3030" spans="1:12" hidden="1" x14ac:dyDescent="0.25">
      <c r="A3030" s="2">
        <v>44066</v>
      </c>
      <c r="B3030" t="s">
        <v>144</v>
      </c>
      <c r="C3030" t="s">
        <v>5</v>
      </c>
      <c r="D3030">
        <v>4200</v>
      </c>
      <c r="E3030" t="s">
        <v>12</v>
      </c>
      <c r="F3030" t="s">
        <v>8</v>
      </c>
      <c r="G3030" s="3">
        <v>4200</v>
      </c>
      <c r="H3030">
        <v>1</v>
      </c>
      <c r="I3030">
        <v>53682978</v>
      </c>
      <c r="J3030">
        <v>0</v>
      </c>
      <c r="K3030">
        <v>15000</v>
      </c>
      <c r="L3030">
        <f>WEEKNUM(Таблица1[[#This Row],[Дата]],2)</f>
        <v>34</v>
      </c>
    </row>
    <row r="3031" spans="1:12" x14ac:dyDescent="0.25">
      <c r="A3031" s="2">
        <v>44066</v>
      </c>
      <c r="B3031" t="s">
        <v>172</v>
      </c>
      <c r="C3031" t="s">
        <v>7</v>
      </c>
      <c r="D3031">
        <v>1500</v>
      </c>
      <c r="E3031" t="s">
        <v>12</v>
      </c>
      <c r="F3031" t="s">
        <v>8</v>
      </c>
      <c r="G3031" s="3">
        <v>1363.88</v>
      </c>
      <c r="H3031">
        <v>8</v>
      </c>
      <c r="I3031">
        <v>5479701</v>
      </c>
      <c r="J3031">
        <v>1</v>
      </c>
      <c r="K3031">
        <v>12000</v>
      </c>
      <c r="L3031">
        <f>WEEKNUM(Таблица1[[#This Row],[Дата]],2)</f>
        <v>34</v>
      </c>
    </row>
    <row r="3032" spans="1:12" x14ac:dyDescent="0.25">
      <c r="A3032" s="2">
        <v>44066</v>
      </c>
      <c r="B3032" t="s">
        <v>125</v>
      </c>
      <c r="C3032" t="s">
        <v>7</v>
      </c>
      <c r="D3032">
        <v>3000</v>
      </c>
      <c r="E3032" t="s">
        <v>12</v>
      </c>
      <c r="F3032" t="s">
        <v>8</v>
      </c>
      <c r="G3032" s="3">
        <v>1704.1760000000002</v>
      </c>
      <c r="H3032">
        <v>13</v>
      </c>
      <c r="I3032">
        <v>5479669</v>
      </c>
      <c r="J3032">
        <v>1</v>
      </c>
      <c r="K3032">
        <v>10000</v>
      </c>
      <c r="L3032">
        <f>WEEKNUM(Таблица1[[#This Row],[Дата]],2)</f>
        <v>34</v>
      </c>
    </row>
    <row r="3033" spans="1:12" x14ac:dyDescent="0.25">
      <c r="A3033" s="2">
        <v>44066</v>
      </c>
      <c r="B3033" t="s">
        <v>219</v>
      </c>
      <c r="C3033" t="s">
        <v>7</v>
      </c>
      <c r="D3033">
        <v>1500</v>
      </c>
      <c r="E3033" t="s">
        <v>12</v>
      </c>
      <c r="F3033" t="s">
        <v>8</v>
      </c>
      <c r="G3033" s="3">
        <v>1121.9219994201658</v>
      </c>
      <c r="H3033">
        <v>10</v>
      </c>
      <c r="I3033">
        <v>5479718</v>
      </c>
      <c r="J3033">
        <v>2</v>
      </c>
      <c r="K3033">
        <v>14000</v>
      </c>
      <c r="L3033">
        <f>WEEKNUM(Таблица1[[#This Row],[Дата]],2)</f>
        <v>34</v>
      </c>
    </row>
    <row r="3034" spans="1:12" x14ac:dyDescent="0.25">
      <c r="A3034" s="2">
        <v>44066</v>
      </c>
      <c r="B3034" t="s">
        <v>123</v>
      </c>
      <c r="C3034" t="s">
        <v>7</v>
      </c>
      <c r="D3034">
        <v>3000</v>
      </c>
      <c r="E3034" t="s">
        <v>12</v>
      </c>
      <c r="F3034" t="s">
        <v>8</v>
      </c>
      <c r="G3034" s="3">
        <v>1711.4919999999997</v>
      </c>
      <c r="H3034">
        <v>13</v>
      </c>
      <c r="I3034">
        <v>5479667</v>
      </c>
      <c r="J3034">
        <v>2</v>
      </c>
      <c r="K3034">
        <v>11000</v>
      </c>
      <c r="L3034">
        <f>WEEKNUM(Таблица1[[#This Row],[Дата]],2)</f>
        <v>34</v>
      </c>
    </row>
    <row r="3035" spans="1:12" x14ac:dyDescent="0.25">
      <c r="A3035" s="2">
        <v>44066</v>
      </c>
      <c r="B3035" t="s">
        <v>145</v>
      </c>
      <c r="C3035" t="s">
        <v>7</v>
      </c>
      <c r="D3035">
        <v>3000</v>
      </c>
      <c r="E3035" t="s">
        <v>12</v>
      </c>
      <c r="F3035" t="s">
        <v>8</v>
      </c>
      <c r="G3035" s="3">
        <v>1907.6840000000002</v>
      </c>
      <c r="H3035">
        <v>14</v>
      </c>
      <c r="I3035">
        <v>5479679</v>
      </c>
      <c r="J3035">
        <v>3</v>
      </c>
      <c r="K3035">
        <v>15000</v>
      </c>
      <c r="L3035">
        <f>WEEKNUM(Таблица1[[#This Row],[Дата]],2)</f>
        <v>34</v>
      </c>
    </row>
    <row r="3036" spans="1:12" x14ac:dyDescent="0.25">
      <c r="A3036" s="2">
        <v>44066</v>
      </c>
      <c r="B3036" t="s">
        <v>101</v>
      </c>
      <c r="C3036" t="s">
        <v>7</v>
      </c>
      <c r="D3036">
        <v>1500</v>
      </c>
      <c r="E3036" t="s">
        <v>12</v>
      </c>
      <c r="F3036" t="s">
        <v>8</v>
      </c>
      <c r="G3036" s="3">
        <v>1244.9500000000003</v>
      </c>
      <c r="H3036">
        <v>13</v>
      </c>
      <c r="I3036">
        <v>5479658</v>
      </c>
      <c r="J3036">
        <v>2</v>
      </c>
      <c r="K3036">
        <v>10000</v>
      </c>
      <c r="L3036">
        <f>WEEKNUM(Таблица1[[#This Row],[Дата]],2)</f>
        <v>34</v>
      </c>
    </row>
    <row r="3037" spans="1:12" x14ac:dyDescent="0.25">
      <c r="A3037" s="2">
        <v>44066</v>
      </c>
      <c r="B3037" t="s">
        <v>169</v>
      </c>
      <c r="C3037" t="s">
        <v>7</v>
      </c>
      <c r="D3037">
        <v>3000</v>
      </c>
      <c r="E3037" t="s">
        <v>12</v>
      </c>
      <c r="F3037" t="s">
        <v>8</v>
      </c>
      <c r="G3037" s="3">
        <v>1726.0640000000001</v>
      </c>
      <c r="H3037">
        <v>7</v>
      </c>
      <c r="I3037">
        <v>5479699</v>
      </c>
      <c r="J3037">
        <v>2</v>
      </c>
      <c r="K3037">
        <v>12000</v>
      </c>
      <c r="L3037">
        <f>WEEKNUM(Таблица1[[#This Row],[Дата]],2)</f>
        <v>34</v>
      </c>
    </row>
    <row r="3038" spans="1:12" x14ac:dyDescent="0.25">
      <c r="A3038" s="2">
        <v>44066</v>
      </c>
      <c r="B3038" t="s">
        <v>130</v>
      </c>
      <c r="C3038" t="s">
        <v>7</v>
      </c>
      <c r="D3038">
        <v>3000</v>
      </c>
      <c r="E3038" t="s">
        <v>12</v>
      </c>
      <c r="F3038" t="s">
        <v>8</v>
      </c>
      <c r="G3038" s="3">
        <v>1898.6</v>
      </c>
      <c r="H3038">
        <v>10</v>
      </c>
      <c r="I3038">
        <v>5479670</v>
      </c>
      <c r="J3038">
        <v>1</v>
      </c>
      <c r="K3038">
        <v>10000</v>
      </c>
      <c r="L3038">
        <f>WEEKNUM(Таблица1[[#This Row],[Дата]],2)</f>
        <v>34</v>
      </c>
    </row>
    <row r="3039" spans="1:12" x14ac:dyDescent="0.25">
      <c r="A3039" s="2">
        <v>44066</v>
      </c>
      <c r="B3039" t="s">
        <v>111</v>
      </c>
      <c r="C3039" t="s">
        <v>7</v>
      </c>
      <c r="D3039">
        <v>1500</v>
      </c>
      <c r="E3039" t="s">
        <v>12</v>
      </c>
      <c r="F3039" t="s">
        <v>8</v>
      </c>
      <c r="G3039" s="3">
        <v>473.21401241302488</v>
      </c>
      <c r="H3039">
        <v>4</v>
      </c>
      <c r="I3039">
        <v>5479661</v>
      </c>
      <c r="J3039">
        <v>2</v>
      </c>
      <c r="K3039">
        <v>12000</v>
      </c>
      <c r="L3039">
        <f>WEEKNUM(Таблица1[[#This Row],[Дата]],2)</f>
        <v>34</v>
      </c>
    </row>
    <row r="3040" spans="1:12" x14ac:dyDescent="0.25">
      <c r="A3040" s="2">
        <v>44066</v>
      </c>
      <c r="B3040" t="s">
        <v>133</v>
      </c>
      <c r="C3040" t="s">
        <v>7</v>
      </c>
      <c r="D3040">
        <v>3000</v>
      </c>
      <c r="E3040" t="s">
        <v>12</v>
      </c>
      <c r="F3040" t="s">
        <v>8</v>
      </c>
      <c r="G3040" s="3">
        <v>2487.002</v>
      </c>
      <c r="H3040">
        <v>14</v>
      </c>
      <c r="I3040">
        <v>5479672</v>
      </c>
      <c r="J3040">
        <v>2</v>
      </c>
      <c r="K3040">
        <v>11000</v>
      </c>
      <c r="L3040">
        <f>WEEKNUM(Таблица1[[#This Row],[Дата]],2)</f>
        <v>34</v>
      </c>
    </row>
    <row r="3041" spans="1:12" x14ac:dyDescent="0.25">
      <c r="A3041" s="2">
        <v>44066</v>
      </c>
      <c r="B3041" t="s">
        <v>96</v>
      </c>
      <c r="C3041" t="s">
        <v>7</v>
      </c>
      <c r="D3041">
        <v>3000</v>
      </c>
      <c r="E3041" t="s">
        <v>12</v>
      </c>
      <c r="F3041" t="s">
        <v>8</v>
      </c>
      <c r="G3041" s="3">
        <v>1660.6919999999998</v>
      </c>
      <c r="H3041">
        <v>14</v>
      </c>
      <c r="I3041">
        <v>5479657</v>
      </c>
      <c r="J3041">
        <v>3</v>
      </c>
      <c r="K3041">
        <v>15000</v>
      </c>
      <c r="L3041">
        <f>WEEKNUM(Таблица1[[#This Row],[Дата]],2)</f>
        <v>34</v>
      </c>
    </row>
    <row r="3042" spans="1:12" x14ac:dyDescent="0.25">
      <c r="A3042" s="2">
        <v>44066</v>
      </c>
      <c r="B3042" t="s">
        <v>116</v>
      </c>
      <c r="C3042" t="s">
        <v>7</v>
      </c>
      <c r="D3042">
        <v>3000</v>
      </c>
      <c r="E3042" t="s">
        <v>12</v>
      </c>
      <c r="F3042" t="s">
        <v>8</v>
      </c>
      <c r="G3042" s="3">
        <v>2336.9720000000002</v>
      </c>
      <c r="H3042">
        <v>14</v>
      </c>
      <c r="I3042">
        <v>5479664</v>
      </c>
      <c r="J3042">
        <v>2</v>
      </c>
      <c r="K3042">
        <v>11000</v>
      </c>
      <c r="L3042">
        <f>WEEKNUM(Таблица1[[#This Row],[Дата]],2)</f>
        <v>34</v>
      </c>
    </row>
    <row r="3043" spans="1:12" x14ac:dyDescent="0.25">
      <c r="A3043" s="2">
        <v>44066</v>
      </c>
      <c r="B3043" t="s">
        <v>73</v>
      </c>
      <c r="C3043" t="s">
        <v>7</v>
      </c>
      <c r="D3043">
        <v>1500</v>
      </c>
      <c r="E3043" t="s">
        <v>12</v>
      </c>
      <c r="F3043" t="s">
        <v>8</v>
      </c>
      <c r="G3043" s="3">
        <v>1347.1959999999999</v>
      </c>
      <c r="H3043">
        <v>8</v>
      </c>
      <c r="I3043">
        <v>5479649</v>
      </c>
      <c r="J3043">
        <v>1</v>
      </c>
      <c r="K3043">
        <v>12000</v>
      </c>
      <c r="L3043">
        <f>WEEKNUM(Таблица1[[#This Row],[Дата]],2)</f>
        <v>34</v>
      </c>
    </row>
    <row r="3044" spans="1:12" x14ac:dyDescent="0.25">
      <c r="A3044" s="2">
        <v>44066</v>
      </c>
      <c r="B3044" t="s">
        <v>72</v>
      </c>
      <c r="C3044" t="s">
        <v>7</v>
      </c>
      <c r="D3044">
        <v>1500</v>
      </c>
      <c r="E3044" t="s">
        <v>12</v>
      </c>
      <c r="F3044" t="s">
        <v>8</v>
      </c>
      <c r="G3044" s="3">
        <v>1133.3400000000001</v>
      </c>
      <c r="H3044">
        <v>10</v>
      </c>
      <c r="I3044">
        <v>5479648</v>
      </c>
      <c r="J3044">
        <v>1</v>
      </c>
      <c r="K3044">
        <v>13000</v>
      </c>
      <c r="L3044">
        <f>WEEKNUM(Таблица1[[#This Row],[Дата]],2)</f>
        <v>34</v>
      </c>
    </row>
    <row r="3045" spans="1:12" x14ac:dyDescent="0.25">
      <c r="A3045" s="2">
        <v>44066</v>
      </c>
      <c r="B3045" t="s">
        <v>201</v>
      </c>
      <c r="C3045" t="s">
        <v>7</v>
      </c>
      <c r="D3045">
        <v>1500</v>
      </c>
      <c r="E3045" t="s">
        <v>12</v>
      </c>
      <c r="F3045" t="s">
        <v>8</v>
      </c>
      <c r="G3045" s="3">
        <v>1206.5940000000001</v>
      </c>
      <c r="H3045">
        <v>11</v>
      </c>
      <c r="I3045">
        <v>5479710</v>
      </c>
      <c r="J3045">
        <v>2</v>
      </c>
      <c r="K3045">
        <v>14000</v>
      </c>
      <c r="L3045">
        <f>WEEKNUM(Таблица1[[#This Row],[Дата]],2)</f>
        <v>34</v>
      </c>
    </row>
    <row r="3046" spans="1:12" x14ac:dyDescent="0.25">
      <c r="A3046" s="2">
        <v>44066</v>
      </c>
      <c r="B3046" t="s">
        <v>230</v>
      </c>
      <c r="C3046" t="s">
        <v>7</v>
      </c>
      <c r="D3046">
        <v>5000</v>
      </c>
      <c r="E3046" t="s">
        <v>12</v>
      </c>
      <c r="F3046" t="s">
        <v>8</v>
      </c>
      <c r="G3046" s="3">
        <v>1684.6460000000002</v>
      </c>
      <c r="H3046">
        <v>8</v>
      </c>
      <c r="I3046">
        <v>5479720</v>
      </c>
      <c r="J3046">
        <v>2</v>
      </c>
      <c r="K3046">
        <v>14000</v>
      </c>
      <c r="L3046">
        <f>WEEKNUM(Таблица1[[#This Row],[Дата]],2)</f>
        <v>34</v>
      </c>
    </row>
    <row r="3047" spans="1:12" hidden="1" x14ac:dyDescent="0.25">
      <c r="A3047" s="2">
        <v>44066</v>
      </c>
      <c r="B3047" t="s">
        <v>147</v>
      </c>
      <c r="C3047" t="s">
        <v>5</v>
      </c>
      <c r="D3047">
        <v>4200</v>
      </c>
      <c r="E3047" t="s">
        <v>12</v>
      </c>
      <c r="F3047" t="s">
        <v>8</v>
      </c>
      <c r="G3047" s="3">
        <v>2064.9580000000001</v>
      </c>
      <c r="H3047">
        <v>15</v>
      </c>
      <c r="I3047">
        <v>5479680</v>
      </c>
      <c r="J3047">
        <v>1</v>
      </c>
      <c r="K3047">
        <v>15000</v>
      </c>
      <c r="L3047">
        <f>WEEKNUM(Таблица1[[#This Row],[Дата]],2)</f>
        <v>34</v>
      </c>
    </row>
    <row r="3048" spans="1:12" x14ac:dyDescent="0.25">
      <c r="A3048" s="2">
        <v>44066</v>
      </c>
      <c r="B3048" t="s">
        <v>189</v>
      </c>
      <c r="C3048" t="s">
        <v>7</v>
      </c>
      <c r="D3048">
        <v>5000</v>
      </c>
      <c r="E3048" t="s">
        <v>12</v>
      </c>
      <c r="F3048" t="s">
        <v>8</v>
      </c>
      <c r="G3048" s="3">
        <v>4306.7339999999995</v>
      </c>
      <c r="H3048">
        <v>2</v>
      </c>
      <c r="I3048">
        <v>5479708</v>
      </c>
      <c r="J3048">
        <v>0</v>
      </c>
      <c r="K3048">
        <v>12000</v>
      </c>
      <c r="L3048">
        <f>WEEKNUM(Таблица1[[#This Row],[Дата]],2)</f>
        <v>34</v>
      </c>
    </row>
    <row r="3049" spans="1:12" x14ac:dyDescent="0.25">
      <c r="A3049" s="2">
        <v>44066</v>
      </c>
      <c r="B3049" t="s">
        <v>186</v>
      </c>
      <c r="C3049" t="s">
        <v>7</v>
      </c>
      <c r="D3049">
        <v>3000</v>
      </c>
      <c r="E3049" t="s">
        <v>12</v>
      </c>
      <c r="F3049" t="s">
        <v>8</v>
      </c>
      <c r="G3049" s="3">
        <v>1916.2080000000003</v>
      </c>
      <c r="H3049">
        <v>11</v>
      </c>
      <c r="I3049">
        <v>5479707</v>
      </c>
      <c r="J3049">
        <v>1</v>
      </c>
      <c r="K3049">
        <v>10000</v>
      </c>
      <c r="L3049">
        <f>WEEKNUM(Таблица1[[#This Row],[Дата]],2)</f>
        <v>34</v>
      </c>
    </row>
    <row r="3050" spans="1:12" hidden="1" x14ac:dyDescent="0.25">
      <c r="A3050" s="2">
        <v>44066</v>
      </c>
      <c r="B3050" t="s">
        <v>148</v>
      </c>
      <c r="C3050" t="s">
        <v>5</v>
      </c>
      <c r="D3050">
        <v>4200</v>
      </c>
      <c r="E3050" t="s">
        <v>12</v>
      </c>
      <c r="F3050" t="s">
        <v>8</v>
      </c>
      <c r="G3050" s="3">
        <v>2796.8100000000004</v>
      </c>
      <c r="H3050">
        <v>21</v>
      </c>
      <c r="I3050">
        <v>5479681</v>
      </c>
      <c r="J3050">
        <v>0</v>
      </c>
      <c r="K3050">
        <v>15000</v>
      </c>
      <c r="L3050">
        <f>WEEKNUM(Таблица1[[#This Row],[Дата]],2)</f>
        <v>34</v>
      </c>
    </row>
    <row r="3051" spans="1:12" hidden="1" x14ac:dyDescent="0.25">
      <c r="A3051" s="2">
        <v>44066</v>
      </c>
      <c r="B3051" t="s">
        <v>42</v>
      </c>
      <c r="C3051" t="s">
        <v>5</v>
      </c>
      <c r="D3051">
        <v>3200</v>
      </c>
      <c r="E3051" t="s">
        <v>12</v>
      </c>
      <c r="F3051" t="s">
        <v>8</v>
      </c>
      <c r="G3051" s="3">
        <v>2700.3319999999999</v>
      </c>
      <c r="H3051">
        <v>14</v>
      </c>
      <c r="I3051">
        <v>5479641</v>
      </c>
      <c r="J3051">
        <v>1</v>
      </c>
      <c r="K3051">
        <v>15000</v>
      </c>
      <c r="L3051">
        <f>WEEKNUM(Таблица1[[#This Row],[Дата]],2)</f>
        <v>34</v>
      </c>
    </row>
    <row r="3052" spans="1:12" x14ac:dyDescent="0.25">
      <c r="A3052" s="2">
        <v>44066</v>
      </c>
      <c r="B3052" t="s">
        <v>149</v>
      </c>
      <c r="C3052" t="s">
        <v>7</v>
      </c>
      <c r="D3052">
        <v>3000</v>
      </c>
      <c r="E3052" t="s">
        <v>12</v>
      </c>
      <c r="F3052" t="s">
        <v>8</v>
      </c>
      <c r="G3052" s="3">
        <v>2032.28</v>
      </c>
      <c r="H3052">
        <v>14</v>
      </c>
      <c r="I3052">
        <v>5479682</v>
      </c>
      <c r="J3052">
        <v>1</v>
      </c>
      <c r="K3052">
        <v>10000</v>
      </c>
      <c r="L3052">
        <f>WEEKNUM(Таблица1[[#This Row],[Дата]],2)</f>
        <v>34</v>
      </c>
    </row>
    <row r="3053" spans="1:12" x14ac:dyDescent="0.25">
      <c r="A3053" s="2">
        <v>44066</v>
      </c>
      <c r="B3053" t="s">
        <v>33</v>
      </c>
      <c r="C3053" t="s">
        <v>7</v>
      </c>
      <c r="D3053">
        <v>3000</v>
      </c>
      <c r="E3053" t="s">
        <v>12</v>
      </c>
      <c r="F3053" t="s">
        <v>8</v>
      </c>
      <c r="G3053" s="3">
        <v>1725.6740122261049</v>
      </c>
      <c r="H3053">
        <v>11</v>
      </c>
      <c r="I3053">
        <v>5479632</v>
      </c>
      <c r="J3053">
        <v>1</v>
      </c>
      <c r="K3053">
        <v>10000</v>
      </c>
      <c r="L3053">
        <f>WEEKNUM(Таблица1[[#This Row],[Дата]],2)</f>
        <v>34</v>
      </c>
    </row>
    <row r="3054" spans="1:12" x14ac:dyDescent="0.25">
      <c r="A3054" s="2">
        <v>44066</v>
      </c>
      <c r="B3054" t="s">
        <v>200</v>
      </c>
      <c r="C3054" t="s">
        <v>7</v>
      </c>
      <c r="D3054">
        <v>3000</v>
      </c>
      <c r="E3054" t="s">
        <v>12</v>
      </c>
      <c r="F3054" t="s">
        <v>8</v>
      </c>
      <c r="G3054" s="3">
        <v>1552.1779999999999</v>
      </c>
      <c r="H3054">
        <v>6</v>
      </c>
      <c r="I3054">
        <v>5479709</v>
      </c>
      <c r="J3054">
        <v>2</v>
      </c>
      <c r="K3054">
        <v>11000</v>
      </c>
      <c r="L3054">
        <f>WEEKNUM(Таблица1[[#This Row],[Дата]],2)</f>
        <v>34</v>
      </c>
    </row>
    <row r="3055" spans="1:12" x14ac:dyDescent="0.25">
      <c r="A3055" s="2">
        <v>44066</v>
      </c>
      <c r="B3055" t="s">
        <v>236</v>
      </c>
      <c r="C3055" t="s">
        <v>7</v>
      </c>
      <c r="D3055">
        <v>3000</v>
      </c>
      <c r="E3055" t="s">
        <v>12</v>
      </c>
      <c r="F3055" t="s">
        <v>8</v>
      </c>
      <c r="G3055" s="3">
        <v>1377.5459999999998</v>
      </c>
      <c r="H3055">
        <v>14</v>
      </c>
      <c r="I3055">
        <v>5479656</v>
      </c>
      <c r="J3055">
        <v>3</v>
      </c>
      <c r="K3055">
        <v>15000</v>
      </c>
      <c r="L3055">
        <f>WEEKNUM(Таблица1[[#This Row],[Дата]],2)</f>
        <v>34</v>
      </c>
    </row>
    <row r="3056" spans="1:12" x14ac:dyDescent="0.25">
      <c r="A3056" s="2">
        <v>44066</v>
      </c>
      <c r="B3056" t="s">
        <v>180</v>
      </c>
      <c r="C3056" t="s">
        <v>7</v>
      </c>
      <c r="D3056">
        <v>1000</v>
      </c>
      <c r="E3056" t="s">
        <v>12</v>
      </c>
      <c r="F3056" t="s">
        <v>8</v>
      </c>
      <c r="G3056" s="3">
        <v>838.87799999999993</v>
      </c>
      <c r="H3056">
        <v>6</v>
      </c>
      <c r="I3056">
        <v>5479704</v>
      </c>
      <c r="J3056">
        <v>1</v>
      </c>
      <c r="K3056">
        <v>9000</v>
      </c>
      <c r="L3056">
        <f>WEEKNUM(Таблица1[[#This Row],[Дата]],2)</f>
        <v>34</v>
      </c>
    </row>
    <row r="3057" spans="1:12" x14ac:dyDescent="0.25">
      <c r="A3057" s="2">
        <v>44066</v>
      </c>
      <c r="B3057" t="s">
        <v>136</v>
      </c>
      <c r="C3057" t="s">
        <v>7</v>
      </c>
      <c r="D3057">
        <v>5000</v>
      </c>
      <c r="E3057" t="s">
        <v>12</v>
      </c>
      <c r="F3057" t="s">
        <v>8</v>
      </c>
      <c r="G3057" s="3">
        <v>2810.1220000000003</v>
      </c>
      <c r="H3057">
        <v>6</v>
      </c>
      <c r="I3057">
        <v>5479673</v>
      </c>
      <c r="J3057">
        <v>1</v>
      </c>
      <c r="K3057">
        <v>12000</v>
      </c>
      <c r="L3057">
        <f>WEEKNUM(Таблица1[[#This Row],[Дата]],2)</f>
        <v>34</v>
      </c>
    </row>
    <row r="3058" spans="1:12" x14ac:dyDescent="0.25">
      <c r="A3058" s="2">
        <v>44066</v>
      </c>
      <c r="B3058" t="s">
        <v>124</v>
      </c>
      <c r="C3058" t="s">
        <v>7</v>
      </c>
      <c r="D3058">
        <v>3000</v>
      </c>
      <c r="E3058" t="s">
        <v>12</v>
      </c>
      <c r="F3058" t="s">
        <v>8</v>
      </c>
      <c r="G3058" s="3">
        <v>2509.4700000000003</v>
      </c>
      <c r="H3058">
        <v>15</v>
      </c>
      <c r="I3058">
        <v>5479668</v>
      </c>
      <c r="J3058">
        <v>2</v>
      </c>
      <c r="K3058">
        <v>12000</v>
      </c>
      <c r="L3058">
        <f>WEEKNUM(Таблица1[[#This Row],[Дата]],2)</f>
        <v>34</v>
      </c>
    </row>
    <row r="3059" spans="1:12" x14ac:dyDescent="0.25">
      <c r="A3059" s="2">
        <v>44066</v>
      </c>
      <c r="B3059" t="s">
        <v>176</v>
      </c>
      <c r="C3059" t="s">
        <v>7</v>
      </c>
      <c r="D3059">
        <v>5000</v>
      </c>
      <c r="E3059" t="s">
        <v>12</v>
      </c>
      <c r="F3059" t="s">
        <v>8</v>
      </c>
      <c r="G3059" s="3">
        <v>1807.0699997310637</v>
      </c>
      <c r="H3059">
        <v>12</v>
      </c>
      <c r="I3059">
        <v>5479703</v>
      </c>
      <c r="J3059">
        <v>2</v>
      </c>
      <c r="K3059">
        <v>15000</v>
      </c>
      <c r="L3059">
        <f>WEEKNUM(Таблица1[[#This Row],[Дата]],2)</f>
        <v>34</v>
      </c>
    </row>
    <row r="3060" spans="1:12" x14ac:dyDescent="0.25">
      <c r="A3060" s="2">
        <v>44066</v>
      </c>
      <c r="B3060" t="s">
        <v>41</v>
      </c>
      <c r="C3060" t="s">
        <v>7</v>
      </c>
      <c r="D3060">
        <v>3000</v>
      </c>
      <c r="E3060" t="s">
        <v>12</v>
      </c>
      <c r="F3060" t="s">
        <v>8</v>
      </c>
      <c r="G3060" s="3">
        <v>1343.8799999999999</v>
      </c>
      <c r="H3060">
        <v>11</v>
      </c>
      <c r="I3060">
        <v>5479630</v>
      </c>
      <c r="J3060">
        <v>1</v>
      </c>
      <c r="K3060">
        <v>11000</v>
      </c>
      <c r="L3060">
        <f>WEEKNUM(Таблица1[[#This Row],[Дата]],2)</f>
        <v>34</v>
      </c>
    </row>
    <row r="3061" spans="1:12" x14ac:dyDescent="0.25">
      <c r="A3061" s="2">
        <v>44066</v>
      </c>
      <c r="B3061" t="s">
        <v>61</v>
      </c>
      <c r="C3061" t="s">
        <v>7</v>
      </c>
      <c r="D3061">
        <v>1500</v>
      </c>
      <c r="E3061" t="s">
        <v>12</v>
      </c>
      <c r="F3061" t="s">
        <v>8</v>
      </c>
      <c r="G3061" s="3">
        <v>1402.3360000000002</v>
      </c>
      <c r="H3061">
        <v>10</v>
      </c>
      <c r="I3061">
        <v>5479646</v>
      </c>
      <c r="J3061">
        <v>2</v>
      </c>
      <c r="K3061">
        <v>10000</v>
      </c>
      <c r="L3061">
        <f>WEEKNUM(Таблица1[[#This Row],[Дата]],2)</f>
        <v>34</v>
      </c>
    </row>
    <row r="3062" spans="1:12" x14ac:dyDescent="0.25">
      <c r="A3062" s="2">
        <v>44066</v>
      </c>
      <c r="B3062" t="s">
        <v>214</v>
      </c>
      <c r="C3062" t="s">
        <v>7</v>
      </c>
      <c r="D3062">
        <v>3000</v>
      </c>
      <c r="E3062" t="s">
        <v>12</v>
      </c>
      <c r="F3062" t="s">
        <v>8</v>
      </c>
      <c r="G3062" s="3">
        <v>1746.78</v>
      </c>
      <c r="H3062">
        <v>15</v>
      </c>
      <c r="I3062">
        <v>5479671</v>
      </c>
      <c r="J3062">
        <v>2</v>
      </c>
      <c r="K3062">
        <v>14000</v>
      </c>
      <c r="L3062">
        <f>WEEKNUM(Таблица1[[#This Row],[Дата]],2)</f>
        <v>34</v>
      </c>
    </row>
    <row r="3063" spans="1:12" hidden="1" x14ac:dyDescent="0.25">
      <c r="A3063" s="2">
        <v>44066</v>
      </c>
      <c r="B3063" t="s">
        <v>150</v>
      </c>
      <c r="C3063" t="s">
        <v>5</v>
      </c>
      <c r="D3063">
        <v>4200</v>
      </c>
      <c r="E3063" t="s">
        <v>12</v>
      </c>
      <c r="F3063" t="s">
        <v>8</v>
      </c>
      <c r="G3063" s="3">
        <v>1512.454</v>
      </c>
      <c r="H3063">
        <v>11</v>
      </c>
      <c r="I3063">
        <v>5479683</v>
      </c>
      <c r="J3063">
        <v>1</v>
      </c>
      <c r="K3063">
        <v>15000</v>
      </c>
      <c r="L3063">
        <f>WEEKNUM(Таблица1[[#This Row],[Дата]],2)</f>
        <v>34</v>
      </c>
    </row>
    <row r="3064" spans="1:12" x14ac:dyDescent="0.25">
      <c r="A3064" s="2">
        <v>44066</v>
      </c>
      <c r="B3064" t="s">
        <v>24</v>
      </c>
      <c r="C3064" t="s">
        <v>7</v>
      </c>
      <c r="D3064">
        <v>1500</v>
      </c>
      <c r="E3064" t="s">
        <v>12</v>
      </c>
      <c r="F3064" t="s">
        <v>8</v>
      </c>
      <c r="G3064" s="3">
        <v>1424.7379999999998</v>
      </c>
      <c r="H3064">
        <v>10</v>
      </c>
      <c r="I3064">
        <v>5479674</v>
      </c>
      <c r="J3064">
        <v>1</v>
      </c>
      <c r="K3064">
        <v>13000</v>
      </c>
      <c r="L3064">
        <f>WEEKNUM(Таблица1[[#This Row],[Дата]],2)</f>
        <v>34</v>
      </c>
    </row>
    <row r="3065" spans="1:12" x14ac:dyDescent="0.25">
      <c r="A3065" s="2">
        <v>44066</v>
      </c>
      <c r="B3065" t="s">
        <v>79</v>
      </c>
      <c r="C3065" t="s">
        <v>7</v>
      </c>
      <c r="D3065">
        <v>1500</v>
      </c>
      <c r="E3065" t="s">
        <v>12</v>
      </c>
      <c r="F3065" t="s">
        <v>8</v>
      </c>
      <c r="G3065" s="3">
        <v>1407.0260000000001</v>
      </c>
      <c r="H3065">
        <v>9</v>
      </c>
      <c r="I3065">
        <v>5479650</v>
      </c>
      <c r="J3065">
        <v>1</v>
      </c>
      <c r="K3065">
        <v>12000</v>
      </c>
      <c r="L3065">
        <f>WEEKNUM(Таблица1[[#This Row],[Дата]],2)</f>
        <v>34</v>
      </c>
    </row>
    <row r="3066" spans="1:12" x14ac:dyDescent="0.25">
      <c r="A3066" s="2">
        <v>44066</v>
      </c>
      <c r="B3066" t="s">
        <v>84</v>
      </c>
      <c r="C3066" t="s">
        <v>7</v>
      </c>
      <c r="D3066">
        <v>3000</v>
      </c>
      <c r="E3066" t="s">
        <v>12</v>
      </c>
      <c r="F3066" t="s">
        <v>8</v>
      </c>
      <c r="G3066" s="3">
        <v>356.36599999999999</v>
      </c>
      <c r="H3066">
        <v>1</v>
      </c>
      <c r="I3066">
        <v>5479813</v>
      </c>
      <c r="J3066">
        <v>1</v>
      </c>
      <c r="K3066">
        <v>10000</v>
      </c>
      <c r="L3066">
        <f>WEEKNUM(Таблица1[[#This Row],[Дата]],2)</f>
        <v>34</v>
      </c>
    </row>
    <row r="3067" spans="1:12" x14ac:dyDescent="0.25">
      <c r="A3067" s="2">
        <v>44066</v>
      </c>
      <c r="B3067" t="s">
        <v>18</v>
      </c>
      <c r="C3067" t="s">
        <v>7</v>
      </c>
      <c r="D3067">
        <v>1500</v>
      </c>
      <c r="E3067" t="s">
        <v>12</v>
      </c>
      <c r="F3067" t="s">
        <v>8</v>
      </c>
      <c r="G3067" s="3">
        <v>1389.4469999999999</v>
      </c>
      <c r="H3067">
        <v>10</v>
      </c>
      <c r="I3067">
        <v>5479554</v>
      </c>
      <c r="J3067">
        <v>1</v>
      </c>
      <c r="K3067">
        <v>13000</v>
      </c>
      <c r="L3067">
        <f>WEEKNUM(Таблица1[[#This Row],[Дата]],2)</f>
        <v>34</v>
      </c>
    </row>
    <row r="3068" spans="1:12" x14ac:dyDescent="0.25">
      <c r="A3068" s="2">
        <v>44066</v>
      </c>
      <c r="B3068" t="s">
        <v>175</v>
      </c>
      <c r="C3068" t="s">
        <v>7</v>
      </c>
      <c r="D3068">
        <v>3000</v>
      </c>
      <c r="E3068" t="s">
        <v>12</v>
      </c>
      <c r="F3068" t="s">
        <v>8</v>
      </c>
      <c r="G3068" s="3">
        <v>1385.9960000000001</v>
      </c>
      <c r="H3068">
        <v>15</v>
      </c>
      <c r="I3068">
        <v>5479702</v>
      </c>
      <c r="J3068">
        <v>2</v>
      </c>
      <c r="K3068">
        <v>14000</v>
      </c>
      <c r="L3068">
        <f>WEEKNUM(Таблица1[[#This Row],[Дата]],2)</f>
        <v>34</v>
      </c>
    </row>
    <row r="3069" spans="1:12" x14ac:dyDescent="0.25">
      <c r="A3069" s="2">
        <v>44066</v>
      </c>
      <c r="B3069" t="s">
        <v>143</v>
      </c>
      <c r="C3069" t="s">
        <v>7</v>
      </c>
      <c r="D3069">
        <v>1500</v>
      </c>
      <c r="E3069" t="s">
        <v>12</v>
      </c>
      <c r="F3069" t="s">
        <v>8</v>
      </c>
      <c r="G3069" s="3">
        <v>1398.5900000000001</v>
      </c>
      <c r="H3069">
        <v>11</v>
      </c>
      <c r="I3069">
        <v>5479677</v>
      </c>
      <c r="J3069">
        <v>2</v>
      </c>
      <c r="K3069">
        <v>14000</v>
      </c>
      <c r="L3069">
        <f>WEEKNUM(Таблица1[[#This Row],[Дата]],2)</f>
        <v>34</v>
      </c>
    </row>
    <row r="3070" spans="1:12" x14ac:dyDescent="0.25">
      <c r="A3070" s="2">
        <v>44066</v>
      </c>
      <c r="B3070" t="s">
        <v>181</v>
      </c>
      <c r="C3070" t="s">
        <v>7</v>
      </c>
      <c r="D3070">
        <v>1500</v>
      </c>
      <c r="E3070" t="s">
        <v>12</v>
      </c>
      <c r="F3070" t="s">
        <v>8</v>
      </c>
      <c r="G3070" s="3">
        <v>1310.8360024871827</v>
      </c>
      <c r="H3070">
        <v>12</v>
      </c>
      <c r="I3070">
        <v>5479705</v>
      </c>
      <c r="J3070">
        <v>1</v>
      </c>
      <c r="K3070">
        <v>14000</v>
      </c>
      <c r="L3070">
        <f>WEEKNUM(Таблица1[[#This Row],[Дата]],2)</f>
        <v>34</v>
      </c>
    </row>
    <row r="3071" spans="1:12" x14ac:dyDescent="0.25">
      <c r="A3071" s="2">
        <v>44066</v>
      </c>
      <c r="B3071" t="s">
        <v>110</v>
      </c>
      <c r="C3071" t="s">
        <v>7</v>
      </c>
      <c r="D3071">
        <v>1500</v>
      </c>
      <c r="E3071" t="s">
        <v>12</v>
      </c>
      <c r="F3071" t="s">
        <v>8</v>
      </c>
      <c r="G3071" s="3">
        <v>1268.8440000000001</v>
      </c>
      <c r="H3071">
        <v>10</v>
      </c>
      <c r="I3071">
        <v>5479660</v>
      </c>
      <c r="J3071">
        <v>1</v>
      </c>
      <c r="K3071">
        <v>13000</v>
      </c>
      <c r="L3071">
        <f>WEEKNUM(Таблица1[[#This Row],[Дата]],2)</f>
        <v>34</v>
      </c>
    </row>
    <row r="3072" spans="1:12" x14ac:dyDescent="0.25">
      <c r="A3072" s="2">
        <v>44066</v>
      </c>
      <c r="B3072" t="s">
        <v>25</v>
      </c>
      <c r="C3072" t="s">
        <v>7</v>
      </c>
      <c r="D3072">
        <v>1500</v>
      </c>
      <c r="E3072" t="s">
        <v>12</v>
      </c>
      <c r="F3072" t="s">
        <v>8</v>
      </c>
      <c r="G3072" s="3">
        <v>1267.6640000190735</v>
      </c>
      <c r="H3072">
        <v>11</v>
      </c>
      <c r="I3072">
        <v>5479556</v>
      </c>
      <c r="J3072">
        <v>1</v>
      </c>
      <c r="K3072">
        <v>13000</v>
      </c>
      <c r="L3072">
        <f>WEEKNUM(Таблица1[[#This Row],[Дата]],2)</f>
        <v>34</v>
      </c>
    </row>
    <row r="3073" spans="1:12" x14ac:dyDescent="0.25">
      <c r="A3073" s="2">
        <v>44066</v>
      </c>
      <c r="B3073" t="s">
        <v>16</v>
      </c>
      <c r="C3073" t="s">
        <v>7</v>
      </c>
      <c r="D3073">
        <v>1500</v>
      </c>
      <c r="E3073" t="s">
        <v>12</v>
      </c>
      <c r="F3073" t="s">
        <v>8</v>
      </c>
      <c r="G3073" s="3">
        <v>1196.9580000000001</v>
      </c>
      <c r="H3073">
        <v>8</v>
      </c>
      <c r="I3073">
        <v>5479553</v>
      </c>
      <c r="J3073">
        <v>1</v>
      </c>
      <c r="K3073">
        <v>13000</v>
      </c>
      <c r="L3073">
        <f>WEEKNUM(Таблица1[[#This Row],[Дата]],2)</f>
        <v>34</v>
      </c>
    </row>
    <row r="3074" spans="1:12" x14ac:dyDescent="0.25">
      <c r="A3074" s="2">
        <v>44066</v>
      </c>
      <c r="B3074" t="s">
        <v>229</v>
      </c>
      <c r="C3074" t="s">
        <v>7</v>
      </c>
      <c r="D3074">
        <v>1500</v>
      </c>
      <c r="E3074" t="s">
        <v>12</v>
      </c>
      <c r="F3074" t="s">
        <v>8</v>
      </c>
      <c r="G3074" s="3">
        <v>1157.8920000000001</v>
      </c>
      <c r="H3074">
        <v>10</v>
      </c>
      <c r="I3074">
        <v>5479629</v>
      </c>
      <c r="J3074">
        <v>1</v>
      </c>
      <c r="K3074">
        <v>13000</v>
      </c>
      <c r="L3074">
        <f>WEEKNUM(Таблица1[[#This Row],[Дата]],2)</f>
        <v>34</v>
      </c>
    </row>
    <row r="3075" spans="1:12" x14ac:dyDescent="0.25">
      <c r="A3075" s="2">
        <v>44066</v>
      </c>
      <c r="B3075" t="s">
        <v>23</v>
      </c>
      <c r="C3075" t="s">
        <v>7</v>
      </c>
      <c r="D3075">
        <v>1500</v>
      </c>
      <c r="E3075" t="s">
        <v>12</v>
      </c>
      <c r="F3075" t="s">
        <v>8</v>
      </c>
      <c r="G3075" s="3">
        <v>1071.1599999999999</v>
      </c>
      <c r="H3075">
        <v>13</v>
      </c>
      <c r="I3075">
        <v>5479555</v>
      </c>
      <c r="J3075">
        <v>1</v>
      </c>
      <c r="K3075">
        <v>13000</v>
      </c>
      <c r="L3075">
        <f>WEEKNUM(Таблица1[[#This Row],[Дата]],2)</f>
        <v>34</v>
      </c>
    </row>
    <row r="3076" spans="1:12" x14ac:dyDescent="0.25">
      <c r="A3076" s="2">
        <v>44066</v>
      </c>
      <c r="B3076" t="s">
        <v>26</v>
      </c>
      <c r="C3076" t="s">
        <v>7</v>
      </c>
      <c r="D3076">
        <v>1500</v>
      </c>
      <c r="E3076" t="s">
        <v>12</v>
      </c>
      <c r="F3076" t="s">
        <v>8</v>
      </c>
      <c r="G3076" s="3">
        <v>1005.3700000000001</v>
      </c>
      <c r="H3076">
        <v>9</v>
      </c>
      <c r="I3076">
        <v>5479627</v>
      </c>
      <c r="J3076">
        <v>1</v>
      </c>
      <c r="K3076">
        <v>13000</v>
      </c>
      <c r="L3076">
        <f>WEEKNUM(Таблица1[[#This Row],[Дата]],2)</f>
        <v>34</v>
      </c>
    </row>
    <row r="3077" spans="1:12" x14ac:dyDescent="0.25">
      <c r="A3077" s="2">
        <v>44066</v>
      </c>
      <c r="B3077" t="s">
        <v>238</v>
      </c>
      <c r="C3077" t="s">
        <v>7</v>
      </c>
      <c r="D3077">
        <v>20000</v>
      </c>
      <c r="E3077" t="s">
        <v>13</v>
      </c>
      <c r="F3077" t="s">
        <v>8</v>
      </c>
      <c r="G3077" s="3">
        <v>4758</v>
      </c>
      <c r="H3077">
        <v>1</v>
      </c>
      <c r="I3077">
        <v>5479628</v>
      </c>
      <c r="J3077">
        <v>1</v>
      </c>
      <c r="K3077">
        <v>13000</v>
      </c>
      <c r="L3077">
        <f>WEEKNUM(Таблица1[[#This Row],[Дата]],2)</f>
        <v>34</v>
      </c>
    </row>
    <row r="3078" spans="1:12" x14ac:dyDescent="0.25">
      <c r="A3078" s="2">
        <v>44066</v>
      </c>
      <c r="B3078" t="s">
        <v>225</v>
      </c>
      <c r="C3078" t="s">
        <v>7</v>
      </c>
      <c r="D3078">
        <v>1500</v>
      </c>
      <c r="E3078" t="s">
        <v>12</v>
      </c>
      <c r="F3078" t="s">
        <v>8</v>
      </c>
      <c r="G3078" s="3">
        <v>1405.3519985351561</v>
      </c>
      <c r="H3078">
        <v>11</v>
      </c>
      <c r="I3078">
        <v>5479716</v>
      </c>
      <c r="J3078">
        <v>1</v>
      </c>
      <c r="K3078">
        <v>10000</v>
      </c>
      <c r="L3078">
        <f>WEEKNUM(Таблица1[[#This Row],[Дата]],2)</f>
        <v>34</v>
      </c>
    </row>
    <row r="3079" spans="1:12" hidden="1" x14ac:dyDescent="0.25">
      <c r="A3079" s="2">
        <v>44066</v>
      </c>
      <c r="B3079" t="s">
        <v>152</v>
      </c>
      <c r="C3079" t="s">
        <v>5</v>
      </c>
      <c r="D3079">
        <v>4200</v>
      </c>
      <c r="E3079" t="s">
        <v>12</v>
      </c>
      <c r="F3079" t="s">
        <v>8</v>
      </c>
      <c r="G3079" s="3">
        <v>3478.9039992675775</v>
      </c>
      <c r="H3079">
        <v>18</v>
      </c>
      <c r="I3079">
        <v>5479685</v>
      </c>
      <c r="J3079">
        <v>1</v>
      </c>
      <c r="K3079">
        <v>15000</v>
      </c>
      <c r="L3079">
        <f>WEEKNUM(Таблица1[[#This Row],[Дата]],2)</f>
        <v>34</v>
      </c>
    </row>
    <row r="3080" spans="1:12" hidden="1" x14ac:dyDescent="0.25">
      <c r="A3080" s="2">
        <v>44066</v>
      </c>
      <c r="B3080" t="s">
        <v>153</v>
      </c>
      <c r="C3080" t="s">
        <v>5</v>
      </c>
      <c r="D3080">
        <v>4200</v>
      </c>
      <c r="E3080" t="s">
        <v>12</v>
      </c>
      <c r="F3080" t="s">
        <v>8</v>
      </c>
      <c r="G3080" s="3">
        <v>2328.1859999999997</v>
      </c>
      <c r="H3080">
        <v>15</v>
      </c>
      <c r="I3080">
        <v>5479686</v>
      </c>
      <c r="J3080">
        <v>0</v>
      </c>
      <c r="K3080">
        <v>15000</v>
      </c>
      <c r="L3080">
        <f>WEEKNUM(Таблица1[[#This Row],[Дата]],2)</f>
        <v>34</v>
      </c>
    </row>
    <row r="3081" spans="1:12" x14ac:dyDescent="0.25">
      <c r="A3081" s="2">
        <v>44066</v>
      </c>
      <c r="B3081" t="s">
        <v>89</v>
      </c>
      <c r="C3081" t="s">
        <v>7</v>
      </c>
      <c r="D3081">
        <v>3000</v>
      </c>
      <c r="E3081" t="s">
        <v>12</v>
      </c>
      <c r="F3081" t="s">
        <v>8</v>
      </c>
      <c r="G3081" s="3">
        <v>2110.9549999999999</v>
      </c>
      <c r="H3081">
        <v>11</v>
      </c>
      <c r="I3081">
        <v>5479653</v>
      </c>
      <c r="J3081">
        <v>1</v>
      </c>
      <c r="K3081">
        <v>10000</v>
      </c>
      <c r="L3081">
        <f>WEEKNUM(Таблица1[[#This Row],[Дата]],2)</f>
        <v>34</v>
      </c>
    </row>
    <row r="3082" spans="1:12" x14ac:dyDescent="0.25">
      <c r="A3082" s="2">
        <v>44066</v>
      </c>
      <c r="B3082" t="s">
        <v>90</v>
      </c>
      <c r="C3082" t="s">
        <v>7</v>
      </c>
      <c r="D3082">
        <v>3000</v>
      </c>
      <c r="E3082" t="s">
        <v>12</v>
      </c>
      <c r="F3082" t="s">
        <v>8</v>
      </c>
      <c r="G3082" s="3">
        <v>2000.8280000000002</v>
      </c>
      <c r="H3082">
        <v>13</v>
      </c>
      <c r="I3082">
        <v>5479654</v>
      </c>
      <c r="J3082">
        <v>1</v>
      </c>
      <c r="K3082">
        <v>11000</v>
      </c>
      <c r="L3082">
        <f>WEEKNUM(Таблица1[[#This Row],[Дата]],2)</f>
        <v>34</v>
      </c>
    </row>
    <row r="3083" spans="1:12" hidden="1" x14ac:dyDescent="0.25">
      <c r="A3083" s="2">
        <v>44066</v>
      </c>
      <c r="B3083" t="s">
        <v>63</v>
      </c>
      <c r="C3083" t="s">
        <v>5</v>
      </c>
      <c r="D3083">
        <v>4200</v>
      </c>
      <c r="E3083" t="s">
        <v>12</v>
      </c>
      <c r="F3083" t="s">
        <v>8</v>
      </c>
      <c r="G3083" s="3">
        <v>2972.0139999999997</v>
      </c>
      <c r="H3083">
        <v>19</v>
      </c>
      <c r="I3083">
        <v>5479647</v>
      </c>
      <c r="J3083">
        <v>1</v>
      </c>
      <c r="K3083">
        <v>15000</v>
      </c>
      <c r="L3083">
        <f>WEEKNUM(Таблица1[[#This Row],[Дата]],2)</f>
        <v>34</v>
      </c>
    </row>
    <row r="3084" spans="1:12" hidden="1" x14ac:dyDescent="0.25">
      <c r="A3084" s="2">
        <v>44067</v>
      </c>
      <c r="B3084" t="s">
        <v>66</v>
      </c>
      <c r="C3084" t="s">
        <v>5</v>
      </c>
      <c r="D3084">
        <v>4200</v>
      </c>
      <c r="E3084" t="s">
        <v>12</v>
      </c>
      <c r="F3084" t="s">
        <v>6</v>
      </c>
      <c r="G3084" s="3">
        <v>2166.819</v>
      </c>
      <c r="H3084">
        <v>8</v>
      </c>
      <c r="I3084">
        <v>5480367</v>
      </c>
      <c r="J3084">
        <v>1</v>
      </c>
      <c r="K3084">
        <v>15000</v>
      </c>
      <c r="L3084">
        <f>WEEKNUM(Таблица1[[#This Row],[Дата]],2)</f>
        <v>35</v>
      </c>
    </row>
    <row r="3085" spans="1:12" hidden="1" x14ac:dyDescent="0.25">
      <c r="A3085" s="2">
        <v>44067</v>
      </c>
      <c r="B3085" t="s">
        <v>63</v>
      </c>
      <c r="C3085" t="s">
        <v>5</v>
      </c>
      <c r="D3085">
        <v>4200</v>
      </c>
      <c r="E3085" t="s">
        <v>12</v>
      </c>
      <c r="F3085" t="s">
        <v>6</v>
      </c>
      <c r="G3085" s="3">
        <v>1564.6270000000002</v>
      </c>
      <c r="H3085">
        <v>10</v>
      </c>
      <c r="I3085">
        <v>5480348</v>
      </c>
      <c r="J3085">
        <v>1</v>
      </c>
      <c r="K3085">
        <v>15000</v>
      </c>
      <c r="L3085">
        <f>WEEKNUM(Таблица1[[#This Row],[Дата]],2)</f>
        <v>35</v>
      </c>
    </row>
    <row r="3086" spans="1:12" hidden="1" x14ac:dyDescent="0.25">
      <c r="A3086" s="2">
        <v>44067</v>
      </c>
      <c r="B3086" t="s">
        <v>40</v>
      </c>
      <c r="C3086" t="s">
        <v>5</v>
      </c>
      <c r="D3086">
        <v>3200</v>
      </c>
      <c r="E3086" t="s">
        <v>12</v>
      </c>
      <c r="F3086" t="s">
        <v>6</v>
      </c>
      <c r="G3086" s="3">
        <v>2812.2139999999999</v>
      </c>
      <c r="H3086">
        <v>9</v>
      </c>
      <c r="I3086">
        <v>5480341</v>
      </c>
      <c r="J3086">
        <v>1</v>
      </c>
      <c r="K3086">
        <v>15000</v>
      </c>
      <c r="L3086">
        <f>WEEKNUM(Таблица1[[#This Row],[Дата]],2)</f>
        <v>35</v>
      </c>
    </row>
    <row r="3087" spans="1:12" hidden="1" x14ac:dyDescent="0.25">
      <c r="A3087" s="2">
        <v>44067</v>
      </c>
      <c r="B3087" t="s">
        <v>44</v>
      </c>
      <c r="C3087" t="s">
        <v>5</v>
      </c>
      <c r="D3087">
        <v>3200</v>
      </c>
      <c r="E3087" t="s">
        <v>12</v>
      </c>
      <c r="F3087" t="s">
        <v>6</v>
      </c>
      <c r="G3087" s="3">
        <v>1403.7979999999998</v>
      </c>
      <c r="H3087">
        <v>10</v>
      </c>
      <c r="I3087">
        <v>5480344</v>
      </c>
      <c r="J3087">
        <v>1</v>
      </c>
      <c r="K3087">
        <v>15000</v>
      </c>
      <c r="L3087">
        <f>WEEKNUM(Таблица1[[#This Row],[Дата]],2)</f>
        <v>35</v>
      </c>
    </row>
    <row r="3088" spans="1:12" hidden="1" x14ac:dyDescent="0.25">
      <c r="A3088" s="2">
        <v>44067</v>
      </c>
      <c r="B3088" t="s">
        <v>44</v>
      </c>
      <c r="C3088" t="s">
        <v>5</v>
      </c>
      <c r="D3088">
        <v>3200</v>
      </c>
      <c r="E3088" t="s">
        <v>12</v>
      </c>
      <c r="F3088" t="s">
        <v>6</v>
      </c>
      <c r="G3088" s="3">
        <v>3200</v>
      </c>
      <c r="H3088">
        <v>1</v>
      </c>
      <c r="I3088">
        <v>53689637</v>
      </c>
      <c r="J3088">
        <v>1</v>
      </c>
      <c r="K3088">
        <v>15000</v>
      </c>
      <c r="L3088">
        <f>WEEKNUM(Таблица1[[#This Row],[Дата]],2)</f>
        <v>35</v>
      </c>
    </row>
    <row r="3089" spans="1:12" hidden="1" x14ac:dyDescent="0.25">
      <c r="A3089" s="2">
        <v>44067</v>
      </c>
      <c r="B3089" t="s">
        <v>37</v>
      </c>
      <c r="C3089" t="s">
        <v>5</v>
      </c>
      <c r="D3089">
        <v>3200</v>
      </c>
      <c r="E3089" t="s">
        <v>12</v>
      </c>
      <c r="F3089" t="s">
        <v>6</v>
      </c>
      <c r="G3089" s="3">
        <v>1487.1519999999998</v>
      </c>
      <c r="H3089">
        <v>9</v>
      </c>
      <c r="I3089">
        <v>5480339</v>
      </c>
      <c r="J3089">
        <v>1</v>
      </c>
      <c r="K3089">
        <v>15000</v>
      </c>
      <c r="L3089">
        <f>WEEKNUM(Таблица1[[#This Row],[Дата]],2)</f>
        <v>35</v>
      </c>
    </row>
    <row r="3090" spans="1:12" hidden="1" x14ac:dyDescent="0.25">
      <c r="A3090" s="2">
        <v>44067</v>
      </c>
      <c r="B3090" t="s">
        <v>38</v>
      </c>
      <c r="C3090" t="s">
        <v>5</v>
      </c>
      <c r="D3090">
        <v>3200</v>
      </c>
      <c r="E3090" t="s">
        <v>12</v>
      </c>
      <c r="F3090" t="s">
        <v>6</v>
      </c>
      <c r="G3090" s="3">
        <v>2563.13</v>
      </c>
      <c r="H3090">
        <v>10</v>
      </c>
      <c r="I3090">
        <v>5480340</v>
      </c>
      <c r="J3090">
        <v>1</v>
      </c>
      <c r="K3090">
        <v>15000</v>
      </c>
      <c r="L3090">
        <f>WEEKNUM(Таблица1[[#This Row],[Дата]],2)</f>
        <v>35</v>
      </c>
    </row>
    <row r="3091" spans="1:12" hidden="1" x14ac:dyDescent="0.25">
      <c r="A3091" s="2">
        <v>44067</v>
      </c>
      <c r="B3091" t="s">
        <v>32</v>
      </c>
      <c r="C3091" t="s">
        <v>5</v>
      </c>
      <c r="D3091">
        <v>3200</v>
      </c>
      <c r="E3091" t="s">
        <v>12</v>
      </c>
      <c r="F3091" t="s">
        <v>6</v>
      </c>
      <c r="G3091" s="3">
        <v>1733.6079999999999</v>
      </c>
      <c r="H3091">
        <v>3</v>
      </c>
      <c r="I3091">
        <v>5480338</v>
      </c>
      <c r="J3091">
        <v>2</v>
      </c>
      <c r="K3091">
        <v>15000</v>
      </c>
      <c r="L3091">
        <f>WEEKNUM(Таблица1[[#This Row],[Дата]],2)</f>
        <v>35</v>
      </c>
    </row>
    <row r="3092" spans="1:12" hidden="1" x14ac:dyDescent="0.25">
      <c r="A3092" s="2">
        <v>44067</v>
      </c>
      <c r="B3092" t="s">
        <v>47</v>
      </c>
      <c r="C3092" t="s">
        <v>5</v>
      </c>
      <c r="D3092">
        <v>3200</v>
      </c>
      <c r="E3092" t="s">
        <v>12</v>
      </c>
      <c r="F3092" t="s">
        <v>6</v>
      </c>
      <c r="G3092" s="3">
        <v>1698.0919999999999</v>
      </c>
      <c r="H3092">
        <v>8</v>
      </c>
      <c r="I3092">
        <v>5480347</v>
      </c>
      <c r="J3092">
        <v>1</v>
      </c>
      <c r="K3092">
        <v>15000</v>
      </c>
      <c r="L3092">
        <f>WEEKNUM(Таблица1[[#This Row],[Дата]],2)</f>
        <v>35</v>
      </c>
    </row>
    <row r="3093" spans="1:12" hidden="1" x14ac:dyDescent="0.25">
      <c r="A3093" s="2">
        <v>44067</v>
      </c>
      <c r="B3093" t="s">
        <v>43</v>
      </c>
      <c r="C3093" t="s">
        <v>5</v>
      </c>
      <c r="D3093">
        <v>3200</v>
      </c>
      <c r="E3093" t="s">
        <v>12</v>
      </c>
      <c r="F3093" t="s">
        <v>6</v>
      </c>
      <c r="G3093" s="3">
        <v>1584.6529999999998</v>
      </c>
      <c r="H3093">
        <v>11</v>
      </c>
      <c r="I3093">
        <v>5480343</v>
      </c>
      <c r="J3093">
        <v>1</v>
      </c>
      <c r="K3093">
        <v>15000</v>
      </c>
      <c r="L3093">
        <f>WEEKNUM(Таблица1[[#This Row],[Дата]],2)</f>
        <v>35</v>
      </c>
    </row>
    <row r="3094" spans="1:12" x14ac:dyDescent="0.25">
      <c r="A3094" s="2">
        <v>44067</v>
      </c>
      <c r="B3094" t="s">
        <v>107</v>
      </c>
      <c r="C3094" t="s">
        <v>7</v>
      </c>
      <c r="D3094">
        <v>3000</v>
      </c>
      <c r="E3094" t="s">
        <v>12</v>
      </c>
      <c r="F3094" t="s">
        <v>6</v>
      </c>
      <c r="G3094" s="3">
        <v>2555.6530000000002</v>
      </c>
      <c r="H3094">
        <v>1</v>
      </c>
      <c r="I3094">
        <v>5480357</v>
      </c>
      <c r="J3094">
        <v>1</v>
      </c>
      <c r="K3094">
        <v>10000</v>
      </c>
      <c r="L3094">
        <f>WEEKNUM(Таблица1[[#This Row],[Дата]],2)</f>
        <v>35</v>
      </c>
    </row>
    <row r="3095" spans="1:12" x14ac:dyDescent="0.25">
      <c r="A3095" s="2">
        <v>44067</v>
      </c>
      <c r="B3095" t="s">
        <v>113</v>
      </c>
      <c r="C3095" t="s">
        <v>7</v>
      </c>
      <c r="D3095">
        <v>1500</v>
      </c>
      <c r="E3095" t="s">
        <v>12</v>
      </c>
      <c r="F3095" t="s">
        <v>6</v>
      </c>
      <c r="G3095" s="3">
        <v>1304.7199999999998</v>
      </c>
      <c r="H3095">
        <v>4</v>
      </c>
      <c r="I3095">
        <v>5480358</v>
      </c>
      <c r="J3095">
        <v>1</v>
      </c>
      <c r="K3095">
        <v>9000</v>
      </c>
      <c r="L3095">
        <f>WEEKNUM(Таблица1[[#This Row],[Дата]],2)</f>
        <v>35</v>
      </c>
    </row>
    <row r="3096" spans="1:12" x14ac:dyDescent="0.25">
      <c r="A3096" s="2">
        <v>44067</v>
      </c>
      <c r="B3096" t="s">
        <v>179</v>
      </c>
      <c r="C3096" t="s">
        <v>7</v>
      </c>
      <c r="D3096">
        <v>1500</v>
      </c>
      <c r="E3096" t="s">
        <v>12</v>
      </c>
      <c r="F3096" t="s">
        <v>6</v>
      </c>
      <c r="G3096" s="3">
        <v>833.06600000000003</v>
      </c>
      <c r="H3096">
        <v>5</v>
      </c>
      <c r="I3096">
        <v>5480372</v>
      </c>
      <c r="J3096">
        <v>1</v>
      </c>
      <c r="K3096">
        <v>9000</v>
      </c>
      <c r="L3096">
        <f>WEEKNUM(Таблица1[[#This Row],[Дата]],2)</f>
        <v>35</v>
      </c>
    </row>
    <row r="3097" spans="1:12" hidden="1" x14ac:dyDescent="0.25">
      <c r="A3097" s="2">
        <v>44067</v>
      </c>
      <c r="B3097" t="s">
        <v>151</v>
      </c>
      <c r="C3097" t="s">
        <v>5</v>
      </c>
      <c r="D3097">
        <v>4200</v>
      </c>
      <c r="E3097" t="s">
        <v>12</v>
      </c>
      <c r="F3097" t="s">
        <v>6</v>
      </c>
      <c r="G3097" s="3">
        <v>1920.0430000000001</v>
      </c>
      <c r="H3097">
        <v>11</v>
      </c>
      <c r="I3097">
        <v>5480366</v>
      </c>
      <c r="J3097">
        <v>1</v>
      </c>
      <c r="K3097">
        <v>15000</v>
      </c>
      <c r="L3097">
        <f>WEEKNUM(Таблица1[[#This Row],[Дата]],2)</f>
        <v>35</v>
      </c>
    </row>
    <row r="3098" spans="1:12" hidden="1" x14ac:dyDescent="0.25">
      <c r="A3098" s="2">
        <v>44067</v>
      </c>
      <c r="B3098" t="s">
        <v>45</v>
      </c>
      <c r="C3098" t="s">
        <v>5</v>
      </c>
      <c r="D3098">
        <v>3200</v>
      </c>
      <c r="E3098" t="s">
        <v>12</v>
      </c>
      <c r="F3098" t="s">
        <v>6</v>
      </c>
      <c r="G3098" s="3">
        <v>1401.6610000000001</v>
      </c>
      <c r="H3098">
        <v>7</v>
      </c>
      <c r="I3098">
        <v>5480345</v>
      </c>
      <c r="J3098">
        <v>1</v>
      </c>
      <c r="K3098">
        <v>15000</v>
      </c>
      <c r="L3098">
        <f>WEEKNUM(Таблица1[[#This Row],[Дата]],2)</f>
        <v>35</v>
      </c>
    </row>
    <row r="3099" spans="1:12" hidden="1" x14ac:dyDescent="0.25">
      <c r="A3099" s="2">
        <v>44067</v>
      </c>
      <c r="B3099" t="s">
        <v>144</v>
      </c>
      <c r="C3099" t="s">
        <v>5</v>
      </c>
      <c r="D3099">
        <v>4200</v>
      </c>
      <c r="E3099" t="s">
        <v>12</v>
      </c>
      <c r="F3099" t="s">
        <v>6</v>
      </c>
      <c r="G3099" s="3">
        <v>2775.3679999999999</v>
      </c>
      <c r="H3099">
        <v>6</v>
      </c>
      <c r="I3099">
        <v>5480362</v>
      </c>
      <c r="J3099">
        <v>1</v>
      </c>
      <c r="K3099">
        <v>15000</v>
      </c>
      <c r="L3099">
        <f>WEEKNUM(Таблица1[[#This Row],[Дата]],2)</f>
        <v>35</v>
      </c>
    </row>
    <row r="3100" spans="1:12" x14ac:dyDescent="0.25">
      <c r="A3100" s="2">
        <v>44067</v>
      </c>
      <c r="B3100" t="s">
        <v>167</v>
      </c>
      <c r="C3100" t="s">
        <v>7</v>
      </c>
      <c r="D3100">
        <v>3000</v>
      </c>
      <c r="E3100" t="s">
        <v>12</v>
      </c>
      <c r="F3100" t="s">
        <v>6</v>
      </c>
      <c r="G3100" s="3">
        <v>1965.5239999999999</v>
      </c>
      <c r="H3100">
        <v>10</v>
      </c>
      <c r="I3100">
        <v>5480370</v>
      </c>
      <c r="J3100">
        <v>2</v>
      </c>
      <c r="K3100">
        <v>12000</v>
      </c>
      <c r="L3100">
        <f>WEEKNUM(Таблица1[[#This Row],[Дата]],2)</f>
        <v>35</v>
      </c>
    </row>
    <row r="3101" spans="1:12" x14ac:dyDescent="0.25">
      <c r="A3101" s="2">
        <v>44067</v>
      </c>
      <c r="B3101" t="s">
        <v>86</v>
      </c>
      <c r="C3101" t="s">
        <v>7</v>
      </c>
      <c r="D3101">
        <v>1500</v>
      </c>
      <c r="E3101" t="s">
        <v>12</v>
      </c>
      <c r="F3101" t="s">
        <v>6</v>
      </c>
      <c r="G3101" s="3">
        <v>1043.1120000000001</v>
      </c>
      <c r="H3101">
        <v>7</v>
      </c>
      <c r="I3101">
        <v>5480353</v>
      </c>
      <c r="J3101">
        <v>1</v>
      </c>
      <c r="K3101">
        <v>9000</v>
      </c>
      <c r="L3101">
        <f>WEEKNUM(Таблица1[[#This Row],[Дата]],2)</f>
        <v>35</v>
      </c>
    </row>
    <row r="3102" spans="1:12" x14ac:dyDescent="0.25">
      <c r="A3102" s="2">
        <v>44067</v>
      </c>
      <c r="B3102" t="s">
        <v>166</v>
      </c>
      <c r="C3102" t="s">
        <v>7</v>
      </c>
      <c r="D3102">
        <v>3000</v>
      </c>
      <c r="E3102" t="s">
        <v>12</v>
      </c>
      <c r="F3102" t="s">
        <v>6</v>
      </c>
      <c r="G3102" s="3">
        <v>1561.588</v>
      </c>
      <c r="H3102">
        <v>4</v>
      </c>
      <c r="I3102">
        <v>5480369</v>
      </c>
      <c r="J3102">
        <v>2</v>
      </c>
      <c r="K3102">
        <v>12000</v>
      </c>
      <c r="L3102">
        <f>WEEKNUM(Таблица1[[#This Row],[Дата]],2)</f>
        <v>35</v>
      </c>
    </row>
    <row r="3103" spans="1:12" hidden="1" x14ac:dyDescent="0.25">
      <c r="A3103" s="2">
        <v>44067</v>
      </c>
      <c r="B3103" t="s">
        <v>42</v>
      </c>
      <c r="C3103" t="s">
        <v>5</v>
      </c>
      <c r="D3103">
        <v>3200</v>
      </c>
      <c r="E3103" t="s">
        <v>12</v>
      </c>
      <c r="F3103" t="s">
        <v>6</v>
      </c>
      <c r="G3103" s="3">
        <v>1524.048</v>
      </c>
      <c r="H3103">
        <v>8</v>
      </c>
      <c r="I3103">
        <v>5480342</v>
      </c>
      <c r="J3103">
        <v>1</v>
      </c>
      <c r="K3103">
        <v>15000</v>
      </c>
      <c r="L3103">
        <f>WEEKNUM(Таблица1[[#This Row],[Дата]],2)</f>
        <v>35</v>
      </c>
    </row>
    <row r="3104" spans="1:12" hidden="1" x14ac:dyDescent="0.25">
      <c r="A3104" s="2">
        <v>44067</v>
      </c>
      <c r="B3104" t="s">
        <v>42</v>
      </c>
      <c r="C3104" t="s">
        <v>5</v>
      </c>
      <c r="D3104">
        <v>3200</v>
      </c>
      <c r="E3104" t="s">
        <v>12</v>
      </c>
      <c r="F3104" t="s">
        <v>6</v>
      </c>
      <c r="G3104" s="3">
        <v>3231.3209915161133</v>
      </c>
      <c r="H3104">
        <v>2</v>
      </c>
      <c r="I3104">
        <v>53689617</v>
      </c>
      <c r="J3104">
        <v>1</v>
      </c>
      <c r="K3104">
        <v>15000</v>
      </c>
      <c r="L3104">
        <f>WEEKNUM(Таблица1[[#This Row],[Дата]],2)</f>
        <v>35</v>
      </c>
    </row>
    <row r="3105" spans="1:12" hidden="1" x14ac:dyDescent="0.25">
      <c r="A3105" s="2">
        <v>44067</v>
      </c>
      <c r="B3105" t="s">
        <v>148</v>
      </c>
      <c r="C3105" t="s">
        <v>5</v>
      </c>
      <c r="D3105">
        <v>4200</v>
      </c>
      <c r="E3105" t="s">
        <v>12</v>
      </c>
      <c r="F3105" t="s">
        <v>6</v>
      </c>
      <c r="G3105" s="3">
        <v>3953.15</v>
      </c>
      <c r="H3105">
        <v>9</v>
      </c>
      <c r="I3105">
        <v>5480364</v>
      </c>
      <c r="J3105">
        <v>0</v>
      </c>
      <c r="K3105">
        <v>15000</v>
      </c>
      <c r="L3105">
        <f>WEEKNUM(Таблица1[[#This Row],[Дата]],2)</f>
        <v>35</v>
      </c>
    </row>
    <row r="3106" spans="1:12" hidden="1" x14ac:dyDescent="0.25">
      <c r="A3106" s="2">
        <v>44067</v>
      </c>
      <c r="B3106" t="s">
        <v>153</v>
      </c>
      <c r="C3106" t="s">
        <v>5</v>
      </c>
      <c r="D3106">
        <v>4200</v>
      </c>
      <c r="E3106" t="s">
        <v>12</v>
      </c>
      <c r="F3106" t="s">
        <v>6</v>
      </c>
      <c r="G3106" s="3">
        <v>2578.6190000000001</v>
      </c>
      <c r="H3106">
        <v>9</v>
      </c>
      <c r="I3106">
        <v>5480346</v>
      </c>
      <c r="J3106">
        <v>1</v>
      </c>
      <c r="K3106">
        <v>15000</v>
      </c>
      <c r="L3106">
        <f>WEEKNUM(Таблица1[[#This Row],[Дата]],2)</f>
        <v>35</v>
      </c>
    </row>
    <row r="3107" spans="1:12" hidden="1" x14ac:dyDescent="0.25">
      <c r="A3107" s="2">
        <v>44067</v>
      </c>
      <c r="B3107" t="s">
        <v>150</v>
      </c>
      <c r="C3107" t="s">
        <v>5</v>
      </c>
      <c r="D3107">
        <v>4200</v>
      </c>
      <c r="E3107" t="s">
        <v>12</v>
      </c>
      <c r="F3107" t="s">
        <v>6</v>
      </c>
      <c r="G3107" s="3">
        <v>1468.7270000000001</v>
      </c>
      <c r="H3107">
        <v>10</v>
      </c>
      <c r="I3107">
        <v>5480365</v>
      </c>
      <c r="J3107">
        <v>2</v>
      </c>
      <c r="K3107">
        <v>15000</v>
      </c>
      <c r="L3107">
        <f>WEEKNUM(Таблица1[[#This Row],[Дата]],2)</f>
        <v>35</v>
      </c>
    </row>
    <row r="3108" spans="1:12" x14ac:dyDescent="0.25">
      <c r="A3108" s="2">
        <v>44067</v>
      </c>
      <c r="B3108" t="s">
        <v>162</v>
      </c>
      <c r="C3108" t="s">
        <v>7</v>
      </c>
      <c r="D3108">
        <v>5000</v>
      </c>
      <c r="E3108" t="s">
        <v>12</v>
      </c>
      <c r="F3108" t="s">
        <v>6</v>
      </c>
      <c r="G3108" s="3">
        <v>4789.7710000000006</v>
      </c>
      <c r="H3108">
        <v>1</v>
      </c>
      <c r="I3108">
        <v>5480368</v>
      </c>
      <c r="J3108">
        <v>1</v>
      </c>
      <c r="K3108">
        <v>12000</v>
      </c>
      <c r="L3108">
        <f>WEEKNUM(Таблица1[[#This Row],[Дата]],2)</f>
        <v>35</v>
      </c>
    </row>
    <row r="3109" spans="1:12" x14ac:dyDescent="0.25">
      <c r="A3109" s="2">
        <v>44067</v>
      </c>
      <c r="B3109" t="s">
        <v>178</v>
      </c>
      <c r="C3109" t="s">
        <v>7</v>
      </c>
      <c r="D3109">
        <v>3000</v>
      </c>
      <c r="E3109" t="s">
        <v>12</v>
      </c>
      <c r="F3109" t="s">
        <v>6</v>
      </c>
      <c r="G3109" s="3">
        <v>1552.613001633644</v>
      </c>
      <c r="H3109">
        <v>5</v>
      </c>
      <c r="I3109">
        <v>5480371</v>
      </c>
      <c r="J3109">
        <v>1</v>
      </c>
      <c r="K3109">
        <v>10000</v>
      </c>
      <c r="L3109">
        <f>WEEKNUM(Таблица1[[#This Row],[Дата]],2)</f>
        <v>35</v>
      </c>
    </row>
    <row r="3110" spans="1:12" x14ac:dyDescent="0.25">
      <c r="A3110" s="2">
        <v>44067</v>
      </c>
      <c r="B3110" t="s">
        <v>206</v>
      </c>
      <c r="C3110" t="s">
        <v>7</v>
      </c>
      <c r="D3110">
        <v>3000</v>
      </c>
      <c r="E3110" t="s">
        <v>12</v>
      </c>
      <c r="F3110" t="s">
        <v>6</v>
      </c>
      <c r="G3110" s="3">
        <v>1511.3809999999999</v>
      </c>
      <c r="H3110">
        <v>8</v>
      </c>
      <c r="I3110">
        <v>5480377</v>
      </c>
      <c r="J3110">
        <v>2</v>
      </c>
      <c r="K3110">
        <v>12000</v>
      </c>
      <c r="L3110">
        <f>WEEKNUM(Таблица1[[#This Row],[Дата]],2)</f>
        <v>35</v>
      </c>
    </row>
    <row r="3111" spans="1:12" x14ac:dyDescent="0.25">
      <c r="A3111" s="2">
        <v>44067</v>
      </c>
      <c r="B3111" t="s">
        <v>202</v>
      </c>
      <c r="C3111" t="s">
        <v>7</v>
      </c>
      <c r="D3111">
        <v>1500</v>
      </c>
      <c r="E3111" t="s">
        <v>12</v>
      </c>
      <c r="F3111" t="s">
        <v>6</v>
      </c>
      <c r="G3111" s="3">
        <v>1110.9839999999999</v>
      </c>
      <c r="H3111">
        <v>6</v>
      </c>
      <c r="I3111">
        <v>5480376</v>
      </c>
      <c r="J3111">
        <v>1</v>
      </c>
      <c r="K3111">
        <v>9000</v>
      </c>
      <c r="L3111">
        <f>WEEKNUM(Таблица1[[#This Row],[Дата]],2)</f>
        <v>35</v>
      </c>
    </row>
    <row r="3112" spans="1:12" x14ac:dyDescent="0.25">
      <c r="A3112" s="2">
        <v>44067</v>
      </c>
      <c r="B3112" t="s">
        <v>183</v>
      </c>
      <c r="C3112" t="s">
        <v>7</v>
      </c>
      <c r="D3112">
        <v>1500</v>
      </c>
      <c r="E3112" t="s">
        <v>12</v>
      </c>
      <c r="F3112" t="s">
        <v>6</v>
      </c>
      <c r="G3112" s="3">
        <v>980.00400000000002</v>
      </c>
      <c r="H3112">
        <v>6</v>
      </c>
      <c r="I3112">
        <v>5480373</v>
      </c>
      <c r="J3112">
        <v>2</v>
      </c>
      <c r="K3112">
        <v>10000</v>
      </c>
      <c r="L3112">
        <f>WEEKNUM(Таблица1[[#This Row],[Дата]],2)</f>
        <v>35</v>
      </c>
    </row>
    <row r="3113" spans="1:12" x14ac:dyDescent="0.25">
      <c r="A3113" s="2">
        <v>44067</v>
      </c>
      <c r="B3113" t="s">
        <v>221</v>
      </c>
      <c r="C3113" t="s">
        <v>7</v>
      </c>
      <c r="D3113">
        <v>20000</v>
      </c>
      <c r="E3113" t="s">
        <v>13</v>
      </c>
      <c r="F3113" t="s">
        <v>6</v>
      </c>
      <c r="G3113" s="3">
        <v>14593.62</v>
      </c>
      <c r="H3113">
        <v>1</v>
      </c>
      <c r="I3113">
        <v>5480136</v>
      </c>
      <c r="J3113">
        <v>1</v>
      </c>
      <c r="K3113">
        <v>13000</v>
      </c>
      <c r="L3113">
        <f>WEEKNUM(Таблица1[[#This Row],[Дата]],2)</f>
        <v>35</v>
      </c>
    </row>
    <row r="3114" spans="1:12" x14ac:dyDescent="0.25">
      <c r="A3114" s="2">
        <v>44067</v>
      </c>
      <c r="B3114" t="s">
        <v>76</v>
      </c>
      <c r="C3114" t="s">
        <v>7</v>
      </c>
      <c r="D3114">
        <v>20000</v>
      </c>
      <c r="E3114" t="s">
        <v>13</v>
      </c>
      <c r="F3114" t="s">
        <v>6</v>
      </c>
      <c r="G3114" s="3">
        <v>10341.236000000001</v>
      </c>
      <c r="H3114">
        <v>1</v>
      </c>
      <c r="I3114">
        <v>5480352</v>
      </c>
      <c r="J3114">
        <v>1</v>
      </c>
      <c r="K3114">
        <v>13000</v>
      </c>
      <c r="L3114">
        <f>WEEKNUM(Таблица1[[#This Row],[Дата]],2)</f>
        <v>35</v>
      </c>
    </row>
    <row r="3115" spans="1:12" x14ac:dyDescent="0.25">
      <c r="A3115" s="2">
        <v>44067</v>
      </c>
      <c r="B3115" t="s">
        <v>97</v>
      </c>
      <c r="C3115" t="s">
        <v>7</v>
      </c>
      <c r="D3115">
        <v>20000</v>
      </c>
      <c r="E3115" t="s">
        <v>13</v>
      </c>
      <c r="F3115" t="s">
        <v>6</v>
      </c>
      <c r="G3115" s="3">
        <v>15173.88</v>
      </c>
      <c r="H3115">
        <v>1</v>
      </c>
      <c r="I3115">
        <v>5480354</v>
      </c>
      <c r="J3115">
        <v>0</v>
      </c>
      <c r="K3115">
        <v>13000</v>
      </c>
      <c r="L3115">
        <f>WEEKNUM(Таблица1[[#This Row],[Дата]],2)</f>
        <v>35</v>
      </c>
    </row>
    <row r="3116" spans="1:12" x14ac:dyDescent="0.25">
      <c r="A3116" s="2">
        <v>44067</v>
      </c>
      <c r="B3116" t="s">
        <v>238</v>
      </c>
      <c r="C3116" t="s">
        <v>7</v>
      </c>
      <c r="D3116">
        <v>20000</v>
      </c>
      <c r="E3116" t="s">
        <v>13</v>
      </c>
      <c r="F3116" t="s">
        <v>6</v>
      </c>
      <c r="G3116" s="3">
        <v>10656.744000000001</v>
      </c>
      <c r="H3116">
        <v>2</v>
      </c>
      <c r="I3116">
        <v>5480379</v>
      </c>
      <c r="J3116">
        <v>1</v>
      </c>
      <c r="K3116">
        <v>13000</v>
      </c>
      <c r="L3116">
        <f>WEEKNUM(Таблица1[[#This Row],[Дата]],2)</f>
        <v>35</v>
      </c>
    </row>
    <row r="3117" spans="1:12" x14ac:dyDescent="0.25">
      <c r="A3117" s="2">
        <v>44067</v>
      </c>
      <c r="B3117" t="s">
        <v>195</v>
      </c>
      <c r="C3117" t="s">
        <v>7</v>
      </c>
      <c r="D3117">
        <v>20000</v>
      </c>
      <c r="E3117" t="s">
        <v>13</v>
      </c>
      <c r="F3117" t="s">
        <v>6</v>
      </c>
      <c r="G3117" s="3">
        <v>8609.2120027465826</v>
      </c>
      <c r="H3117">
        <v>2</v>
      </c>
      <c r="I3117">
        <v>5480375</v>
      </c>
      <c r="J3117">
        <v>2</v>
      </c>
      <c r="K3117">
        <v>14000</v>
      </c>
      <c r="L3117">
        <f>WEEKNUM(Таблица1[[#This Row],[Дата]],2)</f>
        <v>35</v>
      </c>
    </row>
    <row r="3118" spans="1:12" x14ac:dyDescent="0.25">
      <c r="A3118" s="2">
        <v>44067</v>
      </c>
      <c r="B3118" t="s">
        <v>59</v>
      </c>
      <c r="C3118" t="s">
        <v>7</v>
      </c>
      <c r="D3118">
        <v>20000</v>
      </c>
      <c r="E3118" t="s">
        <v>13</v>
      </c>
      <c r="F3118" t="s">
        <v>6</v>
      </c>
      <c r="G3118" s="3">
        <v>11034.06</v>
      </c>
      <c r="H3118">
        <v>1</v>
      </c>
      <c r="I3118">
        <v>5480350</v>
      </c>
      <c r="J3118">
        <v>1</v>
      </c>
      <c r="K3118">
        <v>12000</v>
      </c>
      <c r="L3118">
        <f>WEEKNUM(Таблица1[[#This Row],[Дата]],2)</f>
        <v>35</v>
      </c>
    </row>
    <row r="3119" spans="1:12" x14ac:dyDescent="0.25">
      <c r="A3119" s="2">
        <v>44067</v>
      </c>
      <c r="B3119" t="s">
        <v>161</v>
      </c>
      <c r="C3119" t="s">
        <v>7</v>
      </c>
      <c r="D3119">
        <v>20000</v>
      </c>
      <c r="E3119" t="s">
        <v>13</v>
      </c>
      <c r="F3119" t="s">
        <v>6</v>
      </c>
      <c r="G3119" s="3">
        <v>8633.5720067138664</v>
      </c>
      <c r="H3119">
        <v>2</v>
      </c>
      <c r="I3119">
        <v>5480337</v>
      </c>
      <c r="J3119">
        <v>1</v>
      </c>
      <c r="K3119">
        <v>12000</v>
      </c>
      <c r="L3119">
        <f>WEEKNUM(Таблица1[[#This Row],[Дата]],2)</f>
        <v>35</v>
      </c>
    </row>
    <row r="3120" spans="1:12" x14ac:dyDescent="0.25">
      <c r="A3120" s="2">
        <v>44067</v>
      </c>
      <c r="B3120" t="s">
        <v>105</v>
      </c>
      <c r="C3120" t="s">
        <v>7</v>
      </c>
      <c r="D3120">
        <v>20000</v>
      </c>
      <c r="E3120" t="s">
        <v>13</v>
      </c>
      <c r="F3120" t="s">
        <v>6</v>
      </c>
      <c r="G3120" s="3">
        <v>12852.634</v>
      </c>
      <c r="H3120">
        <v>1</v>
      </c>
      <c r="I3120">
        <v>5480356</v>
      </c>
      <c r="J3120">
        <v>3</v>
      </c>
      <c r="K3120">
        <v>19000</v>
      </c>
      <c r="L3120">
        <f>WEEKNUM(Таблица1[[#This Row],[Дата]],2)</f>
        <v>35</v>
      </c>
    </row>
    <row r="3121" spans="1:12" x14ac:dyDescent="0.25">
      <c r="A3121" s="2">
        <v>44067</v>
      </c>
      <c r="B3121" t="s">
        <v>105</v>
      </c>
      <c r="C3121" t="s">
        <v>7</v>
      </c>
      <c r="D3121">
        <v>20000</v>
      </c>
      <c r="E3121" t="s">
        <v>13</v>
      </c>
      <c r="F3121" t="s">
        <v>6</v>
      </c>
      <c r="G3121" s="3">
        <v>14304.352000000001</v>
      </c>
      <c r="H3121">
        <v>1</v>
      </c>
      <c r="I3121">
        <v>5480355</v>
      </c>
      <c r="J3121">
        <v>3</v>
      </c>
      <c r="K3121">
        <v>19000</v>
      </c>
      <c r="L3121">
        <f>WEEKNUM(Таблица1[[#This Row],[Дата]],2)</f>
        <v>35</v>
      </c>
    </row>
    <row r="3122" spans="1:12" x14ac:dyDescent="0.25">
      <c r="A3122" s="2">
        <v>44067</v>
      </c>
      <c r="B3122" t="s">
        <v>31</v>
      </c>
      <c r="C3122" t="s">
        <v>7</v>
      </c>
      <c r="D3122">
        <v>20000</v>
      </c>
      <c r="E3122" t="s">
        <v>13</v>
      </c>
      <c r="F3122" t="s">
        <v>6</v>
      </c>
      <c r="G3122" s="3">
        <v>12170.785987555981</v>
      </c>
      <c r="H3122">
        <v>1</v>
      </c>
      <c r="I3122">
        <v>5480349</v>
      </c>
      <c r="J3122">
        <v>2</v>
      </c>
      <c r="K3122">
        <v>16000</v>
      </c>
      <c r="L3122">
        <f>WEEKNUM(Таблица1[[#This Row],[Дата]],2)</f>
        <v>35</v>
      </c>
    </row>
    <row r="3123" spans="1:12" x14ac:dyDescent="0.25">
      <c r="A3123" s="2">
        <v>44067</v>
      </c>
      <c r="B3123" t="s">
        <v>135</v>
      </c>
      <c r="C3123" t="s">
        <v>7</v>
      </c>
      <c r="D3123">
        <v>20000</v>
      </c>
      <c r="E3123" t="s">
        <v>13</v>
      </c>
      <c r="F3123" t="s">
        <v>6</v>
      </c>
      <c r="G3123" s="3">
        <v>12761.592000000001</v>
      </c>
      <c r="H3123">
        <v>1</v>
      </c>
      <c r="I3123">
        <v>5480361</v>
      </c>
      <c r="J3123">
        <v>2</v>
      </c>
      <c r="K3123">
        <v>16000</v>
      </c>
      <c r="L3123">
        <f>WEEKNUM(Таблица1[[#This Row],[Дата]],2)</f>
        <v>35</v>
      </c>
    </row>
    <row r="3124" spans="1:12" x14ac:dyDescent="0.25">
      <c r="A3124" s="2">
        <v>44067</v>
      </c>
      <c r="B3124" t="s">
        <v>193</v>
      </c>
      <c r="C3124" t="s">
        <v>7</v>
      </c>
      <c r="D3124">
        <v>20000</v>
      </c>
      <c r="E3124" t="s">
        <v>13</v>
      </c>
      <c r="F3124" t="s">
        <v>6</v>
      </c>
      <c r="G3124" s="3">
        <v>1963.2539999999999</v>
      </c>
      <c r="H3124">
        <v>1</v>
      </c>
      <c r="I3124">
        <v>5480374</v>
      </c>
      <c r="J3124">
        <v>2</v>
      </c>
      <c r="K3124">
        <v>16000</v>
      </c>
      <c r="L3124">
        <f>WEEKNUM(Таблица1[[#This Row],[Дата]],2)</f>
        <v>35</v>
      </c>
    </row>
    <row r="3125" spans="1:12" x14ac:dyDescent="0.25">
      <c r="A3125" s="2">
        <v>44067</v>
      </c>
      <c r="B3125" t="s">
        <v>193</v>
      </c>
      <c r="C3125" t="s">
        <v>7</v>
      </c>
      <c r="D3125">
        <v>20000</v>
      </c>
      <c r="E3125" t="s">
        <v>13</v>
      </c>
      <c r="F3125" t="s">
        <v>6</v>
      </c>
      <c r="G3125" s="3">
        <v>10345.200000000001</v>
      </c>
      <c r="H3125">
        <v>1</v>
      </c>
      <c r="I3125">
        <v>53689937</v>
      </c>
      <c r="J3125">
        <v>2</v>
      </c>
      <c r="K3125">
        <v>16000</v>
      </c>
      <c r="L3125">
        <f>WEEKNUM(Таблица1[[#This Row],[Дата]],2)</f>
        <v>35</v>
      </c>
    </row>
    <row r="3126" spans="1:12" x14ac:dyDescent="0.25">
      <c r="A3126" s="2">
        <v>44067</v>
      </c>
      <c r="B3126" t="s">
        <v>127</v>
      </c>
      <c r="C3126" t="s">
        <v>7</v>
      </c>
      <c r="D3126">
        <v>20000</v>
      </c>
      <c r="E3126" t="s">
        <v>13</v>
      </c>
      <c r="F3126" t="s">
        <v>6</v>
      </c>
      <c r="G3126" s="3">
        <v>4004.576</v>
      </c>
      <c r="H3126">
        <v>1</v>
      </c>
      <c r="I3126">
        <v>5480360</v>
      </c>
      <c r="J3126">
        <v>2</v>
      </c>
      <c r="K3126">
        <v>15000</v>
      </c>
      <c r="L3126">
        <f>WEEKNUM(Таблица1[[#This Row],[Дата]],2)</f>
        <v>35</v>
      </c>
    </row>
    <row r="3127" spans="1:12" x14ac:dyDescent="0.25">
      <c r="A3127" s="2">
        <v>44067</v>
      </c>
      <c r="B3127" t="s">
        <v>60</v>
      </c>
      <c r="C3127" t="s">
        <v>7</v>
      </c>
      <c r="D3127">
        <v>20000</v>
      </c>
      <c r="E3127" t="s">
        <v>13</v>
      </c>
      <c r="F3127" t="s">
        <v>6</v>
      </c>
      <c r="G3127" s="3">
        <v>5630.8040000000001</v>
      </c>
      <c r="H3127">
        <v>1</v>
      </c>
      <c r="I3127">
        <v>5480351</v>
      </c>
      <c r="J3127">
        <v>1</v>
      </c>
      <c r="K3127">
        <v>12000</v>
      </c>
      <c r="L3127">
        <f>WEEKNUM(Таблица1[[#This Row],[Дата]],2)</f>
        <v>35</v>
      </c>
    </row>
    <row r="3128" spans="1:12" x14ac:dyDescent="0.25">
      <c r="A3128" s="2">
        <v>44067</v>
      </c>
      <c r="B3128" t="s">
        <v>122</v>
      </c>
      <c r="C3128" t="s">
        <v>7</v>
      </c>
      <c r="D3128">
        <v>5000</v>
      </c>
      <c r="E3128" t="s">
        <v>12</v>
      </c>
      <c r="F3128" t="s">
        <v>6</v>
      </c>
      <c r="G3128" s="3">
        <v>3282.7750000000001</v>
      </c>
      <c r="H3128">
        <v>1</v>
      </c>
      <c r="I3128">
        <v>5480359</v>
      </c>
      <c r="J3128">
        <v>3</v>
      </c>
      <c r="K3128">
        <v>14000</v>
      </c>
      <c r="L3128">
        <f>WEEKNUM(Таблица1[[#This Row],[Дата]],2)</f>
        <v>35</v>
      </c>
    </row>
    <row r="3129" spans="1:12" hidden="1" x14ac:dyDescent="0.25">
      <c r="A3129" s="2">
        <v>44067</v>
      </c>
      <c r="B3129" t="s">
        <v>147</v>
      </c>
      <c r="C3129" t="s">
        <v>5</v>
      </c>
      <c r="D3129">
        <v>4200</v>
      </c>
      <c r="E3129" t="s">
        <v>12</v>
      </c>
      <c r="F3129" t="s">
        <v>6</v>
      </c>
      <c r="G3129" s="3">
        <v>3587.56</v>
      </c>
      <c r="H3129">
        <v>1</v>
      </c>
      <c r="I3129">
        <v>5480363</v>
      </c>
      <c r="J3129">
        <v>0</v>
      </c>
      <c r="K3129">
        <v>15000</v>
      </c>
      <c r="L3129">
        <f>WEEKNUM(Таблица1[[#This Row],[Дата]],2)</f>
        <v>35</v>
      </c>
    </row>
    <row r="3130" spans="1:12" hidden="1" x14ac:dyDescent="0.25">
      <c r="A3130" s="2">
        <v>44067</v>
      </c>
      <c r="B3130" t="s">
        <v>66</v>
      </c>
      <c r="C3130" t="s">
        <v>5</v>
      </c>
      <c r="D3130">
        <v>4200</v>
      </c>
      <c r="E3130" t="s">
        <v>12</v>
      </c>
      <c r="F3130" t="s">
        <v>8</v>
      </c>
      <c r="G3130" s="3">
        <v>2343.467999923706</v>
      </c>
      <c r="H3130">
        <v>14</v>
      </c>
      <c r="I3130">
        <v>5481293</v>
      </c>
      <c r="J3130">
        <v>1</v>
      </c>
      <c r="K3130">
        <v>15000</v>
      </c>
      <c r="L3130">
        <f>WEEKNUM(Таблица1[[#This Row],[Дата]],2)</f>
        <v>35</v>
      </c>
    </row>
    <row r="3131" spans="1:12" hidden="1" x14ac:dyDescent="0.25">
      <c r="A3131" s="2">
        <v>44067</v>
      </c>
      <c r="B3131" t="s">
        <v>63</v>
      </c>
      <c r="C3131" t="s">
        <v>5</v>
      </c>
      <c r="D3131">
        <v>4200</v>
      </c>
      <c r="E3131" t="s">
        <v>12</v>
      </c>
      <c r="F3131" t="s">
        <v>8</v>
      </c>
      <c r="G3131" s="3">
        <v>2452.364</v>
      </c>
      <c r="H3131">
        <v>13</v>
      </c>
      <c r="I3131">
        <v>5481291</v>
      </c>
      <c r="J3131">
        <v>0</v>
      </c>
      <c r="K3131">
        <v>15000</v>
      </c>
      <c r="L3131">
        <f>WEEKNUM(Таблица1[[#This Row],[Дата]],2)</f>
        <v>35</v>
      </c>
    </row>
    <row r="3132" spans="1:12" hidden="1" x14ac:dyDescent="0.25">
      <c r="A3132" s="2">
        <v>44067</v>
      </c>
      <c r="B3132" t="s">
        <v>40</v>
      </c>
      <c r="C3132" t="s">
        <v>5</v>
      </c>
      <c r="D3132">
        <v>3200</v>
      </c>
      <c r="E3132" t="s">
        <v>12</v>
      </c>
      <c r="F3132" t="s">
        <v>8</v>
      </c>
      <c r="G3132" s="3">
        <v>2174.1839998092651</v>
      </c>
      <c r="H3132">
        <v>19</v>
      </c>
      <c r="I3132">
        <v>5481280</v>
      </c>
      <c r="J3132">
        <v>1</v>
      </c>
      <c r="K3132">
        <v>15000</v>
      </c>
      <c r="L3132">
        <f>WEEKNUM(Таблица1[[#This Row],[Дата]],2)</f>
        <v>35</v>
      </c>
    </row>
    <row r="3133" spans="1:12" hidden="1" x14ac:dyDescent="0.25">
      <c r="A3133" s="2">
        <v>44067</v>
      </c>
      <c r="B3133" t="s">
        <v>44</v>
      </c>
      <c r="C3133" t="s">
        <v>5</v>
      </c>
      <c r="D3133">
        <v>3200</v>
      </c>
      <c r="E3133" t="s">
        <v>12</v>
      </c>
      <c r="F3133" t="s">
        <v>8</v>
      </c>
      <c r="G3133" s="3">
        <v>1870.5879999999997</v>
      </c>
      <c r="H3133">
        <v>20</v>
      </c>
      <c r="I3133">
        <v>5481283</v>
      </c>
      <c r="J3133">
        <v>1</v>
      </c>
      <c r="K3133">
        <v>15000</v>
      </c>
      <c r="L3133">
        <f>WEEKNUM(Таблица1[[#This Row],[Дата]],2)</f>
        <v>35</v>
      </c>
    </row>
    <row r="3134" spans="1:12" hidden="1" x14ac:dyDescent="0.25">
      <c r="A3134" s="2">
        <v>44067</v>
      </c>
      <c r="B3134" t="s">
        <v>62</v>
      </c>
      <c r="C3134" t="s">
        <v>5</v>
      </c>
      <c r="D3134">
        <v>4200</v>
      </c>
      <c r="E3134" t="s">
        <v>12</v>
      </c>
      <c r="F3134" t="s">
        <v>8</v>
      </c>
      <c r="G3134" s="3">
        <v>1882.5100000000002</v>
      </c>
      <c r="H3134">
        <v>19</v>
      </c>
      <c r="I3134">
        <v>5481290</v>
      </c>
      <c r="J3134">
        <v>1</v>
      </c>
      <c r="K3134">
        <v>15000</v>
      </c>
      <c r="L3134">
        <f>WEEKNUM(Таблица1[[#This Row],[Дата]],2)</f>
        <v>35</v>
      </c>
    </row>
    <row r="3135" spans="1:12" hidden="1" x14ac:dyDescent="0.25">
      <c r="A3135" s="2">
        <v>44067</v>
      </c>
      <c r="B3135" t="s">
        <v>37</v>
      </c>
      <c r="C3135" t="s">
        <v>5</v>
      </c>
      <c r="D3135">
        <v>3200</v>
      </c>
      <c r="E3135" t="s">
        <v>12</v>
      </c>
      <c r="F3135" t="s">
        <v>8</v>
      </c>
      <c r="G3135" s="3">
        <v>2014.136</v>
      </c>
      <c r="H3135">
        <v>18</v>
      </c>
      <c r="I3135">
        <v>5481278</v>
      </c>
      <c r="J3135">
        <v>1</v>
      </c>
      <c r="K3135">
        <v>15000</v>
      </c>
      <c r="L3135">
        <f>WEEKNUM(Таблица1[[#This Row],[Дата]],2)</f>
        <v>35</v>
      </c>
    </row>
    <row r="3136" spans="1:12" hidden="1" x14ac:dyDescent="0.25">
      <c r="A3136" s="2">
        <v>44067</v>
      </c>
      <c r="B3136" t="s">
        <v>38</v>
      </c>
      <c r="C3136" t="s">
        <v>5</v>
      </c>
      <c r="D3136">
        <v>3200</v>
      </c>
      <c r="E3136" t="s">
        <v>12</v>
      </c>
      <c r="F3136" t="s">
        <v>8</v>
      </c>
      <c r="G3136" s="3">
        <v>1348.3999999999999</v>
      </c>
      <c r="H3136">
        <v>14</v>
      </c>
      <c r="I3136">
        <v>5481279</v>
      </c>
      <c r="J3136">
        <v>1</v>
      </c>
      <c r="K3136">
        <v>15000</v>
      </c>
      <c r="L3136">
        <f>WEEKNUM(Таблица1[[#This Row],[Дата]],2)</f>
        <v>35</v>
      </c>
    </row>
    <row r="3137" spans="1:12" x14ac:dyDescent="0.25">
      <c r="A3137" s="2">
        <v>44067</v>
      </c>
      <c r="B3137" t="s">
        <v>119</v>
      </c>
      <c r="C3137" t="s">
        <v>7</v>
      </c>
      <c r="D3137">
        <v>3000</v>
      </c>
      <c r="E3137" t="s">
        <v>12</v>
      </c>
      <c r="F3137" t="s">
        <v>8</v>
      </c>
      <c r="G3137" s="3">
        <v>1356.4800000000002</v>
      </c>
      <c r="H3137">
        <v>9</v>
      </c>
      <c r="I3137">
        <v>5481313</v>
      </c>
      <c r="J3137">
        <v>1</v>
      </c>
      <c r="K3137">
        <v>11000</v>
      </c>
      <c r="L3137">
        <f>WEEKNUM(Таблица1[[#This Row],[Дата]],2)</f>
        <v>35</v>
      </c>
    </row>
    <row r="3138" spans="1:12" hidden="1" x14ac:dyDescent="0.25">
      <c r="A3138" s="2">
        <v>44067</v>
      </c>
      <c r="B3138" t="s">
        <v>32</v>
      </c>
      <c r="C3138" t="s">
        <v>5</v>
      </c>
      <c r="D3138">
        <v>3200</v>
      </c>
      <c r="E3138" t="s">
        <v>12</v>
      </c>
      <c r="F3138" t="s">
        <v>8</v>
      </c>
      <c r="G3138" s="3">
        <v>1079.6079999999999</v>
      </c>
      <c r="H3138">
        <v>12</v>
      </c>
      <c r="I3138">
        <v>5481276</v>
      </c>
      <c r="J3138">
        <v>1</v>
      </c>
      <c r="K3138">
        <v>15000</v>
      </c>
      <c r="L3138">
        <f>WEEKNUM(Таблица1[[#This Row],[Дата]],2)</f>
        <v>35</v>
      </c>
    </row>
    <row r="3139" spans="1:12" x14ac:dyDescent="0.25">
      <c r="A3139" s="2">
        <v>44067</v>
      </c>
      <c r="B3139" t="s">
        <v>58</v>
      </c>
      <c r="C3139" t="s">
        <v>7</v>
      </c>
      <c r="D3139">
        <v>3000</v>
      </c>
      <c r="E3139" t="s">
        <v>12</v>
      </c>
      <c r="F3139" t="s">
        <v>8</v>
      </c>
      <c r="G3139" s="3">
        <v>1079.465999809265</v>
      </c>
      <c r="H3139">
        <v>14</v>
      </c>
      <c r="I3139">
        <v>5481289</v>
      </c>
      <c r="J3139">
        <v>1</v>
      </c>
      <c r="K3139">
        <v>10000</v>
      </c>
      <c r="L3139">
        <f>WEEKNUM(Таблица1[[#This Row],[Дата]],2)</f>
        <v>35</v>
      </c>
    </row>
    <row r="3140" spans="1:12" hidden="1" x14ac:dyDescent="0.25">
      <c r="A3140" s="2">
        <v>44067</v>
      </c>
      <c r="B3140" t="s">
        <v>47</v>
      </c>
      <c r="C3140" t="s">
        <v>5</v>
      </c>
      <c r="D3140">
        <v>3200</v>
      </c>
      <c r="E3140" t="s">
        <v>12</v>
      </c>
      <c r="F3140" t="s">
        <v>8</v>
      </c>
      <c r="G3140" s="3">
        <v>1671.6319999999998</v>
      </c>
      <c r="H3140">
        <v>20</v>
      </c>
      <c r="I3140">
        <v>5481285</v>
      </c>
      <c r="J3140">
        <v>1</v>
      </c>
      <c r="K3140">
        <v>15000</v>
      </c>
      <c r="L3140">
        <f>WEEKNUM(Таблица1[[#This Row],[Дата]],2)</f>
        <v>35</v>
      </c>
    </row>
    <row r="3141" spans="1:12" x14ac:dyDescent="0.25">
      <c r="A3141" s="2">
        <v>44067</v>
      </c>
      <c r="B3141" t="s">
        <v>212</v>
      </c>
      <c r="C3141" t="s">
        <v>7</v>
      </c>
      <c r="D3141">
        <v>3000</v>
      </c>
      <c r="E3141" t="s">
        <v>12</v>
      </c>
      <c r="F3141" t="s">
        <v>8</v>
      </c>
      <c r="G3141" s="3">
        <v>1879.7840000000001</v>
      </c>
      <c r="H3141">
        <v>15</v>
      </c>
      <c r="I3141">
        <v>5481351</v>
      </c>
      <c r="J3141">
        <v>3</v>
      </c>
      <c r="K3141">
        <v>15000</v>
      </c>
      <c r="L3141">
        <f>WEEKNUM(Таблица1[[#This Row],[Дата]],2)</f>
        <v>35</v>
      </c>
    </row>
    <row r="3142" spans="1:12" hidden="1" x14ac:dyDescent="0.25">
      <c r="A3142" s="2">
        <v>44067</v>
      </c>
      <c r="B3142" t="s">
        <v>43</v>
      </c>
      <c r="C3142" t="s">
        <v>5</v>
      </c>
      <c r="D3142">
        <v>3200</v>
      </c>
      <c r="E3142" t="s">
        <v>12</v>
      </c>
      <c r="F3142" t="s">
        <v>8</v>
      </c>
      <c r="G3142" s="3">
        <v>1727.5220000000004</v>
      </c>
      <c r="H3142">
        <v>22</v>
      </c>
      <c r="I3142">
        <v>5481282</v>
      </c>
      <c r="J3142">
        <v>1</v>
      </c>
      <c r="K3142">
        <v>15000</v>
      </c>
      <c r="L3142">
        <f>WEEKNUM(Таблица1[[#This Row],[Дата]],2)</f>
        <v>35</v>
      </c>
    </row>
    <row r="3143" spans="1:12" x14ac:dyDescent="0.25">
      <c r="A3143" s="2">
        <v>44067</v>
      </c>
      <c r="B3143" t="s">
        <v>121</v>
      </c>
      <c r="C3143" t="s">
        <v>7</v>
      </c>
      <c r="D3143">
        <v>3000</v>
      </c>
      <c r="E3143" t="s">
        <v>12</v>
      </c>
      <c r="F3143" t="s">
        <v>8</v>
      </c>
      <c r="G3143" s="3">
        <v>881.19799999999998</v>
      </c>
      <c r="H3143">
        <v>14</v>
      </c>
      <c r="I3143">
        <v>5481363</v>
      </c>
      <c r="J3143">
        <v>3</v>
      </c>
      <c r="K3143">
        <v>15000</v>
      </c>
      <c r="L3143">
        <f>WEEKNUM(Таблица1[[#This Row],[Дата]],2)</f>
        <v>35</v>
      </c>
    </row>
    <row r="3144" spans="1:12" x14ac:dyDescent="0.25">
      <c r="A3144" s="2">
        <v>44067</v>
      </c>
      <c r="B3144" t="s">
        <v>115</v>
      </c>
      <c r="C3144" t="s">
        <v>7</v>
      </c>
      <c r="D3144">
        <v>3000</v>
      </c>
      <c r="E3144" t="s">
        <v>12</v>
      </c>
      <c r="F3144" t="s">
        <v>8</v>
      </c>
      <c r="G3144" s="3">
        <v>1926.3019999999999</v>
      </c>
      <c r="H3144">
        <v>14</v>
      </c>
      <c r="I3144">
        <v>5481311</v>
      </c>
      <c r="J3144">
        <v>2</v>
      </c>
      <c r="K3144">
        <v>11000</v>
      </c>
      <c r="L3144">
        <f>WEEKNUM(Таблица1[[#This Row],[Дата]],2)</f>
        <v>35</v>
      </c>
    </row>
    <row r="3145" spans="1:12" x14ac:dyDescent="0.25">
      <c r="A3145" s="2">
        <v>44067</v>
      </c>
      <c r="B3145" t="s">
        <v>51</v>
      </c>
      <c r="C3145" t="s">
        <v>7</v>
      </c>
      <c r="D3145">
        <v>3000</v>
      </c>
      <c r="E3145" t="s">
        <v>12</v>
      </c>
      <c r="F3145" t="s">
        <v>8</v>
      </c>
      <c r="G3145" s="3">
        <v>945.84799999999996</v>
      </c>
      <c r="H3145">
        <v>15</v>
      </c>
      <c r="I3145">
        <v>5481287</v>
      </c>
      <c r="J3145">
        <v>2</v>
      </c>
      <c r="K3145">
        <v>12000</v>
      </c>
      <c r="L3145">
        <f>WEEKNUM(Таблица1[[#This Row],[Дата]],2)</f>
        <v>35</v>
      </c>
    </row>
    <row r="3146" spans="1:12" x14ac:dyDescent="0.25">
      <c r="A3146" s="2">
        <v>44067</v>
      </c>
      <c r="B3146" t="s">
        <v>203</v>
      </c>
      <c r="C3146" t="s">
        <v>7</v>
      </c>
      <c r="D3146">
        <v>3000</v>
      </c>
      <c r="E3146" t="s">
        <v>12</v>
      </c>
      <c r="F3146" t="s">
        <v>8</v>
      </c>
      <c r="G3146" s="3">
        <v>1574.0280048828122</v>
      </c>
      <c r="H3146">
        <v>13</v>
      </c>
      <c r="I3146">
        <v>5481362</v>
      </c>
      <c r="J3146">
        <v>2</v>
      </c>
      <c r="K3146">
        <v>13000</v>
      </c>
      <c r="L3146">
        <f>WEEKNUM(Таблица1[[#This Row],[Дата]],2)</f>
        <v>35</v>
      </c>
    </row>
    <row r="3147" spans="1:12" x14ac:dyDescent="0.25">
      <c r="A3147" s="2">
        <v>44067</v>
      </c>
      <c r="B3147" t="s">
        <v>164</v>
      </c>
      <c r="C3147" t="s">
        <v>7</v>
      </c>
      <c r="D3147">
        <v>1500</v>
      </c>
      <c r="E3147" t="s">
        <v>12</v>
      </c>
      <c r="F3147" t="s">
        <v>8</v>
      </c>
      <c r="G3147" s="3">
        <v>1132.596</v>
      </c>
      <c r="H3147">
        <v>14</v>
      </c>
      <c r="I3147">
        <v>5481332</v>
      </c>
      <c r="J3147">
        <v>1</v>
      </c>
      <c r="K3147">
        <v>14000</v>
      </c>
      <c r="L3147">
        <f>WEEKNUM(Таблица1[[#This Row],[Дата]],2)</f>
        <v>35</v>
      </c>
    </row>
    <row r="3148" spans="1:12" x14ac:dyDescent="0.25">
      <c r="A3148" s="2">
        <v>44067</v>
      </c>
      <c r="B3148" t="s">
        <v>78</v>
      </c>
      <c r="C3148" t="s">
        <v>7</v>
      </c>
      <c r="D3148">
        <v>1500</v>
      </c>
      <c r="E3148" t="s">
        <v>12</v>
      </c>
      <c r="F3148" t="s">
        <v>8</v>
      </c>
      <c r="G3148" s="3">
        <v>872.37799999999993</v>
      </c>
      <c r="H3148">
        <v>10</v>
      </c>
      <c r="I3148">
        <v>5481297</v>
      </c>
      <c r="J3148">
        <v>1</v>
      </c>
      <c r="K3148">
        <v>13000</v>
      </c>
      <c r="L3148">
        <f>WEEKNUM(Таблица1[[#This Row],[Дата]],2)</f>
        <v>35</v>
      </c>
    </row>
    <row r="3149" spans="1:12" x14ac:dyDescent="0.25">
      <c r="A3149" s="2">
        <v>44067</v>
      </c>
      <c r="B3149" t="s">
        <v>87</v>
      </c>
      <c r="C3149" t="s">
        <v>7</v>
      </c>
      <c r="D3149">
        <v>1500</v>
      </c>
      <c r="E3149" t="s">
        <v>12</v>
      </c>
      <c r="F3149" t="s">
        <v>8</v>
      </c>
      <c r="G3149" s="3">
        <v>828.81200000000013</v>
      </c>
      <c r="H3149">
        <v>13</v>
      </c>
      <c r="I3149">
        <v>5481303</v>
      </c>
      <c r="J3149">
        <v>2</v>
      </c>
      <c r="K3149">
        <v>15000</v>
      </c>
      <c r="L3149">
        <f>WEEKNUM(Таблица1[[#This Row],[Дата]],2)</f>
        <v>35</v>
      </c>
    </row>
    <row r="3150" spans="1:12" x14ac:dyDescent="0.25">
      <c r="A3150" s="2">
        <v>44067</v>
      </c>
      <c r="B3150" t="s">
        <v>205</v>
      </c>
      <c r="C3150" t="s">
        <v>7</v>
      </c>
      <c r="D3150">
        <v>1500</v>
      </c>
      <c r="E3150" t="s">
        <v>12</v>
      </c>
      <c r="F3150" t="s">
        <v>8</v>
      </c>
      <c r="G3150" s="3">
        <v>809.75200000000018</v>
      </c>
      <c r="H3150">
        <v>12</v>
      </c>
      <c r="I3150">
        <v>5481347</v>
      </c>
      <c r="J3150">
        <v>4</v>
      </c>
      <c r="K3150">
        <v>13000</v>
      </c>
      <c r="L3150">
        <f>WEEKNUM(Таблица1[[#This Row],[Дата]],2)</f>
        <v>35</v>
      </c>
    </row>
    <row r="3151" spans="1:12" x14ac:dyDescent="0.25">
      <c r="A3151" s="2">
        <v>44067</v>
      </c>
      <c r="B3151" t="s">
        <v>209</v>
      </c>
      <c r="C3151" t="s">
        <v>7</v>
      </c>
      <c r="D3151">
        <v>3000</v>
      </c>
      <c r="E3151" t="s">
        <v>12</v>
      </c>
      <c r="F3151" t="s">
        <v>8</v>
      </c>
      <c r="G3151" s="3">
        <v>1046.164</v>
      </c>
      <c r="H3151">
        <v>12</v>
      </c>
      <c r="I3151">
        <v>5481349</v>
      </c>
      <c r="J3151">
        <v>1</v>
      </c>
      <c r="K3151">
        <v>10000</v>
      </c>
      <c r="L3151">
        <f>WEEKNUM(Таблица1[[#This Row],[Дата]],2)</f>
        <v>35</v>
      </c>
    </row>
    <row r="3152" spans="1:12" x14ac:dyDescent="0.25">
      <c r="A3152" s="2">
        <v>44067</v>
      </c>
      <c r="B3152" t="s">
        <v>246</v>
      </c>
      <c r="C3152" t="s">
        <v>7</v>
      </c>
      <c r="D3152">
        <v>1500</v>
      </c>
      <c r="E3152" t="s">
        <v>12</v>
      </c>
      <c r="F3152" t="s">
        <v>8</v>
      </c>
      <c r="G3152" s="3">
        <v>948.80399736785876</v>
      </c>
      <c r="H3152">
        <v>12</v>
      </c>
      <c r="I3152">
        <v>5481360</v>
      </c>
      <c r="J3152">
        <v>1</v>
      </c>
      <c r="K3152">
        <v>9000</v>
      </c>
      <c r="L3152">
        <f>WEEKNUM(Таблица1[[#This Row],[Дата]],2)</f>
        <v>35</v>
      </c>
    </row>
    <row r="3153" spans="1:12" x14ac:dyDescent="0.25">
      <c r="A3153" s="2">
        <v>44067</v>
      </c>
      <c r="B3153" t="s">
        <v>85</v>
      </c>
      <c r="C3153" t="s">
        <v>7</v>
      </c>
      <c r="D3153">
        <v>3000</v>
      </c>
      <c r="E3153" t="s">
        <v>12</v>
      </c>
      <c r="F3153" t="s">
        <v>8</v>
      </c>
      <c r="G3153" s="3">
        <v>1698.4300000000003</v>
      </c>
      <c r="H3153">
        <v>15</v>
      </c>
      <c r="I3153">
        <v>5481302</v>
      </c>
      <c r="J3153">
        <v>1</v>
      </c>
      <c r="K3153">
        <v>11000</v>
      </c>
      <c r="L3153">
        <f>WEEKNUM(Таблица1[[#This Row],[Дата]],2)</f>
        <v>35</v>
      </c>
    </row>
    <row r="3154" spans="1:12" x14ac:dyDescent="0.25">
      <c r="A3154" s="2">
        <v>44067</v>
      </c>
      <c r="B3154" t="s">
        <v>170</v>
      </c>
      <c r="C3154" t="s">
        <v>7</v>
      </c>
      <c r="D3154">
        <v>3000</v>
      </c>
      <c r="E3154" t="s">
        <v>12</v>
      </c>
      <c r="F3154" t="s">
        <v>8</v>
      </c>
      <c r="G3154" s="3">
        <v>1842.4039999999998</v>
      </c>
      <c r="H3154">
        <v>14</v>
      </c>
      <c r="I3154">
        <v>5481335</v>
      </c>
      <c r="J3154">
        <v>2</v>
      </c>
      <c r="K3154">
        <v>13000</v>
      </c>
      <c r="L3154">
        <f>WEEKNUM(Таблица1[[#This Row],[Дата]],2)</f>
        <v>35</v>
      </c>
    </row>
    <row r="3155" spans="1:12" x14ac:dyDescent="0.25">
      <c r="A3155" s="2">
        <v>44067</v>
      </c>
      <c r="B3155" t="s">
        <v>168</v>
      </c>
      <c r="C3155" t="s">
        <v>7</v>
      </c>
      <c r="D3155">
        <v>3000</v>
      </c>
      <c r="E3155" t="s">
        <v>12</v>
      </c>
      <c r="F3155" t="s">
        <v>8</v>
      </c>
      <c r="G3155" s="3">
        <v>1283.8539999999998</v>
      </c>
      <c r="H3155">
        <v>12</v>
      </c>
      <c r="I3155">
        <v>5481333</v>
      </c>
      <c r="J3155">
        <v>1</v>
      </c>
      <c r="K3155">
        <v>11000</v>
      </c>
      <c r="L3155">
        <f>WEEKNUM(Таблица1[[#This Row],[Дата]],2)</f>
        <v>35</v>
      </c>
    </row>
    <row r="3156" spans="1:12" x14ac:dyDescent="0.25">
      <c r="A3156" s="2">
        <v>44067</v>
      </c>
      <c r="B3156" t="s">
        <v>112</v>
      </c>
      <c r="C3156" t="s">
        <v>7</v>
      </c>
      <c r="D3156">
        <v>3000</v>
      </c>
      <c r="E3156" t="s">
        <v>12</v>
      </c>
      <c r="F3156" t="s">
        <v>8</v>
      </c>
      <c r="G3156" s="3">
        <v>1578.97</v>
      </c>
      <c r="H3156">
        <v>11</v>
      </c>
      <c r="I3156">
        <v>5481309</v>
      </c>
      <c r="J3156">
        <v>2</v>
      </c>
      <c r="K3156">
        <v>11000</v>
      </c>
      <c r="L3156">
        <f>WEEKNUM(Таблица1[[#This Row],[Дата]],2)</f>
        <v>35</v>
      </c>
    </row>
    <row r="3157" spans="1:12" x14ac:dyDescent="0.25">
      <c r="A3157" s="2">
        <v>44067</v>
      </c>
      <c r="B3157" t="s">
        <v>211</v>
      </c>
      <c r="C3157" t="s">
        <v>7</v>
      </c>
      <c r="D3157">
        <v>1500</v>
      </c>
      <c r="E3157" t="s">
        <v>12</v>
      </c>
      <c r="F3157" t="s">
        <v>8</v>
      </c>
      <c r="G3157" s="3">
        <v>1135.9599999999998</v>
      </c>
      <c r="H3157">
        <v>12</v>
      </c>
      <c r="I3157">
        <v>5481350</v>
      </c>
      <c r="J3157">
        <v>1</v>
      </c>
      <c r="K3157">
        <v>14000</v>
      </c>
      <c r="L3157">
        <f>WEEKNUM(Таблица1[[#This Row],[Дата]],2)</f>
        <v>35</v>
      </c>
    </row>
    <row r="3158" spans="1:12" x14ac:dyDescent="0.25">
      <c r="A3158" s="2">
        <v>44067</v>
      </c>
      <c r="B3158" t="s">
        <v>132</v>
      </c>
      <c r="C3158" t="s">
        <v>7</v>
      </c>
      <c r="D3158">
        <v>3000</v>
      </c>
      <c r="E3158" t="s">
        <v>12</v>
      </c>
      <c r="F3158" t="s">
        <v>8</v>
      </c>
      <c r="G3158" s="3">
        <v>1216.6239999999998</v>
      </c>
      <c r="H3158">
        <v>17</v>
      </c>
      <c r="I3158">
        <v>5481320</v>
      </c>
      <c r="J3158">
        <v>3</v>
      </c>
      <c r="K3158">
        <v>17000</v>
      </c>
      <c r="L3158">
        <f>WEEKNUM(Таблица1[[#This Row],[Дата]],2)</f>
        <v>35</v>
      </c>
    </row>
    <row r="3159" spans="1:12" x14ac:dyDescent="0.25">
      <c r="A3159" s="2">
        <v>44067</v>
      </c>
      <c r="B3159" t="s">
        <v>120</v>
      </c>
      <c r="C3159" t="s">
        <v>7</v>
      </c>
      <c r="D3159">
        <v>3000</v>
      </c>
      <c r="E3159" t="s">
        <v>12</v>
      </c>
      <c r="F3159" t="s">
        <v>8</v>
      </c>
      <c r="G3159" s="3">
        <v>1677.086</v>
      </c>
      <c r="H3159">
        <v>10</v>
      </c>
      <c r="I3159">
        <v>5481314</v>
      </c>
      <c r="J3159">
        <v>1</v>
      </c>
      <c r="K3159">
        <v>10000</v>
      </c>
      <c r="L3159">
        <f>WEEKNUM(Таблица1[[#This Row],[Дата]],2)</f>
        <v>35</v>
      </c>
    </row>
    <row r="3160" spans="1:12" x14ac:dyDescent="0.25">
      <c r="A3160" s="2">
        <v>44067</v>
      </c>
      <c r="B3160" t="s">
        <v>218</v>
      </c>
      <c r="C3160" t="s">
        <v>7</v>
      </c>
      <c r="D3160">
        <v>3000</v>
      </c>
      <c r="E3160" t="s">
        <v>12</v>
      </c>
      <c r="F3160" t="s">
        <v>8</v>
      </c>
      <c r="G3160" s="3">
        <v>1524.0000000000002</v>
      </c>
      <c r="H3160">
        <v>14</v>
      </c>
      <c r="I3160">
        <v>5481354</v>
      </c>
      <c r="J3160">
        <v>1</v>
      </c>
      <c r="K3160">
        <v>12000</v>
      </c>
      <c r="L3160">
        <f>WEEKNUM(Таблица1[[#This Row],[Дата]],2)</f>
        <v>35</v>
      </c>
    </row>
    <row r="3161" spans="1:12" x14ac:dyDescent="0.25">
      <c r="A3161" s="2">
        <v>44067</v>
      </c>
      <c r="B3161" t="s">
        <v>114</v>
      </c>
      <c r="C3161" t="s">
        <v>7</v>
      </c>
      <c r="D3161">
        <v>1500</v>
      </c>
      <c r="E3161" t="s">
        <v>12</v>
      </c>
      <c r="F3161" t="s">
        <v>8</v>
      </c>
      <c r="G3161" s="3">
        <v>996.44200000000012</v>
      </c>
      <c r="H3161">
        <v>8</v>
      </c>
      <c r="I3161">
        <v>5481310</v>
      </c>
      <c r="J3161">
        <v>1</v>
      </c>
      <c r="K3161">
        <v>12000</v>
      </c>
      <c r="L3161">
        <f>WEEKNUM(Таблица1[[#This Row],[Дата]],2)</f>
        <v>35</v>
      </c>
    </row>
    <row r="3162" spans="1:12" x14ac:dyDescent="0.25">
      <c r="A3162" s="2">
        <v>44067</v>
      </c>
      <c r="B3162" t="s">
        <v>34</v>
      </c>
      <c r="C3162" t="s">
        <v>7</v>
      </c>
      <c r="D3162">
        <v>1500</v>
      </c>
      <c r="E3162" t="s">
        <v>12</v>
      </c>
      <c r="F3162" t="s">
        <v>8</v>
      </c>
      <c r="G3162" s="3">
        <v>943.76800000000014</v>
      </c>
      <c r="H3162">
        <v>10</v>
      </c>
      <c r="I3162">
        <v>5481277</v>
      </c>
      <c r="J3162">
        <v>2</v>
      </c>
      <c r="K3162">
        <v>10000</v>
      </c>
      <c r="L3162">
        <f>WEEKNUM(Таблица1[[#This Row],[Дата]],2)</f>
        <v>35</v>
      </c>
    </row>
    <row r="3163" spans="1:12" x14ac:dyDescent="0.25">
      <c r="A3163" s="2">
        <v>44067</v>
      </c>
      <c r="B3163" t="s">
        <v>228</v>
      </c>
      <c r="C3163" t="s">
        <v>7</v>
      </c>
      <c r="D3163">
        <v>1500</v>
      </c>
      <c r="E3163" t="s">
        <v>12</v>
      </c>
      <c r="F3163" t="s">
        <v>8</v>
      </c>
      <c r="G3163" s="3">
        <v>1181.086</v>
      </c>
      <c r="H3163">
        <v>13</v>
      </c>
      <c r="I3163">
        <v>5481357</v>
      </c>
      <c r="J3163">
        <v>1</v>
      </c>
      <c r="K3163">
        <v>14000</v>
      </c>
      <c r="L3163">
        <f>WEEKNUM(Таблица1[[#This Row],[Дата]],2)</f>
        <v>35</v>
      </c>
    </row>
    <row r="3164" spans="1:12" x14ac:dyDescent="0.25">
      <c r="A3164" s="2">
        <v>44067</v>
      </c>
      <c r="B3164" t="s">
        <v>244</v>
      </c>
      <c r="C3164" t="s">
        <v>7</v>
      </c>
      <c r="D3164">
        <v>3000</v>
      </c>
      <c r="E3164" t="s">
        <v>12</v>
      </c>
      <c r="F3164" t="s">
        <v>8</v>
      </c>
      <c r="G3164" s="3">
        <v>1395.4259999999999</v>
      </c>
      <c r="H3164">
        <v>12</v>
      </c>
      <c r="I3164">
        <v>5481359</v>
      </c>
      <c r="J3164">
        <v>1</v>
      </c>
      <c r="K3164">
        <v>11000</v>
      </c>
      <c r="L3164">
        <f>WEEKNUM(Таблица1[[#This Row],[Дата]],2)</f>
        <v>35</v>
      </c>
    </row>
    <row r="3165" spans="1:12" x14ac:dyDescent="0.25">
      <c r="A3165" s="2">
        <v>44067</v>
      </c>
      <c r="B3165" t="s">
        <v>204</v>
      </c>
      <c r="C3165" t="s">
        <v>7</v>
      </c>
      <c r="D3165">
        <v>1500</v>
      </c>
      <c r="E3165" t="s">
        <v>12</v>
      </c>
      <c r="F3165" t="s">
        <v>8</v>
      </c>
      <c r="G3165" s="3">
        <v>1181.04</v>
      </c>
      <c r="H3165">
        <v>12</v>
      </c>
      <c r="I3165">
        <v>5481345</v>
      </c>
      <c r="J3165">
        <v>1</v>
      </c>
      <c r="K3165">
        <v>9000</v>
      </c>
      <c r="L3165">
        <f>WEEKNUM(Таблица1[[#This Row],[Дата]],2)</f>
        <v>35</v>
      </c>
    </row>
    <row r="3166" spans="1:12" x14ac:dyDescent="0.25">
      <c r="A3166" s="2">
        <v>44067</v>
      </c>
      <c r="B3166" t="s">
        <v>208</v>
      </c>
      <c r="C3166" t="s">
        <v>7</v>
      </c>
      <c r="D3166">
        <v>5000</v>
      </c>
      <c r="E3166" t="s">
        <v>12</v>
      </c>
      <c r="F3166" t="s">
        <v>8</v>
      </c>
      <c r="G3166" s="3">
        <v>4542</v>
      </c>
      <c r="H3166">
        <v>1</v>
      </c>
      <c r="I3166">
        <v>5481348</v>
      </c>
      <c r="J3166">
        <v>1</v>
      </c>
      <c r="K3166">
        <v>11000</v>
      </c>
      <c r="L3166">
        <f>WEEKNUM(Таблица1[[#This Row],[Дата]],2)</f>
        <v>35</v>
      </c>
    </row>
    <row r="3167" spans="1:12" hidden="1" x14ac:dyDescent="0.25">
      <c r="A3167" s="2">
        <v>44067</v>
      </c>
      <c r="B3167" t="s">
        <v>151</v>
      </c>
      <c r="C3167" t="s">
        <v>5</v>
      </c>
      <c r="D3167">
        <v>4200</v>
      </c>
      <c r="E3167" t="s">
        <v>12</v>
      </c>
      <c r="F3167" t="s">
        <v>8</v>
      </c>
      <c r="G3167" s="3">
        <v>2262.2820009765628</v>
      </c>
      <c r="H3167">
        <v>19</v>
      </c>
      <c r="I3167">
        <v>5481328</v>
      </c>
      <c r="J3167">
        <v>1</v>
      </c>
      <c r="K3167">
        <v>15000</v>
      </c>
      <c r="L3167">
        <f>WEEKNUM(Таблица1[[#This Row],[Дата]],2)</f>
        <v>35</v>
      </c>
    </row>
    <row r="3168" spans="1:12" hidden="1" x14ac:dyDescent="0.25">
      <c r="A3168" s="2">
        <v>44067</v>
      </c>
      <c r="B3168" t="s">
        <v>53</v>
      </c>
      <c r="C3168" t="s">
        <v>5</v>
      </c>
      <c r="D3168">
        <v>4200</v>
      </c>
      <c r="E3168" t="s">
        <v>12</v>
      </c>
      <c r="F3168" t="s">
        <v>8</v>
      </c>
      <c r="G3168" s="3">
        <v>1699.3120000000006</v>
      </c>
      <c r="H3168">
        <v>18</v>
      </c>
      <c r="I3168">
        <v>5481288</v>
      </c>
      <c r="J3168">
        <v>2</v>
      </c>
      <c r="K3168">
        <v>15000</v>
      </c>
      <c r="L3168">
        <f>WEEKNUM(Таблица1[[#This Row],[Дата]],2)</f>
        <v>35</v>
      </c>
    </row>
    <row r="3169" spans="1:12" hidden="1" x14ac:dyDescent="0.25">
      <c r="A3169" s="2">
        <v>44067</v>
      </c>
      <c r="B3169" t="s">
        <v>45</v>
      </c>
      <c r="C3169" t="s">
        <v>5</v>
      </c>
      <c r="D3169">
        <v>3200</v>
      </c>
      <c r="E3169" t="s">
        <v>12</v>
      </c>
      <c r="F3169" t="s">
        <v>8</v>
      </c>
      <c r="G3169" s="3">
        <v>2110.098</v>
      </c>
      <c r="H3169">
        <v>20</v>
      </c>
      <c r="I3169">
        <v>5481284</v>
      </c>
      <c r="J3169">
        <v>1</v>
      </c>
      <c r="K3169">
        <v>15000</v>
      </c>
      <c r="L3169">
        <f>WEEKNUM(Таблица1[[#This Row],[Дата]],2)</f>
        <v>35</v>
      </c>
    </row>
    <row r="3170" spans="1:12" hidden="1" x14ac:dyDescent="0.25">
      <c r="A3170" s="2">
        <v>44067</v>
      </c>
      <c r="B3170" t="s">
        <v>144</v>
      </c>
      <c r="C3170" t="s">
        <v>5</v>
      </c>
      <c r="D3170">
        <v>4200</v>
      </c>
      <c r="E3170" t="s">
        <v>12</v>
      </c>
      <c r="F3170" t="s">
        <v>8</v>
      </c>
      <c r="G3170" s="3">
        <v>4200</v>
      </c>
      <c r="H3170">
        <v>1</v>
      </c>
      <c r="I3170">
        <v>53699437</v>
      </c>
      <c r="J3170">
        <v>0</v>
      </c>
      <c r="K3170">
        <v>15000</v>
      </c>
      <c r="L3170">
        <f>WEEKNUM(Таблица1[[#This Row],[Дата]],2)</f>
        <v>35</v>
      </c>
    </row>
    <row r="3171" spans="1:12" hidden="1" x14ac:dyDescent="0.25">
      <c r="A3171" s="2">
        <v>44067</v>
      </c>
      <c r="B3171" t="s">
        <v>144</v>
      </c>
      <c r="C3171" t="s">
        <v>5</v>
      </c>
      <c r="D3171">
        <v>4200</v>
      </c>
      <c r="E3171" t="s">
        <v>12</v>
      </c>
      <c r="F3171" t="s">
        <v>8</v>
      </c>
      <c r="G3171" s="3">
        <v>3044.2080000000001</v>
      </c>
      <c r="H3171">
        <v>17</v>
      </c>
      <c r="I3171">
        <v>5481324</v>
      </c>
      <c r="J3171">
        <v>0</v>
      </c>
      <c r="K3171">
        <v>15000</v>
      </c>
      <c r="L3171">
        <f>WEEKNUM(Таблица1[[#This Row],[Дата]],2)</f>
        <v>35</v>
      </c>
    </row>
    <row r="3172" spans="1:12" x14ac:dyDescent="0.25">
      <c r="A3172" s="2">
        <v>44067</v>
      </c>
      <c r="B3172" t="s">
        <v>49</v>
      </c>
      <c r="C3172" t="s">
        <v>7</v>
      </c>
      <c r="D3172">
        <v>3000</v>
      </c>
      <c r="E3172" t="s">
        <v>12</v>
      </c>
      <c r="F3172" t="s">
        <v>8</v>
      </c>
      <c r="G3172" s="3">
        <v>1004.4380000000001</v>
      </c>
      <c r="H3172">
        <v>15</v>
      </c>
      <c r="I3172">
        <v>5481286</v>
      </c>
      <c r="J3172">
        <v>2</v>
      </c>
      <c r="K3172">
        <v>12000</v>
      </c>
      <c r="L3172">
        <f>WEEKNUM(Таблица1[[#This Row],[Дата]],2)</f>
        <v>35</v>
      </c>
    </row>
    <row r="3173" spans="1:12" x14ac:dyDescent="0.25">
      <c r="A3173" s="2">
        <v>44067</v>
      </c>
      <c r="B3173" t="s">
        <v>67</v>
      </c>
      <c r="C3173" t="s">
        <v>7</v>
      </c>
      <c r="D3173">
        <v>3000</v>
      </c>
      <c r="E3173" t="s">
        <v>12</v>
      </c>
      <c r="F3173" t="s">
        <v>8</v>
      </c>
      <c r="G3173" s="3">
        <v>1744.4659999999999</v>
      </c>
      <c r="H3173">
        <v>4</v>
      </c>
      <c r="I3173">
        <v>5481294</v>
      </c>
      <c r="J3173">
        <v>2</v>
      </c>
      <c r="K3173">
        <v>12000</v>
      </c>
      <c r="L3173">
        <f>WEEKNUM(Таблица1[[#This Row],[Дата]],2)</f>
        <v>35</v>
      </c>
    </row>
    <row r="3174" spans="1:12" x14ac:dyDescent="0.25">
      <c r="A3174" s="2">
        <v>44067</v>
      </c>
      <c r="B3174" t="s">
        <v>172</v>
      </c>
      <c r="C3174" t="s">
        <v>7</v>
      </c>
      <c r="D3174">
        <v>1500</v>
      </c>
      <c r="E3174" t="s">
        <v>12</v>
      </c>
      <c r="F3174" t="s">
        <v>8</v>
      </c>
      <c r="G3174" s="3">
        <v>1057.2660000000001</v>
      </c>
      <c r="H3174">
        <v>10</v>
      </c>
      <c r="I3174">
        <v>5481336</v>
      </c>
      <c r="J3174">
        <v>0</v>
      </c>
      <c r="K3174">
        <v>12000</v>
      </c>
      <c r="L3174">
        <f>WEEKNUM(Таблица1[[#This Row],[Дата]],2)</f>
        <v>35</v>
      </c>
    </row>
    <row r="3175" spans="1:12" x14ac:dyDescent="0.25">
      <c r="A3175" s="2">
        <v>44067</v>
      </c>
      <c r="B3175" t="s">
        <v>125</v>
      </c>
      <c r="C3175" t="s">
        <v>7</v>
      </c>
      <c r="D3175">
        <v>3000</v>
      </c>
      <c r="E3175" t="s">
        <v>12</v>
      </c>
      <c r="F3175" t="s">
        <v>8</v>
      </c>
      <c r="G3175" s="3">
        <v>1445.902</v>
      </c>
      <c r="H3175">
        <v>14</v>
      </c>
      <c r="I3175">
        <v>5481317</v>
      </c>
      <c r="J3175">
        <v>2</v>
      </c>
      <c r="K3175">
        <v>11000</v>
      </c>
      <c r="L3175">
        <f>WEEKNUM(Таблица1[[#This Row],[Дата]],2)</f>
        <v>35</v>
      </c>
    </row>
    <row r="3176" spans="1:12" x14ac:dyDescent="0.25">
      <c r="A3176" s="2">
        <v>44067</v>
      </c>
      <c r="B3176" t="s">
        <v>123</v>
      </c>
      <c r="C3176" t="s">
        <v>7</v>
      </c>
      <c r="D3176">
        <v>3000</v>
      </c>
      <c r="E3176" t="s">
        <v>12</v>
      </c>
      <c r="F3176" t="s">
        <v>8</v>
      </c>
      <c r="G3176" s="3">
        <v>1729.3600000000001</v>
      </c>
      <c r="H3176">
        <v>14</v>
      </c>
      <c r="I3176">
        <v>5481315</v>
      </c>
      <c r="J3176">
        <v>2</v>
      </c>
      <c r="K3176">
        <v>11000</v>
      </c>
      <c r="L3176">
        <f>WEEKNUM(Таблица1[[#This Row],[Дата]],2)</f>
        <v>35</v>
      </c>
    </row>
    <row r="3177" spans="1:12" x14ac:dyDescent="0.25">
      <c r="A3177" s="2">
        <v>44067</v>
      </c>
      <c r="B3177" t="s">
        <v>101</v>
      </c>
      <c r="C3177" t="s">
        <v>7</v>
      </c>
      <c r="D3177">
        <v>1500</v>
      </c>
      <c r="E3177" t="s">
        <v>12</v>
      </c>
      <c r="F3177" t="s">
        <v>8</v>
      </c>
      <c r="G3177" s="3">
        <v>1168.4739999999999</v>
      </c>
      <c r="H3177">
        <v>13</v>
      </c>
      <c r="I3177">
        <v>5481308</v>
      </c>
      <c r="J3177">
        <v>1</v>
      </c>
      <c r="K3177">
        <v>9000</v>
      </c>
      <c r="L3177">
        <f>WEEKNUM(Таблица1[[#This Row],[Дата]],2)</f>
        <v>35</v>
      </c>
    </row>
    <row r="3178" spans="1:12" x14ac:dyDescent="0.25">
      <c r="A3178" s="2">
        <v>44067</v>
      </c>
      <c r="B3178" t="s">
        <v>169</v>
      </c>
      <c r="C3178" t="s">
        <v>7</v>
      </c>
      <c r="D3178">
        <v>3000</v>
      </c>
      <c r="E3178" t="s">
        <v>12</v>
      </c>
      <c r="F3178" t="s">
        <v>8</v>
      </c>
      <c r="G3178" s="3">
        <v>968.08399992370607</v>
      </c>
      <c r="H3178">
        <v>11</v>
      </c>
      <c r="I3178">
        <v>5481334</v>
      </c>
      <c r="J3178">
        <v>1</v>
      </c>
      <c r="K3178">
        <v>10000</v>
      </c>
      <c r="L3178">
        <f>WEEKNUM(Таблица1[[#This Row],[Дата]],2)</f>
        <v>35</v>
      </c>
    </row>
    <row r="3179" spans="1:12" x14ac:dyDescent="0.25">
      <c r="A3179" s="2">
        <v>44067</v>
      </c>
      <c r="B3179" t="s">
        <v>130</v>
      </c>
      <c r="C3179" t="s">
        <v>7</v>
      </c>
      <c r="D3179">
        <v>3000</v>
      </c>
      <c r="E3179" t="s">
        <v>12</v>
      </c>
      <c r="F3179" t="s">
        <v>8</v>
      </c>
      <c r="G3179" s="3">
        <v>1627.1219999999998</v>
      </c>
      <c r="H3179">
        <v>12</v>
      </c>
      <c r="I3179">
        <v>5481319</v>
      </c>
      <c r="J3179">
        <v>1</v>
      </c>
      <c r="K3179">
        <v>10000</v>
      </c>
      <c r="L3179">
        <f>WEEKNUM(Таблица1[[#This Row],[Дата]],2)</f>
        <v>35</v>
      </c>
    </row>
    <row r="3180" spans="1:12" x14ac:dyDescent="0.25">
      <c r="A3180" s="2">
        <v>44067</v>
      </c>
      <c r="B3180" t="s">
        <v>133</v>
      </c>
      <c r="C3180" t="s">
        <v>7</v>
      </c>
      <c r="D3180">
        <v>3000</v>
      </c>
      <c r="E3180" t="s">
        <v>12</v>
      </c>
      <c r="F3180" t="s">
        <v>8</v>
      </c>
      <c r="G3180" s="3">
        <v>1343.578</v>
      </c>
      <c r="H3180">
        <v>14</v>
      </c>
      <c r="I3180">
        <v>5481321</v>
      </c>
      <c r="J3180">
        <v>2</v>
      </c>
      <c r="K3180">
        <v>11000</v>
      </c>
      <c r="L3180">
        <f>WEEKNUM(Таблица1[[#This Row],[Дата]],2)</f>
        <v>35</v>
      </c>
    </row>
    <row r="3181" spans="1:12" x14ac:dyDescent="0.25">
      <c r="A3181" s="2">
        <v>44067</v>
      </c>
      <c r="B3181" t="s">
        <v>96</v>
      </c>
      <c r="C3181" t="s">
        <v>7</v>
      </c>
      <c r="D3181">
        <v>3000</v>
      </c>
      <c r="E3181" t="s">
        <v>12</v>
      </c>
      <c r="F3181" t="s">
        <v>8</v>
      </c>
      <c r="G3181" s="3">
        <v>1335.3920000000001</v>
      </c>
      <c r="H3181">
        <v>14</v>
      </c>
      <c r="I3181">
        <v>5481306</v>
      </c>
      <c r="J3181">
        <v>3</v>
      </c>
      <c r="K3181">
        <v>15000</v>
      </c>
      <c r="L3181">
        <f>WEEKNUM(Таблица1[[#This Row],[Дата]],2)</f>
        <v>35</v>
      </c>
    </row>
    <row r="3182" spans="1:12" x14ac:dyDescent="0.25">
      <c r="A3182" s="2">
        <v>44067</v>
      </c>
      <c r="B3182" t="s">
        <v>116</v>
      </c>
      <c r="C3182" t="s">
        <v>7</v>
      </c>
      <c r="D3182">
        <v>3000</v>
      </c>
      <c r="E3182" t="s">
        <v>12</v>
      </c>
      <c r="F3182" t="s">
        <v>8</v>
      </c>
      <c r="G3182" s="3">
        <v>1246.8659999999998</v>
      </c>
      <c r="H3182">
        <v>15</v>
      </c>
      <c r="I3182">
        <v>5481312</v>
      </c>
      <c r="J3182">
        <v>2</v>
      </c>
      <c r="K3182">
        <v>12000</v>
      </c>
      <c r="L3182">
        <f>WEEKNUM(Таблица1[[#This Row],[Дата]],2)</f>
        <v>35</v>
      </c>
    </row>
    <row r="3183" spans="1:12" x14ac:dyDescent="0.25">
      <c r="A3183" s="2">
        <v>44067</v>
      </c>
      <c r="B3183" t="s">
        <v>98</v>
      </c>
      <c r="C3183" t="s">
        <v>7</v>
      </c>
      <c r="D3183">
        <v>1500</v>
      </c>
      <c r="E3183" t="s">
        <v>12</v>
      </c>
      <c r="F3183" t="s">
        <v>8</v>
      </c>
      <c r="G3183" s="3">
        <v>959.55399999999986</v>
      </c>
      <c r="H3183">
        <v>12</v>
      </c>
      <c r="I3183">
        <v>5481307</v>
      </c>
      <c r="J3183">
        <v>2</v>
      </c>
      <c r="K3183">
        <v>15000</v>
      </c>
      <c r="L3183">
        <f>WEEKNUM(Таблица1[[#This Row],[Дата]],2)</f>
        <v>35</v>
      </c>
    </row>
    <row r="3184" spans="1:12" x14ac:dyDescent="0.25">
      <c r="A3184" s="2">
        <v>44067</v>
      </c>
      <c r="B3184" t="s">
        <v>137</v>
      </c>
      <c r="C3184" t="s">
        <v>7</v>
      </c>
      <c r="D3184">
        <v>1500</v>
      </c>
      <c r="E3184" t="s">
        <v>12</v>
      </c>
      <c r="F3184" t="s">
        <v>8</v>
      </c>
      <c r="G3184" s="3">
        <v>997.11999999999989</v>
      </c>
      <c r="H3184">
        <v>13</v>
      </c>
      <c r="I3184">
        <v>5481322</v>
      </c>
      <c r="J3184">
        <v>1</v>
      </c>
      <c r="K3184">
        <v>14000</v>
      </c>
      <c r="L3184">
        <f>WEEKNUM(Таблица1[[#This Row],[Дата]],2)</f>
        <v>35</v>
      </c>
    </row>
    <row r="3185" spans="1:12" x14ac:dyDescent="0.25">
      <c r="A3185" s="2">
        <v>44067</v>
      </c>
      <c r="B3185" t="s">
        <v>73</v>
      </c>
      <c r="C3185" t="s">
        <v>7</v>
      </c>
      <c r="D3185">
        <v>1500</v>
      </c>
      <c r="E3185" t="s">
        <v>12</v>
      </c>
      <c r="F3185" t="s">
        <v>8</v>
      </c>
      <c r="G3185" s="3">
        <v>618.69600000000003</v>
      </c>
      <c r="H3185">
        <v>10</v>
      </c>
      <c r="I3185">
        <v>5481296</v>
      </c>
      <c r="J3185">
        <v>1</v>
      </c>
      <c r="K3185">
        <v>13000</v>
      </c>
      <c r="L3185">
        <f>WEEKNUM(Таблица1[[#This Row],[Дата]],2)</f>
        <v>35</v>
      </c>
    </row>
    <row r="3186" spans="1:12" x14ac:dyDescent="0.25">
      <c r="A3186" s="2">
        <v>44067</v>
      </c>
      <c r="B3186" t="s">
        <v>128</v>
      </c>
      <c r="C3186" t="s">
        <v>7</v>
      </c>
      <c r="D3186">
        <v>1500</v>
      </c>
      <c r="E3186" t="s">
        <v>12</v>
      </c>
      <c r="F3186" t="s">
        <v>8</v>
      </c>
      <c r="G3186" s="3">
        <v>791.11599999999999</v>
      </c>
      <c r="H3186">
        <v>12</v>
      </c>
      <c r="I3186">
        <v>5481292</v>
      </c>
      <c r="J3186">
        <v>2</v>
      </c>
      <c r="K3186">
        <v>10000</v>
      </c>
      <c r="L3186">
        <f>WEEKNUM(Таблица1[[#This Row],[Дата]],2)</f>
        <v>35</v>
      </c>
    </row>
    <row r="3187" spans="1:12" x14ac:dyDescent="0.25">
      <c r="A3187" s="2">
        <v>44067</v>
      </c>
      <c r="B3187" t="s">
        <v>72</v>
      </c>
      <c r="C3187" t="s">
        <v>7</v>
      </c>
      <c r="D3187">
        <v>1500</v>
      </c>
      <c r="E3187" t="s">
        <v>12</v>
      </c>
      <c r="F3187" t="s">
        <v>8</v>
      </c>
      <c r="G3187" s="3">
        <v>1125.6259999999997</v>
      </c>
      <c r="H3187">
        <v>13</v>
      </c>
      <c r="I3187">
        <v>5481295</v>
      </c>
      <c r="J3187">
        <v>1</v>
      </c>
      <c r="K3187">
        <v>14000</v>
      </c>
      <c r="L3187">
        <f>WEEKNUM(Таблица1[[#This Row],[Дата]],2)</f>
        <v>35</v>
      </c>
    </row>
    <row r="3188" spans="1:12" x14ac:dyDescent="0.25">
      <c r="A3188" s="2">
        <v>44067</v>
      </c>
      <c r="B3188" t="s">
        <v>201</v>
      </c>
      <c r="C3188" t="s">
        <v>7</v>
      </c>
      <c r="D3188">
        <v>1500</v>
      </c>
      <c r="E3188" t="s">
        <v>12</v>
      </c>
      <c r="F3188" t="s">
        <v>8</v>
      </c>
      <c r="G3188" s="3">
        <v>1036.5539996185303</v>
      </c>
      <c r="H3188">
        <v>11</v>
      </c>
      <c r="I3188">
        <v>5481343</v>
      </c>
      <c r="J3188">
        <v>1</v>
      </c>
      <c r="K3188">
        <v>13000</v>
      </c>
      <c r="L3188">
        <f>WEEKNUM(Таблица1[[#This Row],[Дата]],2)</f>
        <v>35</v>
      </c>
    </row>
    <row r="3189" spans="1:12" x14ac:dyDescent="0.25">
      <c r="A3189" s="2">
        <v>44067</v>
      </c>
      <c r="B3189" t="s">
        <v>217</v>
      </c>
      <c r="C3189" t="s">
        <v>7</v>
      </c>
      <c r="D3189">
        <v>1500</v>
      </c>
      <c r="E3189" t="s">
        <v>12</v>
      </c>
      <c r="F3189" t="s">
        <v>8</v>
      </c>
      <c r="G3189" s="3">
        <v>892.14199999999994</v>
      </c>
      <c r="H3189">
        <v>9</v>
      </c>
      <c r="I3189">
        <v>5481353</v>
      </c>
      <c r="J3189">
        <v>1</v>
      </c>
      <c r="K3189">
        <v>10000</v>
      </c>
      <c r="L3189">
        <f>WEEKNUM(Таблица1[[#This Row],[Дата]],2)</f>
        <v>35</v>
      </c>
    </row>
    <row r="3190" spans="1:12" hidden="1" x14ac:dyDescent="0.25">
      <c r="A3190" s="2">
        <v>44067</v>
      </c>
      <c r="B3190" t="s">
        <v>147</v>
      </c>
      <c r="C3190" t="s">
        <v>5</v>
      </c>
      <c r="D3190">
        <v>4200</v>
      </c>
      <c r="E3190" t="s">
        <v>12</v>
      </c>
      <c r="F3190" t="s">
        <v>8</v>
      </c>
      <c r="G3190" s="3">
        <v>1557.6520000000003</v>
      </c>
      <c r="H3190">
        <v>15</v>
      </c>
      <c r="I3190">
        <v>5481325</v>
      </c>
      <c r="J3190">
        <v>1</v>
      </c>
      <c r="K3190">
        <v>15000</v>
      </c>
      <c r="L3190">
        <f>WEEKNUM(Таблица1[[#This Row],[Дата]],2)</f>
        <v>35</v>
      </c>
    </row>
    <row r="3191" spans="1:12" x14ac:dyDescent="0.25">
      <c r="A3191" s="2">
        <v>44067</v>
      </c>
      <c r="B3191" t="s">
        <v>189</v>
      </c>
      <c r="C3191" t="s">
        <v>7</v>
      </c>
      <c r="D3191">
        <v>5000</v>
      </c>
      <c r="E3191" t="s">
        <v>12</v>
      </c>
      <c r="F3191" t="s">
        <v>8</v>
      </c>
      <c r="G3191" s="3">
        <v>4200</v>
      </c>
      <c r="H3191">
        <v>1</v>
      </c>
      <c r="I3191">
        <v>5481340</v>
      </c>
      <c r="J3191">
        <v>1</v>
      </c>
      <c r="K3191">
        <v>12000</v>
      </c>
      <c r="L3191">
        <f>WEEKNUM(Таблица1[[#This Row],[Дата]],2)</f>
        <v>35</v>
      </c>
    </row>
    <row r="3192" spans="1:12" x14ac:dyDescent="0.25">
      <c r="A3192" s="2">
        <v>44067</v>
      </c>
      <c r="B3192" t="s">
        <v>186</v>
      </c>
      <c r="C3192" t="s">
        <v>7</v>
      </c>
      <c r="D3192">
        <v>3000</v>
      </c>
      <c r="E3192" t="s">
        <v>12</v>
      </c>
      <c r="F3192" t="s">
        <v>8</v>
      </c>
      <c r="G3192" s="3">
        <v>979.65599999999995</v>
      </c>
      <c r="H3192">
        <v>11</v>
      </c>
      <c r="I3192">
        <v>5481339</v>
      </c>
      <c r="J3192">
        <v>1</v>
      </c>
      <c r="K3192">
        <v>10000</v>
      </c>
      <c r="L3192">
        <f>WEEKNUM(Таблица1[[#This Row],[Дата]],2)</f>
        <v>35</v>
      </c>
    </row>
    <row r="3193" spans="1:12" hidden="1" x14ac:dyDescent="0.25">
      <c r="A3193" s="2">
        <v>44067</v>
      </c>
      <c r="B3193" t="s">
        <v>42</v>
      </c>
      <c r="C3193" t="s">
        <v>5</v>
      </c>
      <c r="D3193">
        <v>3200</v>
      </c>
      <c r="E3193" t="s">
        <v>12</v>
      </c>
      <c r="F3193" t="s">
        <v>8</v>
      </c>
      <c r="G3193" s="3">
        <v>1432.4980000000003</v>
      </c>
      <c r="H3193">
        <v>18</v>
      </c>
      <c r="I3193">
        <v>5481281</v>
      </c>
      <c r="J3193">
        <v>1</v>
      </c>
      <c r="K3193">
        <v>15000</v>
      </c>
      <c r="L3193">
        <f>WEEKNUM(Таблица1[[#This Row],[Дата]],2)</f>
        <v>35</v>
      </c>
    </row>
    <row r="3194" spans="1:12" hidden="1" x14ac:dyDescent="0.25">
      <c r="A3194" s="2">
        <v>44067</v>
      </c>
      <c r="B3194" t="s">
        <v>148</v>
      </c>
      <c r="C3194" t="s">
        <v>5</v>
      </c>
      <c r="D3194">
        <v>4200</v>
      </c>
      <c r="E3194" t="s">
        <v>12</v>
      </c>
      <c r="F3194" t="s">
        <v>8</v>
      </c>
      <c r="G3194" s="3">
        <v>1818.0219999999999</v>
      </c>
      <c r="H3194">
        <v>19</v>
      </c>
      <c r="I3194">
        <v>5481326</v>
      </c>
      <c r="J3194">
        <v>0</v>
      </c>
      <c r="K3194">
        <v>15000</v>
      </c>
      <c r="L3194">
        <f>WEEKNUM(Таблица1[[#This Row],[Дата]],2)</f>
        <v>35</v>
      </c>
    </row>
    <row r="3195" spans="1:12" hidden="1" x14ac:dyDescent="0.25">
      <c r="A3195" s="2">
        <v>44067</v>
      </c>
      <c r="B3195" t="s">
        <v>153</v>
      </c>
      <c r="C3195" t="s">
        <v>5</v>
      </c>
      <c r="D3195">
        <v>4200</v>
      </c>
      <c r="E3195" t="s">
        <v>12</v>
      </c>
      <c r="F3195" t="s">
        <v>8</v>
      </c>
      <c r="G3195" s="3">
        <v>2539.4940003051761</v>
      </c>
      <c r="H3195">
        <v>16</v>
      </c>
      <c r="I3195">
        <v>5481330</v>
      </c>
      <c r="J3195">
        <v>1</v>
      </c>
      <c r="K3195">
        <v>15000</v>
      </c>
      <c r="L3195">
        <f>WEEKNUM(Таблица1[[#This Row],[Дата]],2)</f>
        <v>35</v>
      </c>
    </row>
    <row r="3196" spans="1:12" x14ac:dyDescent="0.25">
      <c r="A3196" s="2">
        <v>44067</v>
      </c>
      <c r="B3196" t="s">
        <v>202</v>
      </c>
      <c r="C3196" t="s">
        <v>7</v>
      </c>
      <c r="D3196">
        <v>3000</v>
      </c>
      <c r="E3196" t="s">
        <v>12</v>
      </c>
      <c r="F3196" t="s">
        <v>8</v>
      </c>
      <c r="G3196" s="3">
        <v>2445.998</v>
      </c>
      <c r="H3196">
        <v>1</v>
      </c>
      <c r="I3196">
        <v>5481344</v>
      </c>
      <c r="J3196">
        <v>1</v>
      </c>
      <c r="K3196">
        <v>10000</v>
      </c>
      <c r="L3196">
        <f>WEEKNUM(Таблица1[[#This Row],[Дата]],2)</f>
        <v>35</v>
      </c>
    </row>
    <row r="3197" spans="1:12" x14ac:dyDescent="0.25">
      <c r="A3197" s="2">
        <v>44067</v>
      </c>
      <c r="B3197" t="s">
        <v>157</v>
      </c>
      <c r="C3197" t="s">
        <v>7</v>
      </c>
      <c r="D3197">
        <v>3000</v>
      </c>
      <c r="E3197" t="s">
        <v>12</v>
      </c>
      <c r="F3197" t="s">
        <v>8</v>
      </c>
      <c r="G3197" s="3">
        <v>1555.7620000000002</v>
      </c>
      <c r="H3197">
        <v>14</v>
      </c>
      <c r="I3197">
        <v>5481331</v>
      </c>
      <c r="J3197">
        <v>1</v>
      </c>
      <c r="K3197">
        <v>10000</v>
      </c>
      <c r="L3197">
        <f>WEEKNUM(Таблица1[[#This Row],[Дата]],2)</f>
        <v>35</v>
      </c>
    </row>
    <row r="3198" spans="1:12" x14ac:dyDescent="0.25">
      <c r="A3198" s="2">
        <v>44067</v>
      </c>
      <c r="B3198" t="s">
        <v>93</v>
      </c>
      <c r="C3198" t="s">
        <v>7</v>
      </c>
      <c r="D3198">
        <v>3000</v>
      </c>
      <c r="E3198" t="s">
        <v>12</v>
      </c>
      <c r="F3198" t="s">
        <v>8</v>
      </c>
      <c r="G3198" s="3">
        <v>1321.1260000000002</v>
      </c>
      <c r="H3198">
        <v>14</v>
      </c>
      <c r="I3198">
        <v>5481305</v>
      </c>
      <c r="J3198">
        <v>3</v>
      </c>
      <c r="K3198">
        <v>15000</v>
      </c>
      <c r="L3198">
        <f>WEEKNUM(Таблица1[[#This Row],[Дата]],2)</f>
        <v>35</v>
      </c>
    </row>
    <row r="3199" spans="1:12" x14ac:dyDescent="0.25">
      <c r="A3199" s="2">
        <v>44067</v>
      </c>
      <c r="B3199" t="s">
        <v>200</v>
      </c>
      <c r="C3199" t="s">
        <v>7</v>
      </c>
      <c r="D3199">
        <v>3000</v>
      </c>
      <c r="E3199" t="s">
        <v>12</v>
      </c>
      <c r="F3199" t="s">
        <v>8</v>
      </c>
      <c r="G3199" s="3">
        <v>1127.3</v>
      </c>
      <c r="H3199">
        <v>13</v>
      </c>
      <c r="I3199">
        <v>5481342</v>
      </c>
      <c r="J3199">
        <v>2</v>
      </c>
      <c r="K3199">
        <v>11000</v>
      </c>
      <c r="L3199">
        <f>WEEKNUM(Таблица1[[#This Row],[Дата]],2)</f>
        <v>35</v>
      </c>
    </row>
    <row r="3200" spans="1:12" x14ac:dyDescent="0.25">
      <c r="A3200" s="2">
        <v>44067</v>
      </c>
      <c r="B3200" t="s">
        <v>180</v>
      </c>
      <c r="C3200" t="s">
        <v>7</v>
      </c>
      <c r="D3200">
        <v>1000</v>
      </c>
      <c r="E3200" t="s">
        <v>12</v>
      </c>
      <c r="F3200" t="s">
        <v>8</v>
      </c>
      <c r="G3200" s="3">
        <v>766.71299845886233</v>
      </c>
      <c r="H3200">
        <v>6</v>
      </c>
      <c r="I3200">
        <v>5481338</v>
      </c>
      <c r="J3200">
        <v>1</v>
      </c>
      <c r="K3200">
        <v>9000</v>
      </c>
      <c r="L3200">
        <f>WEEKNUM(Таблица1[[#This Row],[Дата]],2)</f>
        <v>35</v>
      </c>
    </row>
    <row r="3201" spans="1:12" x14ac:dyDescent="0.25">
      <c r="A3201" s="2">
        <v>44067</v>
      </c>
      <c r="B3201" t="s">
        <v>220</v>
      </c>
      <c r="C3201" t="s">
        <v>7</v>
      </c>
      <c r="D3201">
        <v>3000</v>
      </c>
      <c r="E3201" t="s">
        <v>12</v>
      </c>
      <c r="F3201" t="s">
        <v>8</v>
      </c>
      <c r="G3201" s="3">
        <v>350.45399937248226</v>
      </c>
      <c r="H3201">
        <v>11</v>
      </c>
      <c r="I3201">
        <v>5481355</v>
      </c>
      <c r="J3201">
        <v>2</v>
      </c>
      <c r="K3201">
        <v>16000</v>
      </c>
      <c r="L3201">
        <f>WEEKNUM(Таблица1[[#This Row],[Дата]],2)</f>
        <v>35</v>
      </c>
    </row>
    <row r="3202" spans="1:12" x14ac:dyDescent="0.25">
      <c r="A3202" s="2">
        <v>44067</v>
      </c>
      <c r="B3202" t="s">
        <v>198</v>
      </c>
      <c r="C3202" t="s">
        <v>7</v>
      </c>
      <c r="D3202">
        <v>3000</v>
      </c>
      <c r="E3202" t="s">
        <v>12</v>
      </c>
      <c r="F3202" t="s">
        <v>8</v>
      </c>
      <c r="G3202" s="3">
        <v>1722.2659999999998</v>
      </c>
      <c r="H3202">
        <v>12</v>
      </c>
      <c r="I3202">
        <v>5481341</v>
      </c>
      <c r="J3202">
        <v>1</v>
      </c>
      <c r="K3202">
        <v>10000</v>
      </c>
      <c r="L3202">
        <f>WEEKNUM(Таблица1[[#This Row],[Дата]],2)</f>
        <v>35</v>
      </c>
    </row>
    <row r="3203" spans="1:12" x14ac:dyDescent="0.25">
      <c r="A3203" s="2">
        <v>44067</v>
      </c>
      <c r="B3203" t="s">
        <v>124</v>
      </c>
      <c r="C3203" t="s">
        <v>7</v>
      </c>
      <c r="D3203">
        <v>3000</v>
      </c>
      <c r="E3203" t="s">
        <v>12</v>
      </c>
      <c r="F3203" t="s">
        <v>8</v>
      </c>
      <c r="G3203" s="3">
        <v>1760.3819999999996</v>
      </c>
      <c r="H3203">
        <v>11</v>
      </c>
      <c r="I3203">
        <v>5481316</v>
      </c>
      <c r="J3203">
        <v>2</v>
      </c>
      <c r="K3203">
        <v>11000</v>
      </c>
      <c r="L3203">
        <f>WEEKNUM(Таблица1[[#This Row],[Дата]],2)</f>
        <v>35</v>
      </c>
    </row>
    <row r="3204" spans="1:12" x14ac:dyDescent="0.25">
      <c r="A3204" s="2">
        <v>44067</v>
      </c>
      <c r="B3204" t="s">
        <v>41</v>
      </c>
      <c r="C3204" t="s">
        <v>7</v>
      </c>
      <c r="D3204">
        <v>3000</v>
      </c>
      <c r="E3204" t="s">
        <v>12</v>
      </c>
      <c r="F3204" t="s">
        <v>8</v>
      </c>
      <c r="G3204" s="3">
        <v>1234.538</v>
      </c>
      <c r="H3204">
        <v>11</v>
      </c>
      <c r="I3204">
        <v>5481275</v>
      </c>
      <c r="J3204">
        <v>1</v>
      </c>
      <c r="K3204">
        <v>11000</v>
      </c>
      <c r="L3204">
        <f>WEEKNUM(Таблица1[[#This Row],[Дата]],2)</f>
        <v>35</v>
      </c>
    </row>
    <row r="3205" spans="1:12" x14ac:dyDescent="0.25">
      <c r="A3205" s="2">
        <v>44067</v>
      </c>
      <c r="B3205" t="s">
        <v>182</v>
      </c>
      <c r="C3205" t="s">
        <v>7</v>
      </c>
      <c r="D3205">
        <v>3000</v>
      </c>
      <c r="E3205" t="s">
        <v>12</v>
      </c>
      <c r="F3205" t="s">
        <v>8</v>
      </c>
      <c r="G3205" s="3">
        <v>977.26200000000006</v>
      </c>
      <c r="H3205">
        <v>12</v>
      </c>
      <c r="I3205">
        <v>5481361</v>
      </c>
      <c r="J3205">
        <v>4</v>
      </c>
      <c r="K3205">
        <v>14000</v>
      </c>
      <c r="L3205">
        <f>WEEKNUM(Таблица1[[#This Row],[Дата]],2)</f>
        <v>35</v>
      </c>
    </row>
    <row r="3206" spans="1:12" x14ac:dyDescent="0.25">
      <c r="A3206" s="2">
        <v>44067</v>
      </c>
      <c r="B3206" t="s">
        <v>81</v>
      </c>
      <c r="C3206" t="s">
        <v>7</v>
      </c>
      <c r="D3206">
        <v>3000</v>
      </c>
      <c r="E3206" t="s">
        <v>12</v>
      </c>
      <c r="F3206" t="s">
        <v>8</v>
      </c>
      <c r="G3206" s="3">
        <v>832.97400000000005</v>
      </c>
      <c r="H3206">
        <v>10</v>
      </c>
      <c r="I3206">
        <v>5481299</v>
      </c>
      <c r="J3206">
        <v>2</v>
      </c>
      <c r="K3206">
        <v>12000</v>
      </c>
      <c r="L3206">
        <f>WEEKNUM(Таблица1[[#This Row],[Дата]],2)</f>
        <v>35</v>
      </c>
    </row>
    <row r="3207" spans="1:12" x14ac:dyDescent="0.25">
      <c r="A3207" s="2">
        <v>44067</v>
      </c>
      <c r="B3207" t="s">
        <v>82</v>
      </c>
      <c r="C3207" t="s">
        <v>7</v>
      </c>
      <c r="D3207">
        <v>3000</v>
      </c>
      <c r="E3207" t="s">
        <v>12</v>
      </c>
      <c r="F3207" t="s">
        <v>8</v>
      </c>
      <c r="G3207" s="3">
        <v>1602.412</v>
      </c>
      <c r="H3207">
        <v>14</v>
      </c>
      <c r="I3207">
        <v>5481300</v>
      </c>
      <c r="J3207">
        <v>2</v>
      </c>
      <c r="K3207">
        <v>13000</v>
      </c>
      <c r="L3207">
        <f>WEEKNUM(Таблица1[[#This Row],[Дата]],2)</f>
        <v>35</v>
      </c>
    </row>
    <row r="3208" spans="1:12" x14ac:dyDescent="0.25">
      <c r="A3208" s="2">
        <v>44067</v>
      </c>
      <c r="B3208" t="s">
        <v>175</v>
      </c>
      <c r="C3208" t="s">
        <v>7</v>
      </c>
      <c r="D3208">
        <v>3000</v>
      </c>
      <c r="E3208" t="s">
        <v>12</v>
      </c>
      <c r="F3208" t="s">
        <v>8</v>
      </c>
      <c r="G3208" s="3">
        <v>1276.9499999999998</v>
      </c>
      <c r="H3208">
        <v>10</v>
      </c>
      <c r="I3208">
        <v>5481337</v>
      </c>
      <c r="J3208">
        <v>2</v>
      </c>
      <c r="K3208">
        <v>11000</v>
      </c>
      <c r="L3208">
        <f>WEEKNUM(Таблица1[[#This Row],[Дата]],2)</f>
        <v>35</v>
      </c>
    </row>
    <row r="3209" spans="1:12" x14ac:dyDescent="0.25">
      <c r="A3209" s="2">
        <v>44067</v>
      </c>
      <c r="B3209" t="s">
        <v>149</v>
      </c>
      <c r="C3209" t="s">
        <v>7</v>
      </c>
      <c r="D3209">
        <v>5000</v>
      </c>
      <c r="E3209" t="s">
        <v>12</v>
      </c>
      <c r="F3209" t="s">
        <v>8</v>
      </c>
      <c r="G3209" s="3">
        <v>3481</v>
      </c>
      <c r="H3209">
        <v>2</v>
      </c>
      <c r="I3209">
        <v>5481327</v>
      </c>
      <c r="J3209">
        <v>1</v>
      </c>
      <c r="K3209">
        <v>11000</v>
      </c>
      <c r="L3209">
        <f>WEEKNUM(Таблица1[[#This Row],[Дата]],2)</f>
        <v>35</v>
      </c>
    </row>
    <row r="3210" spans="1:12" x14ac:dyDescent="0.25">
      <c r="A3210" s="2">
        <v>44067</v>
      </c>
      <c r="B3210" t="s">
        <v>16</v>
      </c>
      <c r="C3210" t="s">
        <v>7</v>
      </c>
      <c r="D3210">
        <v>1500</v>
      </c>
      <c r="E3210" t="s">
        <v>12</v>
      </c>
      <c r="F3210" t="s">
        <v>8</v>
      </c>
      <c r="G3210" s="3">
        <v>1237.5769999999995</v>
      </c>
      <c r="H3210">
        <v>10</v>
      </c>
      <c r="I3210">
        <v>5481269</v>
      </c>
      <c r="J3210">
        <v>1</v>
      </c>
      <c r="K3210">
        <v>13000</v>
      </c>
      <c r="L3210">
        <f>WEEKNUM(Таблица1[[#This Row],[Дата]],2)</f>
        <v>35</v>
      </c>
    </row>
    <row r="3211" spans="1:12" x14ac:dyDescent="0.25">
      <c r="A3211" s="2">
        <v>44067</v>
      </c>
      <c r="B3211" t="s">
        <v>26</v>
      </c>
      <c r="C3211" t="s">
        <v>7</v>
      </c>
      <c r="D3211">
        <v>1500</v>
      </c>
      <c r="E3211" t="s">
        <v>12</v>
      </c>
      <c r="F3211" t="s">
        <v>8</v>
      </c>
      <c r="G3211" s="3">
        <v>1171.5059999999999</v>
      </c>
      <c r="H3211">
        <v>13</v>
      </c>
      <c r="I3211">
        <v>5481273</v>
      </c>
      <c r="J3211">
        <v>1</v>
      </c>
      <c r="K3211">
        <v>13000</v>
      </c>
      <c r="L3211">
        <f>WEEKNUM(Таблица1[[#This Row],[Дата]],2)</f>
        <v>35</v>
      </c>
    </row>
    <row r="3212" spans="1:12" x14ac:dyDescent="0.25">
      <c r="A3212" s="2">
        <v>44067</v>
      </c>
      <c r="B3212" t="s">
        <v>79</v>
      </c>
      <c r="C3212" t="s">
        <v>7</v>
      </c>
      <c r="D3212">
        <v>1500</v>
      </c>
      <c r="E3212" t="s">
        <v>12</v>
      </c>
      <c r="F3212" t="s">
        <v>8</v>
      </c>
      <c r="G3212" s="3">
        <v>1130.5680000000002</v>
      </c>
      <c r="H3212">
        <v>13</v>
      </c>
      <c r="I3212">
        <v>5481298</v>
      </c>
      <c r="J3212">
        <v>1</v>
      </c>
      <c r="K3212">
        <v>14000</v>
      </c>
      <c r="L3212">
        <f>WEEKNUM(Таблица1[[#This Row],[Дата]],2)</f>
        <v>35</v>
      </c>
    </row>
    <row r="3213" spans="1:12" x14ac:dyDescent="0.25">
      <c r="A3213" s="2">
        <v>44067</v>
      </c>
      <c r="B3213" t="s">
        <v>143</v>
      </c>
      <c r="C3213" t="s">
        <v>7</v>
      </c>
      <c r="D3213">
        <v>1500</v>
      </c>
      <c r="E3213" t="s">
        <v>12</v>
      </c>
      <c r="F3213" t="s">
        <v>8</v>
      </c>
      <c r="G3213" s="3">
        <v>1118.98</v>
      </c>
      <c r="H3213">
        <v>10</v>
      </c>
      <c r="I3213">
        <v>5481323</v>
      </c>
      <c r="J3213">
        <v>2</v>
      </c>
      <c r="K3213">
        <v>14000</v>
      </c>
      <c r="L3213">
        <f>WEEKNUM(Таблица1[[#This Row],[Дата]],2)</f>
        <v>35</v>
      </c>
    </row>
    <row r="3214" spans="1:12" x14ac:dyDescent="0.25">
      <c r="A3214" s="2">
        <v>44067</v>
      </c>
      <c r="B3214" t="s">
        <v>23</v>
      </c>
      <c r="C3214" t="s">
        <v>7</v>
      </c>
      <c r="D3214">
        <v>1500</v>
      </c>
      <c r="E3214" t="s">
        <v>12</v>
      </c>
      <c r="F3214" t="s">
        <v>8</v>
      </c>
      <c r="G3214" s="3">
        <v>1130.2680015258788</v>
      </c>
      <c r="H3214">
        <v>14</v>
      </c>
      <c r="I3214">
        <v>5481271</v>
      </c>
      <c r="J3214">
        <v>1</v>
      </c>
      <c r="K3214">
        <v>13000</v>
      </c>
      <c r="L3214">
        <f>WEEKNUM(Таблица1[[#This Row],[Дата]],2)</f>
        <v>35</v>
      </c>
    </row>
    <row r="3215" spans="1:12" x14ac:dyDescent="0.25">
      <c r="A3215" s="2">
        <v>44067</v>
      </c>
      <c r="B3215" t="s">
        <v>126</v>
      </c>
      <c r="C3215" t="s">
        <v>7</v>
      </c>
      <c r="D3215">
        <v>1500</v>
      </c>
      <c r="E3215" t="s">
        <v>12</v>
      </c>
      <c r="F3215" t="s">
        <v>8</v>
      </c>
      <c r="G3215" s="3">
        <v>976.09800000000007</v>
      </c>
      <c r="H3215">
        <v>10</v>
      </c>
      <c r="I3215">
        <v>5481318</v>
      </c>
      <c r="J3215">
        <v>1</v>
      </c>
      <c r="K3215">
        <v>13000</v>
      </c>
      <c r="L3215">
        <f>WEEKNUM(Таблица1[[#This Row],[Дата]],2)</f>
        <v>35</v>
      </c>
    </row>
    <row r="3216" spans="1:12" x14ac:dyDescent="0.25">
      <c r="A3216" s="2">
        <v>44067</v>
      </c>
      <c r="B3216" t="s">
        <v>18</v>
      </c>
      <c r="C3216" t="s">
        <v>7</v>
      </c>
      <c r="D3216">
        <v>1000</v>
      </c>
      <c r="E3216" t="s">
        <v>12</v>
      </c>
      <c r="F3216" t="s">
        <v>8</v>
      </c>
      <c r="G3216" s="3">
        <v>831.41999908447281</v>
      </c>
      <c r="H3216">
        <v>12</v>
      </c>
      <c r="I3216">
        <v>5481270</v>
      </c>
      <c r="J3216">
        <v>1</v>
      </c>
      <c r="K3216">
        <v>13000</v>
      </c>
      <c r="L3216">
        <f>WEEKNUM(Таблица1[[#This Row],[Дата]],2)</f>
        <v>35</v>
      </c>
    </row>
    <row r="3217" spans="1:12" x14ac:dyDescent="0.25">
      <c r="A3217" s="2">
        <v>44067</v>
      </c>
      <c r="B3217" t="s">
        <v>216</v>
      </c>
      <c r="C3217" t="s">
        <v>7</v>
      </c>
      <c r="D3217">
        <v>1500</v>
      </c>
      <c r="E3217" t="s">
        <v>12</v>
      </c>
      <c r="F3217" t="s">
        <v>8</v>
      </c>
      <c r="G3217" s="3">
        <v>837.51200000000006</v>
      </c>
      <c r="H3217">
        <v>12</v>
      </c>
      <c r="I3217">
        <v>5481352</v>
      </c>
      <c r="J3217">
        <v>3</v>
      </c>
      <c r="K3217">
        <v>18000</v>
      </c>
      <c r="L3217">
        <f>WEEKNUM(Таблица1[[#This Row],[Дата]],2)</f>
        <v>35</v>
      </c>
    </row>
    <row r="3218" spans="1:12" x14ac:dyDescent="0.25">
      <c r="A3218" s="2">
        <v>44067</v>
      </c>
      <c r="B3218" t="s">
        <v>231</v>
      </c>
      <c r="C3218" t="s">
        <v>7</v>
      </c>
      <c r="D3218">
        <v>1000</v>
      </c>
      <c r="E3218" t="s">
        <v>12</v>
      </c>
      <c r="F3218" t="s">
        <v>8</v>
      </c>
      <c r="G3218" s="3">
        <v>699.798</v>
      </c>
      <c r="H3218">
        <v>10</v>
      </c>
      <c r="I3218">
        <v>5481358</v>
      </c>
      <c r="J3218">
        <v>3</v>
      </c>
      <c r="K3218">
        <v>19000</v>
      </c>
      <c r="L3218">
        <f>WEEKNUM(Таблица1[[#This Row],[Дата]],2)</f>
        <v>35</v>
      </c>
    </row>
    <row r="3219" spans="1:12" x14ac:dyDescent="0.25">
      <c r="A3219" s="2">
        <v>44067</v>
      </c>
      <c r="B3219" t="s">
        <v>229</v>
      </c>
      <c r="C3219" t="s">
        <v>7</v>
      </c>
      <c r="D3219">
        <v>1000</v>
      </c>
      <c r="E3219" t="s">
        <v>12</v>
      </c>
      <c r="F3219" t="s">
        <v>8</v>
      </c>
      <c r="G3219" s="3">
        <v>329.54400034332275</v>
      </c>
      <c r="H3219">
        <v>8</v>
      </c>
      <c r="I3219">
        <v>5481274</v>
      </c>
      <c r="J3219">
        <v>1</v>
      </c>
      <c r="K3219">
        <v>13000</v>
      </c>
      <c r="L3219">
        <f>WEEKNUM(Таблица1[[#This Row],[Дата]],2)</f>
        <v>35</v>
      </c>
    </row>
    <row r="3220" spans="1:12" x14ac:dyDescent="0.25">
      <c r="A3220" s="2">
        <v>44067</v>
      </c>
      <c r="B3220" t="s">
        <v>24</v>
      </c>
      <c r="C3220" t="s">
        <v>7</v>
      </c>
      <c r="D3220">
        <v>1000</v>
      </c>
      <c r="E3220" t="s">
        <v>12</v>
      </c>
      <c r="F3220" t="s">
        <v>8</v>
      </c>
      <c r="G3220" s="3">
        <v>178.84199942779543</v>
      </c>
      <c r="H3220">
        <v>8</v>
      </c>
      <c r="I3220">
        <v>5481272</v>
      </c>
      <c r="J3220">
        <v>1</v>
      </c>
      <c r="K3220">
        <v>13000</v>
      </c>
      <c r="L3220">
        <f>WEEKNUM(Таблица1[[#This Row],[Дата]],2)</f>
        <v>35</v>
      </c>
    </row>
    <row r="3221" spans="1:12" x14ac:dyDescent="0.25">
      <c r="A3221" s="2">
        <v>44067</v>
      </c>
      <c r="B3221" t="s">
        <v>225</v>
      </c>
      <c r="C3221" t="s">
        <v>7</v>
      </c>
      <c r="D3221">
        <v>1500</v>
      </c>
      <c r="E3221" t="s">
        <v>12</v>
      </c>
      <c r="F3221" t="s">
        <v>8</v>
      </c>
      <c r="G3221" s="3">
        <v>672.24999809265137</v>
      </c>
      <c r="H3221">
        <v>11</v>
      </c>
      <c r="I3221">
        <v>5481356</v>
      </c>
      <c r="J3221">
        <v>1</v>
      </c>
      <c r="K3221">
        <v>10000</v>
      </c>
      <c r="L3221">
        <f>WEEKNUM(Таблица1[[#This Row],[Дата]],2)</f>
        <v>35</v>
      </c>
    </row>
    <row r="3222" spans="1:12" x14ac:dyDescent="0.25">
      <c r="A3222" s="2">
        <v>44067</v>
      </c>
      <c r="B3222" t="s">
        <v>84</v>
      </c>
      <c r="C3222" t="s">
        <v>7</v>
      </c>
      <c r="D3222">
        <v>3000</v>
      </c>
      <c r="E3222" t="s">
        <v>12</v>
      </c>
      <c r="F3222" t="s">
        <v>8</v>
      </c>
      <c r="G3222" s="3">
        <v>2243.123</v>
      </c>
      <c r="H3222">
        <v>9</v>
      </c>
      <c r="I3222">
        <v>5481301</v>
      </c>
      <c r="J3222">
        <v>1</v>
      </c>
      <c r="K3222">
        <v>10000</v>
      </c>
      <c r="L3222">
        <f>WEEKNUM(Таблица1[[#This Row],[Дата]],2)</f>
        <v>35</v>
      </c>
    </row>
    <row r="3223" spans="1:12" x14ac:dyDescent="0.25">
      <c r="A3223" s="2">
        <v>44067</v>
      </c>
      <c r="B3223" t="s">
        <v>89</v>
      </c>
      <c r="C3223" t="s">
        <v>7</v>
      </c>
      <c r="D3223">
        <v>3000</v>
      </c>
      <c r="E3223" t="s">
        <v>12</v>
      </c>
      <c r="F3223" t="s">
        <v>8</v>
      </c>
      <c r="G3223" s="3">
        <v>2213.4340488281255</v>
      </c>
      <c r="H3223">
        <v>8</v>
      </c>
      <c r="I3223">
        <v>5481304</v>
      </c>
      <c r="J3223">
        <v>1</v>
      </c>
      <c r="K3223">
        <v>10000</v>
      </c>
      <c r="L3223">
        <f>WEEKNUM(Таблица1[[#This Row],[Дата]],2)</f>
        <v>35</v>
      </c>
    </row>
    <row r="3224" spans="1:12" hidden="1" x14ac:dyDescent="0.25">
      <c r="A3224" s="2">
        <v>44067</v>
      </c>
      <c r="B3224" t="s">
        <v>152</v>
      </c>
      <c r="C3224" t="s">
        <v>5</v>
      </c>
      <c r="D3224">
        <v>4200</v>
      </c>
      <c r="E3224" t="s">
        <v>12</v>
      </c>
      <c r="F3224" t="s">
        <v>8</v>
      </c>
      <c r="G3224" s="3">
        <v>2237.7159999999999</v>
      </c>
      <c r="H3224">
        <v>17</v>
      </c>
      <c r="I3224">
        <v>5481329</v>
      </c>
      <c r="J3224">
        <v>1</v>
      </c>
      <c r="K3224">
        <v>15000</v>
      </c>
      <c r="L3224">
        <f>WEEKNUM(Таблица1[[#This Row],[Дата]],2)</f>
        <v>35</v>
      </c>
    </row>
    <row r="3225" spans="1:12" hidden="1" x14ac:dyDescent="0.25">
      <c r="A3225" s="2">
        <v>44068</v>
      </c>
      <c r="B3225" t="s">
        <v>40</v>
      </c>
      <c r="C3225" t="s">
        <v>5</v>
      </c>
      <c r="D3225">
        <v>3200</v>
      </c>
      <c r="E3225" t="s">
        <v>12</v>
      </c>
      <c r="F3225" t="s">
        <v>6</v>
      </c>
      <c r="G3225" s="3">
        <v>2699.116</v>
      </c>
      <c r="H3225">
        <v>2</v>
      </c>
      <c r="I3225">
        <v>5481724</v>
      </c>
      <c r="J3225">
        <v>2</v>
      </c>
      <c r="K3225">
        <v>15000</v>
      </c>
      <c r="L3225">
        <f>WEEKNUM(Таблица1[[#This Row],[Дата]],2)</f>
        <v>35</v>
      </c>
    </row>
    <row r="3226" spans="1:12" hidden="1" x14ac:dyDescent="0.25">
      <c r="A3226" s="2">
        <v>44068</v>
      </c>
      <c r="B3226" t="s">
        <v>44</v>
      </c>
      <c r="C3226" t="s">
        <v>5</v>
      </c>
      <c r="D3226">
        <v>3200</v>
      </c>
      <c r="E3226" t="s">
        <v>12</v>
      </c>
      <c r="F3226" t="s">
        <v>6</v>
      </c>
      <c r="G3226" s="3">
        <v>2495.2840000000001</v>
      </c>
      <c r="H3226">
        <v>2</v>
      </c>
      <c r="I3226">
        <v>5481927</v>
      </c>
      <c r="J3226">
        <v>1</v>
      </c>
      <c r="K3226">
        <v>15000</v>
      </c>
      <c r="L3226">
        <f>WEEKNUM(Таблица1[[#This Row],[Дата]],2)</f>
        <v>35</v>
      </c>
    </row>
    <row r="3227" spans="1:12" hidden="1" x14ac:dyDescent="0.25">
      <c r="A3227" s="2">
        <v>44068</v>
      </c>
      <c r="B3227" t="s">
        <v>37</v>
      </c>
      <c r="C3227" t="s">
        <v>5</v>
      </c>
      <c r="D3227">
        <v>3200</v>
      </c>
      <c r="E3227" t="s">
        <v>12</v>
      </c>
      <c r="F3227" t="s">
        <v>6</v>
      </c>
      <c r="G3227" s="3">
        <v>3478.9660000000003</v>
      </c>
      <c r="H3227">
        <v>12</v>
      </c>
      <c r="I3227">
        <v>5481722</v>
      </c>
      <c r="J3227">
        <v>1</v>
      </c>
      <c r="K3227">
        <v>15000</v>
      </c>
      <c r="L3227">
        <f>WEEKNUM(Таблица1[[#This Row],[Дата]],2)</f>
        <v>35</v>
      </c>
    </row>
    <row r="3228" spans="1:12" hidden="1" x14ac:dyDescent="0.25">
      <c r="A3228" s="2">
        <v>44068</v>
      </c>
      <c r="B3228" t="s">
        <v>37</v>
      </c>
      <c r="C3228" t="s">
        <v>5</v>
      </c>
      <c r="D3228">
        <v>3200</v>
      </c>
      <c r="E3228" t="s">
        <v>12</v>
      </c>
      <c r="F3228" t="s">
        <v>6</v>
      </c>
      <c r="G3228" s="3">
        <v>3040.0157470703125</v>
      </c>
      <c r="H3228">
        <v>2</v>
      </c>
      <c r="I3228">
        <v>53703417</v>
      </c>
      <c r="J3228">
        <v>1</v>
      </c>
      <c r="K3228">
        <v>15000</v>
      </c>
      <c r="L3228">
        <f>WEEKNUM(Таблица1[[#This Row],[Дата]],2)</f>
        <v>35</v>
      </c>
    </row>
    <row r="3229" spans="1:12" hidden="1" x14ac:dyDescent="0.25">
      <c r="A3229" s="2">
        <v>44068</v>
      </c>
      <c r="B3229" t="s">
        <v>38</v>
      </c>
      <c r="C3229" t="s">
        <v>5</v>
      </c>
      <c r="D3229">
        <v>3200</v>
      </c>
      <c r="E3229" t="s">
        <v>12</v>
      </c>
      <c r="F3229" t="s">
        <v>6</v>
      </c>
      <c r="G3229" s="3">
        <v>3100.0060000000003</v>
      </c>
      <c r="H3229">
        <v>13</v>
      </c>
      <c r="I3229">
        <v>5481723</v>
      </c>
      <c r="J3229">
        <v>1</v>
      </c>
      <c r="K3229">
        <v>15000</v>
      </c>
      <c r="L3229">
        <f>WEEKNUM(Таблица1[[#This Row],[Дата]],2)</f>
        <v>35</v>
      </c>
    </row>
    <row r="3230" spans="1:12" hidden="1" x14ac:dyDescent="0.25">
      <c r="A3230" s="2">
        <v>44068</v>
      </c>
      <c r="B3230" t="s">
        <v>46</v>
      </c>
      <c r="C3230" t="s">
        <v>5</v>
      </c>
      <c r="D3230">
        <v>3200</v>
      </c>
      <c r="E3230" t="s">
        <v>12</v>
      </c>
      <c r="F3230" t="s">
        <v>6</v>
      </c>
      <c r="G3230" s="3">
        <v>1140.2579999999998</v>
      </c>
      <c r="H3230">
        <v>8</v>
      </c>
      <c r="I3230">
        <v>5481929</v>
      </c>
      <c r="J3230">
        <v>2</v>
      </c>
      <c r="K3230">
        <v>15000</v>
      </c>
      <c r="L3230">
        <f>WEEKNUM(Таблица1[[#This Row],[Дата]],2)</f>
        <v>35</v>
      </c>
    </row>
    <row r="3231" spans="1:12" hidden="1" x14ac:dyDescent="0.25">
      <c r="A3231" s="2">
        <v>44068</v>
      </c>
      <c r="B3231" t="s">
        <v>47</v>
      </c>
      <c r="C3231" t="s">
        <v>5</v>
      </c>
      <c r="D3231">
        <v>3200</v>
      </c>
      <c r="E3231" t="s">
        <v>12</v>
      </c>
      <c r="F3231" t="s">
        <v>6</v>
      </c>
      <c r="G3231" s="3">
        <v>2435.1619999999998</v>
      </c>
      <c r="H3231">
        <v>7</v>
      </c>
      <c r="I3231">
        <v>5481930</v>
      </c>
      <c r="J3231">
        <v>1</v>
      </c>
      <c r="K3231">
        <v>15000</v>
      </c>
      <c r="L3231">
        <f>WEEKNUM(Таблица1[[#This Row],[Дата]],2)</f>
        <v>35</v>
      </c>
    </row>
    <row r="3232" spans="1:12" hidden="1" x14ac:dyDescent="0.25">
      <c r="A3232" s="2">
        <v>44068</v>
      </c>
      <c r="B3232" t="s">
        <v>47</v>
      </c>
      <c r="C3232" t="s">
        <v>5</v>
      </c>
      <c r="D3232">
        <v>3200</v>
      </c>
      <c r="E3232" t="s">
        <v>12</v>
      </c>
      <c r="F3232" t="s">
        <v>6</v>
      </c>
      <c r="G3232" s="3">
        <v>3200</v>
      </c>
      <c r="H3232">
        <v>1</v>
      </c>
      <c r="I3232">
        <v>53705497</v>
      </c>
      <c r="J3232">
        <v>1</v>
      </c>
      <c r="K3232">
        <v>15000</v>
      </c>
      <c r="L3232">
        <f>WEEKNUM(Таблица1[[#This Row],[Дата]],2)</f>
        <v>35</v>
      </c>
    </row>
    <row r="3233" spans="1:12" hidden="1" x14ac:dyDescent="0.25">
      <c r="A3233" s="2">
        <v>44068</v>
      </c>
      <c r="B3233" t="s">
        <v>43</v>
      </c>
      <c r="C3233" t="s">
        <v>5</v>
      </c>
      <c r="D3233">
        <v>3200</v>
      </c>
      <c r="E3233" t="s">
        <v>12</v>
      </c>
      <c r="F3233" t="s">
        <v>6</v>
      </c>
      <c r="G3233" s="3">
        <v>2943.4630000000002</v>
      </c>
      <c r="H3233">
        <v>7</v>
      </c>
      <c r="I3233">
        <v>5481726</v>
      </c>
      <c r="J3233">
        <v>1</v>
      </c>
      <c r="K3233">
        <v>15000</v>
      </c>
      <c r="L3233">
        <f>WEEKNUM(Таблица1[[#This Row],[Дата]],2)</f>
        <v>35</v>
      </c>
    </row>
    <row r="3234" spans="1:12" x14ac:dyDescent="0.25">
      <c r="A3234" s="2">
        <v>44068</v>
      </c>
      <c r="B3234" t="s">
        <v>107</v>
      </c>
      <c r="C3234" t="s">
        <v>7</v>
      </c>
      <c r="D3234">
        <v>3000</v>
      </c>
      <c r="E3234" t="s">
        <v>12</v>
      </c>
      <c r="F3234" t="s">
        <v>6</v>
      </c>
      <c r="G3234" s="3">
        <v>654.87200000000007</v>
      </c>
      <c r="H3234">
        <v>5</v>
      </c>
      <c r="I3234">
        <v>5481942</v>
      </c>
      <c r="J3234">
        <v>1</v>
      </c>
      <c r="K3234">
        <v>10000</v>
      </c>
      <c r="L3234">
        <f>WEEKNUM(Таблица1[[#This Row],[Дата]],2)</f>
        <v>35</v>
      </c>
    </row>
    <row r="3235" spans="1:12" x14ac:dyDescent="0.25">
      <c r="A3235" s="2">
        <v>44068</v>
      </c>
      <c r="B3235" t="s">
        <v>113</v>
      </c>
      <c r="C3235" t="s">
        <v>7</v>
      </c>
      <c r="D3235">
        <v>1500</v>
      </c>
      <c r="E3235" t="s">
        <v>12</v>
      </c>
      <c r="F3235" t="s">
        <v>6</v>
      </c>
      <c r="G3235" s="3">
        <v>583.298</v>
      </c>
      <c r="H3235">
        <v>7</v>
      </c>
      <c r="I3235">
        <v>5481943</v>
      </c>
      <c r="J3235">
        <v>1</v>
      </c>
      <c r="K3235">
        <v>9000</v>
      </c>
      <c r="L3235">
        <f>WEEKNUM(Таблица1[[#This Row],[Дата]],2)</f>
        <v>35</v>
      </c>
    </row>
    <row r="3236" spans="1:12" x14ac:dyDescent="0.25">
      <c r="A3236" s="2">
        <v>44068</v>
      </c>
      <c r="B3236" t="s">
        <v>179</v>
      </c>
      <c r="C3236" t="s">
        <v>7</v>
      </c>
      <c r="D3236">
        <v>1500</v>
      </c>
      <c r="E3236" t="s">
        <v>12</v>
      </c>
      <c r="F3236" t="s">
        <v>6</v>
      </c>
      <c r="G3236" s="3">
        <v>1270.0639999999999</v>
      </c>
      <c r="H3236">
        <v>3</v>
      </c>
      <c r="I3236">
        <v>5481956</v>
      </c>
      <c r="J3236">
        <v>1</v>
      </c>
      <c r="K3236">
        <v>9000</v>
      </c>
      <c r="L3236">
        <f>WEEKNUM(Таблица1[[#This Row],[Дата]],2)</f>
        <v>35</v>
      </c>
    </row>
    <row r="3237" spans="1:12" x14ac:dyDescent="0.25">
      <c r="A3237" s="2">
        <v>44068</v>
      </c>
      <c r="B3237" t="s">
        <v>83</v>
      </c>
      <c r="C3237" t="s">
        <v>7</v>
      </c>
      <c r="D3237">
        <v>1500</v>
      </c>
      <c r="E3237" t="s">
        <v>12</v>
      </c>
      <c r="F3237" t="s">
        <v>6</v>
      </c>
      <c r="G3237" s="3">
        <v>1298.174</v>
      </c>
      <c r="H3237">
        <v>2</v>
      </c>
      <c r="I3237">
        <v>5481938</v>
      </c>
      <c r="J3237">
        <v>1</v>
      </c>
      <c r="K3237">
        <v>9000</v>
      </c>
      <c r="L3237">
        <f>WEEKNUM(Таблица1[[#This Row],[Дата]],2)</f>
        <v>35</v>
      </c>
    </row>
    <row r="3238" spans="1:12" hidden="1" x14ac:dyDescent="0.25">
      <c r="A3238" s="2">
        <v>44068</v>
      </c>
      <c r="B3238" t="s">
        <v>151</v>
      </c>
      <c r="C3238" t="s">
        <v>5</v>
      </c>
      <c r="D3238">
        <v>4200</v>
      </c>
      <c r="E3238" t="s">
        <v>12</v>
      </c>
      <c r="F3238" t="s">
        <v>6</v>
      </c>
      <c r="G3238" s="3">
        <v>2272.2939999999999</v>
      </c>
      <c r="H3238">
        <v>5</v>
      </c>
      <c r="I3238">
        <v>5481949</v>
      </c>
      <c r="J3238">
        <v>1</v>
      </c>
      <c r="K3238">
        <v>15000</v>
      </c>
      <c r="L3238">
        <f>WEEKNUM(Таблица1[[#This Row],[Дата]],2)</f>
        <v>35</v>
      </c>
    </row>
    <row r="3239" spans="1:12" hidden="1" x14ac:dyDescent="0.25">
      <c r="A3239" s="2">
        <v>44068</v>
      </c>
      <c r="B3239" t="s">
        <v>53</v>
      </c>
      <c r="C3239" t="s">
        <v>5</v>
      </c>
      <c r="D3239">
        <v>4200</v>
      </c>
      <c r="E3239" t="s">
        <v>12</v>
      </c>
      <c r="F3239" t="s">
        <v>6</v>
      </c>
      <c r="G3239" s="3">
        <v>1713.6859999999997</v>
      </c>
      <c r="H3239">
        <v>7</v>
      </c>
      <c r="I3239">
        <v>5481932</v>
      </c>
      <c r="J3239">
        <v>1</v>
      </c>
      <c r="K3239">
        <v>15000</v>
      </c>
      <c r="L3239">
        <f>WEEKNUM(Таблица1[[#This Row],[Дата]],2)</f>
        <v>35</v>
      </c>
    </row>
    <row r="3240" spans="1:12" hidden="1" x14ac:dyDescent="0.25">
      <c r="A3240" s="2">
        <v>44068</v>
      </c>
      <c r="B3240" t="s">
        <v>45</v>
      </c>
      <c r="C3240" t="s">
        <v>5</v>
      </c>
      <c r="D3240">
        <v>3200</v>
      </c>
      <c r="E3240" t="s">
        <v>12</v>
      </c>
      <c r="F3240" t="s">
        <v>6</v>
      </c>
      <c r="G3240" s="3">
        <v>2058.8200000000002</v>
      </c>
      <c r="H3240">
        <v>6</v>
      </c>
      <c r="I3240">
        <v>5481928</v>
      </c>
      <c r="J3240">
        <v>1</v>
      </c>
      <c r="K3240">
        <v>15000</v>
      </c>
      <c r="L3240">
        <f>WEEKNUM(Таблица1[[#This Row],[Дата]],2)</f>
        <v>35</v>
      </c>
    </row>
    <row r="3241" spans="1:12" hidden="1" x14ac:dyDescent="0.25">
      <c r="A3241" s="2">
        <v>44068</v>
      </c>
      <c r="B3241" t="s">
        <v>144</v>
      </c>
      <c r="C3241" t="s">
        <v>5</v>
      </c>
      <c r="D3241">
        <v>4200</v>
      </c>
      <c r="E3241" t="s">
        <v>12</v>
      </c>
      <c r="F3241" t="s">
        <v>6</v>
      </c>
      <c r="G3241" s="3">
        <v>1511.922</v>
      </c>
      <c r="H3241">
        <v>9</v>
      </c>
      <c r="I3241">
        <v>5481946</v>
      </c>
      <c r="J3241">
        <v>0</v>
      </c>
      <c r="K3241">
        <v>15000</v>
      </c>
      <c r="L3241">
        <f>WEEKNUM(Таблица1[[#This Row],[Дата]],2)</f>
        <v>35</v>
      </c>
    </row>
    <row r="3242" spans="1:12" x14ac:dyDescent="0.25">
      <c r="A3242" s="2">
        <v>44068</v>
      </c>
      <c r="B3242" t="s">
        <v>226</v>
      </c>
      <c r="C3242" t="s">
        <v>7</v>
      </c>
      <c r="D3242">
        <v>3000</v>
      </c>
      <c r="E3242" t="s">
        <v>12</v>
      </c>
      <c r="F3242" t="s">
        <v>6</v>
      </c>
      <c r="G3242" s="3">
        <v>1553.8879999999999</v>
      </c>
      <c r="H3242">
        <v>5</v>
      </c>
      <c r="I3242">
        <v>5481964</v>
      </c>
      <c r="J3242">
        <v>1</v>
      </c>
      <c r="K3242">
        <v>10000</v>
      </c>
      <c r="L3242">
        <f>WEEKNUM(Таблица1[[#This Row],[Дата]],2)</f>
        <v>35</v>
      </c>
    </row>
    <row r="3243" spans="1:12" x14ac:dyDescent="0.25">
      <c r="A3243" s="2">
        <v>44068</v>
      </c>
      <c r="B3243" t="s">
        <v>86</v>
      </c>
      <c r="C3243" t="s">
        <v>7</v>
      </c>
      <c r="D3243">
        <v>1500</v>
      </c>
      <c r="E3243" t="s">
        <v>12</v>
      </c>
      <c r="F3243" t="s">
        <v>6</v>
      </c>
      <c r="G3243" s="3">
        <v>551.25</v>
      </c>
      <c r="H3243">
        <v>3</v>
      </c>
      <c r="I3243">
        <v>5481965</v>
      </c>
      <c r="J3243">
        <v>1</v>
      </c>
      <c r="K3243">
        <v>9000</v>
      </c>
      <c r="L3243">
        <f>WEEKNUM(Таблица1[[#This Row],[Дата]],2)</f>
        <v>35</v>
      </c>
    </row>
    <row r="3244" spans="1:12" x14ac:dyDescent="0.25">
      <c r="A3244" s="2">
        <v>44068</v>
      </c>
      <c r="B3244" t="s">
        <v>166</v>
      </c>
      <c r="C3244" t="s">
        <v>7</v>
      </c>
      <c r="D3244">
        <v>3000</v>
      </c>
      <c r="E3244" t="s">
        <v>12</v>
      </c>
      <c r="F3244" t="s">
        <v>6</v>
      </c>
      <c r="G3244" s="3">
        <v>2219.1860000000001</v>
      </c>
      <c r="H3244">
        <v>1</v>
      </c>
      <c r="I3244">
        <v>5481953</v>
      </c>
      <c r="J3244">
        <v>1</v>
      </c>
      <c r="K3244">
        <v>10000</v>
      </c>
      <c r="L3244">
        <f>WEEKNUM(Таблица1[[#This Row],[Дата]],2)</f>
        <v>35</v>
      </c>
    </row>
    <row r="3245" spans="1:12" hidden="1" x14ac:dyDescent="0.25">
      <c r="A3245" s="2">
        <v>44068</v>
      </c>
      <c r="B3245" t="s">
        <v>153</v>
      </c>
      <c r="C3245" t="s">
        <v>5</v>
      </c>
      <c r="D3245">
        <v>4200</v>
      </c>
      <c r="E3245" t="s">
        <v>12</v>
      </c>
      <c r="F3245" t="s">
        <v>6</v>
      </c>
      <c r="G3245" s="3">
        <v>2391.62</v>
      </c>
      <c r="H3245">
        <v>8</v>
      </c>
      <c r="I3245">
        <v>5481951</v>
      </c>
      <c r="J3245">
        <v>1</v>
      </c>
      <c r="K3245">
        <v>15000</v>
      </c>
      <c r="L3245">
        <f>WEEKNUM(Таблица1[[#This Row],[Дата]],2)</f>
        <v>35</v>
      </c>
    </row>
    <row r="3246" spans="1:12" hidden="1" x14ac:dyDescent="0.25">
      <c r="A3246" s="2">
        <v>44068</v>
      </c>
      <c r="B3246" t="s">
        <v>42</v>
      </c>
      <c r="C3246" t="s">
        <v>5</v>
      </c>
      <c r="D3246">
        <v>3200</v>
      </c>
      <c r="E3246" t="s">
        <v>12</v>
      </c>
      <c r="F3246" t="s">
        <v>6</v>
      </c>
      <c r="G3246" s="3">
        <v>1442.2519923419954</v>
      </c>
      <c r="H3246">
        <v>9</v>
      </c>
      <c r="I3246">
        <v>5481725</v>
      </c>
      <c r="J3246">
        <v>1</v>
      </c>
      <c r="K3246">
        <v>15000</v>
      </c>
      <c r="L3246">
        <f>WEEKNUM(Таблица1[[#This Row],[Дата]],2)</f>
        <v>35</v>
      </c>
    </row>
    <row r="3247" spans="1:12" hidden="1" x14ac:dyDescent="0.25">
      <c r="A3247" s="2">
        <v>44068</v>
      </c>
      <c r="B3247" t="s">
        <v>148</v>
      </c>
      <c r="C3247" t="s">
        <v>5</v>
      </c>
      <c r="D3247">
        <v>4200</v>
      </c>
      <c r="E3247" t="s">
        <v>12</v>
      </c>
      <c r="F3247" t="s">
        <v>6</v>
      </c>
      <c r="G3247" s="3">
        <v>1046.8380042724609</v>
      </c>
      <c r="H3247">
        <v>11</v>
      </c>
      <c r="I3247">
        <v>5481948</v>
      </c>
      <c r="J3247">
        <v>2</v>
      </c>
      <c r="K3247">
        <v>15000</v>
      </c>
      <c r="L3247">
        <f>WEEKNUM(Таблица1[[#This Row],[Дата]],2)</f>
        <v>35</v>
      </c>
    </row>
    <row r="3248" spans="1:12" x14ac:dyDescent="0.25">
      <c r="A3248" s="2">
        <v>44068</v>
      </c>
      <c r="B3248" t="s">
        <v>178</v>
      </c>
      <c r="C3248" t="s">
        <v>7</v>
      </c>
      <c r="D3248">
        <v>3000</v>
      </c>
      <c r="E3248" t="s">
        <v>12</v>
      </c>
      <c r="F3248" t="s">
        <v>6</v>
      </c>
      <c r="G3248" s="3">
        <v>1964.306</v>
      </c>
      <c r="H3248">
        <v>3</v>
      </c>
      <c r="I3248">
        <v>5481955</v>
      </c>
      <c r="J3248">
        <v>1</v>
      </c>
      <c r="K3248">
        <v>10000</v>
      </c>
      <c r="L3248">
        <f>WEEKNUM(Таблица1[[#This Row],[Дата]],2)</f>
        <v>35</v>
      </c>
    </row>
    <row r="3249" spans="1:12" x14ac:dyDescent="0.25">
      <c r="A3249" s="2">
        <v>44068</v>
      </c>
      <c r="B3249" t="s">
        <v>162</v>
      </c>
      <c r="C3249" t="s">
        <v>7</v>
      </c>
      <c r="D3249">
        <v>5000</v>
      </c>
      <c r="E3249" t="s">
        <v>12</v>
      </c>
      <c r="F3249" t="s">
        <v>6</v>
      </c>
      <c r="G3249" s="3">
        <v>1869.6980000000001</v>
      </c>
      <c r="H3249">
        <v>2</v>
      </c>
      <c r="I3249">
        <v>5481952</v>
      </c>
      <c r="J3249">
        <v>1</v>
      </c>
      <c r="K3249">
        <v>12000</v>
      </c>
      <c r="L3249">
        <f>WEEKNUM(Таблица1[[#This Row],[Дата]],2)</f>
        <v>35</v>
      </c>
    </row>
    <row r="3250" spans="1:12" x14ac:dyDescent="0.25">
      <c r="A3250" s="2">
        <v>44068</v>
      </c>
      <c r="B3250" t="s">
        <v>206</v>
      </c>
      <c r="C3250" t="s">
        <v>7</v>
      </c>
      <c r="D3250">
        <v>3000</v>
      </c>
      <c r="E3250" t="s">
        <v>12</v>
      </c>
      <c r="F3250" t="s">
        <v>6</v>
      </c>
      <c r="G3250" s="3">
        <v>1568.3</v>
      </c>
      <c r="H3250">
        <v>2</v>
      </c>
      <c r="I3250">
        <v>5481962</v>
      </c>
      <c r="J3250">
        <v>1</v>
      </c>
      <c r="K3250">
        <v>10000</v>
      </c>
      <c r="L3250">
        <f>WEEKNUM(Таблица1[[#This Row],[Дата]],2)</f>
        <v>35</v>
      </c>
    </row>
    <row r="3251" spans="1:12" x14ac:dyDescent="0.25">
      <c r="A3251" s="2">
        <v>44068</v>
      </c>
      <c r="B3251" t="s">
        <v>202</v>
      </c>
      <c r="C3251" t="s">
        <v>7</v>
      </c>
      <c r="D3251">
        <v>1500</v>
      </c>
      <c r="E3251" t="s">
        <v>12</v>
      </c>
      <c r="F3251" t="s">
        <v>6</v>
      </c>
      <c r="G3251" s="3">
        <v>1339.91</v>
      </c>
      <c r="H3251">
        <v>4</v>
      </c>
      <c r="I3251">
        <v>5481961</v>
      </c>
      <c r="J3251">
        <v>1</v>
      </c>
      <c r="K3251">
        <v>9000</v>
      </c>
      <c r="L3251">
        <f>WEEKNUM(Таблица1[[#This Row],[Дата]],2)</f>
        <v>35</v>
      </c>
    </row>
    <row r="3252" spans="1:12" x14ac:dyDescent="0.25">
      <c r="A3252" s="2">
        <v>44068</v>
      </c>
      <c r="B3252" t="s">
        <v>61</v>
      </c>
      <c r="C3252" t="s">
        <v>7</v>
      </c>
      <c r="D3252">
        <v>1500</v>
      </c>
      <c r="E3252" t="s">
        <v>12</v>
      </c>
      <c r="F3252" t="s">
        <v>6</v>
      </c>
      <c r="G3252" s="3">
        <v>678.80799999999999</v>
      </c>
      <c r="H3252">
        <v>3</v>
      </c>
      <c r="I3252">
        <v>5481936</v>
      </c>
      <c r="J3252">
        <v>1</v>
      </c>
      <c r="K3252">
        <v>9000</v>
      </c>
      <c r="L3252">
        <f>WEEKNUM(Таблица1[[#This Row],[Дата]],2)</f>
        <v>35</v>
      </c>
    </row>
    <row r="3253" spans="1:12" x14ac:dyDescent="0.25">
      <c r="A3253" s="2">
        <v>44068</v>
      </c>
      <c r="B3253" t="s">
        <v>183</v>
      </c>
      <c r="C3253" t="s">
        <v>7</v>
      </c>
      <c r="D3253">
        <v>1500</v>
      </c>
      <c r="E3253" t="s">
        <v>12</v>
      </c>
      <c r="F3253" t="s">
        <v>6</v>
      </c>
      <c r="G3253" s="3">
        <v>648.61199999999997</v>
      </c>
      <c r="H3253">
        <v>5</v>
      </c>
      <c r="I3253">
        <v>5481957</v>
      </c>
      <c r="J3253">
        <v>2</v>
      </c>
      <c r="K3253">
        <v>10000</v>
      </c>
      <c r="L3253">
        <f>WEEKNUM(Таблица1[[#This Row],[Дата]],2)</f>
        <v>35</v>
      </c>
    </row>
    <row r="3254" spans="1:12" hidden="1" x14ac:dyDescent="0.25">
      <c r="A3254" s="2">
        <v>44068</v>
      </c>
      <c r="B3254" t="s">
        <v>63</v>
      </c>
      <c r="C3254" t="s">
        <v>5</v>
      </c>
      <c r="D3254">
        <v>4200</v>
      </c>
      <c r="E3254" t="s">
        <v>12</v>
      </c>
      <c r="F3254" t="s">
        <v>6</v>
      </c>
      <c r="G3254" s="3">
        <v>1854.6419999999998</v>
      </c>
      <c r="H3254">
        <v>6</v>
      </c>
      <c r="I3254">
        <v>5481950</v>
      </c>
      <c r="J3254">
        <v>1</v>
      </c>
      <c r="K3254">
        <v>15000</v>
      </c>
      <c r="L3254">
        <f>WEEKNUM(Таблица1[[#This Row],[Дата]],2)</f>
        <v>35</v>
      </c>
    </row>
    <row r="3255" spans="1:12" hidden="1" x14ac:dyDescent="0.25">
      <c r="A3255" s="2">
        <v>44068</v>
      </c>
      <c r="B3255" t="s">
        <v>66</v>
      </c>
      <c r="C3255" t="s">
        <v>5</v>
      </c>
      <c r="D3255">
        <v>4200</v>
      </c>
      <c r="E3255" t="s">
        <v>12</v>
      </c>
      <c r="F3255" t="s">
        <v>6</v>
      </c>
      <c r="G3255" s="3">
        <v>1780.1100000000001</v>
      </c>
      <c r="H3255">
        <v>8</v>
      </c>
      <c r="I3255">
        <v>5481937</v>
      </c>
      <c r="J3255">
        <v>1</v>
      </c>
      <c r="K3255">
        <v>15000</v>
      </c>
      <c r="L3255">
        <f>WEEKNUM(Таблица1[[#This Row],[Дата]],2)</f>
        <v>35</v>
      </c>
    </row>
    <row r="3256" spans="1:12" x14ac:dyDescent="0.25">
      <c r="A3256" s="2">
        <v>44068</v>
      </c>
      <c r="B3256" t="s">
        <v>31</v>
      </c>
      <c r="C3256" t="s">
        <v>7</v>
      </c>
      <c r="D3256">
        <v>20000</v>
      </c>
      <c r="E3256" t="s">
        <v>13</v>
      </c>
      <c r="F3256" t="s">
        <v>6</v>
      </c>
      <c r="G3256" s="3">
        <v>7391.033203125</v>
      </c>
      <c r="H3256">
        <v>1</v>
      </c>
      <c r="I3256">
        <v>5481933</v>
      </c>
      <c r="J3256">
        <v>2</v>
      </c>
      <c r="K3256">
        <v>16000</v>
      </c>
      <c r="L3256">
        <f>WEEKNUM(Таблица1[[#This Row],[Дата]],2)</f>
        <v>35</v>
      </c>
    </row>
    <row r="3257" spans="1:12" x14ac:dyDescent="0.25">
      <c r="A3257" s="2">
        <v>44068</v>
      </c>
      <c r="B3257" t="s">
        <v>196</v>
      </c>
      <c r="C3257" t="s">
        <v>7</v>
      </c>
      <c r="D3257">
        <v>20000</v>
      </c>
      <c r="E3257" t="s">
        <v>13</v>
      </c>
      <c r="F3257" t="s">
        <v>6</v>
      </c>
      <c r="G3257" s="3">
        <v>13404.832</v>
      </c>
      <c r="H3257">
        <v>1</v>
      </c>
      <c r="I3257">
        <v>5481960</v>
      </c>
      <c r="J3257">
        <v>1</v>
      </c>
      <c r="K3257">
        <v>13000</v>
      </c>
      <c r="L3257">
        <f>WEEKNUM(Таблица1[[#This Row],[Дата]],2)</f>
        <v>35</v>
      </c>
    </row>
    <row r="3258" spans="1:12" x14ac:dyDescent="0.25">
      <c r="A3258" s="2">
        <v>44068</v>
      </c>
      <c r="B3258" t="s">
        <v>221</v>
      </c>
      <c r="C3258" t="s">
        <v>7</v>
      </c>
      <c r="D3258">
        <v>20000</v>
      </c>
      <c r="E3258" t="s">
        <v>13</v>
      </c>
      <c r="F3258" t="s">
        <v>6</v>
      </c>
      <c r="G3258" s="3">
        <v>14696.64</v>
      </c>
      <c r="H3258">
        <v>1</v>
      </c>
      <c r="I3258">
        <v>5481963</v>
      </c>
      <c r="J3258">
        <v>0</v>
      </c>
      <c r="K3258">
        <v>13000</v>
      </c>
      <c r="L3258">
        <f>WEEKNUM(Таблица1[[#This Row],[Дата]],2)</f>
        <v>35</v>
      </c>
    </row>
    <row r="3259" spans="1:12" x14ac:dyDescent="0.25">
      <c r="A3259" s="2">
        <v>44068</v>
      </c>
      <c r="B3259" t="s">
        <v>97</v>
      </c>
      <c r="C3259" t="s">
        <v>7</v>
      </c>
      <c r="D3259">
        <v>20000</v>
      </c>
      <c r="E3259" t="s">
        <v>13</v>
      </c>
      <c r="F3259" t="s">
        <v>6</v>
      </c>
      <c r="G3259" s="3">
        <v>7817.5159999999996</v>
      </c>
      <c r="H3259">
        <v>1</v>
      </c>
      <c r="I3259">
        <v>5481939</v>
      </c>
      <c r="J3259">
        <v>1</v>
      </c>
      <c r="K3259">
        <v>13000</v>
      </c>
      <c r="L3259">
        <f>WEEKNUM(Таблица1[[#This Row],[Дата]],2)</f>
        <v>35</v>
      </c>
    </row>
    <row r="3260" spans="1:12" x14ac:dyDescent="0.25">
      <c r="A3260" s="2">
        <v>44068</v>
      </c>
      <c r="B3260" t="s">
        <v>238</v>
      </c>
      <c r="C3260" t="s">
        <v>7</v>
      </c>
      <c r="D3260">
        <v>20000</v>
      </c>
      <c r="E3260" t="s">
        <v>13</v>
      </c>
      <c r="F3260" t="s">
        <v>6</v>
      </c>
      <c r="G3260" s="3">
        <v>18441.599999999999</v>
      </c>
      <c r="H3260">
        <v>1</v>
      </c>
      <c r="I3260">
        <v>5481967</v>
      </c>
      <c r="J3260">
        <v>1</v>
      </c>
      <c r="K3260">
        <v>13000</v>
      </c>
      <c r="L3260">
        <f>WEEKNUM(Таблица1[[#This Row],[Дата]],2)</f>
        <v>35</v>
      </c>
    </row>
    <row r="3261" spans="1:12" x14ac:dyDescent="0.25">
      <c r="A3261" s="2">
        <v>44068</v>
      </c>
      <c r="B3261" t="s">
        <v>106</v>
      </c>
      <c r="C3261" t="s">
        <v>7</v>
      </c>
      <c r="D3261">
        <v>20000</v>
      </c>
      <c r="E3261" t="s">
        <v>13</v>
      </c>
      <c r="F3261" t="s">
        <v>6</v>
      </c>
      <c r="G3261" s="3">
        <v>11463.962</v>
      </c>
      <c r="H3261">
        <v>1</v>
      </c>
      <c r="I3261">
        <v>5481941</v>
      </c>
      <c r="J3261">
        <v>3</v>
      </c>
      <c r="K3261">
        <v>19000</v>
      </c>
      <c r="L3261">
        <f>WEEKNUM(Таблица1[[#This Row],[Дата]],2)</f>
        <v>35</v>
      </c>
    </row>
    <row r="3262" spans="1:12" x14ac:dyDescent="0.25">
      <c r="A3262" s="2">
        <v>44068</v>
      </c>
      <c r="B3262" t="s">
        <v>59</v>
      </c>
      <c r="C3262" t="s">
        <v>7</v>
      </c>
      <c r="D3262">
        <v>20000</v>
      </c>
      <c r="E3262" t="s">
        <v>13</v>
      </c>
      <c r="F3262" t="s">
        <v>6</v>
      </c>
      <c r="G3262" s="3">
        <v>16145.28</v>
      </c>
      <c r="H3262">
        <v>1</v>
      </c>
      <c r="I3262">
        <v>5481934</v>
      </c>
      <c r="J3262">
        <v>1</v>
      </c>
      <c r="K3262">
        <v>12000</v>
      </c>
      <c r="L3262">
        <f>WEEKNUM(Таблица1[[#This Row],[Дата]],2)</f>
        <v>35</v>
      </c>
    </row>
    <row r="3263" spans="1:12" x14ac:dyDescent="0.25">
      <c r="A3263" s="2">
        <v>44068</v>
      </c>
      <c r="B3263" t="s">
        <v>60</v>
      </c>
      <c r="C3263" t="s">
        <v>7</v>
      </c>
      <c r="D3263">
        <v>20000</v>
      </c>
      <c r="E3263" t="s">
        <v>13</v>
      </c>
      <c r="F3263" t="s">
        <v>6</v>
      </c>
      <c r="G3263" s="3">
        <v>9294.7619999999988</v>
      </c>
      <c r="H3263">
        <v>1</v>
      </c>
      <c r="I3263">
        <v>5481935</v>
      </c>
      <c r="J3263">
        <v>1</v>
      </c>
      <c r="K3263">
        <v>12000</v>
      </c>
      <c r="L3263">
        <f>WEEKNUM(Таблица1[[#This Row],[Дата]],2)</f>
        <v>35</v>
      </c>
    </row>
    <row r="3264" spans="1:12" x14ac:dyDescent="0.25">
      <c r="A3264" s="2">
        <v>44068</v>
      </c>
      <c r="B3264" t="s">
        <v>105</v>
      </c>
      <c r="C3264" t="s">
        <v>7</v>
      </c>
      <c r="D3264">
        <v>20000</v>
      </c>
      <c r="E3264" t="s">
        <v>13</v>
      </c>
      <c r="F3264" t="s">
        <v>6</v>
      </c>
      <c r="G3264" s="3">
        <v>16236.763999999999</v>
      </c>
      <c r="H3264">
        <v>1</v>
      </c>
      <c r="I3264">
        <v>5481940</v>
      </c>
      <c r="J3264">
        <v>3</v>
      </c>
      <c r="K3264">
        <v>19000</v>
      </c>
      <c r="L3264">
        <f>WEEKNUM(Таблица1[[#This Row],[Дата]],2)</f>
        <v>35</v>
      </c>
    </row>
    <row r="3265" spans="1:12" x14ac:dyDescent="0.25">
      <c r="A3265" s="2">
        <v>44068</v>
      </c>
      <c r="B3265" t="s">
        <v>193</v>
      </c>
      <c r="C3265" t="s">
        <v>7</v>
      </c>
      <c r="D3265">
        <v>20000</v>
      </c>
      <c r="E3265" t="s">
        <v>13</v>
      </c>
      <c r="F3265" t="s">
        <v>6</v>
      </c>
      <c r="G3265" s="3">
        <v>13794.173999999999</v>
      </c>
      <c r="H3265">
        <v>1</v>
      </c>
      <c r="I3265">
        <v>5481959</v>
      </c>
      <c r="J3265">
        <v>2</v>
      </c>
      <c r="K3265">
        <v>16000</v>
      </c>
      <c r="L3265">
        <f>WEEKNUM(Таблица1[[#This Row],[Дата]],2)</f>
        <v>35</v>
      </c>
    </row>
    <row r="3266" spans="1:12" x14ac:dyDescent="0.25">
      <c r="A3266" s="2">
        <v>44068</v>
      </c>
      <c r="B3266" t="s">
        <v>52</v>
      </c>
      <c r="C3266" t="s">
        <v>7</v>
      </c>
      <c r="D3266">
        <v>20000</v>
      </c>
      <c r="E3266" t="s">
        <v>13</v>
      </c>
      <c r="F3266" t="s">
        <v>6</v>
      </c>
      <c r="G3266" s="3">
        <v>6595.1059999999998</v>
      </c>
      <c r="H3266">
        <v>1</v>
      </c>
      <c r="I3266">
        <v>5481931</v>
      </c>
      <c r="J3266">
        <v>1</v>
      </c>
      <c r="K3266">
        <v>13000</v>
      </c>
      <c r="L3266">
        <f>WEEKNUM(Таблица1[[#This Row],[Дата]],2)</f>
        <v>35</v>
      </c>
    </row>
    <row r="3267" spans="1:12" x14ac:dyDescent="0.25">
      <c r="A3267" s="2">
        <v>44068</v>
      </c>
      <c r="B3267" t="s">
        <v>235</v>
      </c>
      <c r="C3267" t="s">
        <v>7</v>
      </c>
      <c r="D3267">
        <v>20000</v>
      </c>
      <c r="E3267" t="s">
        <v>13</v>
      </c>
      <c r="F3267" t="s">
        <v>6</v>
      </c>
      <c r="G3267" s="3">
        <v>5855.7049999999999</v>
      </c>
      <c r="H3267">
        <v>1</v>
      </c>
      <c r="I3267">
        <v>5481966</v>
      </c>
      <c r="J3267">
        <v>2</v>
      </c>
      <c r="K3267">
        <v>14000</v>
      </c>
      <c r="L3267">
        <f>WEEKNUM(Таблица1[[#This Row],[Дата]],2)</f>
        <v>35</v>
      </c>
    </row>
    <row r="3268" spans="1:12" x14ac:dyDescent="0.25">
      <c r="A3268" s="2">
        <v>44068</v>
      </c>
      <c r="B3268" t="s">
        <v>187</v>
      </c>
      <c r="C3268" t="s">
        <v>7</v>
      </c>
      <c r="D3268">
        <v>20000</v>
      </c>
      <c r="E3268" t="s">
        <v>13</v>
      </c>
      <c r="F3268" t="s">
        <v>6</v>
      </c>
      <c r="G3268" s="3">
        <v>3929.9180000000001</v>
      </c>
      <c r="H3268">
        <v>1</v>
      </c>
      <c r="I3268">
        <v>5481954</v>
      </c>
      <c r="J3268">
        <v>2</v>
      </c>
      <c r="K3268">
        <v>15000</v>
      </c>
      <c r="L3268">
        <f>WEEKNUM(Таблица1[[#This Row],[Дата]],2)</f>
        <v>35</v>
      </c>
    </row>
    <row r="3269" spans="1:12" x14ac:dyDescent="0.25">
      <c r="A3269" s="2">
        <v>44068</v>
      </c>
      <c r="B3269" t="s">
        <v>187</v>
      </c>
      <c r="C3269" t="s">
        <v>7</v>
      </c>
      <c r="D3269">
        <v>20000</v>
      </c>
      <c r="E3269" t="s">
        <v>13</v>
      </c>
      <c r="F3269" t="s">
        <v>6</v>
      </c>
      <c r="G3269" s="3">
        <v>5780.6440000000002</v>
      </c>
      <c r="H3269">
        <v>1</v>
      </c>
      <c r="I3269">
        <v>5481958</v>
      </c>
      <c r="J3269">
        <v>1</v>
      </c>
      <c r="K3269">
        <v>12000</v>
      </c>
      <c r="L3269">
        <f>WEEKNUM(Таблица1[[#This Row],[Дата]],2)</f>
        <v>35</v>
      </c>
    </row>
    <row r="3270" spans="1:12" x14ac:dyDescent="0.25">
      <c r="A3270" s="2">
        <v>44068</v>
      </c>
      <c r="B3270" t="s">
        <v>36</v>
      </c>
      <c r="C3270" t="s">
        <v>7</v>
      </c>
      <c r="D3270">
        <v>20000</v>
      </c>
      <c r="E3270" t="s">
        <v>13</v>
      </c>
      <c r="F3270" t="s">
        <v>8</v>
      </c>
      <c r="G3270" s="3">
        <v>11957.416000000001</v>
      </c>
      <c r="H3270">
        <v>1</v>
      </c>
      <c r="I3270">
        <v>5482536</v>
      </c>
      <c r="J3270">
        <v>2</v>
      </c>
      <c r="K3270">
        <v>16000</v>
      </c>
      <c r="L3270">
        <f>WEEKNUM(Таблица1[[#This Row],[Дата]],2)</f>
        <v>35</v>
      </c>
    </row>
    <row r="3271" spans="1:12" x14ac:dyDescent="0.25">
      <c r="A3271" s="2">
        <v>44068</v>
      </c>
      <c r="B3271" t="s">
        <v>36</v>
      </c>
      <c r="C3271" t="s">
        <v>7</v>
      </c>
      <c r="D3271">
        <v>20000</v>
      </c>
      <c r="E3271" t="s">
        <v>13</v>
      </c>
      <c r="F3271" t="s">
        <v>8</v>
      </c>
      <c r="G3271" s="3">
        <v>11957.416000000001</v>
      </c>
      <c r="H3271">
        <v>1</v>
      </c>
      <c r="I3271">
        <v>53711557</v>
      </c>
      <c r="J3271">
        <v>2</v>
      </c>
      <c r="K3271">
        <v>16000</v>
      </c>
      <c r="L3271">
        <f>WEEKNUM(Таблица1[[#This Row],[Дата]],2)</f>
        <v>35</v>
      </c>
    </row>
    <row r="3272" spans="1:12" x14ac:dyDescent="0.25">
      <c r="A3272" s="2">
        <v>44068</v>
      </c>
      <c r="B3272" t="s">
        <v>97</v>
      </c>
      <c r="C3272" t="s">
        <v>7</v>
      </c>
      <c r="D3272">
        <v>20000</v>
      </c>
      <c r="E3272" t="s">
        <v>13</v>
      </c>
      <c r="F3272" t="s">
        <v>8</v>
      </c>
      <c r="G3272" s="3">
        <v>9648.9040000000005</v>
      </c>
      <c r="H3272">
        <v>1</v>
      </c>
      <c r="I3272">
        <v>5482670</v>
      </c>
      <c r="J3272">
        <v>0</v>
      </c>
      <c r="K3272">
        <v>13000</v>
      </c>
      <c r="L3272">
        <f>WEEKNUM(Таблица1[[#This Row],[Дата]],2)</f>
        <v>35</v>
      </c>
    </row>
    <row r="3273" spans="1:12" x14ac:dyDescent="0.25">
      <c r="A3273" s="2">
        <v>44068</v>
      </c>
      <c r="B3273" t="s">
        <v>122</v>
      </c>
      <c r="C3273" t="s">
        <v>7</v>
      </c>
      <c r="D3273">
        <v>5000</v>
      </c>
      <c r="E3273" t="s">
        <v>12</v>
      </c>
      <c r="F3273" t="s">
        <v>6</v>
      </c>
      <c r="G3273" s="3">
        <v>2608.4</v>
      </c>
      <c r="H3273">
        <v>1</v>
      </c>
      <c r="I3273">
        <v>5481944</v>
      </c>
      <c r="J3273">
        <v>3</v>
      </c>
      <c r="K3273">
        <v>14000</v>
      </c>
      <c r="L3273">
        <f>WEEKNUM(Таблица1[[#This Row],[Дата]],2)</f>
        <v>35</v>
      </c>
    </row>
    <row r="3274" spans="1:12" hidden="1" x14ac:dyDescent="0.25">
      <c r="A3274" s="2">
        <v>44068</v>
      </c>
      <c r="B3274" t="s">
        <v>147</v>
      </c>
      <c r="C3274" t="s">
        <v>5</v>
      </c>
      <c r="D3274">
        <v>4200</v>
      </c>
      <c r="E3274" t="s">
        <v>12</v>
      </c>
      <c r="F3274" t="s">
        <v>6</v>
      </c>
      <c r="G3274" s="3">
        <v>2669.4</v>
      </c>
      <c r="H3274">
        <v>1</v>
      </c>
      <c r="I3274">
        <v>5481947</v>
      </c>
      <c r="J3274">
        <v>0</v>
      </c>
      <c r="K3274">
        <v>15000</v>
      </c>
      <c r="L3274">
        <f>WEEKNUM(Таблица1[[#This Row],[Дата]],2)</f>
        <v>35</v>
      </c>
    </row>
    <row r="3275" spans="1:12" x14ac:dyDescent="0.25">
      <c r="A3275" s="2">
        <v>44068</v>
      </c>
      <c r="B3275" t="s">
        <v>131</v>
      </c>
      <c r="C3275" t="s">
        <v>7</v>
      </c>
      <c r="D3275">
        <v>3000</v>
      </c>
      <c r="E3275" t="s">
        <v>12</v>
      </c>
      <c r="F3275" t="s">
        <v>6</v>
      </c>
      <c r="G3275" s="3">
        <v>744.16399999999999</v>
      </c>
      <c r="H3275">
        <v>3</v>
      </c>
      <c r="I3275">
        <v>5481945</v>
      </c>
      <c r="J3275">
        <v>4</v>
      </c>
      <c r="K3275">
        <v>14000</v>
      </c>
      <c r="L3275">
        <f>WEEKNUM(Таблица1[[#This Row],[Дата]],2)</f>
        <v>35</v>
      </c>
    </row>
    <row r="3276" spans="1:12" hidden="1" x14ac:dyDescent="0.25">
      <c r="A3276" s="2">
        <v>44068</v>
      </c>
      <c r="B3276" t="s">
        <v>40</v>
      </c>
      <c r="C3276" t="s">
        <v>5</v>
      </c>
      <c r="D3276">
        <v>3200</v>
      </c>
      <c r="E3276" t="s">
        <v>12</v>
      </c>
      <c r="F3276" t="s">
        <v>8</v>
      </c>
      <c r="G3276" s="3">
        <v>1632.6839996185299</v>
      </c>
      <c r="H3276">
        <v>19</v>
      </c>
      <c r="I3276">
        <v>5482646</v>
      </c>
      <c r="J3276">
        <v>1</v>
      </c>
      <c r="K3276">
        <v>15000</v>
      </c>
      <c r="L3276">
        <f>WEEKNUM(Таблица1[[#This Row],[Дата]],2)</f>
        <v>35</v>
      </c>
    </row>
    <row r="3277" spans="1:12" hidden="1" x14ac:dyDescent="0.25">
      <c r="A3277" s="2">
        <v>44068</v>
      </c>
      <c r="B3277" t="s">
        <v>44</v>
      </c>
      <c r="C3277" t="s">
        <v>5</v>
      </c>
      <c r="D3277">
        <v>3200</v>
      </c>
      <c r="E3277" t="s">
        <v>12</v>
      </c>
      <c r="F3277" t="s">
        <v>8</v>
      </c>
      <c r="G3277" s="3">
        <v>2034.0800000000002</v>
      </c>
      <c r="H3277">
        <v>18</v>
      </c>
      <c r="I3277">
        <v>5482649</v>
      </c>
      <c r="J3277">
        <v>1</v>
      </c>
      <c r="K3277">
        <v>15000</v>
      </c>
      <c r="L3277">
        <f>WEEKNUM(Таблица1[[#This Row],[Дата]],2)</f>
        <v>35</v>
      </c>
    </row>
    <row r="3278" spans="1:12" hidden="1" x14ac:dyDescent="0.25">
      <c r="A3278" s="2">
        <v>44068</v>
      </c>
      <c r="B3278" t="s">
        <v>37</v>
      </c>
      <c r="C3278" t="s">
        <v>5</v>
      </c>
      <c r="D3278">
        <v>3200</v>
      </c>
      <c r="E3278" t="s">
        <v>12</v>
      </c>
      <c r="F3278" t="s">
        <v>8</v>
      </c>
      <c r="G3278" s="3">
        <v>1656.0219999999997</v>
      </c>
      <c r="H3278">
        <v>19</v>
      </c>
      <c r="I3278">
        <v>5482644</v>
      </c>
      <c r="J3278">
        <v>1</v>
      </c>
      <c r="K3278">
        <v>15000</v>
      </c>
      <c r="L3278">
        <f>WEEKNUM(Таблица1[[#This Row],[Дата]],2)</f>
        <v>35</v>
      </c>
    </row>
    <row r="3279" spans="1:12" hidden="1" x14ac:dyDescent="0.25">
      <c r="A3279" s="2">
        <v>44068</v>
      </c>
      <c r="B3279" t="s">
        <v>38</v>
      </c>
      <c r="C3279" t="s">
        <v>5</v>
      </c>
      <c r="D3279">
        <v>3200</v>
      </c>
      <c r="E3279" t="s">
        <v>12</v>
      </c>
      <c r="F3279" t="s">
        <v>8</v>
      </c>
      <c r="G3279" s="3">
        <v>1925.579</v>
      </c>
      <c r="H3279">
        <v>18</v>
      </c>
      <c r="I3279">
        <v>5482648</v>
      </c>
      <c r="J3279">
        <v>1</v>
      </c>
      <c r="K3279">
        <v>15000</v>
      </c>
      <c r="L3279">
        <f>WEEKNUM(Таблица1[[#This Row],[Дата]],2)</f>
        <v>35</v>
      </c>
    </row>
    <row r="3280" spans="1:12" x14ac:dyDescent="0.25">
      <c r="A3280" s="2">
        <v>44068</v>
      </c>
      <c r="B3280" t="s">
        <v>190</v>
      </c>
      <c r="C3280" t="s">
        <v>7</v>
      </c>
      <c r="D3280">
        <v>3000</v>
      </c>
      <c r="E3280" t="s">
        <v>12</v>
      </c>
      <c r="F3280" t="s">
        <v>8</v>
      </c>
      <c r="G3280" s="3">
        <v>1768.6169997711181</v>
      </c>
      <c r="H3280">
        <v>14</v>
      </c>
      <c r="I3280">
        <v>5482709</v>
      </c>
      <c r="J3280">
        <v>1</v>
      </c>
      <c r="K3280">
        <v>10000</v>
      </c>
      <c r="L3280">
        <f>WEEKNUM(Таблица1[[#This Row],[Дата]],2)</f>
        <v>35</v>
      </c>
    </row>
    <row r="3281" spans="1:12" x14ac:dyDescent="0.25">
      <c r="A3281" s="2">
        <v>44068</v>
      </c>
      <c r="B3281" t="s">
        <v>119</v>
      </c>
      <c r="C3281" t="s">
        <v>7</v>
      </c>
      <c r="D3281">
        <v>3000</v>
      </c>
      <c r="E3281" t="s">
        <v>12</v>
      </c>
      <c r="F3281" t="s">
        <v>8</v>
      </c>
      <c r="G3281" s="3">
        <v>1089.9530006923676</v>
      </c>
      <c r="H3281">
        <v>12</v>
      </c>
      <c r="I3281">
        <v>5482679</v>
      </c>
      <c r="J3281">
        <v>1</v>
      </c>
      <c r="K3281">
        <v>11000</v>
      </c>
      <c r="L3281">
        <f>WEEKNUM(Таблица1[[#This Row],[Дата]],2)</f>
        <v>35</v>
      </c>
    </row>
    <row r="3282" spans="1:12" hidden="1" x14ac:dyDescent="0.25">
      <c r="A3282" s="2">
        <v>44068</v>
      </c>
      <c r="B3282" t="s">
        <v>46</v>
      </c>
      <c r="C3282" t="s">
        <v>5</v>
      </c>
      <c r="D3282">
        <v>3200</v>
      </c>
      <c r="E3282" t="s">
        <v>12</v>
      </c>
      <c r="F3282" t="s">
        <v>8</v>
      </c>
      <c r="G3282" s="3">
        <v>2419.52</v>
      </c>
      <c r="H3282">
        <v>19</v>
      </c>
      <c r="I3282">
        <v>5482651</v>
      </c>
      <c r="J3282">
        <v>1</v>
      </c>
      <c r="K3282">
        <v>15000</v>
      </c>
      <c r="L3282">
        <f>WEEKNUM(Таблица1[[#This Row],[Дата]],2)</f>
        <v>35</v>
      </c>
    </row>
    <row r="3283" spans="1:12" x14ac:dyDescent="0.25">
      <c r="A3283" s="2">
        <v>44068</v>
      </c>
      <c r="B3283" t="s">
        <v>58</v>
      </c>
      <c r="C3283" t="s">
        <v>7</v>
      </c>
      <c r="D3283">
        <v>3000</v>
      </c>
      <c r="E3283" t="s">
        <v>12</v>
      </c>
      <c r="F3283" t="s">
        <v>8</v>
      </c>
      <c r="G3283" s="3">
        <v>1283.4580006103515</v>
      </c>
      <c r="H3283">
        <v>12</v>
      </c>
      <c r="I3283">
        <v>5482657</v>
      </c>
      <c r="J3283">
        <v>2</v>
      </c>
      <c r="K3283">
        <v>11000</v>
      </c>
      <c r="L3283">
        <f>WEEKNUM(Таблица1[[#This Row],[Дата]],2)</f>
        <v>35</v>
      </c>
    </row>
    <row r="3284" spans="1:12" hidden="1" x14ac:dyDescent="0.25">
      <c r="A3284" s="2">
        <v>44068</v>
      </c>
      <c r="B3284" t="s">
        <v>47</v>
      </c>
      <c r="C3284" t="s">
        <v>5</v>
      </c>
      <c r="D3284">
        <v>3200</v>
      </c>
      <c r="E3284" t="s">
        <v>12</v>
      </c>
      <c r="F3284" t="s">
        <v>8</v>
      </c>
      <c r="G3284" s="3">
        <v>1886.7680000000003</v>
      </c>
      <c r="H3284">
        <v>18</v>
      </c>
      <c r="I3284">
        <v>5482652</v>
      </c>
      <c r="J3284">
        <v>1</v>
      </c>
      <c r="K3284">
        <v>15000</v>
      </c>
      <c r="L3284">
        <f>WEEKNUM(Таблица1[[#This Row],[Дата]],2)</f>
        <v>35</v>
      </c>
    </row>
    <row r="3285" spans="1:12" hidden="1" x14ac:dyDescent="0.25">
      <c r="A3285" s="2">
        <v>44068</v>
      </c>
      <c r="B3285" t="s">
        <v>43</v>
      </c>
      <c r="C3285" t="s">
        <v>5</v>
      </c>
      <c r="D3285">
        <v>3200</v>
      </c>
      <c r="E3285" t="s">
        <v>12</v>
      </c>
      <c r="F3285" t="s">
        <v>8</v>
      </c>
      <c r="G3285" s="3">
        <v>1741.652</v>
      </c>
      <c r="H3285">
        <v>18</v>
      </c>
      <c r="I3285">
        <v>5482645</v>
      </c>
      <c r="J3285">
        <v>1</v>
      </c>
      <c r="K3285">
        <v>15000</v>
      </c>
      <c r="L3285">
        <f>WEEKNUM(Таблица1[[#This Row],[Дата]],2)</f>
        <v>35</v>
      </c>
    </row>
    <row r="3286" spans="1:12" x14ac:dyDescent="0.25">
      <c r="A3286" s="2">
        <v>44068</v>
      </c>
      <c r="B3286" t="s">
        <v>121</v>
      </c>
      <c r="C3286" t="s">
        <v>7</v>
      </c>
      <c r="D3286">
        <v>3000</v>
      </c>
      <c r="E3286" t="s">
        <v>12</v>
      </c>
      <c r="F3286" t="s">
        <v>8</v>
      </c>
      <c r="G3286" s="3">
        <v>830.44399999999996</v>
      </c>
      <c r="H3286">
        <v>13</v>
      </c>
      <c r="I3286">
        <v>5482680</v>
      </c>
      <c r="J3286">
        <v>3</v>
      </c>
      <c r="K3286">
        <v>14000</v>
      </c>
      <c r="L3286">
        <f>WEEKNUM(Таблица1[[#This Row],[Дата]],2)</f>
        <v>35</v>
      </c>
    </row>
    <row r="3287" spans="1:12" x14ac:dyDescent="0.25">
      <c r="A3287" s="2">
        <v>44068</v>
      </c>
      <c r="B3287" t="s">
        <v>115</v>
      </c>
      <c r="C3287" t="s">
        <v>7</v>
      </c>
      <c r="D3287">
        <v>3000</v>
      </c>
      <c r="E3287" t="s">
        <v>12</v>
      </c>
      <c r="F3287" t="s">
        <v>8</v>
      </c>
      <c r="G3287" s="3">
        <v>1004.7</v>
      </c>
      <c r="H3287">
        <v>12</v>
      </c>
      <c r="I3287">
        <v>5482676</v>
      </c>
      <c r="J3287">
        <v>1</v>
      </c>
      <c r="K3287">
        <v>10000</v>
      </c>
      <c r="L3287">
        <f>WEEKNUM(Таблица1[[#This Row],[Дата]],2)</f>
        <v>35</v>
      </c>
    </row>
    <row r="3288" spans="1:12" x14ac:dyDescent="0.25">
      <c r="A3288" s="2">
        <v>44068</v>
      </c>
      <c r="B3288" t="s">
        <v>51</v>
      </c>
      <c r="C3288" t="s">
        <v>7</v>
      </c>
      <c r="D3288">
        <v>3000</v>
      </c>
      <c r="E3288" t="s">
        <v>12</v>
      </c>
      <c r="F3288" t="s">
        <v>8</v>
      </c>
      <c r="G3288" s="3">
        <v>1307.3400000000001</v>
      </c>
      <c r="H3288">
        <v>13</v>
      </c>
      <c r="I3288">
        <v>5482655</v>
      </c>
      <c r="J3288">
        <v>3</v>
      </c>
      <c r="K3288">
        <v>12000</v>
      </c>
      <c r="L3288">
        <f>WEEKNUM(Таблица1[[#This Row],[Дата]],2)</f>
        <v>35</v>
      </c>
    </row>
    <row r="3289" spans="1:12" x14ac:dyDescent="0.25">
      <c r="A3289" s="2">
        <v>44068</v>
      </c>
      <c r="B3289" t="s">
        <v>203</v>
      </c>
      <c r="C3289" t="s">
        <v>7</v>
      </c>
      <c r="D3289">
        <v>3000</v>
      </c>
      <c r="E3289" t="s">
        <v>12</v>
      </c>
      <c r="F3289" t="s">
        <v>8</v>
      </c>
      <c r="G3289" s="3">
        <v>727.82399999999996</v>
      </c>
      <c r="H3289">
        <v>9</v>
      </c>
      <c r="I3289">
        <v>5482729</v>
      </c>
      <c r="J3289">
        <v>1</v>
      </c>
      <c r="K3289">
        <v>11000</v>
      </c>
      <c r="L3289">
        <f>WEEKNUM(Таблица1[[#This Row],[Дата]],2)</f>
        <v>35</v>
      </c>
    </row>
    <row r="3290" spans="1:12" x14ac:dyDescent="0.25">
      <c r="A3290" s="2">
        <v>44068</v>
      </c>
      <c r="B3290" t="s">
        <v>164</v>
      </c>
      <c r="C3290" t="s">
        <v>7</v>
      </c>
      <c r="D3290">
        <v>1500</v>
      </c>
      <c r="E3290" t="s">
        <v>12</v>
      </c>
      <c r="F3290" t="s">
        <v>8</v>
      </c>
      <c r="G3290" s="3">
        <v>1272.7340000000002</v>
      </c>
      <c r="H3290">
        <v>12</v>
      </c>
      <c r="I3290">
        <v>5482699</v>
      </c>
      <c r="J3290">
        <v>1</v>
      </c>
      <c r="K3290">
        <v>14000</v>
      </c>
      <c r="L3290">
        <f>WEEKNUM(Таблица1[[#This Row],[Дата]],2)</f>
        <v>35</v>
      </c>
    </row>
    <row r="3291" spans="1:12" x14ac:dyDescent="0.25">
      <c r="A3291" s="2">
        <v>44068</v>
      </c>
      <c r="B3291" t="s">
        <v>78</v>
      </c>
      <c r="C3291" t="s">
        <v>7</v>
      </c>
      <c r="D3291">
        <v>1500</v>
      </c>
      <c r="E3291" t="s">
        <v>12</v>
      </c>
      <c r="F3291" t="s">
        <v>8</v>
      </c>
      <c r="G3291" s="3">
        <v>809.06600000000003</v>
      </c>
      <c r="H3291">
        <v>11</v>
      </c>
      <c r="I3291">
        <v>5482660</v>
      </c>
      <c r="J3291">
        <v>3</v>
      </c>
      <c r="K3291">
        <v>16000</v>
      </c>
      <c r="L3291">
        <f>WEEKNUM(Таблица1[[#This Row],[Дата]],2)</f>
        <v>35</v>
      </c>
    </row>
    <row r="3292" spans="1:12" x14ac:dyDescent="0.25">
      <c r="A3292" s="2">
        <v>44068</v>
      </c>
      <c r="B3292" t="s">
        <v>87</v>
      </c>
      <c r="C3292" t="s">
        <v>7</v>
      </c>
      <c r="D3292">
        <v>1500</v>
      </c>
      <c r="E3292" t="s">
        <v>12</v>
      </c>
      <c r="F3292" t="s">
        <v>8</v>
      </c>
      <c r="G3292" s="3">
        <v>636.70600000000002</v>
      </c>
      <c r="H3292">
        <v>11</v>
      </c>
      <c r="I3292">
        <v>5482665</v>
      </c>
      <c r="J3292">
        <v>3</v>
      </c>
      <c r="K3292">
        <v>16000</v>
      </c>
      <c r="L3292">
        <f>WEEKNUM(Таблица1[[#This Row],[Дата]],2)</f>
        <v>35</v>
      </c>
    </row>
    <row r="3293" spans="1:12" x14ac:dyDescent="0.25">
      <c r="A3293" s="2">
        <v>44068</v>
      </c>
      <c r="B3293" t="s">
        <v>205</v>
      </c>
      <c r="C3293" t="s">
        <v>7</v>
      </c>
      <c r="D3293">
        <v>1500</v>
      </c>
      <c r="E3293" t="s">
        <v>12</v>
      </c>
      <c r="F3293" t="s">
        <v>8</v>
      </c>
      <c r="G3293" s="3">
        <v>1091.79</v>
      </c>
      <c r="H3293">
        <v>14</v>
      </c>
      <c r="I3293">
        <v>5482716</v>
      </c>
      <c r="J3293">
        <v>3</v>
      </c>
      <c r="K3293">
        <v>12000</v>
      </c>
      <c r="L3293">
        <f>WEEKNUM(Таблица1[[#This Row],[Дата]],2)</f>
        <v>35</v>
      </c>
    </row>
    <row r="3294" spans="1:12" x14ac:dyDescent="0.25">
      <c r="A3294" s="2">
        <v>44068</v>
      </c>
      <c r="B3294" t="s">
        <v>246</v>
      </c>
      <c r="C3294" t="s">
        <v>7</v>
      </c>
      <c r="D3294">
        <v>1500</v>
      </c>
      <c r="E3294" t="s">
        <v>12</v>
      </c>
      <c r="F3294" t="s">
        <v>8</v>
      </c>
      <c r="G3294" s="3">
        <v>334.15999930381776</v>
      </c>
      <c r="H3294">
        <v>10</v>
      </c>
      <c r="I3294">
        <v>5482727</v>
      </c>
      <c r="J3294">
        <v>1</v>
      </c>
      <c r="K3294">
        <v>9000</v>
      </c>
      <c r="L3294">
        <f>WEEKNUM(Таблица1[[#This Row],[Дата]],2)</f>
        <v>35</v>
      </c>
    </row>
    <row r="3295" spans="1:12" x14ac:dyDescent="0.25">
      <c r="A3295" s="2">
        <v>44068</v>
      </c>
      <c r="B3295" t="s">
        <v>173</v>
      </c>
      <c r="C3295" t="s">
        <v>7</v>
      </c>
      <c r="D3295">
        <v>3000</v>
      </c>
      <c r="E3295" t="s">
        <v>12</v>
      </c>
      <c r="F3295" t="s">
        <v>8</v>
      </c>
      <c r="G3295" s="3">
        <v>1376.4839999999999</v>
      </c>
      <c r="H3295">
        <v>12</v>
      </c>
      <c r="I3295">
        <v>5482704</v>
      </c>
      <c r="J3295">
        <v>1</v>
      </c>
      <c r="K3295">
        <v>11000</v>
      </c>
      <c r="L3295">
        <f>WEEKNUM(Таблица1[[#This Row],[Дата]],2)</f>
        <v>35</v>
      </c>
    </row>
    <row r="3296" spans="1:12" x14ac:dyDescent="0.25">
      <c r="A3296" s="2">
        <v>44068</v>
      </c>
      <c r="B3296" t="s">
        <v>85</v>
      </c>
      <c r="C3296" t="s">
        <v>7</v>
      </c>
      <c r="D3296">
        <v>3000</v>
      </c>
      <c r="E3296" t="s">
        <v>12</v>
      </c>
      <c r="F3296" t="s">
        <v>8</v>
      </c>
      <c r="G3296" s="3">
        <v>1515.258</v>
      </c>
      <c r="H3296">
        <v>12</v>
      </c>
      <c r="I3296">
        <v>5482664</v>
      </c>
      <c r="J3296">
        <v>1</v>
      </c>
      <c r="K3296">
        <v>10000</v>
      </c>
      <c r="L3296">
        <f>WEEKNUM(Таблица1[[#This Row],[Дата]],2)</f>
        <v>35</v>
      </c>
    </row>
    <row r="3297" spans="1:12" x14ac:dyDescent="0.25">
      <c r="A3297" s="2">
        <v>44068</v>
      </c>
      <c r="B3297" t="s">
        <v>170</v>
      </c>
      <c r="C3297" t="s">
        <v>7</v>
      </c>
      <c r="D3297">
        <v>3000</v>
      </c>
      <c r="E3297" t="s">
        <v>12</v>
      </c>
      <c r="F3297" t="s">
        <v>8</v>
      </c>
      <c r="G3297" s="3">
        <v>855.74999999999989</v>
      </c>
      <c r="H3297">
        <v>14</v>
      </c>
      <c r="I3297">
        <v>5482702</v>
      </c>
      <c r="J3297">
        <v>2</v>
      </c>
      <c r="K3297">
        <v>13000</v>
      </c>
      <c r="L3297">
        <f>WEEKNUM(Таблица1[[#This Row],[Дата]],2)</f>
        <v>35</v>
      </c>
    </row>
    <row r="3298" spans="1:12" x14ac:dyDescent="0.25">
      <c r="A3298" s="2">
        <v>44068</v>
      </c>
      <c r="B3298" t="s">
        <v>168</v>
      </c>
      <c r="C3298" t="s">
        <v>7</v>
      </c>
      <c r="D3298">
        <v>3000</v>
      </c>
      <c r="E3298" t="s">
        <v>12</v>
      </c>
      <c r="F3298" t="s">
        <v>8</v>
      </c>
      <c r="G3298" s="3">
        <v>1384.81</v>
      </c>
      <c r="H3298">
        <v>11</v>
      </c>
      <c r="I3298">
        <v>5482701</v>
      </c>
      <c r="J3298">
        <v>1</v>
      </c>
      <c r="K3298">
        <v>11000</v>
      </c>
      <c r="L3298">
        <f>WEEKNUM(Таблица1[[#This Row],[Дата]],2)</f>
        <v>35</v>
      </c>
    </row>
    <row r="3299" spans="1:12" x14ac:dyDescent="0.25">
      <c r="A3299" s="2">
        <v>44068</v>
      </c>
      <c r="B3299" t="s">
        <v>112</v>
      </c>
      <c r="C3299" t="s">
        <v>7</v>
      </c>
      <c r="D3299">
        <v>3000</v>
      </c>
      <c r="E3299" t="s">
        <v>12</v>
      </c>
      <c r="F3299" t="s">
        <v>8</v>
      </c>
      <c r="G3299" s="3">
        <v>1441.2540000000001</v>
      </c>
      <c r="H3299">
        <v>14</v>
      </c>
      <c r="I3299">
        <v>5482674</v>
      </c>
      <c r="J3299">
        <v>2</v>
      </c>
      <c r="K3299">
        <v>13000</v>
      </c>
      <c r="L3299">
        <f>WEEKNUM(Таблица1[[#This Row],[Дата]],2)</f>
        <v>35</v>
      </c>
    </row>
    <row r="3300" spans="1:12" x14ac:dyDescent="0.25">
      <c r="A3300" s="2">
        <v>44068</v>
      </c>
      <c r="B3300" t="s">
        <v>211</v>
      </c>
      <c r="C3300" t="s">
        <v>7</v>
      </c>
      <c r="D3300">
        <v>1500</v>
      </c>
      <c r="E3300" t="s">
        <v>12</v>
      </c>
      <c r="F3300" t="s">
        <v>8</v>
      </c>
      <c r="G3300" s="3">
        <v>688.81200000000001</v>
      </c>
      <c r="H3300">
        <v>8</v>
      </c>
      <c r="I3300">
        <v>5482718</v>
      </c>
      <c r="J3300">
        <v>3</v>
      </c>
      <c r="K3300">
        <v>15000</v>
      </c>
      <c r="L3300">
        <f>WEEKNUM(Таблица1[[#This Row],[Дата]],2)</f>
        <v>35</v>
      </c>
    </row>
    <row r="3301" spans="1:12" x14ac:dyDescent="0.25">
      <c r="A3301" s="2">
        <v>44068</v>
      </c>
      <c r="B3301" t="s">
        <v>132</v>
      </c>
      <c r="C3301" t="s">
        <v>7</v>
      </c>
      <c r="D3301">
        <v>3000</v>
      </c>
      <c r="E3301" t="s">
        <v>12</v>
      </c>
      <c r="F3301" t="s">
        <v>8</v>
      </c>
      <c r="G3301" s="3">
        <v>1393.7380000000001</v>
      </c>
      <c r="H3301">
        <v>16</v>
      </c>
      <c r="I3301">
        <v>5482686</v>
      </c>
      <c r="J3301">
        <v>2</v>
      </c>
      <c r="K3301">
        <v>15000</v>
      </c>
      <c r="L3301">
        <f>WEEKNUM(Таблица1[[#This Row],[Дата]],2)</f>
        <v>35</v>
      </c>
    </row>
    <row r="3302" spans="1:12" x14ac:dyDescent="0.25">
      <c r="A3302" s="2">
        <v>44068</v>
      </c>
      <c r="B3302" t="s">
        <v>218</v>
      </c>
      <c r="C3302" t="s">
        <v>7</v>
      </c>
      <c r="D3302">
        <v>3000</v>
      </c>
      <c r="E3302" t="s">
        <v>12</v>
      </c>
      <c r="F3302" t="s">
        <v>8</v>
      </c>
      <c r="G3302" s="3">
        <v>1137.2920000000001</v>
      </c>
      <c r="H3302">
        <v>12</v>
      </c>
      <c r="I3302">
        <v>5482720</v>
      </c>
      <c r="J3302">
        <v>1</v>
      </c>
      <c r="K3302">
        <v>11000</v>
      </c>
      <c r="L3302">
        <f>WEEKNUM(Таблица1[[#This Row],[Дата]],2)</f>
        <v>35</v>
      </c>
    </row>
    <row r="3303" spans="1:12" x14ac:dyDescent="0.25">
      <c r="A3303" s="2">
        <v>44068</v>
      </c>
      <c r="B3303" t="s">
        <v>114</v>
      </c>
      <c r="C3303" t="s">
        <v>7</v>
      </c>
      <c r="D3303">
        <v>1500</v>
      </c>
      <c r="E3303" t="s">
        <v>12</v>
      </c>
      <c r="F3303" t="s">
        <v>8</v>
      </c>
      <c r="G3303" s="3">
        <v>898.89000671386725</v>
      </c>
      <c r="H3303">
        <v>10</v>
      </c>
      <c r="I3303">
        <v>5482675</v>
      </c>
      <c r="J3303">
        <v>0</v>
      </c>
      <c r="K3303">
        <v>12000</v>
      </c>
      <c r="L3303">
        <f>WEEKNUM(Таблица1[[#This Row],[Дата]],2)</f>
        <v>35</v>
      </c>
    </row>
    <row r="3304" spans="1:12" x14ac:dyDescent="0.25">
      <c r="A3304" s="2">
        <v>44068</v>
      </c>
      <c r="B3304" t="s">
        <v>34</v>
      </c>
      <c r="C3304" t="s">
        <v>7</v>
      </c>
      <c r="D3304">
        <v>1500</v>
      </c>
      <c r="E3304" t="s">
        <v>12</v>
      </c>
      <c r="F3304" t="s">
        <v>8</v>
      </c>
      <c r="G3304" s="3">
        <v>1094.9059999999999</v>
      </c>
      <c r="H3304">
        <v>11</v>
      </c>
      <c r="I3304">
        <v>5482643</v>
      </c>
      <c r="J3304">
        <v>2</v>
      </c>
      <c r="K3304">
        <v>10000</v>
      </c>
      <c r="L3304">
        <f>WEEKNUM(Таблица1[[#This Row],[Дата]],2)</f>
        <v>35</v>
      </c>
    </row>
    <row r="3305" spans="1:12" x14ac:dyDescent="0.25">
      <c r="A3305" s="2">
        <v>44068</v>
      </c>
      <c r="B3305" t="s">
        <v>228</v>
      </c>
      <c r="C3305" t="s">
        <v>7</v>
      </c>
      <c r="D3305">
        <v>1500</v>
      </c>
      <c r="E3305" t="s">
        <v>12</v>
      </c>
      <c r="F3305" t="s">
        <v>8</v>
      </c>
      <c r="G3305" s="3">
        <v>853.03199999999993</v>
      </c>
      <c r="H3305">
        <v>11</v>
      </c>
      <c r="I3305">
        <v>5482723</v>
      </c>
      <c r="J3305">
        <v>2</v>
      </c>
      <c r="K3305">
        <v>14000</v>
      </c>
      <c r="L3305">
        <f>WEEKNUM(Таблица1[[#This Row],[Дата]],2)</f>
        <v>35</v>
      </c>
    </row>
    <row r="3306" spans="1:12" x14ac:dyDescent="0.25">
      <c r="A3306" s="2">
        <v>44068</v>
      </c>
      <c r="B3306" t="s">
        <v>244</v>
      </c>
      <c r="C3306" t="s">
        <v>7</v>
      </c>
      <c r="D3306">
        <v>3000</v>
      </c>
      <c r="E3306" t="s">
        <v>12</v>
      </c>
      <c r="F3306" t="s">
        <v>8</v>
      </c>
      <c r="G3306" s="3">
        <v>1971.9219999999998</v>
      </c>
      <c r="H3306">
        <v>14</v>
      </c>
      <c r="I3306">
        <v>5482726</v>
      </c>
      <c r="J3306">
        <v>1</v>
      </c>
      <c r="K3306">
        <v>12000</v>
      </c>
      <c r="L3306">
        <f>WEEKNUM(Таблица1[[#This Row],[Дата]],2)</f>
        <v>35</v>
      </c>
    </row>
    <row r="3307" spans="1:12" x14ac:dyDescent="0.25">
      <c r="A3307" s="2">
        <v>44068</v>
      </c>
      <c r="B3307" t="s">
        <v>184</v>
      </c>
      <c r="C3307" t="s">
        <v>7</v>
      </c>
      <c r="D3307">
        <v>3000</v>
      </c>
      <c r="E3307" t="s">
        <v>12</v>
      </c>
      <c r="F3307" t="s">
        <v>8</v>
      </c>
      <c r="G3307" s="3">
        <v>967.46600000000001</v>
      </c>
      <c r="H3307">
        <v>11</v>
      </c>
      <c r="I3307">
        <v>5482731</v>
      </c>
      <c r="J3307">
        <v>1</v>
      </c>
      <c r="K3307">
        <v>10000</v>
      </c>
      <c r="L3307">
        <f>WEEKNUM(Таблица1[[#This Row],[Дата]],2)</f>
        <v>35</v>
      </c>
    </row>
    <row r="3308" spans="1:12" x14ac:dyDescent="0.25">
      <c r="A3308" s="2">
        <v>44068</v>
      </c>
      <c r="B3308" t="s">
        <v>159</v>
      </c>
      <c r="C3308" t="s">
        <v>7</v>
      </c>
      <c r="D3308">
        <v>1500</v>
      </c>
      <c r="E3308" t="s">
        <v>12</v>
      </c>
      <c r="F3308" t="s">
        <v>8</v>
      </c>
      <c r="G3308" s="3">
        <v>1131.4059999999999</v>
      </c>
      <c r="H3308">
        <v>8</v>
      </c>
      <c r="I3308">
        <v>5482697</v>
      </c>
      <c r="J3308">
        <v>1</v>
      </c>
      <c r="K3308">
        <v>9000</v>
      </c>
      <c r="L3308">
        <f>WEEKNUM(Таблица1[[#This Row],[Дата]],2)</f>
        <v>35</v>
      </c>
    </row>
    <row r="3309" spans="1:12" x14ac:dyDescent="0.25">
      <c r="A3309" s="2">
        <v>44068</v>
      </c>
      <c r="B3309" t="s">
        <v>204</v>
      </c>
      <c r="C3309" t="s">
        <v>7</v>
      </c>
      <c r="D3309">
        <v>1500</v>
      </c>
      <c r="E3309" t="s">
        <v>12</v>
      </c>
      <c r="F3309" t="s">
        <v>8</v>
      </c>
      <c r="G3309" s="3">
        <v>1007.7629993515014</v>
      </c>
      <c r="H3309">
        <v>12</v>
      </c>
      <c r="I3309">
        <v>5482715</v>
      </c>
      <c r="J3309">
        <v>1</v>
      </c>
      <c r="K3309">
        <v>9000</v>
      </c>
      <c r="L3309">
        <f>WEEKNUM(Таблица1[[#This Row],[Дата]],2)</f>
        <v>35</v>
      </c>
    </row>
    <row r="3310" spans="1:12" x14ac:dyDescent="0.25">
      <c r="A3310" s="2">
        <v>44068</v>
      </c>
      <c r="B3310" t="s">
        <v>208</v>
      </c>
      <c r="C3310" t="s">
        <v>7</v>
      </c>
      <c r="D3310">
        <v>3000</v>
      </c>
      <c r="E3310" t="s">
        <v>12</v>
      </c>
      <c r="F3310" t="s">
        <v>8</v>
      </c>
      <c r="G3310" s="3">
        <v>988.99399995422368</v>
      </c>
      <c r="H3310">
        <v>12</v>
      </c>
      <c r="I3310">
        <v>5482717</v>
      </c>
      <c r="J3310">
        <v>1</v>
      </c>
      <c r="K3310">
        <v>10000</v>
      </c>
      <c r="L3310">
        <f>WEEKNUM(Таблица1[[#This Row],[Дата]],2)</f>
        <v>35</v>
      </c>
    </row>
    <row r="3311" spans="1:12" hidden="1" x14ac:dyDescent="0.25">
      <c r="A3311" s="2">
        <v>44068</v>
      </c>
      <c r="B3311" t="s">
        <v>151</v>
      </c>
      <c r="C3311" t="s">
        <v>5</v>
      </c>
      <c r="D3311">
        <v>4200</v>
      </c>
      <c r="E3311" t="s">
        <v>12</v>
      </c>
      <c r="F3311" t="s">
        <v>8</v>
      </c>
      <c r="G3311" s="3">
        <v>1590.5819999999999</v>
      </c>
      <c r="H3311">
        <v>17</v>
      </c>
      <c r="I3311">
        <v>5482694</v>
      </c>
      <c r="J3311">
        <v>1</v>
      </c>
      <c r="K3311">
        <v>15000</v>
      </c>
      <c r="L3311">
        <f>WEEKNUM(Таблица1[[#This Row],[Дата]],2)</f>
        <v>35</v>
      </c>
    </row>
    <row r="3312" spans="1:12" hidden="1" x14ac:dyDescent="0.25">
      <c r="A3312" s="2">
        <v>44068</v>
      </c>
      <c r="B3312" t="s">
        <v>53</v>
      </c>
      <c r="C3312" t="s">
        <v>5</v>
      </c>
      <c r="D3312">
        <v>4200</v>
      </c>
      <c r="E3312" t="s">
        <v>12</v>
      </c>
      <c r="F3312" t="s">
        <v>8</v>
      </c>
      <c r="G3312" s="3">
        <v>1729.18</v>
      </c>
      <c r="H3312">
        <v>22</v>
      </c>
      <c r="I3312">
        <v>5482656</v>
      </c>
      <c r="J3312">
        <v>1</v>
      </c>
      <c r="K3312">
        <v>15000</v>
      </c>
      <c r="L3312">
        <f>WEEKNUM(Таблица1[[#This Row],[Дата]],2)</f>
        <v>35</v>
      </c>
    </row>
    <row r="3313" spans="1:12" hidden="1" x14ac:dyDescent="0.25">
      <c r="A3313" s="2">
        <v>44068</v>
      </c>
      <c r="B3313" t="s">
        <v>45</v>
      </c>
      <c r="C3313" t="s">
        <v>5</v>
      </c>
      <c r="D3313">
        <v>3200</v>
      </c>
      <c r="E3313" t="s">
        <v>12</v>
      </c>
      <c r="F3313" t="s">
        <v>8</v>
      </c>
      <c r="G3313" s="3">
        <v>1757.3339999999998</v>
      </c>
      <c r="H3313">
        <v>18</v>
      </c>
      <c r="I3313">
        <v>5482650</v>
      </c>
      <c r="J3313">
        <v>1</v>
      </c>
      <c r="K3313">
        <v>15000</v>
      </c>
      <c r="L3313">
        <f>WEEKNUM(Таблица1[[#This Row],[Дата]],2)</f>
        <v>35</v>
      </c>
    </row>
    <row r="3314" spans="1:12" hidden="1" x14ac:dyDescent="0.25">
      <c r="A3314" s="2">
        <v>44068</v>
      </c>
      <c r="B3314" t="s">
        <v>144</v>
      </c>
      <c r="C3314" t="s">
        <v>5</v>
      </c>
      <c r="D3314">
        <v>4200</v>
      </c>
      <c r="E3314" t="s">
        <v>12</v>
      </c>
      <c r="F3314" t="s">
        <v>8</v>
      </c>
      <c r="G3314" s="3">
        <v>2930.8459999999995</v>
      </c>
      <c r="H3314">
        <v>11</v>
      </c>
      <c r="I3314">
        <v>5482688</v>
      </c>
      <c r="J3314">
        <v>1</v>
      </c>
      <c r="K3314">
        <v>15000</v>
      </c>
      <c r="L3314">
        <f>WEEKNUM(Таблица1[[#This Row],[Дата]],2)</f>
        <v>35</v>
      </c>
    </row>
    <row r="3315" spans="1:12" hidden="1" x14ac:dyDescent="0.25">
      <c r="A3315" s="2">
        <v>44068</v>
      </c>
      <c r="B3315" t="s">
        <v>144</v>
      </c>
      <c r="C3315" t="s">
        <v>5</v>
      </c>
      <c r="D3315">
        <v>4200</v>
      </c>
      <c r="E3315" t="s">
        <v>12</v>
      </c>
      <c r="F3315" t="s">
        <v>8</v>
      </c>
      <c r="G3315" s="3">
        <v>4200</v>
      </c>
      <c r="H3315">
        <v>1</v>
      </c>
      <c r="I3315">
        <v>53713077</v>
      </c>
      <c r="J3315">
        <v>0</v>
      </c>
      <c r="K3315">
        <v>15000</v>
      </c>
      <c r="L3315">
        <f>WEEKNUM(Таблица1[[#This Row],[Дата]],2)</f>
        <v>35</v>
      </c>
    </row>
    <row r="3316" spans="1:12" hidden="1" x14ac:dyDescent="0.25">
      <c r="A3316" s="2">
        <v>44068</v>
      </c>
      <c r="B3316" t="s">
        <v>144</v>
      </c>
      <c r="C3316" t="s">
        <v>5</v>
      </c>
      <c r="D3316">
        <v>4200</v>
      </c>
      <c r="E3316" t="s">
        <v>12</v>
      </c>
      <c r="F3316" t="s">
        <v>8</v>
      </c>
      <c r="G3316" s="3">
        <v>4200</v>
      </c>
      <c r="H3316">
        <v>1</v>
      </c>
      <c r="I3316">
        <v>53713078</v>
      </c>
      <c r="J3316">
        <v>0</v>
      </c>
      <c r="K3316">
        <v>15000</v>
      </c>
      <c r="L3316">
        <f>WEEKNUM(Таблица1[[#This Row],[Дата]],2)</f>
        <v>35</v>
      </c>
    </row>
    <row r="3317" spans="1:12" hidden="1" x14ac:dyDescent="0.25">
      <c r="A3317" s="2">
        <v>44068</v>
      </c>
      <c r="B3317" t="s">
        <v>144</v>
      </c>
      <c r="C3317" t="s">
        <v>5</v>
      </c>
      <c r="D3317">
        <v>4200</v>
      </c>
      <c r="E3317" t="s">
        <v>12</v>
      </c>
      <c r="F3317" t="s">
        <v>8</v>
      </c>
      <c r="G3317" s="3">
        <v>4200</v>
      </c>
      <c r="H3317">
        <v>1</v>
      </c>
      <c r="I3317">
        <v>53713079</v>
      </c>
      <c r="J3317">
        <v>0</v>
      </c>
      <c r="K3317">
        <v>15000</v>
      </c>
      <c r="L3317">
        <f>WEEKNUM(Таблица1[[#This Row],[Дата]],2)</f>
        <v>35</v>
      </c>
    </row>
    <row r="3318" spans="1:12" x14ac:dyDescent="0.25">
      <c r="A3318" s="2">
        <v>44068</v>
      </c>
      <c r="B3318" t="s">
        <v>49</v>
      </c>
      <c r="C3318" t="s">
        <v>7</v>
      </c>
      <c r="D3318">
        <v>3000</v>
      </c>
      <c r="E3318" t="s">
        <v>12</v>
      </c>
      <c r="F3318" t="s">
        <v>8</v>
      </c>
      <c r="G3318" s="3">
        <v>725.20600000000002</v>
      </c>
      <c r="H3318">
        <v>11</v>
      </c>
      <c r="I3318">
        <v>5482653</v>
      </c>
      <c r="J3318">
        <v>2</v>
      </c>
      <c r="K3318">
        <v>11000</v>
      </c>
      <c r="L3318">
        <f>WEEKNUM(Таблица1[[#This Row],[Дата]],2)</f>
        <v>35</v>
      </c>
    </row>
    <row r="3319" spans="1:12" x14ac:dyDescent="0.25">
      <c r="A3319" s="2">
        <v>44068</v>
      </c>
      <c r="B3319" t="s">
        <v>67</v>
      </c>
      <c r="C3319" t="s">
        <v>7</v>
      </c>
      <c r="D3319">
        <v>3000</v>
      </c>
      <c r="E3319" t="s">
        <v>12</v>
      </c>
      <c r="F3319" t="s">
        <v>8</v>
      </c>
      <c r="G3319" s="3">
        <v>1619.6380000000001</v>
      </c>
      <c r="H3319">
        <v>11</v>
      </c>
      <c r="I3319">
        <v>5482663</v>
      </c>
      <c r="J3319">
        <v>1</v>
      </c>
      <c r="K3319">
        <v>10000</v>
      </c>
      <c r="L3319">
        <f>WEEKNUM(Таблица1[[#This Row],[Дата]],2)</f>
        <v>35</v>
      </c>
    </row>
    <row r="3320" spans="1:12" x14ac:dyDescent="0.25">
      <c r="A3320" s="2">
        <v>44068</v>
      </c>
      <c r="B3320" t="s">
        <v>172</v>
      </c>
      <c r="C3320" t="s">
        <v>7</v>
      </c>
      <c r="D3320">
        <v>1500</v>
      </c>
      <c r="E3320" t="s">
        <v>12</v>
      </c>
      <c r="F3320" t="s">
        <v>8</v>
      </c>
      <c r="G3320" s="3">
        <v>422.3020032157898</v>
      </c>
      <c r="H3320">
        <v>10</v>
      </c>
      <c r="I3320">
        <v>5482703</v>
      </c>
      <c r="J3320">
        <v>1</v>
      </c>
      <c r="K3320">
        <v>13000</v>
      </c>
      <c r="L3320">
        <f>WEEKNUM(Таблица1[[#This Row],[Дата]],2)</f>
        <v>35</v>
      </c>
    </row>
    <row r="3321" spans="1:12" x14ac:dyDescent="0.25">
      <c r="A3321" s="2">
        <v>44068</v>
      </c>
      <c r="B3321" t="s">
        <v>125</v>
      </c>
      <c r="C3321" t="s">
        <v>7</v>
      </c>
      <c r="D3321">
        <v>3000</v>
      </c>
      <c r="E3321" t="s">
        <v>12</v>
      </c>
      <c r="F3321" t="s">
        <v>8</v>
      </c>
      <c r="G3321" s="3">
        <v>1154.9679999999998</v>
      </c>
      <c r="H3321">
        <v>14</v>
      </c>
      <c r="I3321">
        <v>5482683</v>
      </c>
      <c r="J3321">
        <v>1</v>
      </c>
      <c r="K3321">
        <v>10000</v>
      </c>
      <c r="L3321">
        <f>WEEKNUM(Таблица1[[#This Row],[Дата]],2)</f>
        <v>35</v>
      </c>
    </row>
    <row r="3322" spans="1:12" x14ac:dyDescent="0.25">
      <c r="A3322" s="2">
        <v>44068</v>
      </c>
      <c r="B3322" t="s">
        <v>123</v>
      </c>
      <c r="C3322" t="s">
        <v>7</v>
      </c>
      <c r="D3322">
        <v>3000</v>
      </c>
      <c r="E3322" t="s">
        <v>12</v>
      </c>
      <c r="F3322" t="s">
        <v>8</v>
      </c>
      <c r="G3322" s="3">
        <v>1133.2559999999999</v>
      </c>
      <c r="H3322">
        <v>13</v>
      </c>
      <c r="I3322">
        <v>5482681</v>
      </c>
      <c r="J3322">
        <v>2</v>
      </c>
      <c r="K3322">
        <v>11000</v>
      </c>
      <c r="L3322">
        <f>WEEKNUM(Таблица1[[#This Row],[Дата]],2)</f>
        <v>35</v>
      </c>
    </row>
    <row r="3323" spans="1:12" x14ac:dyDescent="0.25">
      <c r="A3323" s="2">
        <v>44068</v>
      </c>
      <c r="B3323" t="s">
        <v>145</v>
      </c>
      <c r="C3323" t="s">
        <v>7</v>
      </c>
      <c r="D3323">
        <v>3000</v>
      </c>
      <c r="E3323" t="s">
        <v>12</v>
      </c>
      <c r="F3323" t="s">
        <v>8</v>
      </c>
      <c r="G3323" s="3">
        <v>708.02200000000005</v>
      </c>
      <c r="H3323">
        <v>12</v>
      </c>
      <c r="I3323">
        <v>5482689</v>
      </c>
      <c r="J3323">
        <v>3</v>
      </c>
      <c r="K3323">
        <v>13000</v>
      </c>
      <c r="L3323">
        <f>WEEKNUM(Таблица1[[#This Row],[Дата]],2)</f>
        <v>35</v>
      </c>
    </row>
    <row r="3324" spans="1:12" x14ac:dyDescent="0.25">
      <c r="A3324" s="2">
        <v>44068</v>
      </c>
      <c r="B3324" t="s">
        <v>101</v>
      </c>
      <c r="C3324" t="s">
        <v>7</v>
      </c>
      <c r="D3324">
        <v>1500</v>
      </c>
      <c r="E3324" t="s">
        <v>12</v>
      </c>
      <c r="F3324" t="s">
        <v>8</v>
      </c>
      <c r="G3324" s="3">
        <v>822.81999999999994</v>
      </c>
      <c r="H3324">
        <v>11</v>
      </c>
      <c r="I3324">
        <v>5482672</v>
      </c>
      <c r="J3324">
        <v>2</v>
      </c>
      <c r="K3324">
        <v>10000</v>
      </c>
      <c r="L3324">
        <f>WEEKNUM(Таблица1[[#This Row],[Дата]],2)</f>
        <v>35</v>
      </c>
    </row>
    <row r="3325" spans="1:12" x14ac:dyDescent="0.25">
      <c r="A3325" s="2">
        <v>44068</v>
      </c>
      <c r="B3325" t="s">
        <v>169</v>
      </c>
      <c r="C3325" t="s">
        <v>7</v>
      </c>
      <c r="D3325">
        <v>3000</v>
      </c>
      <c r="E3325" t="s">
        <v>12</v>
      </c>
      <c r="F3325" t="s">
        <v>8</v>
      </c>
      <c r="G3325" s="3">
        <v>1734.9519999999998</v>
      </c>
      <c r="H3325">
        <v>5</v>
      </c>
      <c r="I3325">
        <v>5482730</v>
      </c>
      <c r="J3325">
        <v>1</v>
      </c>
      <c r="K3325">
        <v>10000</v>
      </c>
      <c r="L3325">
        <f>WEEKNUM(Таблица1[[#This Row],[Дата]],2)</f>
        <v>35</v>
      </c>
    </row>
    <row r="3326" spans="1:12" x14ac:dyDescent="0.25">
      <c r="A3326" s="2">
        <v>44068</v>
      </c>
      <c r="B3326" t="s">
        <v>130</v>
      </c>
      <c r="C3326" t="s">
        <v>7</v>
      </c>
      <c r="D3326">
        <v>3000</v>
      </c>
      <c r="E3326" t="s">
        <v>12</v>
      </c>
      <c r="F3326" t="s">
        <v>8</v>
      </c>
      <c r="G3326" s="3">
        <v>1188.639999809265</v>
      </c>
      <c r="H3326">
        <v>11</v>
      </c>
      <c r="I3326">
        <v>5482685</v>
      </c>
      <c r="J3326">
        <v>1</v>
      </c>
      <c r="K3326">
        <v>10000</v>
      </c>
      <c r="L3326">
        <f>WEEKNUM(Таблица1[[#This Row],[Дата]],2)</f>
        <v>35</v>
      </c>
    </row>
    <row r="3327" spans="1:12" x14ac:dyDescent="0.25">
      <c r="A3327" s="2">
        <v>44068</v>
      </c>
      <c r="B3327" t="s">
        <v>165</v>
      </c>
      <c r="C3327" t="s">
        <v>7</v>
      </c>
      <c r="D3327">
        <v>5000</v>
      </c>
      <c r="E3327" t="s">
        <v>12</v>
      </c>
      <c r="F3327" t="s">
        <v>8</v>
      </c>
      <c r="G3327" s="3">
        <v>761.15800000000002</v>
      </c>
      <c r="H3327">
        <v>11</v>
      </c>
      <c r="I3327">
        <v>5482700</v>
      </c>
      <c r="J3327">
        <v>2</v>
      </c>
      <c r="K3327">
        <v>14000</v>
      </c>
      <c r="L3327">
        <f>WEEKNUM(Таблица1[[#This Row],[Дата]],2)</f>
        <v>35</v>
      </c>
    </row>
    <row r="3328" spans="1:12" x14ac:dyDescent="0.25">
      <c r="A3328" s="2">
        <v>44068</v>
      </c>
      <c r="B3328" t="s">
        <v>111</v>
      </c>
      <c r="C3328" t="s">
        <v>7</v>
      </c>
      <c r="D3328">
        <v>1500</v>
      </c>
      <c r="E3328" t="s">
        <v>12</v>
      </c>
      <c r="F3328" t="s">
        <v>8</v>
      </c>
      <c r="G3328" s="3">
        <v>397.21599321365358</v>
      </c>
      <c r="H3328">
        <v>9</v>
      </c>
      <c r="I3328">
        <v>5482673</v>
      </c>
      <c r="J3328">
        <v>2</v>
      </c>
      <c r="K3328">
        <v>13000</v>
      </c>
      <c r="L3328">
        <f>WEEKNUM(Таблица1[[#This Row],[Дата]],2)</f>
        <v>35</v>
      </c>
    </row>
    <row r="3329" spans="1:12" x14ac:dyDescent="0.25">
      <c r="A3329" s="2">
        <v>44068</v>
      </c>
      <c r="B3329" t="s">
        <v>96</v>
      </c>
      <c r="C3329" t="s">
        <v>7</v>
      </c>
      <c r="D3329">
        <v>3000</v>
      </c>
      <c r="E3329" t="s">
        <v>12</v>
      </c>
      <c r="F3329" t="s">
        <v>8</v>
      </c>
      <c r="G3329" s="3">
        <v>1002.5519999999999</v>
      </c>
      <c r="H3329">
        <v>15</v>
      </c>
      <c r="I3329">
        <v>5482669</v>
      </c>
      <c r="J3329">
        <v>3</v>
      </c>
      <c r="K3329">
        <v>15000</v>
      </c>
      <c r="L3329">
        <f>WEEKNUM(Таблица1[[#This Row],[Дата]],2)</f>
        <v>35</v>
      </c>
    </row>
    <row r="3330" spans="1:12" x14ac:dyDescent="0.25">
      <c r="A3330" s="2">
        <v>44068</v>
      </c>
      <c r="B3330" t="s">
        <v>116</v>
      </c>
      <c r="C3330" t="s">
        <v>7</v>
      </c>
      <c r="D3330">
        <v>3000</v>
      </c>
      <c r="E3330" t="s">
        <v>12</v>
      </c>
      <c r="F3330" t="s">
        <v>8</v>
      </c>
      <c r="G3330" s="3">
        <v>1335.78</v>
      </c>
      <c r="H3330">
        <v>14</v>
      </c>
      <c r="I3330">
        <v>5482677</v>
      </c>
      <c r="J3330">
        <v>2</v>
      </c>
      <c r="K3330">
        <v>11000</v>
      </c>
      <c r="L3330">
        <f>WEEKNUM(Таблица1[[#This Row],[Дата]],2)</f>
        <v>35</v>
      </c>
    </row>
    <row r="3331" spans="1:12" x14ac:dyDescent="0.25">
      <c r="A3331" s="2">
        <v>44068</v>
      </c>
      <c r="B3331" t="s">
        <v>98</v>
      </c>
      <c r="C3331" t="s">
        <v>7</v>
      </c>
      <c r="D3331">
        <v>1500</v>
      </c>
      <c r="E3331" t="s">
        <v>12</v>
      </c>
      <c r="F3331" t="s">
        <v>8</v>
      </c>
      <c r="G3331" s="3">
        <v>647.34400000000005</v>
      </c>
      <c r="H3331">
        <v>9</v>
      </c>
      <c r="I3331">
        <v>5482671</v>
      </c>
      <c r="J3331">
        <v>2</v>
      </c>
      <c r="K3331">
        <v>13000</v>
      </c>
      <c r="L3331">
        <f>WEEKNUM(Таблица1[[#This Row],[Дата]],2)</f>
        <v>35</v>
      </c>
    </row>
    <row r="3332" spans="1:12" x14ac:dyDescent="0.25">
      <c r="A3332" s="2">
        <v>44068</v>
      </c>
      <c r="B3332" t="s">
        <v>73</v>
      </c>
      <c r="C3332" t="s">
        <v>7</v>
      </c>
      <c r="D3332">
        <v>1500</v>
      </c>
      <c r="E3332" t="s">
        <v>12</v>
      </c>
      <c r="F3332" t="s">
        <v>8</v>
      </c>
      <c r="G3332" s="3">
        <v>1387.058</v>
      </c>
      <c r="H3332">
        <v>10</v>
      </c>
      <c r="I3332">
        <v>5482659</v>
      </c>
      <c r="J3332">
        <v>1</v>
      </c>
      <c r="K3332">
        <v>13000</v>
      </c>
      <c r="L3332">
        <f>WEEKNUM(Таблица1[[#This Row],[Дата]],2)</f>
        <v>35</v>
      </c>
    </row>
    <row r="3333" spans="1:12" x14ac:dyDescent="0.25">
      <c r="A3333" s="2">
        <v>44068</v>
      </c>
      <c r="B3333" t="s">
        <v>72</v>
      </c>
      <c r="C3333" t="s">
        <v>7</v>
      </c>
      <c r="D3333">
        <v>1500</v>
      </c>
      <c r="E3333" t="s">
        <v>12</v>
      </c>
      <c r="F3333" t="s">
        <v>8</v>
      </c>
      <c r="G3333" s="3">
        <v>721.68600000000004</v>
      </c>
      <c r="H3333">
        <v>10</v>
      </c>
      <c r="I3333">
        <v>5482658</v>
      </c>
      <c r="J3333">
        <v>0</v>
      </c>
      <c r="K3333">
        <v>12000</v>
      </c>
      <c r="L3333">
        <f>WEEKNUM(Таблица1[[#This Row],[Дата]],2)</f>
        <v>35</v>
      </c>
    </row>
    <row r="3334" spans="1:12" x14ac:dyDescent="0.25">
      <c r="A3334" s="2">
        <v>44068</v>
      </c>
      <c r="B3334" t="s">
        <v>201</v>
      </c>
      <c r="C3334" t="s">
        <v>7</v>
      </c>
      <c r="D3334">
        <v>1500</v>
      </c>
      <c r="E3334" t="s">
        <v>12</v>
      </c>
      <c r="F3334" t="s">
        <v>8</v>
      </c>
      <c r="G3334" s="3">
        <v>942.46600000000001</v>
      </c>
      <c r="H3334">
        <v>9</v>
      </c>
      <c r="I3334">
        <v>5482713</v>
      </c>
      <c r="J3334">
        <v>1</v>
      </c>
      <c r="K3334">
        <v>12000</v>
      </c>
      <c r="L3334">
        <f>WEEKNUM(Таблица1[[#This Row],[Дата]],2)</f>
        <v>35</v>
      </c>
    </row>
    <row r="3335" spans="1:12" x14ac:dyDescent="0.25">
      <c r="A3335" s="2">
        <v>44068</v>
      </c>
      <c r="B3335" t="s">
        <v>217</v>
      </c>
      <c r="C3335" t="s">
        <v>7</v>
      </c>
      <c r="D3335">
        <v>1500</v>
      </c>
      <c r="E3335" t="s">
        <v>12</v>
      </c>
      <c r="F3335" t="s">
        <v>8</v>
      </c>
      <c r="G3335" s="3">
        <v>1107.9480000000001</v>
      </c>
      <c r="H3335">
        <v>11</v>
      </c>
      <c r="I3335">
        <v>5482719</v>
      </c>
      <c r="J3335">
        <v>1</v>
      </c>
      <c r="K3335">
        <v>10000</v>
      </c>
      <c r="L3335">
        <f>WEEKNUM(Таблица1[[#This Row],[Дата]],2)</f>
        <v>35</v>
      </c>
    </row>
    <row r="3336" spans="1:12" hidden="1" x14ac:dyDescent="0.25">
      <c r="A3336" s="2">
        <v>44068</v>
      </c>
      <c r="B3336" t="s">
        <v>147</v>
      </c>
      <c r="C3336" t="s">
        <v>5</v>
      </c>
      <c r="D3336">
        <v>4200</v>
      </c>
      <c r="E3336" t="s">
        <v>12</v>
      </c>
      <c r="F3336" t="s">
        <v>8</v>
      </c>
      <c r="G3336" s="3">
        <v>2397.8960000000002</v>
      </c>
      <c r="H3336">
        <v>18</v>
      </c>
      <c r="I3336">
        <v>5482690</v>
      </c>
      <c r="J3336">
        <v>1</v>
      </c>
      <c r="K3336">
        <v>15000</v>
      </c>
      <c r="L3336">
        <f>WEEKNUM(Таблица1[[#This Row],[Дата]],2)</f>
        <v>35</v>
      </c>
    </row>
    <row r="3337" spans="1:12" x14ac:dyDescent="0.25">
      <c r="A3337" s="2">
        <v>44068</v>
      </c>
      <c r="B3337" t="s">
        <v>189</v>
      </c>
      <c r="C3337" t="s">
        <v>7</v>
      </c>
      <c r="D3337">
        <v>5000</v>
      </c>
      <c r="E3337" t="s">
        <v>12</v>
      </c>
      <c r="F3337" t="s">
        <v>8</v>
      </c>
      <c r="G3337" s="3">
        <v>3279.6849699707032</v>
      </c>
      <c r="H3337">
        <v>10</v>
      </c>
      <c r="I3337">
        <v>5482708</v>
      </c>
      <c r="J3337">
        <v>1</v>
      </c>
      <c r="K3337">
        <v>12000</v>
      </c>
      <c r="L3337">
        <f>WEEKNUM(Таблица1[[#This Row],[Дата]],2)</f>
        <v>35</v>
      </c>
    </row>
    <row r="3338" spans="1:12" x14ac:dyDescent="0.25">
      <c r="A3338" s="2">
        <v>44068</v>
      </c>
      <c r="B3338" t="s">
        <v>186</v>
      </c>
      <c r="C3338" t="s">
        <v>7</v>
      </c>
      <c r="D3338">
        <v>3000</v>
      </c>
      <c r="E3338" t="s">
        <v>12</v>
      </c>
      <c r="F3338" t="s">
        <v>8</v>
      </c>
      <c r="G3338" s="3">
        <v>1806.9040003814698</v>
      </c>
      <c r="H3338">
        <v>11</v>
      </c>
      <c r="I3338">
        <v>5482707</v>
      </c>
      <c r="J3338">
        <v>1</v>
      </c>
      <c r="K3338">
        <v>10000</v>
      </c>
      <c r="L3338">
        <f>WEEKNUM(Таблица1[[#This Row],[Дата]],2)</f>
        <v>35</v>
      </c>
    </row>
    <row r="3339" spans="1:12" hidden="1" x14ac:dyDescent="0.25">
      <c r="A3339" s="2">
        <v>44068</v>
      </c>
      <c r="B3339" t="s">
        <v>42</v>
      </c>
      <c r="C3339" t="s">
        <v>5</v>
      </c>
      <c r="D3339">
        <v>3200</v>
      </c>
      <c r="E3339" t="s">
        <v>12</v>
      </c>
      <c r="F3339" t="s">
        <v>8</v>
      </c>
      <c r="G3339" s="3">
        <v>1872.335000679016</v>
      </c>
      <c r="H3339">
        <v>20</v>
      </c>
      <c r="I3339">
        <v>5482647</v>
      </c>
      <c r="J3339">
        <v>1</v>
      </c>
      <c r="K3339">
        <v>15000</v>
      </c>
      <c r="L3339">
        <f>WEEKNUM(Таблица1[[#This Row],[Дата]],2)</f>
        <v>35</v>
      </c>
    </row>
    <row r="3340" spans="1:12" hidden="1" x14ac:dyDescent="0.25">
      <c r="A3340" s="2">
        <v>44068</v>
      </c>
      <c r="B3340" t="s">
        <v>148</v>
      </c>
      <c r="C3340" t="s">
        <v>5</v>
      </c>
      <c r="D3340">
        <v>4200</v>
      </c>
      <c r="E3340" t="s">
        <v>12</v>
      </c>
      <c r="F3340" t="s">
        <v>8</v>
      </c>
      <c r="G3340" s="3">
        <v>2674.0039998512275</v>
      </c>
      <c r="H3340">
        <v>18</v>
      </c>
      <c r="I3340">
        <v>5482691</v>
      </c>
      <c r="J3340">
        <v>1</v>
      </c>
      <c r="K3340">
        <v>15000</v>
      </c>
      <c r="L3340">
        <f>WEEKNUM(Таблица1[[#This Row],[Дата]],2)</f>
        <v>35</v>
      </c>
    </row>
    <row r="3341" spans="1:12" x14ac:dyDescent="0.25">
      <c r="A3341" s="2">
        <v>44068</v>
      </c>
      <c r="B3341" t="s">
        <v>202</v>
      </c>
      <c r="C3341" t="s">
        <v>7</v>
      </c>
      <c r="D3341">
        <v>3000</v>
      </c>
      <c r="E3341" t="s">
        <v>12</v>
      </c>
      <c r="F3341" t="s">
        <v>8</v>
      </c>
      <c r="G3341" s="3">
        <v>2173.2359999999999</v>
      </c>
      <c r="H3341">
        <v>3</v>
      </c>
      <c r="I3341">
        <v>5482714</v>
      </c>
      <c r="J3341">
        <v>0</v>
      </c>
      <c r="K3341">
        <v>9000</v>
      </c>
      <c r="L3341">
        <f>WEEKNUM(Таблица1[[#This Row],[Дата]],2)</f>
        <v>35</v>
      </c>
    </row>
    <row r="3342" spans="1:12" x14ac:dyDescent="0.25">
      <c r="A3342" s="2">
        <v>44068</v>
      </c>
      <c r="B3342" t="s">
        <v>157</v>
      </c>
      <c r="C3342" t="s">
        <v>7</v>
      </c>
      <c r="D3342">
        <v>3000</v>
      </c>
      <c r="E3342" t="s">
        <v>12</v>
      </c>
      <c r="F3342" t="s">
        <v>8</v>
      </c>
      <c r="G3342" s="3">
        <v>1125.1000007629395</v>
      </c>
      <c r="H3342">
        <v>13</v>
      </c>
      <c r="I3342">
        <v>5482696</v>
      </c>
      <c r="J3342">
        <v>1</v>
      </c>
      <c r="K3342">
        <v>10000</v>
      </c>
      <c r="L3342">
        <f>WEEKNUM(Таблица1[[#This Row],[Дата]],2)</f>
        <v>35</v>
      </c>
    </row>
    <row r="3343" spans="1:12" x14ac:dyDescent="0.25">
      <c r="A3343" s="2">
        <v>44068</v>
      </c>
      <c r="B3343" t="s">
        <v>149</v>
      </c>
      <c r="C3343" t="s">
        <v>7</v>
      </c>
      <c r="D3343">
        <v>3000</v>
      </c>
      <c r="E3343" t="s">
        <v>12</v>
      </c>
      <c r="F3343" t="s">
        <v>8</v>
      </c>
      <c r="G3343" s="3">
        <v>1016.8439999237062</v>
      </c>
      <c r="H3343">
        <v>12</v>
      </c>
      <c r="I3343">
        <v>5482692</v>
      </c>
      <c r="J3343">
        <v>1</v>
      </c>
      <c r="K3343">
        <v>10000</v>
      </c>
      <c r="L3343">
        <f>WEEKNUM(Таблица1[[#This Row],[Дата]],2)</f>
        <v>35</v>
      </c>
    </row>
    <row r="3344" spans="1:12" x14ac:dyDescent="0.25">
      <c r="A3344" s="2">
        <v>44068</v>
      </c>
      <c r="B3344" t="s">
        <v>200</v>
      </c>
      <c r="C3344" t="s">
        <v>7</v>
      </c>
      <c r="D3344">
        <v>3000</v>
      </c>
      <c r="E3344" t="s">
        <v>12</v>
      </c>
      <c r="F3344" t="s">
        <v>8</v>
      </c>
      <c r="G3344" s="3">
        <v>1157.9089995918273</v>
      </c>
      <c r="H3344">
        <v>15</v>
      </c>
      <c r="I3344">
        <v>5482712</v>
      </c>
      <c r="J3344">
        <v>2</v>
      </c>
      <c r="K3344">
        <v>12000</v>
      </c>
      <c r="L3344">
        <f>WEEKNUM(Таблица1[[#This Row],[Дата]],2)</f>
        <v>35</v>
      </c>
    </row>
    <row r="3345" spans="1:12" x14ac:dyDescent="0.25">
      <c r="A3345" s="2">
        <v>44068</v>
      </c>
      <c r="B3345" t="s">
        <v>197</v>
      </c>
      <c r="C3345" t="s">
        <v>7</v>
      </c>
      <c r="D3345">
        <v>1500</v>
      </c>
      <c r="E3345" t="s">
        <v>12</v>
      </c>
      <c r="F3345" t="s">
        <v>8</v>
      </c>
      <c r="G3345" s="3">
        <v>986.54199999999992</v>
      </c>
      <c r="H3345">
        <v>10</v>
      </c>
      <c r="I3345">
        <v>5482710</v>
      </c>
      <c r="J3345">
        <v>2</v>
      </c>
      <c r="K3345">
        <v>10000</v>
      </c>
      <c r="L3345">
        <f>WEEKNUM(Таблица1[[#This Row],[Дата]],2)</f>
        <v>35</v>
      </c>
    </row>
    <row r="3346" spans="1:12" x14ac:dyDescent="0.25">
      <c r="A3346" s="2">
        <v>44068</v>
      </c>
      <c r="B3346" t="s">
        <v>220</v>
      </c>
      <c r="C3346" t="s">
        <v>7</v>
      </c>
      <c r="D3346">
        <v>3000</v>
      </c>
      <c r="E3346" t="s">
        <v>12</v>
      </c>
      <c r="F3346" t="s">
        <v>8</v>
      </c>
      <c r="G3346" s="3">
        <v>910.59399999999994</v>
      </c>
      <c r="H3346">
        <v>11</v>
      </c>
      <c r="I3346">
        <v>5482721</v>
      </c>
      <c r="J3346">
        <v>3</v>
      </c>
      <c r="K3346">
        <v>16000</v>
      </c>
      <c r="L3346">
        <f>WEEKNUM(Таблица1[[#This Row],[Дата]],2)</f>
        <v>35</v>
      </c>
    </row>
    <row r="3347" spans="1:12" x14ac:dyDescent="0.25">
      <c r="A3347" s="2">
        <v>44068</v>
      </c>
      <c r="B3347" t="s">
        <v>84</v>
      </c>
      <c r="C3347" t="s">
        <v>7</v>
      </c>
      <c r="D3347">
        <v>1500</v>
      </c>
      <c r="E3347" t="s">
        <v>12</v>
      </c>
      <c r="F3347" t="s">
        <v>8</v>
      </c>
      <c r="G3347" s="3">
        <v>887.59800000000007</v>
      </c>
      <c r="H3347">
        <v>13</v>
      </c>
      <c r="I3347">
        <v>5482678</v>
      </c>
      <c r="J3347">
        <v>1</v>
      </c>
      <c r="K3347">
        <v>9000</v>
      </c>
      <c r="L3347">
        <f>WEEKNUM(Таблица1[[#This Row],[Дата]],2)</f>
        <v>35</v>
      </c>
    </row>
    <row r="3348" spans="1:12" x14ac:dyDescent="0.25">
      <c r="A3348" s="2">
        <v>44068</v>
      </c>
      <c r="B3348" t="s">
        <v>93</v>
      </c>
      <c r="C3348" t="s">
        <v>7</v>
      </c>
      <c r="D3348">
        <v>3000</v>
      </c>
      <c r="E3348" t="s">
        <v>12</v>
      </c>
      <c r="F3348" t="s">
        <v>8</v>
      </c>
      <c r="G3348" s="3">
        <v>793.30399999999986</v>
      </c>
      <c r="H3348">
        <v>14</v>
      </c>
      <c r="I3348">
        <v>5482668</v>
      </c>
      <c r="J3348">
        <v>3</v>
      </c>
      <c r="K3348">
        <v>15000</v>
      </c>
      <c r="L3348">
        <f>WEEKNUM(Таблица1[[#This Row],[Дата]],2)</f>
        <v>35</v>
      </c>
    </row>
    <row r="3349" spans="1:12" x14ac:dyDescent="0.25">
      <c r="A3349" s="2">
        <v>44068</v>
      </c>
      <c r="B3349" t="s">
        <v>124</v>
      </c>
      <c r="C3349" t="s">
        <v>7</v>
      </c>
      <c r="D3349">
        <v>3000</v>
      </c>
      <c r="E3349" t="s">
        <v>12</v>
      </c>
      <c r="F3349" t="s">
        <v>8</v>
      </c>
      <c r="G3349" s="3">
        <v>2290.2379999999998</v>
      </c>
      <c r="H3349">
        <v>13</v>
      </c>
      <c r="I3349">
        <v>5482682</v>
      </c>
      <c r="J3349">
        <v>2</v>
      </c>
      <c r="K3349">
        <v>11000</v>
      </c>
      <c r="L3349">
        <f>WEEKNUM(Таблица1[[#This Row],[Дата]],2)</f>
        <v>35</v>
      </c>
    </row>
    <row r="3350" spans="1:12" x14ac:dyDescent="0.25">
      <c r="A3350" s="2">
        <v>44068</v>
      </c>
      <c r="B3350" t="s">
        <v>50</v>
      </c>
      <c r="C3350" t="s">
        <v>7</v>
      </c>
      <c r="D3350">
        <v>3000</v>
      </c>
      <c r="E3350" t="s">
        <v>12</v>
      </c>
      <c r="F3350" t="s">
        <v>8</v>
      </c>
      <c r="G3350" s="3">
        <v>1891.4099999999999</v>
      </c>
      <c r="H3350">
        <v>11</v>
      </c>
      <c r="I3350">
        <v>5482654</v>
      </c>
      <c r="J3350">
        <v>1</v>
      </c>
      <c r="K3350">
        <v>11000</v>
      </c>
      <c r="L3350">
        <f>WEEKNUM(Таблица1[[#This Row],[Дата]],2)</f>
        <v>35</v>
      </c>
    </row>
    <row r="3351" spans="1:12" x14ac:dyDescent="0.25">
      <c r="A3351" s="2">
        <v>44068</v>
      </c>
      <c r="B3351" t="s">
        <v>198</v>
      </c>
      <c r="C3351" t="s">
        <v>7</v>
      </c>
      <c r="D3351">
        <v>3000</v>
      </c>
      <c r="E3351" t="s">
        <v>12</v>
      </c>
      <c r="F3351" t="s">
        <v>8</v>
      </c>
      <c r="G3351" s="3">
        <v>1494.6519999999998</v>
      </c>
      <c r="H3351">
        <v>13</v>
      </c>
      <c r="I3351">
        <v>5482711</v>
      </c>
      <c r="J3351">
        <v>3</v>
      </c>
      <c r="K3351">
        <v>14000</v>
      </c>
      <c r="L3351">
        <f>WEEKNUM(Таблица1[[#This Row],[Дата]],2)</f>
        <v>35</v>
      </c>
    </row>
    <row r="3352" spans="1:12" x14ac:dyDescent="0.25">
      <c r="A3352" s="2">
        <v>44068</v>
      </c>
      <c r="B3352" t="s">
        <v>182</v>
      </c>
      <c r="C3352" t="s">
        <v>7</v>
      </c>
      <c r="D3352">
        <v>3000</v>
      </c>
      <c r="E3352" t="s">
        <v>12</v>
      </c>
      <c r="F3352" t="s">
        <v>8</v>
      </c>
      <c r="G3352" s="3">
        <v>1390.096</v>
      </c>
      <c r="H3352">
        <v>9</v>
      </c>
      <c r="I3352">
        <v>5482728</v>
      </c>
      <c r="J3352">
        <v>1</v>
      </c>
      <c r="K3352">
        <v>10000</v>
      </c>
      <c r="L3352">
        <f>WEEKNUM(Таблица1[[#This Row],[Дата]],2)</f>
        <v>35</v>
      </c>
    </row>
    <row r="3353" spans="1:12" x14ac:dyDescent="0.25">
      <c r="A3353" s="2">
        <v>44068</v>
      </c>
      <c r="B3353" t="s">
        <v>176</v>
      </c>
      <c r="C3353" t="s">
        <v>7</v>
      </c>
      <c r="D3353">
        <v>5000</v>
      </c>
      <c r="E3353" t="s">
        <v>12</v>
      </c>
      <c r="F3353" t="s">
        <v>8</v>
      </c>
      <c r="G3353" s="3">
        <v>1196.586</v>
      </c>
      <c r="H3353">
        <v>10</v>
      </c>
      <c r="I3353">
        <v>5482706</v>
      </c>
      <c r="J3353">
        <v>1</v>
      </c>
      <c r="K3353">
        <v>12000</v>
      </c>
      <c r="L3353">
        <f>WEEKNUM(Таблица1[[#This Row],[Дата]],2)</f>
        <v>35</v>
      </c>
    </row>
    <row r="3354" spans="1:12" x14ac:dyDescent="0.25">
      <c r="A3354" s="2">
        <v>44068</v>
      </c>
      <c r="B3354" t="s">
        <v>41</v>
      </c>
      <c r="C3354" t="s">
        <v>7</v>
      </c>
      <c r="D3354">
        <v>3000</v>
      </c>
      <c r="E3354" t="s">
        <v>12</v>
      </c>
      <c r="F3354" t="s">
        <v>8</v>
      </c>
      <c r="G3354" s="3">
        <v>1163.9669991760254</v>
      </c>
      <c r="H3354">
        <v>12</v>
      </c>
      <c r="I3354">
        <v>5482642</v>
      </c>
      <c r="J3354">
        <v>1</v>
      </c>
      <c r="K3354">
        <v>11000</v>
      </c>
      <c r="L3354">
        <f>WEEKNUM(Таблица1[[#This Row],[Дата]],2)</f>
        <v>35</v>
      </c>
    </row>
    <row r="3355" spans="1:12" x14ac:dyDescent="0.25">
      <c r="A3355" s="2">
        <v>44068</v>
      </c>
      <c r="B3355" t="s">
        <v>162</v>
      </c>
      <c r="C3355" t="s">
        <v>7</v>
      </c>
      <c r="D3355">
        <v>5000</v>
      </c>
      <c r="E3355" t="s">
        <v>12</v>
      </c>
      <c r="F3355" t="s">
        <v>8</v>
      </c>
      <c r="G3355" s="3">
        <v>5652</v>
      </c>
      <c r="H3355">
        <v>1</v>
      </c>
      <c r="I3355">
        <v>5482698</v>
      </c>
      <c r="J3355">
        <v>1</v>
      </c>
      <c r="K3355">
        <v>12000</v>
      </c>
      <c r="L3355">
        <f>WEEKNUM(Таблица1[[#This Row],[Дата]],2)</f>
        <v>35</v>
      </c>
    </row>
    <row r="3356" spans="1:12" x14ac:dyDescent="0.25">
      <c r="A3356" s="2">
        <v>44068</v>
      </c>
      <c r="B3356" t="s">
        <v>237</v>
      </c>
      <c r="C3356" t="s">
        <v>7</v>
      </c>
      <c r="D3356">
        <v>3000</v>
      </c>
      <c r="E3356" t="s">
        <v>12</v>
      </c>
      <c r="F3356" t="s">
        <v>8</v>
      </c>
      <c r="G3356" s="3">
        <v>2925.866</v>
      </c>
      <c r="H3356">
        <v>8</v>
      </c>
      <c r="I3356">
        <v>5482725</v>
      </c>
      <c r="J3356">
        <v>1</v>
      </c>
      <c r="K3356">
        <v>10000</v>
      </c>
      <c r="L3356">
        <f>WEEKNUM(Таблица1[[#This Row],[Дата]],2)</f>
        <v>35</v>
      </c>
    </row>
    <row r="3357" spans="1:12" hidden="1" x14ac:dyDescent="0.25">
      <c r="A3357" s="2">
        <v>44068</v>
      </c>
      <c r="B3357" t="s">
        <v>150</v>
      </c>
      <c r="C3357" t="s">
        <v>5</v>
      </c>
      <c r="D3357">
        <v>4200</v>
      </c>
      <c r="E3357" t="s">
        <v>12</v>
      </c>
      <c r="F3357" t="s">
        <v>8</v>
      </c>
      <c r="G3357" s="3">
        <v>1699.3660000000002</v>
      </c>
      <c r="H3357">
        <v>22</v>
      </c>
      <c r="I3357">
        <v>5482693</v>
      </c>
      <c r="J3357">
        <v>2</v>
      </c>
      <c r="K3357">
        <v>15000</v>
      </c>
      <c r="L3357">
        <f>WEEKNUM(Таблица1[[#This Row],[Дата]],2)</f>
        <v>35</v>
      </c>
    </row>
    <row r="3358" spans="1:12" x14ac:dyDescent="0.25">
      <c r="A3358" s="2">
        <v>44068</v>
      </c>
      <c r="B3358" t="s">
        <v>230</v>
      </c>
      <c r="C3358" t="s">
        <v>7</v>
      </c>
      <c r="D3358">
        <v>5000</v>
      </c>
      <c r="E3358" t="s">
        <v>12</v>
      </c>
      <c r="F3358" t="s">
        <v>8</v>
      </c>
      <c r="G3358" s="3">
        <v>1614.2139999999999</v>
      </c>
      <c r="H3358">
        <v>10</v>
      </c>
      <c r="I3358">
        <v>5482724</v>
      </c>
      <c r="J3358">
        <v>1</v>
      </c>
      <c r="K3358">
        <v>12000</v>
      </c>
      <c r="L3358">
        <f>WEEKNUM(Таблица1[[#This Row],[Дата]],2)</f>
        <v>35</v>
      </c>
    </row>
    <row r="3359" spans="1:12" x14ac:dyDescent="0.25">
      <c r="A3359" s="2">
        <v>44068</v>
      </c>
      <c r="B3359" t="s">
        <v>79</v>
      </c>
      <c r="C3359" t="s">
        <v>7</v>
      </c>
      <c r="D3359">
        <v>1500</v>
      </c>
      <c r="E3359" t="s">
        <v>12</v>
      </c>
      <c r="F3359" t="s">
        <v>8</v>
      </c>
      <c r="G3359" s="3">
        <v>1209.9460002288818</v>
      </c>
      <c r="H3359">
        <v>8</v>
      </c>
      <c r="I3359">
        <v>5482661</v>
      </c>
      <c r="J3359">
        <v>1</v>
      </c>
      <c r="K3359">
        <v>12000</v>
      </c>
      <c r="L3359">
        <f>WEEKNUM(Таблица1[[#This Row],[Дата]],2)</f>
        <v>35</v>
      </c>
    </row>
    <row r="3360" spans="1:12" x14ac:dyDescent="0.25">
      <c r="A3360" s="2">
        <v>44068</v>
      </c>
      <c r="B3360" t="s">
        <v>175</v>
      </c>
      <c r="C3360" t="s">
        <v>7</v>
      </c>
      <c r="D3360">
        <v>3000</v>
      </c>
      <c r="E3360" t="s">
        <v>12</v>
      </c>
      <c r="F3360" t="s">
        <v>8</v>
      </c>
      <c r="G3360" s="3">
        <v>1172.8919999999998</v>
      </c>
      <c r="H3360">
        <v>12</v>
      </c>
      <c r="I3360">
        <v>5482705</v>
      </c>
      <c r="J3360">
        <v>2</v>
      </c>
      <c r="K3360">
        <v>11000</v>
      </c>
      <c r="L3360">
        <f>WEEKNUM(Таблица1[[#This Row],[Дата]],2)</f>
        <v>35</v>
      </c>
    </row>
    <row r="3361" spans="1:12" x14ac:dyDescent="0.25">
      <c r="A3361" s="2">
        <v>44068</v>
      </c>
      <c r="B3361" t="s">
        <v>155</v>
      </c>
      <c r="C3361" t="s">
        <v>7</v>
      </c>
      <c r="D3361">
        <v>1500</v>
      </c>
      <c r="E3361" t="s">
        <v>12</v>
      </c>
      <c r="F3361" t="s">
        <v>8</v>
      </c>
      <c r="G3361" s="3">
        <v>1090.922</v>
      </c>
      <c r="H3361">
        <v>7</v>
      </c>
      <c r="I3361">
        <v>5482695</v>
      </c>
      <c r="J3361">
        <v>0</v>
      </c>
      <c r="K3361">
        <v>10000</v>
      </c>
      <c r="L3361">
        <f>WEEKNUM(Таблица1[[#This Row],[Дата]],2)</f>
        <v>35</v>
      </c>
    </row>
    <row r="3362" spans="1:12" x14ac:dyDescent="0.25">
      <c r="A3362" s="2">
        <v>44068</v>
      </c>
      <c r="B3362" t="s">
        <v>24</v>
      </c>
      <c r="C3362" t="s">
        <v>7</v>
      </c>
      <c r="D3362">
        <v>1500</v>
      </c>
      <c r="E3362" t="s">
        <v>12</v>
      </c>
      <c r="F3362" t="s">
        <v>8</v>
      </c>
      <c r="G3362" s="3">
        <v>1031.4999996185302</v>
      </c>
      <c r="H3362">
        <v>13</v>
      </c>
      <c r="I3362">
        <v>5482639</v>
      </c>
      <c r="J3362">
        <v>1</v>
      </c>
      <c r="K3362">
        <v>13000</v>
      </c>
      <c r="L3362">
        <f>WEEKNUM(Таблица1[[#This Row],[Дата]],2)</f>
        <v>35</v>
      </c>
    </row>
    <row r="3363" spans="1:12" x14ac:dyDescent="0.25">
      <c r="A3363" s="2">
        <v>44068</v>
      </c>
      <c r="B3363" t="s">
        <v>229</v>
      </c>
      <c r="C3363" t="s">
        <v>7</v>
      </c>
      <c r="D3363">
        <v>1500</v>
      </c>
      <c r="E3363" t="s">
        <v>12</v>
      </c>
      <c r="F3363" t="s">
        <v>8</v>
      </c>
      <c r="G3363" s="3">
        <v>1043.7379999999998</v>
      </c>
      <c r="H3363">
        <v>12</v>
      </c>
      <c r="I3363">
        <v>5482641</v>
      </c>
      <c r="J3363">
        <v>1</v>
      </c>
      <c r="K3363">
        <v>13000</v>
      </c>
      <c r="L3363">
        <f>WEEKNUM(Таблица1[[#This Row],[Дата]],2)</f>
        <v>35</v>
      </c>
    </row>
    <row r="3364" spans="1:12" x14ac:dyDescent="0.25">
      <c r="A3364" s="2">
        <v>44068</v>
      </c>
      <c r="B3364" t="s">
        <v>89</v>
      </c>
      <c r="C3364" t="s">
        <v>7</v>
      </c>
      <c r="D3364">
        <v>3000</v>
      </c>
      <c r="E3364" t="s">
        <v>12</v>
      </c>
      <c r="F3364" t="s">
        <v>8</v>
      </c>
      <c r="G3364" s="3">
        <v>886.37399999999991</v>
      </c>
      <c r="H3364">
        <v>13</v>
      </c>
      <c r="I3364">
        <v>5482666</v>
      </c>
      <c r="J3364">
        <v>1</v>
      </c>
      <c r="K3364">
        <v>11000</v>
      </c>
      <c r="L3364">
        <f>WEEKNUM(Таблица1[[#This Row],[Дата]],2)</f>
        <v>35</v>
      </c>
    </row>
    <row r="3365" spans="1:12" x14ac:dyDescent="0.25">
      <c r="A3365" s="2">
        <v>44068</v>
      </c>
      <c r="B3365" t="s">
        <v>90</v>
      </c>
      <c r="C3365" t="s">
        <v>7</v>
      </c>
      <c r="D3365">
        <v>3000</v>
      </c>
      <c r="E3365" t="s">
        <v>12</v>
      </c>
      <c r="F3365" t="s">
        <v>8</v>
      </c>
      <c r="G3365" s="3">
        <v>884.04</v>
      </c>
      <c r="H3365">
        <v>11</v>
      </c>
      <c r="I3365">
        <v>5482667</v>
      </c>
      <c r="J3365">
        <v>1</v>
      </c>
      <c r="K3365">
        <v>10000</v>
      </c>
      <c r="L3365">
        <f>WEEKNUM(Таблица1[[#This Row],[Дата]],2)</f>
        <v>35</v>
      </c>
    </row>
    <row r="3366" spans="1:12" x14ac:dyDescent="0.25">
      <c r="A3366" s="2">
        <v>44068</v>
      </c>
      <c r="B3366" t="s">
        <v>126</v>
      </c>
      <c r="C3366" t="s">
        <v>7</v>
      </c>
      <c r="D3366">
        <v>1500</v>
      </c>
      <c r="E3366" t="s">
        <v>12</v>
      </c>
      <c r="F3366" t="s">
        <v>8</v>
      </c>
      <c r="G3366" s="3">
        <v>877.39399999999989</v>
      </c>
      <c r="H3366">
        <v>10</v>
      </c>
      <c r="I3366">
        <v>5482684</v>
      </c>
      <c r="J3366">
        <v>1</v>
      </c>
      <c r="K3366">
        <v>13000</v>
      </c>
      <c r="L3366">
        <f>WEEKNUM(Таблица1[[#This Row],[Дата]],2)</f>
        <v>35</v>
      </c>
    </row>
    <row r="3367" spans="1:12" x14ac:dyDescent="0.25">
      <c r="A3367" s="2">
        <v>44068</v>
      </c>
      <c r="B3367" t="s">
        <v>18</v>
      </c>
      <c r="C3367" t="s">
        <v>7</v>
      </c>
      <c r="D3367">
        <v>1000</v>
      </c>
      <c r="E3367" t="s">
        <v>12</v>
      </c>
      <c r="F3367" t="s">
        <v>8</v>
      </c>
      <c r="G3367" s="3">
        <v>848.14200068664559</v>
      </c>
      <c r="H3367">
        <v>11</v>
      </c>
      <c r="I3367">
        <v>5482637</v>
      </c>
      <c r="J3367">
        <v>1</v>
      </c>
      <c r="K3367">
        <v>13000</v>
      </c>
      <c r="L3367">
        <f>WEEKNUM(Таблица1[[#This Row],[Дата]],2)</f>
        <v>35</v>
      </c>
    </row>
    <row r="3368" spans="1:12" x14ac:dyDescent="0.25">
      <c r="A3368" s="2">
        <v>44068</v>
      </c>
      <c r="B3368" t="s">
        <v>25</v>
      </c>
      <c r="C3368" t="s">
        <v>7</v>
      </c>
      <c r="D3368">
        <v>1000</v>
      </c>
      <c r="E3368" t="s">
        <v>12</v>
      </c>
      <c r="F3368" t="s">
        <v>8</v>
      </c>
      <c r="G3368" s="3">
        <v>795.79399999999987</v>
      </c>
      <c r="H3368">
        <v>11</v>
      </c>
      <c r="I3368">
        <v>5482640</v>
      </c>
      <c r="J3368">
        <v>1</v>
      </c>
      <c r="K3368">
        <v>13000</v>
      </c>
      <c r="L3368">
        <f>WEEKNUM(Таблица1[[#This Row],[Дата]],2)</f>
        <v>35</v>
      </c>
    </row>
    <row r="3369" spans="1:12" x14ac:dyDescent="0.25">
      <c r="A3369" s="2">
        <v>44068</v>
      </c>
      <c r="B3369" t="s">
        <v>143</v>
      </c>
      <c r="C3369" t="s">
        <v>7</v>
      </c>
      <c r="D3369">
        <v>1500</v>
      </c>
      <c r="E3369" t="s">
        <v>12</v>
      </c>
      <c r="F3369" t="s">
        <v>8</v>
      </c>
      <c r="G3369" s="3">
        <v>501.26600000000002</v>
      </c>
      <c r="H3369">
        <v>10</v>
      </c>
      <c r="I3369">
        <v>5482687</v>
      </c>
      <c r="J3369">
        <v>0</v>
      </c>
      <c r="K3369">
        <v>12000</v>
      </c>
      <c r="L3369">
        <f>WEEKNUM(Таблица1[[#This Row],[Дата]],2)</f>
        <v>35</v>
      </c>
    </row>
    <row r="3370" spans="1:12" x14ac:dyDescent="0.25">
      <c r="A3370" s="2">
        <v>44068</v>
      </c>
      <c r="B3370" t="s">
        <v>23</v>
      </c>
      <c r="C3370" t="s">
        <v>7</v>
      </c>
      <c r="D3370">
        <v>1000</v>
      </c>
      <c r="E3370" t="s">
        <v>12</v>
      </c>
      <c r="F3370" t="s">
        <v>8</v>
      </c>
      <c r="G3370" s="3">
        <v>250.58499897766112</v>
      </c>
      <c r="H3370">
        <v>11</v>
      </c>
      <c r="I3370">
        <v>5482638</v>
      </c>
      <c r="J3370">
        <v>1</v>
      </c>
      <c r="K3370">
        <v>13000</v>
      </c>
      <c r="L3370">
        <f>WEEKNUM(Таблица1[[#This Row],[Дата]],2)</f>
        <v>35</v>
      </c>
    </row>
    <row r="3371" spans="1:12" x14ac:dyDescent="0.25">
      <c r="A3371" s="2">
        <v>44068</v>
      </c>
      <c r="B3371" t="s">
        <v>225</v>
      </c>
      <c r="C3371" t="s">
        <v>7</v>
      </c>
      <c r="D3371">
        <v>1500</v>
      </c>
      <c r="E3371" t="s">
        <v>12</v>
      </c>
      <c r="F3371" t="s">
        <v>8</v>
      </c>
      <c r="G3371" s="3">
        <v>885.77200000000005</v>
      </c>
      <c r="H3371">
        <v>12</v>
      </c>
      <c r="I3371">
        <v>5482722</v>
      </c>
      <c r="J3371">
        <v>1</v>
      </c>
      <c r="K3371">
        <v>10000</v>
      </c>
      <c r="L3371">
        <f>WEEKNUM(Таблица1[[#This Row],[Дата]],2)</f>
        <v>35</v>
      </c>
    </row>
    <row r="3372" spans="1:12" x14ac:dyDescent="0.25">
      <c r="A3372" s="2">
        <v>44068</v>
      </c>
      <c r="B3372" t="s">
        <v>82</v>
      </c>
      <c r="C3372" t="s">
        <v>7</v>
      </c>
      <c r="D3372">
        <v>3000</v>
      </c>
      <c r="E3372" t="s">
        <v>12</v>
      </c>
      <c r="F3372" t="s">
        <v>8</v>
      </c>
      <c r="G3372" s="3">
        <v>1722.736000190735</v>
      </c>
      <c r="H3372">
        <v>12</v>
      </c>
      <c r="I3372">
        <v>5482662</v>
      </c>
      <c r="J3372">
        <v>2</v>
      </c>
      <c r="K3372">
        <v>12000</v>
      </c>
      <c r="L3372">
        <f>WEEKNUM(Таблица1[[#This Row],[Дата]],2)</f>
        <v>35</v>
      </c>
    </row>
    <row r="3373" spans="1:12" x14ac:dyDescent="0.25">
      <c r="A3373" s="2">
        <v>44068</v>
      </c>
      <c r="B3373" t="s">
        <v>26</v>
      </c>
      <c r="C3373" t="s">
        <v>7</v>
      </c>
      <c r="D3373">
        <v>1000</v>
      </c>
      <c r="E3373" t="s">
        <v>12</v>
      </c>
      <c r="F3373" t="s">
        <v>8</v>
      </c>
      <c r="G3373" s="3">
        <v>929.96199279785151</v>
      </c>
      <c r="H3373">
        <v>2</v>
      </c>
      <c r="I3373">
        <v>5482835</v>
      </c>
      <c r="J3373">
        <v>1</v>
      </c>
      <c r="K3373">
        <v>13000</v>
      </c>
      <c r="L3373">
        <f>WEEKNUM(Таблица1[[#This Row],[Дата]],2)</f>
        <v>35</v>
      </c>
    </row>
    <row r="3374" spans="1:12" hidden="1" x14ac:dyDescent="0.25">
      <c r="A3374" s="2">
        <v>44069</v>
      </c>
      <c r="B3374" t="s">
        <v>40</v>
      </c>
      <c r="C3374" t="s">
        <v>5</v>
      </c>
      <c r="D3374">
        <v>3200</v>
      </c>
      <c r="E3374" t="s">
        <v>12</v>
      </c>
      <c r="F3374" t="s">
        <v>6</v>
      </c>
      <c r="G3374" s="3">
        <v>838.30299999999988</v>
      </c>
      <c r="H3374">
        <v>7</v>
      </c>
      <c r="I3374">
        <v>5483318</v>
      </c>
      <c r="J3374">
        <v>1</v>
      </c>
      <c r="K3374">
        <v>15000</v>
      </c>
      <c r="L3374">
        <f>WEEKNUM(Таблица1[[#This Row],[Дата]],2)</f>
        <v>35</v>
      </c>
    </row>
    <row r="3375" spans="1:12" hidden="1" x14ac:dyDescent="0.25">
      <c r="A3375" s="2">
        <v>44069</v>
      </c>
      <c r="B3375" t="s">
        <v>40</v>
      </c>
      <c r="C3375" t="s">
        <v>5</v>
      </c>
      <c r="D3375">
        <v>3200</v>
      </c>
      <c r="E3375" t="s">
        <v>12</v>
      </c>
      <c r="F3375" t="s">
        <v>6</v>
      </c>
      <c r="G3375" s="3">
        <v>3001.1559448242188</v>
      </c>
      <c r="H3375">
        <v>2</v>
      </c>
      <c r="I3375">
        <v>53719377</v>
      </c>
      <c r="J3375">
        <v>1</v>
      </c>
      <c r="K3375">
        <v>15000</v>
      </c>
      <c r="L3375">
        <f>WEEKNUM(Таблица1[[#This Row],[Дата]],2)</f>
        <v>35</v>
      </c>
    </row>
    <row r="3376" spans="1:12" hidden="1" x14ac:dyDescent="0.25">
      <c r="A3376" s="2">
        <v>44069</v>
      </c>
      <c r="B3376" t="s">
        <v>37</v>
      </c>
      <c r="C3376" t="s">
        <v>5</v>
      </c>
      <c r="D3376">
        <v>3200</v>
      </c>
      <c r="E3376" t="s">
        <v>12</v>
      </c>
      <c r="F3376" t="s">
        <v>6</v>
      </c>
      <c r="G3376" s="3">
        <v>2050.0050000000001</v>
      </c>
      <c r="H3376">
        <v>9</v>
      </c>
      <c r="I3376">
        <v>5483316</v>
      </c>
      <c r="J3376">
        <v>1</v>
      </c>
      <c r="K3376">
        <v>15000</v>
      </c>
      <c r="L3376">
        <f>WEEKNUM(Таблица1[[#This Row],[Дата]],2)</f>
        <v>35</v>
      </c>
    </row>
    <row r="3377" spans="1:12" hidden="1" x14ac:dyDescent="0.25">
      <c r="A3377" s="2">
        <v>44069</v>
      </c>
      <c r="B3377" t="s">
        <v>38</v>
      </c>
      <c r="C3377" t="s">
        <v>5</v>
      </c>
      <c r="D3377">
        <v>3200</v>
      </c>
      <c r="E3377" t="s">
        <v>12</v>
      </c>
      <c r="F3377" t="s">
        <v>6</v>
      </c>
      <c r="G3377" s="3">
        <v>2201.8710000000001</v>
      </c>
      <c r="H3377">
        <v>10</v>
      </c>
      <c r="I3377">
        <v>5483317</v>
      </c>
      <c r="J3377">
        <v>1</v>
      </c>
      <c r="K3377">
        <v>15000</v>
      </c>
      <c r="L3377">
        <f>WEEKNUM(Таблица1[[#This Row],[Дата]],2)</f>
        <v>35</v>
      </c>
    </row>
    <row r="3378" spans="1:12" hidden="1" x14ac:dyDescent="0.25">
      <c r="A3378" s="2">
        <v>44069</v>
      </c>
      <c r="B3378" t="s">
        <v>38</v>
      </c>
      <c r="C3378" t="s">
        <v>5</v>
      </c>
      <c r="D3378">
        <v>3200</v>
      </c>
      <c r="E3378" t="s">
        <v>12</v>
      </c>
      <c r="F3378" t="s">
        <v>6</v>
      </c>
      <c r="G3378" s="3">
        <v>3000</v>
      </c>
      <c r="H3378">
        <v>1</v>
      </c>
      <c r="I3378">
        <v>53719367</v>
      </c>
      <c r="J3378">
        <v>1</v>
      </c>
      <c r="K3378">
        <v>15000</v>
      </c>
      <c r="L3378">
        <f>WEEKNUM(Таблица1[[#This Row],[Дата]],2)</f>
        <v>35</v>
      </c>
    </row>
    <row r="3379" spans="1:12" hidden="1" x14ac:dyDescent="0.25">
      <c r="A3379" s="2">
        <v>44069</v>
      </c>
      <c r="B3379" t="s">
        <v>32</v>
      </c>
      <c r="C3379" t="s">
        <v>5</v>
      </c>
      <c r="D3379">
        <v>3200</v>
      </c>
      <c r="E3379" t="s">
        <v>12</v>
      </c>
      <c r="F3379" t="s">
        <v>6</v>
      </c>
      <c r="G3379" s="3">
        <v>1168.9180000000001</v>
      </c>
      <c r="H3379">
        <v>10</v>
      </c>
      <c r="I3379">
        <v>5483315</v>
      </c>
      <c r="J3379">
        <v>1</v>
      </c>
      <c r="K3379">
        <v>15000</v>
      </c>
      <c r="L3379">
        <f>WEEKNUM(Таблица1[[#This Row],[Дата]],2)</f>
        <v>35</v>
      </c>
    </row>
    <row r="3380" spans="1:12" hidden="1" x14ac:dyDescent="0.25">
      <c r="A3380" s="2">
        <v>44069</v>
      </c>
      <c r="B3380" t="s">
        <v>32</v>
      </c>
      <c r="C3380" t="s">
        <v>5</v>
      </c>
      <c r="D3380">
        <v>3200</v>
      </c>
      <c r="E3380" t="s">
        <v>12</v>
      </c>
      <c r="F3380" t="s">
        <v>6</v>
      </c>
      <c r="G3380" s="3">
        <v>3000</v>
      </c>
      <c r="H3380">
        <v>1</v>
      </c>
      <c r="I3380">
        <v>53719347</v>
      </c>
      <c r="J3380">
        <v>1</v>
      </c>
      <c r="K3380">
        <v>15000</v>
      </c>
      <c r="L3380">
        <f>WEEKNUM(Таблица1[[#This Row],[Дата]],2)</f>
        <v>35</v>
      </c>
    </row>
    <row r="3381" spans="1:12" hidden="1" x14ac:dyDescent="0.25">
      <c r="A3381" s="2">
        <v>44069</v>
      </c>
      <c r="B3381" t="s">
        <v>46</v>
      </c>
      <c r="C3381" t="s">
        <v>5</v>
      </c>
      <c r="D3381">
        <v>3200</v>
      </c>
      <c r="E3381" t="s">
        <v>12</v>
      </c>
      <c r="F3381" t="s">
        <v>6</v>
      </c>
      <c r="G3381" s="3">
        <v>2504.2400000000002</v>
      </c>
      <c r="H3381">
        <v>11</v>
      </c>
      <c r="I3381">
        <v>5483323</v>
      </c>
      <c r="J3381">
        <v>1</v>
      </c>
      <c r="K3381">
        <v>15000</v>
      </c>
      <c r="L3381">
        <f>WEEKNUM(Таблица1[[#This Row],[Дата]],2)</f>
        <v>35</v>
      </c>
    </row>
    <row r="3382" spans="1:12" x14ac:dyDescent="0.25">
      <c r="A3382" s="2">
        <v>44069</v>
      </c>
      <c r="B3382" t="s">
        <v>142</v>
      </c>
      <c r="C3382" t="s">
        <v>7</v>
      </c>
      <c r="D3382">
        <v>3000</v>
      </c>
      <c r="E3382" t="s">
        <v>12</v>
      </c>
      <c r="F3382" t="s">
        <v>6</v>
      </c>
      <c r="G3382" s="3">
        <v>1137.1609999999998</v>
      </c>
      <c r="H3382">
        <v>9</v>
      </c>
      <c r="I3382">
        <v>5483338</v>
      </c>
      <c r="J3382">
        <v>2</v>
      </c>
      <c r="K3382">
        <v>12000</v>
      </c>
      <c r="L3382">
        <f>WEEKNUM(Таблица1[[#This Row],[Дата]],2)</f>
        <v>35</v>
      </c>
    </row>
    <row r="3383" spans="1:12" hidden="1" x14ac:dyDescent="0.25">
      <c r="A3383" s="2">
        <v>44069</v>
      </c>
      <c r="B3383" t="s">
        <v>47</v>
      </c>
      <c r="C3383" t="s">
        <v>5</v>
      </c>
      <c r="D3383">
        <v>3200</v>
      </c>
      <c r="E3383" t="s">
        <v>12</v>
      </c>
      <c r="F3383" t="s">
        <v>6</v>
      </c>
      <c r="G3383" s="3">
        <v>2577.5700000000006</v>
      </c>
      <c r="H3383">
        <v>8</v>
      </c>
      <c r="I3383">
        <v>5483324</v>
      </c>
      <c r="J3383">
        <v>1</v>
      </c>
      <c r="K3383">
        <v>15000</v>
      </c>
      <c r="L3383">
        <f>WEEKNUM(Таблица1[[#This Row],[Дата]],2)</f>
        <v>35</v>
      </c>
    </row>
    <row r="3384" spans="1:12" hidden="1" x14ac:dyDescent="0.25">
      <c r="A3384" s="2">
        <v>44069</v>
      </c>
      <c r="B3384" t="s">
        <v>43</v>
      </c>
      <c r="C3384" t="s">
        <v>5</v>
      </c>
      <c r="D3384">
        <v>3200</v>
      </c>
      <c r="E3384" t="s">
        <v>12</v>
      </c>
      <c r="F3384" t="s">
        <v>6</v>
      </c>
      <c r="G3384" s="3">
        <v>1804.6149999999998</v>
      </c>
      <c r="H3384">
        <v>10</v>
      </c>
      <c r="I3384">
        <v>5483320</v>
      </c>
      <c r="J3384">
        <v>1</v>
      </c>
      <c r="K3384">
        <v>15000</v>
      </c>
      <c r="L3384">
        <f>WEEKNUM(Таблица1[[#This Row],[Дата]],2)</f>
        <v>35</v>
      </c>
    </row>
    <row r="3385" spans="1:12" x14ac:dyDescent="0.25">
      <c r="A3385" s="2">
        <v>44069</v>
      </c>
      <c r="B3385" t="s">
        <v>107</v>
      </c>
      <c r="C3385" t="s">
        <v>7</v>
      </c>
      <c r="D3385">
        <v>3000</v>
      </c>
      <c r="E3385" t="s">
        <v>12</v>
      </c>
      <c r="F3385" t="s">
        <v>6</v>
      </c>
      <c r="G3385" s="3">
        <v>1416.3679941120147</v>
      </c>
      <c r="H3385">
        <v>6</v>
      </c>
      <c r="I3385">
        <v>5483333</v>
      </c>
      <c r="J3385">
        <v>1</v>
      </c>
      <c r="K3385">
        <v>10000</v>
      </c>
      <c r="L3385">
        <f>WEEKNUM(Таблица1[[#This Row],[Дата]],2)</f>
        <v>35</v>
      </c>
    </row>
    <row r="3386" spans="1:12" x14ac:dyDescent="0.25">
      <c r="A3386" s="2">
        <v>44069</v>
      </c>
      <c r="B3386" t="s">
        <v>113</v>
      </c>
      <c r="C3386" t="s">
        <v>7</v>
      </c>
      <c r="D3386">
        <v>1500</v>
      </c>
      <c r="E3386" t="s">
        <v>12</v>
      </c>
      <c r="F3386" t="s">
        <v>6</v>
      </c>
      <c r="G3386" s="3">
        <v>1169.701</v>
      </c>
      <c r="H3386">
        <v>6</v>
      </c>
      <c r="I3386">
        <v>5483335</v>
      </c>
      <c r="J3386">
        <v>1</v>
      </c>
      <c r="K3386">
        <v>9000</v>
      </c>
      <c r="L3386">
        <f>WEEKNUM(Таблица1[[#This Row],[Дата]],2)</f>
        <v>35</v>
      </c>
    </row>
    <row r="3387" spans="1:12" x14ac:dyDescent="0.25">
      <c r="A3387" s="2">
        <v>44069</v>
      </c>
      <c r="B3387" t="s">
        <v>179</v>
      </c>
      <c r="C3387" t="s">
        <v>7</v>
      </c>
      <c r="D3387">
        <v>1500</v>
      </c>
      <c r="E3387" t="s">
        <v>12</v>
      </c>
      <c r="F3387" t="s">
        <v>6</v>
      </c>
      <c r="G3387" s="3">
        <v>1227.7909999999999</v>
      </c>
      <c r="H3387">
        <v>3</v>
      </c>
      <c r="I3387">
        <v>5483358</v>
      </c>
      <c r="J3387">
        <v>1</v>
      </c>
      <c r="K3387">
        <v>9000</v>
      </c>
      <c r="L3387">
        <f>WEEKNUM(Таблица1[[#This Row],[Дата]],2)</f>
        <v>35</v>
      </c>
    </row>
    <row r="3388" spans="1:12" x14ac:dyDescent="0.25">
      <c r="A3388" s="2">
        <v>44069</v>
      </c>
      <c r="B3388" t="s">
        <v>83</v>
      </c>
      <c r="C3388" t="s">
        <v>7</v>
      </c>
      <c r="D3388">
        <v>1500</v>
      </c>
      <c r="E3388" t="s">
        <v>12</v>
      </c>
      <c r="F3388" t="s">
        <v>6</v>
      </c>
      <c r="G3388" s="3">
        <v>1149.1590000000001</v>
      </c>
      <c r="H3388">
        <v>3</v>
      </c>
      <c r="I3388">
        <v>5483329</v>
      </c>
      <c r="J3388">
        <v>1</v>
      </c>
      <c r="K3388">
        <v>9000</v>
      </c>
      <c r="L3388">
        <f>WEEKNUM(Таблица1[[#This Row],[Дата]],2)</f>
        <v>35</v>
      </c>
    </row>
    <row r="3389" spans="1:12" hidden="1" x14ac:dyDescent="0.25">
      <c r="A3389" s="2">
        <v>44069</v>
      </c>
      <c r="B3389" t="s">
        <v>53</v>
      </c>
      <c r="C3389" t="s">
        <v>5</v>
      </c>
      <c r="D3389">
        <v>4200</v>
      </c>
      <c r="E3389" t="s">
        <v>12</v>
      </c>
      <c r="F3389" t="s">
        <v>6</v>
      </c>
      <c r="G3389" s="3">
        <v>1817.3299999999997</v>
      </c>
      <c r="H3389">
        <v>11</v>
      </c>
      <c r="I3389">
        <v>5483326</v>
      </c>
      <c r="J3389">
        <v>2</v>
      </c>
      <c r="K3389">
        <v>15000</v>
      </c>
      <c r="L3389">
        <f>WEEKNUM(Таблица1[[#This Row],[Дата]],2)</f>
        <v>35</v>
      </c>
    </row>
    <row r="3390" spans="1:12" hidden="1" x14ac:dyDescent="0.25">
      <c r="A3390" s="2">
        <v>44069</v>
      </c>
      <c r="B3390" t="s">
        <v>45</v>
      </c>
      <c r="C3390" t="s">
        <v>5</v>
      </c>
      <c r="D3390">
        <v>3200</v>
      </c>
      <c r="E3390" t="s">
        <v>12</v>
      </c>
      <c r="F3390" t="s">
        <v>6</v>
      </c>
      <c r="G3390" s="3">
        <v>1979.3330000000001</v>
      </c>
      <c r="H3390">
        <v>6</v>
      </c>
      <c r="I3390">
        <v>5483322</v>
      </c>
      <c r="J3390">
        <v>1</v>
      </c>
      <c r="K3390">
        <v>15000</v>
      </c>
      <c r="L3390">
        <f>WEEKNUM(Таблица1[[#This Row],[Дата]],2)</f>
        <v>35</v>
      </c>
    </row>
    <row r="3391" spans="1:12" hidden="1" x14ac:dyDescent="0.25">
      <c r="A3391" s="2">
        <v>44069</v>
      </c>
      <c r="B3391" t="s">
        <v>144</v>
      </c>
      <c r="C3391" t="s">
        <v>5</v>
      </c>
      <c r="D3391">
        <v>4200</v>
      </c>
      <c r="E3391" t="s">
        <v>12</v>
      </c>
      <c r="F3391" t="s">
        <v>6</v>
      </c>
      <c r="G3391" s="3">
        <v>3168.2729999999997</v>
      </c>
      <c r="H3391">
        <v>9</v>
      </c>
      <c r="I3391">
        <v>5483339</v>
      </c>
      <c r="J3391">
        <v>0</v>
      </c>
      <c r="K3391">
        <v>15000</v>
      </c>
      <c r="L3391">
        <f>WEEKNUM(Таблица1[[#This Row],[Дата]],2)</f>
        <v>35</v>
      </c>
    </row>
    <row r="3392" spans="1:12" x14ac:dyDescent="0.25">
      <c r="A3392" s="2">
        <v>44069</v>
      </c>
      <c r="B3392" t="s">
        <v>227</v>
      </c>
      <c r="C3392" t="s">
        <v>7</v>
      </c>
      <c r="D3392">
        <v>3000</v>
      </c>
      <c r="E3392" t="s">
        <v>12</v>
      </c>
      <c r="F3392" t="s">
        <v>6</v>
      </c>
      <c r="G3392" s="3">
        <v>2227.7720000000004</v>
      </c>
      <c r="H3392">
        <v>7</v>
      </c>
      <c r="I3392">
        <v>5483366</v>
      </c>
      <c r="J3392">
        <v>1</v>
      </c>
      <c r="K3392">
        <v>10000</v>
      </c>
      <c r="L3392">
        <f>WEEKNUM(Таблица1[[#This Row],[Дата]],2)</f>
        <v>35</v>
      </c>
    </row>
    <row r="3393" spans="1:12" x14ac:dyDescent="0.25">
      <c r="A3393" s="2">
        <v>44069</v>
      </c>
      <c r="B3393" t="s">
        <v>167</v>
      </c>
      <c r="C3393" t="s">
        <v>7</v>
      </c>
      <c r="D3393">
        <v>3000</v>
      </c>
      <c r="E3393" t="s">
        <v>12</v>
      </c>
      <c r="F3393" t="s">
        <v>6</v>
      </c>
      <c r="G3393" s="3">
        <v>2010.65</v>
      </c>
      <c r="H3393">
        <v>3</v>
      </c>
      <c r="I3393">
        <v>5483346</v>
      </c>
      <c r="J3393">
        <v>2</v>
      </c>
      <c r="K3393">
        <v>12000</v>
      </c>
      <c r="L3393">
        <f>WEEKNUM(Таблица1[[#This Row],[Дата]],2)</f>
        <v>35</v>
      </c>
    </row>
    <row r="3394" spans="1:12" x14ac:dyDescent="0.25">
      <c r="A3394" s="2">
        <v>44069</v>
      </c>
      <c r="B3394" t="s">
        <v>226</v>
      </c>
      <c r="C3394" t="s">
        <v>7</v>
      </c>
      <c r="D3394">
        <v>3000</v>
      </c>
      <c r="E3394" t="s">
        <v>12</v>
      </c>
      <c r="F3394" t="s">
        <v>6</v>
      </c>
      <c r="G3394" s="3">
        <v>1568.83</v>
      </c>
      <c r="H3394">
        <v>7</v>
      </c>
      <c r="I3394">
        <v>5483365</v>
      </c>
      <c r="J3394">
        <v>1</v>
      </c>
      <c r="K3394">
        <v>10000</v>
      </c>
      <c r="L3394">
        <f>WEEKNUM(Таблица1[[#This Row],[Дата]],2)</f>
        <v>35</v>
      </c>
    </row>
    <row r="3395" spans="1:12" x14ac:dyDescent="0.25">
      <c r="A3395" s="2">
        <v>44069</v>
      </c>
      <c r="B3395" t="s">
        <v>86</v>
      </c>
      <c r="C3395" t="s">
        <v>7</v>
      </c>
      <c r="D3395">
        <v>1500</v>
      </c>
      <c r="E3395" t="s">
        <v>12</v>
      </c>
      <c r="F3395" t="s">
        <v>6</v>
      </c>
      <c r="G3395" s="3">
        <v>797.68299999999999</v>
      </c>
      <c r="H3395">
        <v>8</v>
      </c>
      <c r="I3395">
        <v>5483330</v>
      </c>
      <c r="J3395">
        <v>2</v>
      </c>
      <c r="K3395">
        <v>10000</v>
      </c>
      <c r="L3395">
        <f>WEEKNUM(Таблица1[[#This Row],[Дата]],2)</f>
        <v>35</v>
      </c>
    </row>
    <row r="3396" spans="1:12" x14ac:dyDescent="0.25">
      <c r="A3396" s="2">
        <v>44069</v>
      </c>
      <c r="B3396" t="s">
        <v>166</v>
      </c>
      <c r="C3396" t="s">
        <v>7</v>
      </c>
      <c r="D3396">
        <v>3000</v>
      </c>
      <c r="E3396" t="s">
        <v>12</v>
      </c>
      <c r="F3396" t="s">
        <v>6</v>
      </c>
      <c r="G3396" s="3">
        <v>1574.3620000000001</v>
      </c>
      <c r="H3396">
        <v>3</v>
      </c>
      <c r="I3396">
        <v>5483345</v>
      </c>
      <c r="J3396">
        <v>1</v>
      </c>
      <c r="K3396">
        <v>10000</v>
      </c>
      <c r="L3396">
        <f>WEEKNUM(Таблица1[[#This Row],[Дата]],2)</f>
        <v>35</v>
      </c>
    </row>
    <row r="3397" spans="1:12" hidden="1" x14ac:dyDescent="0.25">
      <c r="A3397" s="2">
        <v>44069</v>
      </c>
      <c r="B3397" t="s">
        <v>42</v>
      </c>
      <c r="C3397" t="s">
        <v>5</v>
      </c>
      <c r="D3397">
        <v>3200</v>
      </c>
      <c r="E3397" t="s">
        <v>12</v>
      </c>
      <c r="F3397" t="s">
        <v>6</v>
      </c>
      <c r="G3397" s="3">
        <v>2599.6229999999996</v>
      </c>
      <c r="H3397">
        <v>11</v>
      </c>
      <c r="I3397">
        <v>5483319</v>
      </c>
      <c r="J3397">
        <v>1</v>
      </c>
      <c r="K3397">
        <v>15000</v>
      </c>
      <c r="L3397">
        <f>WEEKNUM(Таблица1[[#This Row],[Дата]],2)</f>
        <v>35</v>
      </c>
    </row>
    <row r="3398" spans="1:12" hidden="1" x14ac:dyDescent="0.25">
      <c r="A3398" s="2">
        <v>44069</v>
      </c>
      <c r="B3398" t="s">
        <v>148</v>
      </c>
      <c r="C3398" t="s">
        <v>5</v>
      </c>
      <c r="D3398">
        <v>4200</v>
      </c>
      <c r="E3398" t="s">
        <v>12</v>
      </c>
      <c r="F3398" t="s">
        <v>6</v>
      </c>
      <c r="G3398" s="3">
        <v>2358.1719999999996</v>
      </c>
      <c r="H3398">
        <v>6</v>
      </c>
      <c r="I3398">
        <v>5483341</v>
      </c>
      <c r="J3398">
        <v>1</v>
      </c>
      <c r="K3398">
        <v>15000</v>
      </c>
      <c r="L3398">
        <f>WEEKNUM(Таблица1[[#This Row],[Дата]],2)</f>
        <v>35</v>
      </c>
    </row>
    <row r="3399" spans="1:12" x14ac:dyDescent="0.25">
      <c r="A3399" s="2">
        <v>44069</v>
      </c>
      <c r="B3399" t="s">
        <v>109</v>
      </c>
      <c r="C3399" t="s">
        <v>7</v>
      </c>
      <c r="D3399">
        <v>5000</v>
      </c>
      <c r="E3399" t="s">
        <v>12</v>
      </c>
      <c r="F3399" t="s">
        <v>6</v>
      </c>
      <c r="G3399" s="3">
        <v>2862.1689999999999</v>
      </c>
      <c r="H3399">
        <v>1</v>
      </c>
      <c r="I3399">
        <v>5483334</v>
      </c>
      <c r="J3399">
        <v>1</v>
      </c>
      <c r="K3399">
        <v>12000</v>
      </c>
      <c r="L3399">
        <f>WEEKNUM(Таблица1[[#This Row],[Дата]],2)</f>
        <v>35</v>
      </c>
    </row>
    <row r="3400" spans="1:12" x14ac:dyDescent="0.25">
      <c r="A3400" s="2">
        <v>44069</v>
      </c>
      <c r="B3400" t="s">
        <v>162</v>
      </c>
      <c r="C3400" t="s">
        <v>7</v>
      </c>
      <c r="D3400">
        <v>5000</v>
      </c>
      <c r="E3400" t="s">
        <v>12</v>
      </c>
      <c r="F3400" t="s">
        <v>6</v>
      </c>
      <c r="G3400" s="3">
        <v>3957.5059999999999</v>
      </c>
      <c r="H3400">
        <v>1</v>
      </c>
      <c r="I3400">
        <v>5483343</v>
      </c>
      <c r="J3400">
        <v>1</v>
      </c>
      <c r="K3400">
        <v>12000</v>
      </c>
      <c r="L3400">
        <f>WEEKNUM(Таблица1[[#This Row],[Дата]],2)</f>
        <v>35</v>
      </c>
    </row>
    <row r="3401" spans="1:12" x14ac:dyDescent="0.25">
      <c r="A3401" s="2">
        <v>44069</v>
      </c>
      <c r="B3401" t="s">
        <v>178</v>
      </c>
      <c r="C3401" t="s">
        <v>7</v>
      </c>
      <c r="D3401">
        <v>3000</v>
      </c>
      <c r="E3401" t="s">
        <v>12</v>
      </c>
      <c r="F3401" t="s">
        <v>6</v>
      </c>
      <c r="G3401" s="3">
        <v>2318.37</v>
      </c>
      <c r="H3401">
        <v>8</v>
      </c>
      <c r="I3401">
        <v>5483357</v>
      </c>
      <c r="J3401">
        <v>1</v>
      </c>
      <c r="K3401">
        <v>10000</v>
      </c>
      <c r="L3401">
        <f>WEEKNUM(Таблица1[[#This Row],[Дата]],2)</f>
        <v>35</v>
      </c>
    </row>
    <row r="3402" spans="1:12" x14ac:dyDescent="0.25">
      <c r="A3402" s="2">
        <v>44069</v>
      </c>
      <c r="B3402" t="s">
        <v>183</v>
      </c>
      <c r="C3402" t="s">
        <v>7</v>
      </c>
      <c r="D3402">
        <v>1500</v>
      </c>
      <c r="E3402" t="s">
        <v>12</v>
      </c>
      <c r="F3402" t="s">
        <v>6</v>
      </c>
      <c r="G3402" s="3">
        <v>1183.3969999999999</v>
      </c>
      <c r="H3402">
        <v>5</v>
      </c>
      <c r="I3402">
        <v>5483359</v>
      </c>
      <c r="J3402">
        <v>2</v>
      </c>
      <c r="K3402">
        <v>10000</v>
      </c>
      <c r="L3402">
        <f>WEEKNUM(Таблица1[[#This Row],[Дата]],2)</f>
        <v>35</v>
      </c>
    </row>
    <row r="3403" spans="1:12" x14ac:dyDescent="0.25">
      <c r="A3403" s="2">
        <v>44069</v>
      </c>
      <c r="B3403" t="s">
        <v>202</v>
      </c>
      <c r="C3403" t="s">
        <v>7</v>
      </c>
      <c r="D3403">
        <v>3000</v>
      </c>
      <c r="E3403" t="s">
        <v>12</v>
      </c>
      <c r="F3403" t="s">
        <v>6</v>
      </c>
      <c r="G3403" s="3">
        <v>1943.94</v>
      </c>
      <c r="H3403">
        <v>1</v>
      </c>
      <c r="I3403">
        <v>5483363</v>
      </c>
      <c r="J3403">
        <v>1</v>
      </c>
      <c r="K3403">
        <v>10000</v>
      </c>
      <c r="L3403">
        <f>WEEKNUM(Таблица1[[#This Row],[Дата]],2)</f>
        <v>35</v>
      </c>
    </row>
    <row r="3404" spans="1:12" x14ac:dyDescent="0.25">
      <c r="A3404" s="2">
        <v>44069</v>
      </c>
      <c r="B3404" t="s">
        <v>196</v>
      </c>
      <c r="C3404" t="s">
        <v>7</v>
      </c>
      <c r="D3404">
        <v>20000</v>
      </c>
      <c r="E3404" t="s">
        <v>13</v>
      </c>
      <c r="F3404" t="s">
        <v>6</v>
      </c>
      <c r="G3404" s="3">
        <v>8366.7199999999993</v>
      </c>
      <c r="H3404">
        <v>1</v>
      </c>
      <c r="I3404">
        <v>5483313</v>
      </c>
      <c r="J3404">
        <v>1</v>
      </c>
      <c r="K3404">
        <v>13000</v>
      </c>
      <c r="L3404">
        <f>WEEKNUM(Таблица1[[#This Row],[Дата]],2)</f>
        <v>35</v>
      </c>
    </row>
    <row r="3405" spans="1:12" x14ac:dyDescent="0.25">
      <c r="A3405" s="2">
        <v>44069</v>
      </c>
      <c r="B3405" t="s">
        <v>221</v>
      </c>
      <c r="C3405" t="s">
        <v>7</v>
      </c>
      <c r="D3405">
        <v>20000</v>
      </c>
      <c r="E3405" t="s">
        <v>13</v>
      </c>
      <c r="F3405" t="s">
        <v>6</v>
      </c>
      <c r="G3405" s="3">
        <v>16901.539999999997</v>
      </c>
      <c r="H3405">
        <v>1</v>
      </c>
      <c r="I3405">
        <v>5483364</v>
      </c>
      <c r="J3405">
        <v>1</v>
      </c>
      <c r="K3405">
        <v>13000</v>
      </c>
      <c r="L3405">
        <f>WEEKNUM(Таблица1[[#This Row],[Дата]],2)</f>
        <v>35</v>
      </c>
    </row>
    <row r="3406" spans="1:12" x14ac:dyDescent="0.25">
      <c r="A3406" s="2">
        <v>44069</v>
      </c>
      <c r="B3406" t="s">
        <v>36</v>
      </c>
      <c r="C3406" t="s">
        <v>7</v>
      </c>
      <c r="D3406">
        <v>20000</v>
      </c>
      <c r="E3406" t="s">
        <v>13</v>
      </c>
      <c r="F3406" t="s">
        <v>6</v>
      </c>
      <c r="G3406" s="3">
        <v>15624.84</v>
      </c>
      <c r="H3406">
        <v>1</v>
      </c>
      <c r="I3406">
        <v>5483362</v>
      </c>
      <c r="J3406">
        <v>0</v>
      </c>
      <c r="K3406">
        <v>13000</v>
      </c>
      <c r="L3406">
        <f>WEEKNUM(Таблица1[[#This Row],[Дата]],2)</f>
        <v>35</v>
      </c>
    </row>
    <row r="3407" spans="1:12" x14ac:dyDescent="0.25">
      <c r="A3407" s="2">
        <v>44069</v>
      </c>
      <c r="B3407" t="s">
        <v>97</v>
      </c>
      <c r="C3407" t="s">
        <v>7</v>
      </c>
      <c r="D3407">
        <v>20000</v>
      </c>
      <c r="E3407" t="s">
        <v>13</v>
      </c>
      <c r="F3407" t="s">
        <v>6</v>
      </c>
      <c r="G3407" s="3">
        <v>14223.38</v>
      </c>
      <c r="H3407">
        <v>1</v>
      </c>
      <c r="I3407">
        <v>5483331</v>
      </c>
      <c r="J3407">
        <v>1</v>
      </c>
      <c r="K3407">
        <v>13000</v>
      </c>
      <c r="L3407">
        <f>WEEKNUM(Таблица1[[#This Row],[Дата]],2)</f>
        <v>35</v>
      </c>
    </row>
    <row r="3408" spans="1:12" x14ac:dyDescent="0.25">
      <c r="A3408" s="2">
        <v>44069</v>
      </c>
      <c r="B3408" t="s">
        <v>238</v>
      </c>
      <c r="C3408" t="s">
        <v>7</v>
      </c>
      <c r="D3408">
        <v>20000</v>
      </c>
      <c r="E3408" t="s">
        <v>13</v>
      </c>
      <c r="F3408" t="s">
        <v>6</v>
      </c>
      <c r="G3408" s="3">
        <v>9795.3699555664061</v>
      </c>
      <c r="H3408">
        <v>2</v>
      </c>
      <c r="I3408">
        <v>5483368</v>
      </c>
      <c r="J3408">
        <v>1</v>
      </c>
      <c r="K3408">
        <v>13000</v>
      </c>
      <c r="L3408">
        <f>WEEKNUM(Таблица1[[#This Row],[Дата]],2)</f>
        <v>35</v>
      </c>
    </row>
    <row r="3409" spans="1:12" x14ac:dyDescent="0.25">
      <c r="A3409" s="2">
        <v>44069</v>
      </c>
      <c r="B3409" t="s">
        <v>106</v>
      </c>
      <c r="C3409" t="s">
        <v>7</v>
      </c>
      <c r="D3409">
        <v>20000</v>
      </c>
      <c r="E3409" t="s">
        <v>13</v>
      </c>
      <c r="F3409" t="s">
        <v>6</v>
      </c>
      <c r="G3409" s="3">
        <v>13155.12</v>
      </c>
      <c r="H3409">
        <v>1</v>
      </c>
      <c r="I3409">
        <v>5483332</v>
      </c>
      <c r="J3409">
        <v>3</v>
      </c>
      <c r="K3409">
        <v>19000</v>
      </c>
      <c r="L3409">
        <f>WEEKNUM(Таблица1[[#This Row],[Дата]],2)</f>
        <v>35</v>
      </c>
    </row>
    <row r="3410" spans="1:12" x14ac:dyDescent="0.25">
      <c r="A3410" s="2">
        <v>44069</v>
      </c>
      <c r="B3410" t="s">
        <v>193</v>
      </c>
      <c r="C3410" t="s">
        <v>7</v>
      </c>
      <c r="D3410">
        <v>20000</v>
      </c>
      <c r="E3410" t="s">
        <v>13</v>
      </c>
      <c r="F3410" t="s">
        <v>6</v>
      </c>
      <c r="G3410" s="3">
        <v>12986.380000000001</v>
      </c>
      <c r="H3410">
        <v>1</v>
      </c>
      <c r="I3410">
        <v>5483361</v>
      </c>
      <c r="J3410">
        <v>1</v>
      </c>
      <c r="K3410">
        <v>14000</v>
      </c>
      <c r="L3410">
        <f>WEEKNUM(Таблица1[[#This Row],[Дата]],2)</f>
        <v>35</v>
      </c>
    </row>
    <row r="3411" spans="1:12" x14ac:dyDescent="0.25">
      <c r="A3411" s="2">
        <v>44069</v>
      </c>
      <c r="B3411" t="s">
        <v>161</v>
      </c>
      <c r="C3411" t="s">
        <v>7</v>
      </c>
      <c r="D3411">
        <v>20000</v>
      </c>
      <c r="E3411" t="s">
        <v>13</v>
      </c>
      <c r="F3411" t="s">
        <v>6</v>
      </c>
      <c r="G3411" s="3">
        <v>14146.8</v>
      </c>
      <c r="H3411">
        <v>1</v>
      </c>
      <c r="I3411">
        <v>5483314</v>
      </c>
      <c r="J3411">
        <v>1</v>
      </c>
      <c r="K3411">
        <v>12000</v>
      </c>
      <c r="L3411">
        <f>WEEKNUM(Таблица1[[#This Row],[Дата]],2)</f>
        <v>35</v>
      </c>
    </row>
    <row r="3412" spans="1:12" x14ac:dyDescent="0.25">
      <c r="A3412" s="2">
        <v>44069</v>
      </c>
      <c r="B3412" t="s">
        <v>127</v>
      </c>
      <c r="C3412" t="s">
        <v>7</v>
      </c>
      <c r="D3412">
        <v>20000</v>
      </c>
      <c r="E3412" t="s">
        <v>13</v>
      </c>
      <c r="F3412" t="s">
        <v>6</v>
      </c>
      <c r="G3412" s="3">
        <v>9232.9140000000007</v>
      </c>
      <c r="H3412">
        <v>1</v>
      </c>
      <c r="I3412">
        <v>5483337</v>
      </c>
      <c r="J3412">
        <v>1</v>
      </c>
      <c r="K3412">
        <v>12000</v>
      </c>
      <c r="L3412">
        <f>WEEKNUM(Таблица1[[#This Row],[Дата]],2)</f>
        <v>35</v>
      </c>
    </row>
    <row r="3413" spans="1:12" x14ac:dyDescent="0.25">
      <c r="A3413" s="2">
        <v>44069</v>
      </c>
      <c r="B3413" t="s">
        <v>163</v>
      </c>
      <c r="C3413" t="s">
        <v>7</v>
      </c>
      <c r="D3413">
        <v>20000</v>
      </c>
      <c r="E3413" t="s">
        <v>13</v>
      </c>
      <c r="F3413" t="s">
        <v>6</v>
      </c>
      <c r="G3413" s="3">
        <v>18746.952000000001</v>
      </c>
      <c r="H3413">
        <v>1</v>
      </c>
      <c r="I3413">
        <v>5483344</v>
      </c>
      <c r="J3413">
        <v>2</v>
      </c>
      <c r="K3413">
        <v>16000</v>
      </c>
      <c r="L3413">
        <f>WEEKNUM(Таблица1[[#This Row],[Дата]],2)</f>
        <v>35</v>
      </c>
    </row>
    <row r="3414" spans="1:12" x14ac:dyDescent="0.25">
      <c r="A3414" s="2">
        <v>44069</v>
      </c>
      <c r="B3414" t="s">
        <v>31</v>
      </c>
      <c r="C3414" t="s">
        <v>7</v>
      </c>
      <c r="D3414">
        <v>20000</v>
      </c>
      <c r="E3414" t="s">
        <v>13</v>
      </c>
      <c r="F3414" t="s">
        <v>6</v>
      </c>
      <c r="G3414" s="3">
        <v>7033.212890625</v>
      </c>
      <c r="H3414">
        <v>1</v>
      </c>
      <c r="I3414">
        <v>5483321</v>
      </c>
      <c r="J3414">
        <v>2</v>
      </c>
      <c r="K3414">
        <v>16000</v>
      </c>
      <c r="L3414">
        <f>WEEKNUM(Таблица1[[#This Row],[Дата]],2)</f>
        <v>35</v>
      </c>
    </row>
    <row r="3415" spans="1:12" x14ac:dyDescent="0.25">
      <c r="A3415" s="2">
        <v>44069</v>
      </c>
      <c r="B3415" t="s">
        <v>193</v>
      </c>
      <c r="C3415" t="s">
        <v>7</v>
      </c>
      <c r="D3415">
        <v>20000</v>
      </c>
      <c r="E3415" t="s">
        <v>13</v>
      </c>
      <c r="F3415" t="s">
        <v>6</v>
      </c>
      <c r="G3415" s="3">
        <v>9624.2819999999992</v>
      </c>
      <c r="H3415">
        <v>1</v>
      </c>
      <c r="I3415">
        <v>5483360</v>
      </c>
      <c r="J3415">
        <v>2</v>
      </c>
      <c r="K3415">
        <v>16000</v>
      </c>
      <c r="L3415">
        <f>WEEKNUM(Таблица1[[#This Row],[Дата]],2)</f>
        <v>35</v>
      </c>
    </row>
    <row r="3416" spans="1:12" x14ac:dyDescent="0.25">
      <c r="A3416" s="2">
        <v>44069</v>
      </c>
      <c r="B3416" t="s">
        <v>235</v>
      </c>
      <c r="C3416" t="s">
        <v>7</v>
      </c>
      <c r="D3416">
        <v>20000</v>
      </c>
      <c r="E3416" t="s">
        <v>13</v>
      </c>
      <c r="F3416" t="s">
        <v>6</v>
      </c>
      <c r="G3416" s="3">
        <v>12454.382</v>
      </c>
      <c r="H3416">
        <v>1</v>
      </c>
      <c r="I3416">
        <v>5483325</v>
      </c>
      <c r="J3416">
        <v>3</v>
      </c>
      <c r="K3416">
        <v>19000</v>
      </c>
      <c r="L3416">
        <f>WEEKNUM(Таблица1[[#This Row],[Дата]],2)</f>
        <v>35</v>
      </c>
    </row>
    <row r="3417" spans="1:12" x14ac:dyDescent="0.25">
      <c r="A3417" s="2">
        <v>44069</v>
      </c>
      <c r="B3417" t="s">
        <v>235</v>
      </c>
      <c r="C3417" t="s">
        <v>7</v>
      </c>
      <c r="D3417">
        <v>20000</v>
      </c>
      <c r="E3417" t="s">
        <v>13</v>
      </c>
      <c r="F3417" t="s">
        <v>6</v>
      </c>
      <c r="G3417" s="3">
        <v>7947.55</v>
      </c>
      <c r="H3417">
        <v>1</v>
      </c>
      <c r="I3417">
        <v>5483367</v>
      </c>
      <c r="J3417">
        <v>1</v>
      </c>
      <c r="K3417">
        <v>13000</v>
      </c>
      <c r="L3417">
        <f>WEEKNUM(Таблица1[[#This Row],[Дата]],2)</f>
        <v>35</v>
      </c>
    </row>
    <row r="3418" spans="1:12" x14ac:dyDescent="0.25">
      <c r="A3418" s="2">
        <v>44069</v>
      </c>
      <c r="B3418" t="s">
        <v>60</v>
      </c>
      <c r="C3418" t="s">
        <v>7</v>
      </c>
      <c r="D3418">
        <v>20000</v>
      </c>
      <c r="E3418" t="s">
        <v>13</v>
      </c>
      <c r="F3418" t="s">
        <v>6</v>
      </c>
      <c r="G3418" s="3">
        <v>7541.5420000000004</v>
      </c>
      <c r="H3418">
        <v>1</v>
      </c>
      <c r="I3418">
        <v>5483327</v>
      </c>
      <c r="J3418">
        <v>2</v>
      </c>
      <c r="K3418">
        <v>15000</v>
      </c>
      <c r="L3418">
        <f>WEEKNUM(Таблица1[[#This Row],[Дата]],2)</f>
        <v>35</v>
      </c>
    </row>
    <row r="3419" spans="1:12" x14ac:dyDescent="0.25">
      <c r="A3419" s="2">
        <v>44069</v>
      </c>
      <c r="B3419" t="s">
        <v>60</v>
      </c>
      <c r="C3419" t="s">
        <v>7</v>
      </c>
      <c r="D3419">
        <v>20000</v>
      </c>
      <c r="E3419" t="s">
        <v>13</v>
      </c>
      <c r="F3419" t="s">
        <v>6</v>
      </c>
      <c r="G3419" s="3">
        <v>16854.509999999998</v>
      </c>
      <c r="H3419">
        <v>1</v>
      </c>
      <c r="I3419">
        <v>5483328</v>
      </c>
      <c r="J3419">
        <v>1</v>
      </c>
      <c r="K3419">
        <v>12000</v>
      </c>
      <c r="L3419">
        <f>WEEKNUM(Таблица1[[#This Row],[Дата]],2)</f>
        <v>35</v>
      </c>
    </row>
    <row r="3420" spans="1:12" x14ac:dyDescent="0.25">
      <c r="A3420" s="2">
        <v>44069</v>
      </c>
      <c r="B3420" t="s">
        <v>196</v>
      </c>
      <c r="C3420" t="s">
        <v>7</v>
      </c>
      <c r="D3420">
        <v>20000</v>
      </c>
      <c r="E3420" t="s">
        <v>13</v>
      </c>
      <c r="F3420" t="s">
        <v>8</v>
      </c>
      <c r="G3420" s="3">
        <v>14034.95</v>
      </c>
      <c r="H3420">
        <v>1</v>
      </c>
      <c r="I3420">
        <v>5484151</v>
      </c>
      <c r="J3420">
        <v>0</v>
      </c>
      <c r="K3420">
        <v>13000</v>
      </c>
      <c r="L3420">
        <f>WEEKNUM(Таблица1[[#This Row],[Дата]],2)</f>
        <v>35</v>
      </c>
    </row>
    <row r="3421" spans="1:12" x14ac:dyDescent="0.25">
      <c r="A3421" s="2">
        <v>44069</v>
      </c>
      <c r="B3421" t="s">
        <v>238</v>
      </c>
      <c r="C3421" t="s">
        <v>7</v>
      </c>
      <c r="D3421">
        <v>20000</v>
      </c>
      <c r="E3421" t="s">
        <v>13</v>
      </c>
      <c r="F3421" t="s">
        <v>8</v>
      </c>
      <c r="G3421" s="3">
        <v>10301.697021484375</v>
      </c>
      <c r="H3421">
        <v>1</v>
      </c>
      <c r="I3421">
        <v>5484249</v>
      </c>
      <c r="J3421">
        <v>0</v>
      </c>
      <c r="K3421">
        <v>13000</v>
      </c>
      <c r="L3421">
        <f>WEEKNUM(Таблица1[[#This Row],[Дата]],2)</f>
        <v>35</v>
      </c>
    </row>
    <row r="3422" spans="1:12" x14ac:dyDescent="0.25">
      <c r="A3422" s="2">
        <v>44069</v>
      </c>
      <c r="B3422" t="s">
        <v>122</v>
      </c>
      <c r="C3422" t="s">
        <v>7</v>
      </c>
      <c r="D3422">
        <v>5000</v>
      </c>
      <c r="E3422" t="s">
        <v>12</v>
      </c>
      <c r="F3422" t="s">
        <v>6</v>
      </c>
      <c r="G3422" s="3">
        <v>2513.4050000000002</v>
      </c>
      <c r="H3422">
        <v>1</v>
      </c>
      <c r="I3422">
        <v>5483336</v>
      </c>
      <c r="J3422">
        <v>3</v>
      </c>
      <c r="K3422">
        <v>14000</v>
      </c>
      <c r="L3422">
        <f>WEEKNUM(Таблица1[[#This Row],[Дата]],2)</f>
        <v>35</v>
      </c>
    </row>
    <row r="3423" spans="1:12" hidden="1" x14ac:dyDescent="0.25">
      <c r="A3423" s="2">
        <v>44069</v>
      </c>
      <c r="B3423" t="s">
        <v>147</v>
      </c>
      <c r="C3423" t="s">
        <v>5</v>
      </c>
      <c r="D3423">
        <v>4200</v>
      </c>
      <c r="E3423" t="s">
        <v>12</v>
      </c>
      <c r="F3423" t="s">
        <v>6</v>
      </c>
      <c r="G3423" s="3">
        <v>3295.2249999999999</v>
      </c>
      <c r="H3423">
        <v>1</v>
      </c>
      <c r="I3423">
        <v>5483340</v>
      </c>
      <c r="J3423">
        <v>0</v>
      </c>
      <c r="K3423">
        <v>15000</v>
      </c>
      <c r="L3423">
        <f>WEEKNUM(Таблица1[[#This Row],[Дата]],2)</f>
        <v>35</v>
      </c>
    </row>
    <row r="3424" spans="1:12" x14ac:dyDescent="0.25">
      <c r="A3424" s="2">
        <v>44069</v>
      </c>
      <c r="B3424" t="s">
        <v>162</v>
      </c>
      <c r="C3424" t="s">
        <v>7</v>
      </c>
      <c r="D3424">
        <v>5000</v>
      </c>
      <c r="E3424" t="s">
        <v>12</v>
      </c>
      <c r="F3424" t="s">
        <v>6</v>
      </c>
      <c r="G3424" s="3">
        <v>3514.4539999999997</v>
      </c>
      <c r="H3424">
        <v>1</v>
      </c>
      <c r="I3424">
        <v>5483342</v>
      </c>
      <c r="J3424">
        <v>2</v>
      </c>
      <c r="K3424">
        <v>13000</v>
      </c>
      <c r="L3424">
        <f>WEEKNUM(Таблица1[[#This Row],[Дата]],2)</f>
        <v>35</v>
      </c>
    </row>
    <row r="3425" spans="1:12" hidden="1" x14ac:dyDescent="0.25">
      <c r="A3425" s="2">
        <v>44069</v>
      </c>
      <c r="B3425" t="s">
        <v>40</v>
      </c>
      <c r="C3425" t="s">
        <v>5</v>
      </c>
      <c r="D3425">
        <v>3200</v>
      </c>
      <c r="E3425" t="s">
        <v>12</v>
      </c>
      <c r="F3425" t="s">
        <v>8</v>
      </c>
      <c r="G3425" s="3">
        <v>2470.6740061035157</v>
      </c>
      <c r="H3425">
        <v>17</v>
      </c>
      <c r="I3425">
        <v>5484158</v>
      </c>
      <c r="J3425">
        <v>1</v>
      </c>
      <c r="K3425">
        <v>15000</v>
      </c>
      <c r="L3425">
        <f>WEEKNUM(Таблица1[[#This Row],[Дата]],2)</f>
        <v>35</v>
      </c>
    </row>
    <row r="3426" spans="1:12" hidden="1" x14ac:dyDescent="0.25">
      <c r="A3426" s="2">
        <v>44069</v>
      </c>
      <c r="B3426" t="s">
        <v>44</v>
      </c>
      <c r="C3426" t="s">
        <v>5</v>
      </c>
      <c r="D3426">
        <v>3200</v>
      </c>
      <c r="E3426" t="s">
        <v>12</v>
      </c>
      <c r="F3426" t="s">
        <v>8</v>
      </c>
      <c r="G3426" s="3">
        <v>1773.886</v>
      </c>
      <c r="H3426">
        <v>18</v>
      </c>
      <c r="I3426">
        <v>5484161</v>
      </c>
      <c r="J3426">
        <v>1</v>
      </c>
      <c r="K3426">
        <v>15000</v>
      </c>
      <c r="L3426">
        <f>WEEKNUM(Таблица1[[#This Row],[Дата]],2)</f>
        <v>35</v>
      </c>
    </row>
    <row r="3427" spans="1:12" hidden="1" x14ac:dyDescent="0.25">
      <c r="A3427" s="2">
        <v>44069</v>
      </c>
      <c r="B3427" t="s">
        <v>37</v>
      </c>
      <c r="C3427" t="s">
        <v>5</v>
      </c>
      <c r="D3427">
        <v>3200</v>
      </c>
      <c r="E3427" t="s">
        <v>12</v>
      </c>
      <c r="F3427" t="s">
        <v>8</v>
      </c>
      <c r="G3427" s="3">
        <v>1909.171</v>
      </c>
      <c r="H3427">
        <v>18</v>
      </c>
      <c r="I3427">
        <v>5484155</v>
      </c>
      <c r="J3427">
        <v>1</v>
      </c>
      <c r="K3427">
        <v>15000</v>
      </c>
      <c r="L3427">
        <f>WEEKNUM(Таблица1[[#This Row],[Дата]],2)</f>
        <v>35</v>
      </c>
    </row>
    <row r="3428" spans="1:12" hidden="1" x14ac:dyDescent="0.25">
      <c r="A3428" s="2">
        <v>44069</v>
      </c>
      <c r="B3428" t="s">
        <v>38</v>
      </c>
      <c r="C3428" t="s">
        <v>5</v>
      </c>
      <c r="D3428">
        <v>3200</v>
      </c>
      <c r="E3428" t="s">
        <v>12</v>
      </c>
      <c r="F3428" t="s">
        <v>8</v>
      </c>
      <c r="G3428" s="3">
        <v>2055.4379999999996</v>
      </c>
      <c r="H3428">
        <v>17</v>
      </c>
      <c r="I3428">
        <v>5484156</v>
      </c>
      <c r="J3428">
        <v>1</v>
      </c>
      <c r="K3428">
        <v>15000</v>
      </c>
      <c r="L3428">
        <f>WEEKNUM(Таблица1[[#This Row],[Дата]],2)</f>
        <v>35</v>
      </c>
    </row>
    <row r="3429" spans="1:12" x14ac:dyDescent="0.25">
      <c r="A3429" s="2">
        <v>44069</v>
      </c>
      <c r="B3429" t="s">
        <v>190</v>
      </c>
      <c r="C3429" t="s">
        <v>7</v>
      </c>
      <c r="D3429">
        <v>3000</v>
      </c>
      <c r="E3429" t="s">
        <v>12</v>
      </c>
      <c r="F3429" t="s">
        <v>8</v>
      </c>
      <c r="G3429" s="3">
        <v>1660.422</v>
      </c>
      <c r="H3429">
        <v>12</v>
      </c>
      <c r="I3429">
        <v>5484228</v>
      </c>
      <c r="J3429">
        <v>1</v>
      </c>
      <c r="K3429">
        <v>10000</v>
      </c>
      <c r="L3429">
        <f>WEEKNUM(Таблица1[[#This Row],[Дата]],2)</f>
        <v>35</v>
      </c>
    </row>
    <row r="3430" spans="1:12" x14ac:dyDescent="0.25">
      <c r="A3430" s="2">
        <v>44069</v>
      </c>
      <c r="B3430" t="s">
        <v>119</v>
      </c>
      <c r="C3430" t="s">
        <v>7</v>
      </c>
      <c r="D3430">
        <v>3000</v>
      </c>
      <c r="E3430" t="s">
        <v>12</v>
      </c>
      <c r="F3430" t="s">
        <v>8</v>
      </c>
      <c r="G3430" s="3">
        <v>1367.3020000000001</v>
      </c>
      <c r="H3430">
        <v>11</v>
      </c>
      <c r="I3430">
        <v>5484191</v>
      </c>
      <c r="J3430">
        <v>1</v>
      </c>
      <c r="K3430">
        <v>11000</v>
      </c>
      <c r="L3430">
        <f>WEEKNUM(Таблица1[[#This Row],[Дата]],2)</f>
        <v>35</v>
      </c>
    </row>
    <row r="3431" spans="1:12" hidden="1" x14ac:dyDescent="0.25">
      <c r="A3431" s="2">
        <v>44069</v>
      </c>
      <c r="B3431" t="s">
        <v>32</v>
      </c>
      <c r="C3431" t="s">
        <v>5</v>
      </c>
      <c r="D3431">
        <v>3200</v>
      </c>
      <c r="E3431" t="s">
        <v>12</v>
      </c>
      <c r="F3431" t="s">
        <v>8</v>
      </c>
      <c r="G3431" s="3">
        <v>1980.508</v>
      </c>
      <c r="H3431">
        <v>19</v>
      </c>
      <c r="I3431">
        <v>5484153</v>
      </c>
      <c r="J3431">
        <v>1</v>
      </c>
      <c r="K3431">
        <v>15000</v>
      </c>
      <c r="L3431">
        <f>WEEKNUM(Таблица1[[#This Row],[Дата]],2)</f>
        <v>35</v>
      </c>
    </row>
    <row r="3432" spans="1:12" hidden="1" x14ac:dyDescent="0.25">
      <c r="A3432" s="2">
        <v>44069</v>
      </c>
      <c r="B3432" t="s">
        <v>46</v>
      </c>
      <c r="C3432" t="s">
        <v>5</v>
      </c>
      <c r="D3432">
        <v>3200</v>
      </c>
      <c r="E3432" t="s">
        <v>12</v>
      </c>
      <c r="F3432" t="s">
        <v>8</v>
      </c>
      <c r="G3432" s="3">
        <v>1367.5039999999999</v>
      </c>
      <c r="H3432">
        <v>12</v>
      </c>
      <c r="I3432">
        <v>5484163</v>
      </c>
      <c r="J3432">
        <v>1</v>
      </c>
      <c r="K3432">
        <v>15000</v>
      </c>
      <c r="L3432">
        <f>WEEKNUM(Таблица1[[#This Row],[Дата]],2)</f>
        <v>35</v>
      </c>
    </row>
    <row r="3433" spans="1:12" x14ac:dyDescent="0.25">
      <c r="A3433" s="2">
        <v>44069</v>
      </c>
      <c r="B3433" t="s">
        <v>58</v>
      </c>
      <c r="C3433" t="s">
        <v>7</v>
      </c>
      <c r="D3433">
        <v>3000</v>
      </c>
      <c r="E3433" t="s">
        <v>12</v>
      </c>
      <c r="F3433" t="s">
        <v>8</v>
      </c>
      <c r="G3433" s="3">
        <v>1075.7570000000001</v>
      </c>
      <c r="H3433">
        <v>12</v>
      </c>
      <c r="I3433">
        <v>5484169</v>
      </c>
      <c r="J3433">
        <v>1</v>
      </c>
      <c r="K3433">
        <v>10000</v>
      </c>
      <c r="L3433">
        <f>WEEKNUM(Таблица1[[#This Row],[Дата]],2)</f>
        <v>35</v>
      </c>
    </row>
    <row r="3434" spans="1:12" x14ac:dyDescent="0.25">
      <c r="A3434" s="2">
        <v>44069</v>
      </c>
      <c r="B3434" t="s">
        <v>69</v>
      </c>
      <c r="C3434" t="s">
        <v>7</v>
      </c>
      <c r="D3434">
        <v>1000</v>
      </c>
      <c r="E3434" t="s">
        <v>12</v>
      </c>
      <c r="F3434" t="s">
        <v>8</v>
      </c>
      <c r="G3434" s="3">
        <v>928.20000167846695</v>
      </c>
      <c r="H3434">
        <v>9</v>
      </c>
      <c r="I3434">
        <v>5484172</v>
      </c>
      <c r="J3434">
        <v>1</v>
      </c>
      <c r="K3434">
        <v>9000</v>
      </c>
      <c r="L3434">
        <f>WEEKNUM(Таблица1[[#This Row],[Дата]],2)</f>
        <v>35</v>
      </c>
    </row>
    <row r="3435" spans="1:12" hidden="1" x14ac:dyDescent="0.25">
      <c r="A3435" s="2">
        <v>44069</v>
      </c>
      <c r="B3435" t="s">
        <v>47</v>
      </c>
      <c r="C3435" t="s">
        <v>5</v>
      </c>
      <c r="D3435">
        <v>3200</v>
      </c>
      <c r="E3435" t="s">
        <v>12</v>
      </c>
      <c r="F3435" t="s">
        <v>8</v>
      </c>
      <c r="G3435" s="3">
        <v>1567.4450000000004</v>
      </c>
      <c r="H3435">
        <v>19</v>
      </c>
      <c r="I3435">
        <v>5484164</v>
      </c>
      <c r="J3435">
        <v>1</v>
      </c>
      <c r="K3435">
        <v>15000</v>
      </c>
      <c r="L3435">
        <f>WEEKNUM(Таблица1[[#This Row],[Дата]],2)</f>
        <v>35</v>
      </c>
    </row>
    <row r="3436" spans="1:12" x14ac:dyDescent="0.25">
      <c r="A3436" s="2">
        <v>44069</v>
      </c>
      <c r="B3436" t="s">
        <v>212</v>
      </c>
      <c r="C3436" t="s">
        <v>7</v>
      </c>
      <c r="D3436">
        <v>3000</v>
      </c>
      <c r="E3436" t="s">
        <v>12</v>
      </c>
      <c r="F3436" t="s">
        <v>8</v>
      </c>
      <c r="G3436" s="3">
        <v>1242.846</v>
      </c>
      <c r="H3436">
        <v>10</v>
      </c>
      <c r="I3436">
        <v>5484239</v>
      </c>
      <c r="J3436">
        <v>3</v>
      </c>
      <c r="K3436">
        <v>13000</v>
      </c>
      <c r="L3436">
        <f>WEEKNUM(Таблица1[[#This Row],[Дата]],2)</f>
        <v>35</v>
      </c>
    </row>
    <row r="3437" spans="1:12" hidden="1" x14ac:dyDescent="0.25">
      <c r="A3437" s="2">
        <v>44069</v>
      </c>
      <c r="B3437" t="s">
        <v>43</v>
      </c>
      <c r="C3437" t="s">
        <v>5</v>
      </c>
      <c r="D3437">
        <v>3200</v>
      </c>
      <c r="E3437" t="s">
        <v>12</v>
      </c>
      <c r="F3437" t="s">
        <v>8</v>
      </c>
      <c r="G3437" s="3">
        <v>1463.4579999999999</v>
      </c>
      <c r="H3437">
        <v>20</v>
      </c>
      <c r="I3437">
        <v>5484160</v>
      </c>
      <c r="J3437">
        <v>1</v>
      </c>
      <c r="K3437">
        <v>15000</v>
      </c>
      <c r="L3437">
        <f>WEEKNUM(Таблица1[[#This Row],[Дата]],2)</f>
        <v>35</v>
      </c>
    </row>
    <row r="3438" spans="1:12" x14ac:dyDescent="0.25">
      <c r="A3438" s="2">
        <v>44069</v>
      </c>
      <c r="B3438" t="s">
        <v>121</v>
      </c>
      <c r="C3438" t="s">
        <v>7</v>
      </c>
      <c r="D3438">
        <v>3000</v>
      </c>
      <c r="E3438" t="s">
        <v>12</v>
      </c>
      <c r="F3438" t="s">
        <v>8</v>
      </c>
      <c r="G3438" s="3">
        <v>727.24299999999994</v>
      </c>
      <c r="H3438">
        <v>11</v>
      </c>
      <c r="I3438">
        <v>5484192</v>
      </c>
      <c r="J3438">
        <v>3</v>
      </c>
      <c r="K3438">
        <v>13000</v>
      </c>
      <c r="L3438">
        <f>WEEKNUM(Таблица1[[#This Row],[Дата]],2)</f>
        <v>35</v>
      </c>
    </row>
    <row r="3439" spans="1:12" x14ac:dyDescent="0.25">
      <c r="A3439" s="2">
        <v>44069</v>
      </c>
      <c r="B3439" t="s">
        <v>115</v>
      </c>
      <c r="C3439" t="s">
        <v>7</v>
      </c>
      <c r="D3439">
        <v>3000</v>
      </c>
      <c r="E3439" t="s">
        <v>12</v>
      </c>
      <c r="F3439" t="s">
        <v>8</v>
      </c>
      <c r="G3439" s="3">
        <v>887.4620000000001</v>
      </c>
      <c r="H3439">
        <v>9</v>
      </c>
      <c r="I3439">
        <v>5484188</v>
      </c>
      <c r="J3439">
        <v>2</v>
      </c>
      <c r="K3439">
        <v>11000</v>
      </c>
      <c r="L3439">
        <f>WEEKNUM(Таблица1[[#This Row],[Дата]],2)</f>
        <v>35</v>
      </c>
    </row>
    <row r="3440" spans="1:12" x14ac:dyDescent="0.25">
      <c r="A3440" s="2">
        <v>44069</v>
      </c>
      <c r="B3440" t="s">
        <v>51</v>
      </c>
      <c r="C3440" t="s">
        <v>7</v>
      </c>
      <c r="D3440">
        <v>3000</v>
      </c>
      <c r="E3440" t="s">
        <v>12</v>
      </c>
      <c r="F3440" t="s">
        <v>8</v>
      </c>
      <c r="G3440" s="3">
        <v>749.29500000000007</v>
      </c>
      <c r="H3440">
        <v>9</v>
      </c>
      <c r="I3440">
        <v>5484166</v>
      </c>
      <c r="J3440">
        <v>2</v>
      </c>
      <c r="K3440">
        <v>11000</v>
      </c>
      <c r="L3440">
        <f>WEEKNUM(Таблица1[[#This Row],[Дата]],2)</f>
        <v>35</v>
      </c>
    </row>
    <row r="3441" spans="1:12" x14ac:dyDescent="0.25">
      <c r="A3441" s="2">
        <v>44069</v>
      </c>
      <c r="B3441" t="s">
        <v>164</v>
      </c>
      <c r="C3441" t="s">
        <v>7</v>
      </c>
      <c r="D3441">
        <v>1500</v>
      </c>
      <c r="E3441" t="s">
        <v>12</v>
      </c>
      <c r="F3441" t="s">
        <v>8</v>
      </c>
      <c r="G3441" s="3">
        <v>978.64300000000014</v>
      </c>
      <c r="H3441">
        <v>11</v>
      </c>
      <c r="I3441">
        <v>5484215</v>
      </c>
      <c r="J3441">
        <v>1</v>
      </c>
      <c r="K3441">
        <v>13000</v>
      </c>
      <c r="L3441">
        <f>WEEKNUM(Таблица1[[#This Row],[Дата]],2)</f>
        <v>35</v>
      </c>
    </row>
    <row r="3442" spans="1:12" x14ac:dyDescent="0.25">
      <c r="A3442" s="2">
        <v>44069</v>
      </c>
      <c r="B3442" t="s">
        <v>78</v>
      </c>
      <c r="C3442" t="s">
        <v>7</v>
      </c>
      <c r="D3442">
        <v>1500</v>
      </c>
      <c r="E3442" t="s">
        <v>12</v>
      </c>
      <c r="F3442" t="s">
        <v>8</v>
      </c>
      <c r="G3442" s="3">
        <v>909.96500000000015</v>
      </c>
      <c r="H3442">
        <v>11</v>
      </c>
      <c r="I3442">
        <v>5484248</v>
      </c>
      <c r="J3442">
        <v>1</v>
      </c>
      <c r="K3442">
        <v>13000</v>
      </c>
      <c r="L3442">
        <f>WEEKNUM(Таблица1[[#This Row],[Дата]],2)</f>
        <v>35</v>
      </c>
    </row>
    <row r="3443" spans="1:12" x14ac:dyDescent="0.25">
      <c r="A3443" s="2">
        <v>44069</v>
      </c>
      <c r="B3443" t="s">
        <v>138</v>
      </c>
      <c r="C3443" t="s">
        <v>7</v>
      </c>
      <c r="D3443">
        <v>5000</v>
      </c>
      <c r="E3443" t="s">
        <v>12</v>
      </c>
      <c r="F3443" t="s">
        <v>8</v>
      </c>
      <c r="G3443" s="3">
        <v>1136.078</v>
      </c>
      <c r="H3443">
        <v>18</v>
      </c>
      <c r="I3443">
        <v>5484202</v>
      </c>
      <c r="J3443">
        <v>4</v>
      </c>
      <c r="K3443">
        <v>23000</v>
      </c>
      <c r="L3443">
        <f>WEEKNUM(Таблица1[[#This Row],[Дата]],2)</f>
        <v>35</v>
      </c>
    </row>
    <row r="3444" spans="1:12" x14ac:dyDescent="0.25">
      <c r="A3444" s="2">
        <v>44069</v>
      </c>
      <c r="B3444" t="s">
        <v>87</v>
      </c>
      <c r="C3444" t="s">
        <v>7</v>
      </c>
      <c r="D3444">
        <v>1500</v>
      </c>
      <c r="E3444" t="s">
        <v>12</v>
      </c>
      <c r="F3444" t="s">
        <v>8</v>
      </c>
      <c r="G3444" s="3">
        <v>1173.4280000000001</v>
      </c>
      <c r="H3444">
        <v>10</v>
      </c>
      <c r="I3444">
        <v>5484178</v>
      </c>
      <c r="J3444">
        <v>1</v>
      </c>
      <c r="K3444">
        <v>13000</v>
      </c>
      <c r="L3444">
        <f>WEEKNUM(Таблица1[[#This Row],[Дата]],2)</f>
        <v>35</v>
      </c>
    </row>
    <row r="3445" spans="1:12" x14ac:dyDescent="0.25">
      <c r="A3445" s="2">
        <v>44069</v>
      </c>
      <c r="B3445" t="s">
        <v>209</v>
      </c>
      <c r="C3445" t="s">
        <v>7</v>
      </c>
      <c r="D3445">
        <v>3000</v>
      </c>
      <c r="E3445" t="s">
        <v>12</v>
      </c>
      <c r="F3445" t="s">
        <v>8</v>
      </c>
      <c r="G3445" s="3">
        <v>1058.623</v>
      </c>
      <c r="H3445">
        <v>10</v>
      </c>
      <c r="I3445">
        <v>5484237</v>
      </c>
      <c r="J3445">
        <v>1</v>
      </c>
      <c r="K3445">
        <v>10000</v>
      </c>
      <c r="L3445">
        <f>WEEKNUM(Таблица1[[#This Row],[Дата]],2)</f>
        <v>35</v>
      </c>
    </row>
    <row r="3446" spans="1:12" x14ac:dyDescent="0.25">
      <c r="A3446" s="2">
        <v>44069</v>
      </c>
      <c r="B3446" t="s">
        <v>246</v>
      </c>
      <c r="C3446" t="s">
        <v>7</v>
      </c>
      <c r="D3446">
        <v>1500</v>
      </c>
      <c r="E3446" t="s">
        <v>12</v>
      </c>
      <c r="F3446" t="s">
        <v>8</v>
      </c>
      <c r="G3446" s="3">
        <v>913.00400030517574</v>
      </c>
      <c r="H3446">
        <v>11</v>
      </c>
      <c r="I3446">
        <v>5484245</v>
      </c>
      <c r="J3446">
        <v>1</v>
      </c>
      <c r="K3446">
        <v>9000</v>
      </c>
      <c r="L3446">
        <f>WEEKNUM(Таблица1[[#This Row],[Дата]],2)</f>
        <v>35</v>
      </c>
    </row>
    <row r="3447" spans="1:12" x14ac:dyDescent="0.25">
      <c r="A3447" s="2">
        <v>44069</v>
      </c>
      <c r="B3447" t="s">
        <v>173</v>
      </c>
      <c r="C3447" t="s">
        <v>7</v>
      </c>
      <c r="D3447">
        <v>3000</v>
      </c>
      <c r="E3447" t="s">
        <v>12</v>
      </c>
      <c r="F3447" t="s">
        <v>8</v>
      </c>
      <c r="G3447" s="3">
        <v>1556.268</v>
      </c>
      <c r="H3447">
        <v>10</v>
      </c>
      <c r="I3447">
        <v>5484220</v>
      </c>
      <c r="J3447">
        <v>1</v>
      </c>
      <c r="K3447">
        <v>11000</v>
      </c>
      <c r="L3447">
        <f>WEEKNUM(Таблица1[[#This Row],[Дата]],2)</f>
        <v>35</v>
      </c>
    </row>
    <row r="3448" spans="1:12" x14ac:dyDescent="0.25">
      <c r="A3448" s="2">
        <v>44069</v>
      </c>
      <c r="B3448" t="s">
        <v>85</v>
      </c>
      <c r="C3448" t="s">
        <v>7</v>
      </c>
      <c r="D3448">
        <v>3000</v>
      </c>
      <c r="E3448" t="s">
        <v>12</v>
      </c>
      <c r="F3448" t="s">
        <v>8</v>
      </c>
      <c r="G3448" s="3">
        <v>1069.52</v>
      </c>
      <c r="H3448">
        <v>10</v>
      </c>
      <c r="I3448">
        <v>5484177</v>
      </c>
      <c r="J3448">
        <v>1</v>
      </c>
      <c r="K3448">
        <v>10000</v>
      </c>
      <c r="L3448">
        <f>WEEKNUM(Таблица1[[#This Row],[Дата]],2)</f>
        <v>35</v>
      </c>
    </row>
    <row r="3449" spans="1:12" x14ac:dyDescent="0.25">
      <c r="A3449" s="2">
        <v>44069</v>
      </c>
      <c r="B3449" t="s">
        <v>170</v>
      </c>
      <c r="C3449" t="s">
        <v>7</v>
      </c>
      <c r="D3449">
        <v>3000</v>
      </c>
      <c r="E3449" t="s">
        <v>12</v>
      </c>
      <c r="F3449" t="s">
        <v>8</v>
      </c>
      <c r="G3449" s="3">
        <v>1330.6429999999998</v>
      </c>
      <c r="H3449">
        <v>12</v>
      </c>
      <c r="I3449">
        <v>5484217</v>
      </c>
      <c r="J3449">
        <v>2</v>
      </c>
      <c r="K3449">
        <v>12000</v>
      </c>
      <c r="L3449">
        <f>WEEKNUM(Таблица1[[#This Row],[Дата]],2)</f>
        <v>35</v>
      </c>
    </row>
    <row r="3450" spans="1:12" x14ac:dyDescent="0.25">
      <c r="A3450" s="2">
        <v>44069</v>
      </c>
      <c r="B3450" t="s">
        <v>168</v>
      </c>
      <c r="C3450" t="s">
        <v>7</v>
      </c>
      <c r="D3450">
        <v>3000</v>
      </c>
      <c r="E3450" t="s">
        <v>12</v>
      </c>
      <c r="F3450" t="s">
        <v>8</v>
      </c>
      <c r="G3450" s="3">
        <v>1004.165</v>
      </c>
      <c r="H3450">
        <v>9</v>
      </c>
      <c r="I3450">
        <v>5484216</v>
      </c>
      <c r="J3450">
        <v>1</v>
      </c>
      <c r="K3450">
        <v>11000</v>
      </c>
      <c r="L3450">
        <f>WEEKNUM(Таблица1[[#This Row],[Дата]],2)</f>
        <v>35</v>
      </c>
    </row>
    <row r="3451" spans="1:12" x14ac:dyDescent="0.25">
      <c r="A3451" s="2">
        <v>44069</v>
      </c>
      <c r="B3451" t="s">
        <v>102</v>
      </c>
      <c r="C3451" t="s">
        <v>7</v>
      </c>
      <c r="D3451">
        <v>1500</v>
      </c>
      <c r="E3451" t="s">
        <v>12</v>
      </c>
      <c r="F3451" t="s">
        <v>8</v>
      </c>
      <c r="G3451" s="3">
        <v>1227.5680000000002</v>
      </c>
      <c r="H3451">
        <v>10</v>
      </c>
      <c r="I3451">
        <v>5484184</v>
      </c>
      <c r="J3451">
        <v>1</v>
      </c>
      <c r="K3451">
        <v>13000</v>
      </c>
      <c r="L3451">
        <f>WEEKNUM(Таблица1[[#This Row],[Дата]],2)</f>
        <v>35</v>
      </c>
    </row>
    <row r="3452" spans="1:12" x14ac:dyDescent="0.25">
      <c r="A3452" s="2">
        <v>44069</v>
      </c>
      <c r="B3452" t="s">
        <v>112</v>
      </c>
      <c r="C3452" t="s">
        <v>7</v>
      </c>
      <c r="D3452">
        <v>3000</v>
      </c>
      <c r="E3452" t="s">
        <v>12</v>
      </c>
      <c r="F3452" t="s">
        <v>8</v>
      </c>
      <c r="G3452" s="3">
        <v>1369.6399999999999</v>
      </c>
      <c r="H3452">
        <v>9</v>
      </c>
      <c r="I3452">
        <v>5484186</v>
      </c>
      <c r="J3452">
        <v>2</v>
      </c>
      <c r="K3452">
        <v>11000</v>
      </c>
      <c r="L3452">
        <f>WEEKNUM(Таблица1[[#This Row],[Дата]],2)</f>
        <v>35</v>
      </c>
    </row>
    <row r="3453" spans="1:12" x14ac:dyDescent="0.25">
      <c r="A3453" s="2">
        <v>44069</v>
      </c>
      <c r="B3453" t="s">
        <v>132</v>
      </c>
      <c r="C3453" t="s">
        <v>7</v>
      </c>
      <c r="D3453">
        <v>3000</v>
      </c>
      <c r="E3453" t="s">
        <v>12</v>
      </c>
      <c r="F3453" t="s">
        <v>8</v>
      </c>
      <c r="G3453" s="3">
        <v>1024.2360000000001</v>
      </c>
      <c r="H3453">
        <v>13</v>
      </c>
      <c r="I3453">
        <v>5484199</v>
      </c>
      <c r="J3453">
        <v>3</v>
      </c>
      <c r="K3453">
        <v>14000</v>
      </c>
      <c r="L3453">
        <f>WEEKNUM(Таблица1[[#This Row],[Дата]],2)</f>
        <v>35</v>
      </c>
    </row>
    <row r="3454" spans="1:12" x14ac:dyDescent="0.25">
      <c r="A3454" s="2">
        <v>44069</v>
      </c>
      <c r="B3454" t="s">
        <v>218</v>
      </c>
      <c r="C3454" t="s">
        <v>7</v>
      </c>
      <c r="D3454">
        <v>3000</v>
      </c>
      <c r="E3454" t="s">
        <v>12</v>
      </c>
      <c r="F3454" t="s">
        <v>8</v>
      </c>
      <c r="G3454" s="3">
        <v>1646.242</v>
      </c>
      <c r="H3454">
        <v>10</v>
      </c>
      <c r="I3454">
        <v>5484242</v>
      </c>
      <c r="J3454">
        <v>1</v>
      </c>
      <c r="K3454">
        <v>11000</v>
      </c>
      <c r="L3454">
        <f>WEEKNUM(Таблица1[[#This Row],[Дата]],2)</f>
        <v>35</v>
      </c>
    </row>
    <row r="3455" spans="1:12" x14ac:dyDescent="0.25">
      <c r="A3455" s="2">
        <v>44069</v>
      </c>
      <c r="B3455" t="s">
        <v>114</v>
      </c>
      <c r="C3455" t="s">
        <v>7</v>
      </c>
      <c r="D3455">
        <v>1500</v>
      </c>
      <c r="E3455" t="s">
        <v>12</v>
      </c>
      <c r="F3455" t="s">
        <v>8</v>
      </c>
      <c r="G3455" s="3">
        <v>1395.0850000000003</v>
      </c>
      <c r="H3455">
        <v>9</v>
      </c>
      <c r="I3455">
        <v>5484187</v>
      </c>
      <c r="J3455">
        <v>0</v>
      </c>
      <c r="K3455">
        <v>11000</v>
      </c>
      <c r="L3455">
        <f>WEEKNUM(Таблица1[[#This Row],[Дата]],2)</f>
        <v>35</v>
      </c>
    </row>
    <row r="3456" spans="1:12" x14ac:dyDescent="0.25">
      <c r="A3456" s="2">
        <v>44069</v>
      </c>
      <c r="B3456" t="s">
        <v>34</v>
      </c>
      <c r="C3456" t="s">
        <v>7</v>
      </c>
      <c r="D3456">
        <v>1500</v>
      </c>
      <c r="E3456" t="s">
        <v>12</v>
      </c>
      <c r="F3456" t="s">
        <v>8</v>
      </c>
      <c r="G3456" s="3">
        <v>638.67899999999997</v>
      </c>
      <c r="H3456">
        <v>11</v>
      </c>
      <c r="I3456">
        <v>5484154</v>
      </c>
      <c r="J3456">
        <v>2</v>
      </c>
      <c r="K3456">
        <v>10000</v>
      </c>
      <c r="L3456">
        <f>WEEKNUM(Таблица1[[#This Row],[Дата]],2)</f>
        <v>35</v>
      </c>
    </row>
    <row r="3457" spans="1:12" x14ac:dyDescent="0.25">
      <c r="A3457" s="2">
        <v>44069</v>
      </c>
      <c r="B3457" t="s">
        <v>141</v>
      </c>
      <c r="C3457" t="s">
        <v>7</v>
      </c>
      <c r="D3457">
        <v>1500</v>
      </c>
      <c r="E3457" t="s">
        <v>12</v>
      </c>
      <c r="F3457" t="s">
        <v>8</v>
      </c>
      <c r="G3457" s="3">
        <v>907.77500000000009</v>
      </c>
      <c r="H3457">
        <v>8</v>
      </c>
      <c r="I3457">
        <v>5484204</v>
      </c>
      <c r="J3457">
        <v>1</v>
      </c>
      <c r="K3457">
        <v>12000</v>
      </c>
      <c r="L3457">
        <f>WEEKNUM(Таблица1[[#This Row],[Дата]],2)</f>
        <v>35</v>
      </c>
    </row>
    <row r="3458" spans="1:12" x14ac:dyDescent="0.25">
      <c r="A3458" s="2">
        <v>44069</v>
      </c>
      <c r="B3458" t="s">
        <v>228</v>
      </c>
      <c r="C3458" t="s">
        <v>7</v>
      </c>
      <c r="D3458">
        <v>1500</v>
      </c>
      <c r="E3458" t="s">
        <v>12</v>
      </c>
      <c r="F3458" t="s">
        <v>8</v>
      </c>
      <c r="G3458" s="3">
        <v>804.42299999999989</v>
      </c>
      <c r="H3458">
        <v>11</v>
      </c>
      <c r="I3458">
        <v>5484243</v>
      </c>
      <c r="J3458">
        <v>1</v>
      </c>
      <c r="K3458">
        <v>13000</v>
      </c>
      <c r="L3458">
        <f>WEEKNUM(Таблица1[[#This Row],[Дата]],2)</f>
        <v>35</v>
      </c>
    </row>
    <row r="3459" spans="1:12" x14ac:dyDescent="0.25">
      <c r="A3459" s="2">
        <v>44069</v>
      </c>
      <c r="B3459" t="s">
        <v>184</v>
      </c>
      <c r="C3459" t="s">
        <v>7</v>
      </c>
      <c r="D3459">
        <v>3000</v>
      </c>
      <c r="E3459" t="s">
        <v>12</v>
      </c>
      <c r="F3459" t="s">
        <v>8</v>
      </c>
      <c r="G3459" s="3">
        <v>1233.7030000000002</v>
      </c>
      <c r="H3459">
        <v>8</v>
      </c>
      <c r="I3459">
        <v>5484225</v>
      </c>
      <c r="J3459">
        <v>2</v>
      </c>
      <c r="K3459">
        <v>12000</v>
      </c>
      <c r="L3459">
        <f>WEEKNUM(Таблица1[[#This Row],[Дата]],2)</f>
        <v>35</v>
      </c>
    </row>
    <row r="3460" spans="1:12" x14ac:dyDescent="0.25">
      <c r="A3460" s="2">
        <v>44069</v>
      </c>
      <c r="B3460" t="s">
        <v>159</v>
      </c>
      <c r="C3460" t="s">
        <v>7</v>
      </c>
      <c r="D3460">
        <v>1500</v>
      </c>
      <c r="E3460" t="s">
        <v>12</v>
      </c>
      <c r="F3460" t="s">
        <v>8</v>
      </c>
      <c r="G3460" s="3">
        <v>1267.952</v>
      </c>
      <c r="H3460">
        <v>7</v>
      </c>
      <c r="I3460">
        <v>5484214</v>
      </c>
      <c r="J3460">
        <v>1</v>
      </c>
      <c r="K3460">
        <v>9000</v>
      </c>
      <c r="L3460">
        <f>WEEKNUM(Таблица1[[#This Row],[Дата]],2)</f>
        <v>35</v>
      </c>
    </row>
    <row r="3461" spans="1:12" x14ac:dyDescent="0.25">
      <c r="A3461" s="2">
        <v>44069</v>
      </c>
      <c r="B3461" t="s">
        <v>204</v>
      </c>
      <c r="C3461" t="s">
        <v>7</v>
      </c>
      <c r="D3461">
        <v>1500</v>
      </c>
      <c r="E3461" t="s">
        <v>12</v>
      </c>
      <c r="F3461" t="s">
        <v>8</v>
      </c>
      <c r="G3461" s="3">
        <v>1330.4110000000001</v>
      </c>
      <c r="H3461">
        <v>7</v>
      </c>
      <c r="I3461">
        <v>5484234</v>
      </c>
      <c r="J3461">
        <v>1</v>
      </c>
      <c r="K3461">
        <v>9000</v>
      </c>
      <c r="L3461">
        <f>WEEKNUM(Таблица1[[#This Row],[Дата]],2)</f>
        <v>35</v>
      </c>
    </row>
    <row r="3462" spans="1:12" x14ac:dyDescent="0.25">
      <c r="A3462" s="2">
        <v>44069</v>
      </c>
      <c r="B3462" t="s">
        <v>208</v>
      </c>
      <c r="C3462" t="s">
        <v>7</v>
      </c>
      <c r="D3462">
        <v>3000</v>
      </c>
      <c r="E3462" t="s">
        <v>12</v>
      </c>
      <c r="F3462" t="s">
        <v>8</v>
      </c>
      <c r="G3462" s="3">
        <v>1691.1200000000001</v>
      </c>
      <c r="H3462">
        <v>9</v>
      </c>
      <c r="I3462">
        <v>5484236</v>
      </c>
      <c r="J3462">
        <v>1</v>
      </c>
      <c r="K3462">
        <v>10000</v>
      </c>
      <c r="L3462">
        <f>WEEKNUM(Таблица1[[#This Row],[Дата]],2)</f>
        <v>35</v>
      </c>
    </row>
    <row r="3463" spans="1:12" x14ac:dyDescent="0.25">
      <c r="A3463" s="2">
        <v>44069</v>
      </c>
      <c r="B3463" t="s">
        <v>171</v>
      </c>
      <c r="C3463" t="s">
        <v>7</v>
      </c>
      <c r="D3463">
        <v>5000</v>
      </c>
      <c r="E3463" t="s">
        <v>12</v>
      </c>
      <c r="F3463" t="s">
        <v>8</v>
      </c>
      <c r="G3463" s="3">
        <v>721.85200000000009</v>
      </c>
      <c r="H3463">
        <v>10</v>
      </c>
      <c r="I3463">
        <v>5484218</v>
      </c>
      <c r="J3463">
        <v>4</v>
      </c>
      <c r="K3463">
        <v>16000</v>
      </c>
      <c r="L3463">
        <f>WEEKNUM(Таблица1[[#This Row],[Дата]],2)</f>
        <v>35</v>
      </c>
    </row>
    <row r="3464" spans="1:12" hidden="1" x14ac:dyDescent="0.25">
      <c r="A3464" s="2">
        <v>44069</v>
      </c>
      <c r="B3464" t="s">
        <v>151</v>
      </c>
      <c r="C3464" t="s">
        <v>5</v>
      </c>
      <c r="D3464">
        <v>4200</v>
      </c>
      <c r="E3464" t="s">
        <v>12</v>
      </c>
      <c r="F3464" t="s">
        <v>8</v>
      </c>
      <c r="G3464" s="3">
        <v>1977.8269999999998</v>
      </c>
      <c r="H3464">
        <v>14</v>
      </c>
      <c r="I3464">
        <v>5484211</v>
      </c>
      <c r="J3464">
        <v>1</v>
      </c>
      <c r="K3464">
        <v>15000</v>
      </c>
      <c r="L3464">
        <f>WEEKNUM(Таблица1[[#This Row],[Дата]],2)</f>
        <v>35</v>
      </c>
    </row>
    <row r="3465" spans="1:12" hidden="1" x14ac:dyDescent="0.25">
      <c r="A3465" s="2">
        <v>44069</v>
      </c>
      <c r="B3465" t="s">
        <v>53</v>
      </c>
      <c r="C3465" t="s">
        <v>5</v>
      </c>
      <c r="D3465">
        <v>4200</v>
      </c>
      <c r="E3465" t="s">
        <v>12</v>
      </c>
      <c r="F3465" t="s">
        <v>8</v>
      </c>
      <c r="G3465" s="3">
        <v>2761.4830000000002</v>
      </c>
      <c r="H3465">
        <v>19</v>
      </c>
      <c r="I3465">
        <v>5484167</v>
      </c>
      <c r="J3465">
        <v>0</v>
      </c>
      <c r="K3465">
        <v>15000</v>
      </c>
      <c r="L3465">
        <f>WEEKNUM(Таблица1[[#This Row],[Дата]],2)</f>
        <v>35</v>
      </c>
    </row>
    <row r="3466" spans="1:12" hidden="1" x14ac:dyDescent="0.25">
      <c r="A3466" s="2">
        <v>44069</v>
      </c>
      <c r="B3466" t="s">
        <v>45</v>
      </c>
      <c r="C3466" t="s">
        <v>5</v>
      </c>
      <c r="D3466">
        <v>3200</v>
      </c>
      <c r="E3466" t="s">
        <v>12</v>
      </c>
      <c r="F3466" t="s">
        <v>8</v>
      </c>
      <c r="G3466" s="3">
        <v>2165.183</v>
      </c>
      <c r="H3466">
        <v>19</v>
      </c>
      <c r="I3466">
        <v>5484162</v>
      </c>
      <c r="J3466">
        <v>1</v>
      </c>
      <c r="K3466">
        <v>15000</v>
      </c>
      <c r="L3466">
        <f>WEEKNUM(Таблица1[[#This Row],[Дата]],2)</f>
        <v>35</v>
      </c>
    </row>
    <row r="3467" spans="1:12" hidden="1" x14ac:dyDescent="0.25">
      <c r="A3467" s="2">
        <v>44069</v>
      </c>
      <c r="B3467" t="s">
        <v>144</v>
      </c>
      <c r="C3467" t="s">
        <v>5</v>
      </c>
      <c r="D3467">
        <v>4200</v>
      </c>
      <c r="E3467" t="s">
        <v>12</v>
      </c>
      <c r="F3467" t="s">
        <v>8</v>
      </c>
      <c r="G3467" s="3">
        <v>1790.7699902343747</v>
      </c>
      <c r="H3467">
        <v>13</v>
      </c>
      <c r="I3467">
        <v>5484205</v>
      </c>
      <c r="J3467">
        <v>0</v>
      </c>
      <c r="K3467">
        <v>15000</v>
      </c>
      <c r="L3467">
        <f>WEEKNUM(Таблица1[[#This Row],[Дата]],2)</f>
        <v>35</v>
      </c>
    </row>
    <row r="3468" spans="1:12" hidden="1" x14ac:dyDescent="0.25">
      <c r="A3468" s="2">
        <v>44069</v>
      </c>
      <c r="B3468" t="s">
        <v>144</v>
      </c>
      <c r="C3468" t="s">
        <v>5</v>
      </c>
      <c r="D3468">
        <v>4200</v>
      </c>
      <c r="E3468" t="s">
        <v>12</v>
      </c>
      <c r="F3468" t="s">
        <v>8</v>
      </c>
      <c r="G3468" s="3">
        <v>4000</v>
      </c>
      <c r="H3468">
        <v>1</v>
      </c>
      <c r="I3468">
        <v>53728247</v>
      </c>
      <c r="J3468">
        <v>0</v>
      </c>
      <c r="K3468">
        <v>15000</v>
      </c>
      <c r="L3468">
        <f>WEEKNUM(Таблица1[[#This Row],[Дата]],2)</f>
        <v>35</v>
      </c>
    </row>
    <row r="3469" spans="1:12" hidden="1" x14ac:dyDescent="0.25">
      <c r="A3469" s="2">
        <v>44069</v>
      </c>
      <c r="B3469" t="s">
        <v>144</v>
      </c>
      <c r="C3469" t="s">
        <v>5</v>
      </c>
      <c r="D3469">
        <v>4200</v>
      </c>
      <c r="E3469" t="s">
        <v>12</v>
      </c>
      <c r="F3469" t="s">
        <v>8</v>
      </c>
      <c r="G3469" s="3">
        <v>4000</v>
      </c>
      <c r="H3469">
        <v>1</v>
      </c>
      <c r="I3469">
        <v>53728248</v>
      </c>
      <c r="J3469">
        <v>0</v>
      </c>
      <c r="K3469">
        <v>15000</v>
      </c>
      <c r="L3469">
        <f>WEEKNUM(Таблица1[[#This Row],[Дата]],2)</f>
        <v>35</v>
      </c>
    </row>
    <row r="3470" spans="1:12" x14ac:dyDescent="0.25">
      <c r="A3470" s="2">
        <v>44069</v>
      </c>
      <c r="B3470" t="s">
        <v>39</v>
      </c>
      <c r="C3470" t="s">
        <v>7</v>
      </c>
      <c r="D3470">
        <v>3000</v>
      </c>
      <c r="E3470" t="s">
        <v>12</v>
      </c>
      <c r="F3470" t="s">
        <v>8</v>
      </c>
      <c r="G3470" s="3">
        <v>2379.9990000000003</v>
      </c>
      <c r="H3470">
        <v>10</v>
      </c>
      <c r="I3470">
        <v>5484157</v>
      </c>
      <c r="J3470">
        <v>1</v>
      </c>
      <c r="K3470">
        <v>10000</v>
      </c>
      <c r="L3470">
        <f>WEEKNUM(Таблица1[[#This Row],[Дата]],2)</f>
        <v>35</v>
      </c>
    </row>
    <row r="3471" spans="1:12" x14ac:dyDescent="0.25">
      <c r="A3471" s="2">
        <v>44069</v>
      </c>
      <c r="B3471" t="s">
        <v>49</v>
      </c>
      <c r="C3471" t="s">
        <v>7</v>
      </c>
      <c r="D3471">
        <v>3000</v>
      </c>
      <c r="E3471" t="s">
        <v>12</v>
      </c>
      <c r="F3471" t="s">
        <v>8</v>
      </c>
      <c r="G3471" s="3">
        <v>867.67499999999995</v>
      </c>
      <c r="H3471">
        <v>12</v>
      </c>
      <c r="I3471">
        <v>5484165</v>
      </c>
      <c r="J3471">
        <v>2</v>
      </c>
      <c r="K3471">
        <v>11000</v>
      </c>
      <c r="L3471">
        <f>WEEKNUM(Таблица1[[#This Row],[Дата]],2)</f>
        <v>35</v>
      </c>
    </row>
    <row r="3472" spans="1:12" x14ac:dyDescent="0.25">
      <c r="A3472" s="2">
        <v>44069</v>
      </c>
      <c r="B3472" t="s">
        <v>67</v>
      </c>
      <c r="C3472" t="s">
        <v>7</v>
      </c>
      <c r="D3472">
        <v>3000</v>
      </c>
      <c r="E3472" t="s">
        <v>12</v>
      </c>
      <c r="F3472" t="s">
        <v>8</v>
      </c>
      <c r="G3472" s="3">
        <v>1760.682</v>
      </c>
      <c r="H3472">
        <v>10</v>
      </c>
      <c r="I3472">
        <v>5484171</v>
      </c>
      <c r="J3472">
        <v>1</v>
      </c>
      <c r="K3472">
        <v>10000</v>
      </c>
      <c r="L3472">
        <f>WEEKNUM(Таблица1[[#This Row],[Дата]],2)</f>
        <v>35</v>
      </c>
    </row>
    <row r="3473" spans="1:12" x14ac:dyDescent="0.25">
      <c r="A3473" s="2">
        <v>44069</v>
      </c>
      <c r="B3473" t="s">
        <v>172</v>
      </c>
      <c r="C3473" t="s">
        <v>7</v>
      </c>
      <c r="D3473">
        <v>1500</v>
      </c>
      <c r="E3473" t="s">
        <v>12</v>
      </c>
      <c r="F3473" t="s">
        <v>8</v>
      </c>
      <c r="G3473" s="3">
        <v>623.88900288391108</v>
      </c>
      <c r="H3473">
        <v>9</v>
      </c>
      <c r="I3473">
        <v>5484219</v>
      </c>
      <c r="J3473">
        <v>1</v>
      </c>
      <c r="K3473">
        <v>12000</v>
      </c>
      <c r="L3473">
        <f>WEEKNUM(Таблица1[[#This Row],[Дата]],2)</f>
        <v>35</v>
      </c>
    </row>
    <row r="3474" spans="1:12" x14ac:dyDescent="0.25">
      <c r="A3474" s="2">
        <v>44069</v>
      </c>
      <c r="B3474" t="s">
        <v>125</v>
      </c>
      <c r="C3474" t="s">
        <v>7</v>
      </c>
      <c r="D3474">
        <v>3000</v>
      </c>
      <c r="E3474" t="s">
        <v>12</v>
      </c>
      <c r="F3474" t="s">
        <v>8</v>
      </c>
      <c r="G3474" s="3">
        <v>1152.752</v>
      </c>
      <c r="H3474">
        <v>10</v>
      </c>
      <c r="I3474">
        <v>5484195</v>
      </c>
      <c r="J3474">
        <v>1</v>
      </c>
      <c r="K3474">
        <v>10000</v>
      </c>
      <c r="L3474">
        <f>WEEKNUM(Таблица1[[#This Row],[Дата]],2)</f>
        <v>35</v>
      </c>
    </row>
    <row r="3475" spans="1:12" x14ac:dyDescent="0.25">
      <c r="A3475" s="2">
        <v>44069</v>
      </c>
      <c r="B3475" t="s">
        <v>123</v>
      </c>
      <c r="C3475" t="s">
        <v>7</v>
      </c>
      <c r="D3475">
        <v>3000</v>
      </c>
      <c r="E3475" t="s">
        <v>12</v>
      </c>
      <c r="F3475" t="s">
        <v>8</v>
      </c>
      <c r="G3475" s="3">
        <v>1433.1869999999999</v>
      </c>
      <c r="H3475">
        <v>10</v>
      </c>
      <c r="I3475">
        <v>5484193</v>
      </c>
      <c r="J3475">
        <v>2</v>
      </c>
      <c r="K3475">
        <v>11000</v>
      </c>
      <c r="L3475">
        <f>WEEKNUM(Таблица1[[#This Row],[Дата]],2)</f>
        <v>35</v>
      </c>
    </row>
    <row r="3476" spans="1:12" x14ac:dyDescent="0.25">
      <c r="A3476" s="2">
        <v>44069</v>
      </c>
      <c r="B3476" t="s">
        <v>174</v>
      </c>
      <c r="C3476" t="s">
        <v>7</v>
      </c>
      <c r="D3476">
        <v>5000</v>
      </c>
      <c r="E3476" t="s">
        <v>12</v>
      </c>
      <c r="F3476" t="s">
        <v>8</v>
      </c>
      <c r="G3476" s="3">
        <v>3500</v>
      </c>
      <c r="H3476">
        <v>1</v>
      </c>
      <c r="I3476">
        <v>5484221</v>
      </c>
      <c r="J3476">
        <v>0</v>
      </c>
      <c r="K3476">
        <v>11000</v>
      </c>
      <c r="L3476">
        <f>WEEKNUM(Таблица1[[#This Row],[Дата]],2)</f>
        <v>35</v>
      </c>
    </row>
    <row r="3477" spans="1:12" x14ac:dyDescent="0.25">
      <c r="A3477" s="2">
        <v>44069</v>
      </c>
      <c r="B3477" t="s">
        <v>145</v>
      </c>
      <c r="C3477" t="s">
        <v>7</v>
      </c>
      <c r="D3477">
        <v>3000</v>
      </c>
      <c r="E3477" t="s">
        <v>12</v>
      </c>
      <c r="F3477" t="s">
        <v>8</v>
      </c>
      <c r="G3477" s="3">
        <v>1047.194</v>
      </c>
      <c r="H3477">
        <v>11</v>
      </c>
      <c r="I3477">
        <v>5484206</v>
      </c>
      <c r="J3477">
        <v>3</v>
      </c>
      <c r="K3477">
        <v>13000</v>
      </c>
      <c r="L3477">
        <f>WEEKNUM(Таблица1[[#This Row],[Дата]],2)</f>
        <v>35</v>
      </c>
    </row>
    <row r="3478" spans="1:12" x14ac:dyDescent="0.25">
      <c r="A3478" s="2">
        <v>44069</v>
      </c>
      <c r="B3478" t="s">
        <v>101</v>
      </c>
      <c r="C3478" t="s">
        <v>7</v>
      </c>
      <c r="D3478">
        <v>1500</v>
      </c>
      <c r="E3478" t="s">
        <v>12</v>
      </c>
      <c r="F3478" t="s">
        <v>8</v>
      </c>
      <c r="G3478" s="3">
        <v>664.66199999999992</v>
      </c>
      <c r="H3478">
        <v>9</v>
      </c>
      <c r="I3478">
        <v>5484183</v>
      </c>
      <c r="J3478">
        <v>2</v>
      </c>
      <c r="K3478">
        <v>10000</v>
      </c>
      <c r="L3478">
        <f>WEEKNUM(Таблица1[[#This Row],[Дата]],2)</f>
        <v>35</v>
      </c>
    </row>
    <row r="3479" spans="1:12" x14ac:dyDescent="0.25">
      <c r="A3479" s="2">
        <v>44069</v>
      </c>
      <c r="B3479" t="s">
        <v>130</v>
      </c>
      <c r="C3479" t="s">
        <v>7</v>
      </c>
      <c r="D3479">
        <v>3000</v>
      </c>
      <c r="E3479" t="s">
        <v>12</v>
      </c>
      <c r="F3479" t="s">
        <v>8</v>
      </c>
      <c r="G3479" s="3">
        <v>1450.1110000000001</v>
      </c>
      <c r="H3479">
        <v>10</v>
      </c>
      <c r="I3479">
        <v>5484198</v>
      </c>
      <c r="J3479">
        <v>1</v>
      </c>
      <c r="K3479">
        <v>10000</v>
      </c>
      <c r="L3479">
        <f>WEEKNUM(Таблица1[[#This Row],[Дата]],2)</f>
        <v>35</v>
      </c>
    </row>
    <row r="3480" spans="1:12" x14ac:dyDescent="0.25">
      <c r="A3480" s="2">
        <v>44069</v>
      </c>
      <c r="B3480" t="s">
        <v>133</v>
      </c>
      <c r="C3480" t="s">
        <v>7</v>
      </c>
      <c r="D3480">
        <v>3000</v>
      </c>
      <c r="E3480" t="s">
        <v>12</v>
      </c>
      <c r="F3480" t="s">
        <v>8</v>
      </c>
      <c r="G3480" s="3">
        <v>1289.0899999999999</v>
      </c>
      <c r="H3480">
        <v>11</v>
      </c>
      <c r="I3480">
        <v>5484200</v>
      </c>
      <c r="J3480">
        <v>2</v>
      </c>
      <c r="K3480">
        <v>11000</v>
      </c>
      <c r="L3480">
        <f>WEEKNUM(Таблица1[[#This Row],[Дата]],2)</f>
        <v>35</v>
      </c>
    </row>
    <row r="3481" spans="1:12" x14ac:dyDescent="0.25">
      <c r="A3481" s="2">
        <v>44069</v>
      </c>
      <c r="B3481" t="s">
        <v>96</v>
      </c>
      <c r="C3481" t="s">
        <v>7</v>
      </c>
      <c r="D3481">
        <v>3000</v>
      </c>
      <c r="E3481" t="s">
        <v>12</v>
      </c>
      <c r="F3481" t="s">
        <v>8</v>
      </c>
      <c r="G3481" s="3">
        <v>863.09199999999998</v>
      </c>
      <c r="H3481">
        <v>10</v>
      </c>
      <c r="I3481">
        <v>5484181</v>
      </c>
      <c r="J3481">
        <v>3</v>
      </c>
      <c r="K3481">
        <v>13000</v>
      </c>
      <c r="L3481">
        <f>WEEKNUM(Таблица1[[#This Row],[Дата]],2)</f>
        <v>35</v>
      </c>
    </row>
    <row r="3482" spans="1:12" x14ac:dyDescent="0.25">
      <c r="A3482" s="2">
        <v>44069</v>
      </c>
      <c r="B3482" t="s">
        <v>116</v>
      </c>
      <c r="C3482" t="s">
        <v>7</v>
      </c>
      <c r="D3482">
        <v>3000</v>
      </c>
      <c r="E3482" t="s">
        <v>12</v>
      </c>
      <c r="F3482" t="s">
        <v>8</v>
      </c>
      <c r="G3482" s="3">
        <v>901.40599999999995</v>
      </c>
      <c r="H3482">
        <v>10</v>
      </c>
      <c r="I3482">
        <v>5484189</v>
      </c>
      <c r="J3482">
        <v>2</v>
      </c>
      <c r="K3482">
        <v>11000</v>
      </c>
      <c r="L3482">
        <f>WEEKNUM(Таблица1[[#This Row],[Дата]],2)</f>
        <v>35</v>
      </c>
    </row>
    <row r="3483" spans="1:12" x14ac:dyDescent="0.25">
      <c r="A3483" s="2">
        <v>44069</v>
      </c>
      <c r="B3483" t="s">
        <v>98</v>
      </c>
      <c r="C3483" t="s">
        <v>7</v>
      </c>
      <c r="D3483">
        <v>1500</v>
      </c>
      <c r="E3483" t="s">
        <v>12</v>
      </c>
      <c r="F3483" t="s">
        <v>8</v>
      </c>
      <c r="G3483" s="3">
        <v>752.19299999999998</v>
      </c>
      <c r="H3483">
        <v>11</v>
      </c>
      <c r="I3483">
        <v>5484182</v>
      </c>
      <c r="J3483">
        <v>2</v>
      </c>
      <c r="K3483">
        <v>14000</v>
      </c>
      <c r="L3483">
        <f>WEEKNUM(Таблица1[[#This Row],[Дата]],2)</f>
        <v>35</v>
      </c>
    </row>
    <row r="3484" spans="1:12" x14ac:dyDescent="0.25">
      <c r="A3484" s="2">
        <v>44069</v>
      </c>
      <c r="B3484" t="s">
        <v>64</v>
      </c>
      <c r="C3484" t="s">
        <v>7</v>
      </c>
      <c r="D3484">
        <v>1500</v>
      </c>
      <c r="E3484" t="s">
        <v>12</v>
      </c>
      <c r="F3484" t="s">
        <v>8</v>
      </c>
      <c r="G3484" s="3">
        <v>865.31899999999996</v>
      </c>
      <c r="H3484">
        <v>7</v>
      </c>
      <c r="I3484">
        <v>5484170</v>
      </c>
      <c r="J3484">
        <v>2</v>
      </c>
      <c r="K3484">
        <v>12000</v>
      </c>
      <c r="L3484">
        <f>WEEKNUM(Таблица1[[#This Row],[Дата]],2)</f>
        <v>35</v>
      </c>
    </row>
    <row r="3485" spans="1:12" x14ac:dyDescent="0.25">
      <c r="A3485" s="2">
        <v>44069</v>
      </c>
      <c r="B3485" t="s">
        <v>137</v>
      </c>
      <c r="C3485" t="s">
        <v>7</v>
      </c>
      <c r="D3485">
        <v>1500</v>
      </c>
      <c r="E3485" t="s">
        <v>12</v>
      </c>
      <c r="F3485" t="s">
        <v>8</v>
      </c>
      <c r="G3485" s="3">
        <v>843.29700000000003</v>
      </c>
      <c r="H3485">
        <v>10</v>
      </c>
      <c r="I3485">
        <v>5484201</v>
      </c>
      <c r="J3485">
        <v>1</v>
      </c>
      <c r="K3485">
        <v>13000</v>
      </c>
      <c r="L3485">
        <f>WEEKNUM(Таблица1[[#This Row],[Дата]],2)</f>
        <v>35</v>
      </c>
    </row>
    <row r="3486" spans="1:12" x14ac:dyDescent="0.25">
      <c r="A3486" s="2">
        <v>44069</v>
      </c>
      <c r="B3486" t="s">
        <v>73</v>
      </c>
      <c r="C3486" t="s">
        <v>7</v>
      </c>
      <c r="D3486">
        <v>1500</v>
      </c>
      <c r="E3486" t="s">
        <v>12</v>
      </c>
      <c r="F3486" t="s">
        <v>8</v>
      </c>
      <c r="G3486" s="3">
        <v>1166.5070000000001</v>
      </c>
      <c r="H3486">
        <v>10</v>
      </c>
      <c r="I3486">
        <v>5484174</v>
      </c>
      <c r="J3486">
        <v>1</v>
      </c>
      <c r="K3486">
        <v>13000</v>
      </c>
      <c r="L3486">
        <f>WEEKNUM(Таблица1[[#This Row],[Дата]],2)</f>
        <v>35</v>
      </c>
    </row>
    <row r="3487" spans="1:12" x14ac:dyDescent="0.25">
      <c r="A3487" s="2">
        <v>44069</v>
      </c>
      <c r="B3487" t="s">
        <v>128</v>
      </c>
      <c r="C3487" t="s">
        <v>7</v>
      </c>
      <c r="D3487">
        <v>1500</v>
      </c>
      <c r="E3487" t="s">
        <v>12</v>
      </c>
      <c r="F3487" t="s">
        <v>8</v>
      </c>
      <c r="G3487" s="3">
        <v>1130.8200000000002</v>
      </c>
      <c r="H3487">
        <v>11</v>
      </c>
      <c r="I3487">
        <v>5484197</v>
      </c>
      <c r="J3487">
        <v>1</v>
      </c>
      <c r="K3487">
        <v>9000</v>
      </c>
      <c r="L3487">
        <f>WEEKNUM(Таблица1[[#This Row],[Дата]],2)</f>
        <v>35</v>
      </c>
    </row>
    <row r="3488" spans="1:12" x14ac:dyDescent="0.25">
      <c r="A3488" s="2">
        <v>44069</v>
      </c>
      <c r="B3488" t="s">
        <v>72</v>
      </c>
      <c r="C3488" t="s">
        <v>7</v>
      </c>
      <c r="D3488">
        <v>1500</v>
      </c>
      <c r="E3488" t="s">
        <v>12</v>
      </c>
      <c r="F3488" t="s">
        <v>8</v>
      </c>
      <c r="G3488" s="3">
        <v>927.62700000000007</v>
      </c>
      <c r="H3488">
        <v>11</v>
      </c>
      <c r="I3488">
        <v>5484173</v>
      </c>
      <c r="J3488">
        <v>0</v>
      </c>
      <c r="K3488">
        <v>12000</v>
      </c>
      <c r="L3488">
        <f>WEEKNUM(Таблица1[[#This Row],[Дата]],2)</f>
        <v>35</v>
      </c>
    </row>
    <row r="3489" spans="1:12" x14ac:dyDescent="0.25">
      <c r="A3489" s="2">
        <v>44069</v>
      </c>
      <c r="B3489" t="s">
        <v>201</v>
      </c>
      <c r="C3489" t="s">
        <v>7</v>
      </c>
      <c r="D3489">
        <v>1500</v>
      </c>
      <c r="E3489" t="s">
        <v>12</v>
      </c>
      <c r="F3489" t="s">
        <v>8</v>
      </c>
      <c r="G3489" s="3">
        <v>1004.0340018062591</v>
      </c>
      <c r="H3489">
        <v>8</v>
      </c>
      <c r="I3489">
        <v>5484232</v>
      </c>
      <c r="J3489">
        <v>1</v>
      </c>
      <c r="K3489">
        <v>12000</v>
      </c>
      <c r="L3489">
        <f>WEEKNUM(Таблица1[[#This Row],[Дата]],2)</f>
        <v>35</v>
      </c>
    </row>
    <row r="3490" spans="1:12" x14ac:dyDescent="0.25">
      <c r="A3490" s="2">
        <v>44069</v>
      </c>
      <c r="B3490" t="s">
        <v>217</v>
      </c>
      <c r="C3490" t="s">
        <v>7</v>
      </c>
      <c r="D3490">
        <v>1500</v>
      </c>
      <c r="E3490" t="s">
        <v>12</v>
      </c>
      <c r="F3490" t="s">
        <v>8</v>
      </c>
      <c r="G3490" s="3">
        <v>773.36000000000013</v>
      </c>
      <c r="H3490">
        <v>5</v>
      </c>
      <c r="I3490">
        <v>5484241</v>
      </c>
      <c r="J3490">
        <v>1</v>
      </c>
      <c r="K3490">
        <v>10000</v>
      </c>
      <c r="L3490">
        <f>WEEKNUM(Таблица1[[#This Row],[Дата]],2)</f>
        <v>35</v>
      </c>
    </row>
    <row r="3491" spans="1:12" hidden="1" x14ac:dyDescent="0.25">
      <c r="A3491" s="2">
        <v>44069</v>
      </c>
      <c r="B3491" t="s">
        <v>147</v>
      </c>
      <c r="C3491" t="s">
        <v>5</v>
      </c>
      <c r="D3491">
        <v>4200</v>
      </c>
      <c r="E3491" t="s">
        <v>12</v>
      </c>
      <c r="F3491" t="s">
        <v>8</v>
      </c>
      <c r="G3491" s="3">
        <v>1368.818</v>
      </c>
      <c r="H3491">
        <v>14</v>
      </c>
      <c r="I3491">
        <v>5484207</v>
      </c>
      <c r="J3491">
        <v>1</v>
      </c>
      <c r="K3491">
        <v>15000</v>
      </c>
      <c r="L3491">
        <f>WEEKNUM(Таблица1[[#This Row],[Дата]],2)</f>
        <v>35</v>
      </c>
    </row>
    <row r="3492" spans="1:12" x14ac:dyDescent="0.25">
      <c r="A3492" s="2">
        <v>44069</v>
      </c>
      <c r="B3492" t="s">
        <v>189</v>
      </c>
      <c r="C3492" t="s">
        <v>7</v>
      </c>
      <c r="D3492">
        <v>5000</v>
      </c>
      <c r="E3492" t="s">
        <v>12</v>
      </c>
      <c r="F3492" t="s">
        <v>8</v>
      </c>
      <c r="G3492" s="3">
        <v>1436.920012298584</v>
      </c>
      <c r="H3492">
        <v>8</v>
      </c>
      <c r="I3492">
        <v>5484227</v>
      </c>
      <c r="J3492">
        <v>1</v>
      </c>
      <c r="K3492">
        <v>12000</v>
      </c>
      <c r="L3492">
        <f>WEEKNUM(Таблица1[[#This Row],[Дата]],2)</f>
        <v>35</v>
      </c>
    </row>
    <row r="3493" spans="1:12" x14ac:dyDescent="0.25">
      <c r="A3493" s="2">
        <v>44069</v>
      </c>
      <c r="B3493" t="s">
        <v>186</v>
      </c>
      <c r="C3493" t="s">
        <v>7</v>
      </c>
      <c r="D3493">
        <v>3000</v>
      </c>
      <c r="E3493" t="s">
        <v>12</v>
      </c>
      <c r="F3493" t="s">
        <v>8</v>
      </c>
      <c r="G3493" s="3">
        <v>1319.4479999999999</v>
      </c>
      <c r="H3493">
        <v>7</v>
      </c>
      <c r="I3493">
        <v>5484226</v>
      </c>
      <c r="J3493">
        <v>1</v>
      </c>
      <c r="K3493">
        <v>10000</v>
      </c>
      <c r="L3493">
        <f>WEEKNUM(Таблица1[[#This Row],[Дата]],2)</f>
        <v>35</v>
      </c>
    </row>
    <row r="3494" spans="1:12" hidden="1" x14ac:dyDescent="0.25">
      <c r="A3494" s="2">
        <v>44069</v>
      </c>
      <c r="B3494" t="s">
        <v>42</v>
      </c>
      <c r="C3494" t="s">
        <v>5</v>
      </c>
      <c r="D3494">
        <v>3200</v>
      </c>
      <c r="E3494" t="s">
        <v>12</v>
      </c>
      <c r="F3494" t="s">
        <v>8</v>
      </c>
      <c r="G3494" s="3">
        <v>1928.3389999999997</v>
      </c>
      <c r="H3494">
        <v>18</v>
      </c>
      <c r="I3494">
        <v>5484159</v>
      </c>
      <c r="J3494">
        <v>1</v>
      </c>
      <c r="K3494">
        <v>15000</v>
      </c>
      <c r="L3494">
        <f>WEEKNUM(Таблица1[[#This Row],[Дата]],2)</f>
        <v>35</v>
      </c>
    </row>
    <row r="3495" spans="1:12" hidden="1" x14ac:dyDescent="0.25">
      <c r="A3495" s="2">
        <v>44069</v>
      </c>
      <c r="B3495" t="s">
        <v>148</v>
      </c>
      <c r="C3495" t="s">
        <v>5</v>
      </c>
      <c r="D3495">
        <v>4200</v>
      </c>
      <c r="E3495" t="s">
        <v>12</v>
      </c>
      <c r="F3495" t="s">
        <v>8</v>
      </c>
      <c r="G3495" s="3">
        <v>1715.1039999999998</v>
      </c>
      <c r="H3495">
        <v>16</v>
      </c>
      <c r="I3495">
        <v>5484208</v>
      </c>
      <c r="J3495">
        <v>0</v>
      </c>
      <c r="K3495">
        <v>15000</v>
      </c>
      <c r="L3495">
        <f>WEEKNUM(Таблица1[[#This Row],[Дата]],2)</f>
        <v>35</v>
      </c>
    </row>
    <row r="3496" spans="1:12" x14ac:dyDescent="0.25">
      <c r="A3496" s="2">
        <v>44069</v>
      </c>
      <c r="B3496" t="s">
        <v>157</v>
      </c>
      <c r="C3496" t="s">
        <v>7</v>
      </c>
      <c r="D3496">
        <v>3000</v>
      </c>
      <c r="E3496" t="s">
        <v>12</v>
      </c>
      <c r="F3496" t="s">
        <v>8</v>
      </c>
      <c r="G3496" s="3">
        <v>2173.6309999999999</v>
      </c>
      <c r="H3496">
        <v>12</v>
      </c>
      <c r="I3496">
        <v>5484213</v>
      </c>
      <c r="J3496">
        <v>1</v>
      </c>
      <c r="K3496">
        <v>10000</v>
      </c>
      <c r="L3496">
        <f>WEEKNUM(Таблица1[[#This Row],[Дата]],2)</f>
        <v>35</v>
      </c>
    </row>
    <row r="3497" spans="1:12" x14ac:dyDescent="0.25">
      <c r="A3497" s="2">
        <v>44069</v>
      </c>
      <c r="B3497" t="s">
        <v>149</v>
      </c>
      <c r="C3497" t="s">
        <v>7</v>
      </c>
      <c r="D3497">
        <v>3000</v>
      </c>
      <c r="E3497" t="s">
        <v>12</v>
      </c>
      <c r="F3497" t="s">
        <v>8</v>
      </c>
      <c r="G3497" s="3">
        <v>1226.74</v>
      </c>
      <c r="H3497">
        <v>11</v>
      </c>
      <c r="I3497">
        <v>5484209</v>
      </c>
      <c r="J3497">
        <v>1</v>
      </c>
      <c r="K3497">
        <v>10000</v>
      </c>
      <c r="L3497">
        <f>WEEKNUM(Таблица1[[#This Row],[Дата]],2)</f>
        <v>35</v>
      </c>
    </row>
    <row r="3498" spans="1:12" x14ac:dyDescent="0.25">
      <c r="A3498" s="2">
        <v>44069</v>
      </c>
      <c r="B3498" t="s">
        <v>200</v>
      </c>
      <c r="C3498" t="s">
        <v>7</v>
      </c>
      <c r="D3498">
        <v>3000</v>
      </c>
      <c r="E3498" t="s">
        <v>12</v>
      </c>
      <c r="F3498" t="s">
        <v>8</v>
      </c>
      <c r="G3498" s="3">
        <v>1128.5269999999998</v>
      </c>
      <c r="H3498">
        <v>12</v>
      </c>
      <c r="I3498">
        <v>5484231</v>
      </c>
      <c r="J3498">
        <v>2</v>
      </c>
      <c r="K3498">
        <v>11000</v>
      </c>
      <c r="L3498">
        <f>WEEKNUM(Таблица1[[#This Row],[Дата]],2)</f>
        <v>35</v>
      </c>
    </row>
    <row r="3499" spans="1:12" x14ac:dyDescent="0.25">
      <c r="A3499" s="2">
        <v>44069</v>
      </c>
      <c r="B3499" t="s">
        <v>93</v>
      </c>
      <c r="C3499" t="s">
        <v>7</v>
      </c>
      <c r="D3499">
        <v>3000</v>
      </c>
      <c r="E3499" t="s">
        <v>12</v>
      </c>
      <c r="F3499" t="s">
        <v>8</v>
      </c>
      <c r="G3499" s="3">
        <v>1019.309</v>
      </c>
      <c r="H3499">
        <v>12</v>
      </c>
      <c r="I3499">
        <v>5484180</v>
      </c>
      <c r="J3499">
        <v>3</v>
      </c>
      <c r="K3499">
        <v>13000</v>
      </c>
      <c r="L3499">
        <f>WEEKNUM(Таблица1[[#This Row],[Дата]],2)</f>
        <v>35</v>
      </c>
    </row>
    <row r="3500" spans="1:12" x14ac:dyDescent="0.25">
      <c r="A3500" s="2">
        <v>44069</v>
      </c>
      <c r="B3500" t="s">
        <v>197</v>
      </c>
      <c r="C3500" t="s">
        <v>7</v>
      </c>
      <c r="D3500">
        <v>1500</v>
      </c>
      <c r="E3500" t="s">
        <v>12</v>
      </c>
      <c r="F3500" t="s">
        <v>8</v>
      </c>
      <c r="G3500" s="3">
        <v>927.20800033569344</v>
      </c>
      <c r="H3500">
        <v>12</v>
      </c>
      <c r="I3500">
        <v>5484229</v>
      </c>
      <c r="J3500">
        <v>2</v>
      </c>
      <c r="K3500">
        <v>10000</v>
      </c>
      <c r="L3500">
        <f>WEEKNUM(Таблица1[[#This Row],[Дата]],2)</f>
        <v>35</v>
      </c>
    </row>
    <row r="3501" spans="1:12" x14ac:dyDescent="0.25">
      <c r="A3501" s="2">
        <v>44069</v>
      </c>
      <c r="B3501" t="s">
        <v>180</v>
      </c>
      <c r="C3501" t="s">
        <v>7</v>
      </c>
      <c r="D3501">
        <v>1000</v>
      </c>
      <c r="E3501" t="s">
        <v>12</v>
      </c>
      <c r="F3501" t="s">
        <v>8</v>
      </c>
      <c r="G3501" s="3">
        <v>910.31999914550772</v>
      </c>
      <c r="H3501">
        <v>8</v>
      </c>
      <c r="I3501">
        <v>5484223</v>
      </c>
      <c r="J3501">
        <v>1</v>
      </c>
      <c r="K3501">
        <v>9000</v>
      </c>
      <c r="L3501">
        <f>WEEKNUM(Таблица1[[#This Row],[Дата]],2)</f>
        <v>35</v>
      </c>
    </row>
    <row r="3502" spans="1:12" x14ac:dyDescent="0.25">
      <c r="A3502" s="2">
        <v>44069</v>
      </c>
      <c r="B3502" t="s">
        <v>110</v>
      </c>
      <c r="C3502" t="s">
        <v>7</v>
      </c>
      <c r="D3502">
        <v>1500</v>
      </c>
      <c r="E3502" t="s">
        <v>12</v>
      </c>
      <c r="F3502" t="s">
        <v>8</v>
      </c>
      <c r="G3502" s="3">
        <v>196.79499994659423</v>
      </c>
      <c r="H3502">
        <v>10</v>
      </c>
      <c r="I3502">
        <v>5484185</v>
      </c>
      <c r="J3502">
        <v>2</v>
      </c>
      <c r="K3502">
        <v>14000</v>
      </c>
      <c r="L3502">
        <f>WEEKNUM(Таблица1[[#This Row],[Дата]],2)</f>
        <v>35</v>
      </c>
    </row>
    <row r="3503" spans="1:12" x14ac:dyDescent="0.25">
      <c r="A3503" s="2">
        <v>44069</v>
      </c>
      <c r="B3503" t="s">
        <v>124</v>
      </c>
      <c r="C3503" t="s">
        <v>7</v>
      </c>
      <c r="D3503">
        <v>3000</v>
      </c>
      <c r="E3503" t="s">
        <v>12</v>
      </c>
      <c r="F3503" t="s">
        <v>8</v>
      </c>
      <c r="G3503" s="3">
        <v>1691.9620001144408</v>
      </c>
      <c r="H3503">
        <v>12</v>
      </c>
      <c r="I3503">
        <v>5484194</v>
      </c>
      <c r="J3503">
        <v>2</v>
      </c>
      <c r="K3503">
        <v>11000</v>
      </c>
      <c r="L3503">
        <f>WEEKNUM(Таблица1[[#This Row],[Дата]],2)</f>
        <v>35</v>
      </c>
    </row>
    <row r="3504" spans="1:12" x14ac:dyDescent="0.25">
      <c r="A3504" s="2">
        <v>44069</v>
      </c>
      <c r="B3504" t="s">
        <v>41</v>
      </c>
      <c r="C3504" t="s">
        <v>7</v>
      </c>
      <c r="D3504">
        <v>3000</v>
      </c>
      <c r="E3504" t="s">
        <v>12</v>
      </c>
      <c r="F3504" t="s">
        <v>8</v>
      </c>
      <c r="G3504" s="3">
        <v>1176.25</v>
      </c>
      <c r="H3504">
        <v>10</v>
      </c>
      <c r="I3504">
        <v>5484152</v>
      </c>
      <c r="J3504">
        <v>1</v>
      </c>
      <c r="K3504">
        <v>11000</v>
      </c>
      <c r="L3504">
        <f>WEEKNUM(Таблица1[[#This Row],[Дата]],2)</f>
        <v>35</v>
      </c>
    </row>
    <row r="3505" spans="1:12" x14ac:dyDescent="0.25">
      <c r="A3505" s="2">
        <v>44069</v>
      </c>
      <c r="B3505" t="s">
        <v>198</v>
      </c>
      <c r="C3505" t="s">
        <v>7</v>
      </c>
      <c r="D3505">
        <v>3000</v>
      </c>
      <c r="E3505" t="s">
        <v>12</v>
      </c>
      <c r="F3505" t="s">
        <v>8</v>
      </c>
      <c r="G3505" s="3">
        <v>1086.9960000000001</v>
      </c>
      <c r="H3505">
        <v>8</v>
      </c>
      <c r="I3505">
        <v>5484230</v>
      </c>
      <c r="J3505">
        <v>2</v>
      </c>
      <c r="K3505">
        <v>11000</v>
      </c>
      <c r="L3505">
        <f>WEEKNUM(Таблица1[[#This Row],[Дата]],2)</f>
        <v>35</v>
      </c>
    </row>
    <row r="3506" spans="1:12" x14ac:dyDescent="0.25">
      <c r="A3506" s="2">
        <v>44069</v>
      </c>
      <c r="B3506" t="s">
        <v>182</v>
      </c>
      <c r="C3506" t="s">
        <v>7</v>
      </c>
      <c r="D3506">
        <v>3000</v>
      </c>
      <c r="E3506" t="s">
        <v>12</v>
      </c>
      <c r="F3506" t="s">
        <v>8</v>
      </c>
      <c r="G3506" s="3">
        <v>1004.9640000000002</v>
      </c>
      <c r="H3506">
        <v>9</v>
      </c>
      <c r="I3506">
        <v>5484246</v>
      </c>
      <c r="J3506">
        <v>1</v>
      </c>
      <c r="K3506">
        <v>10000</v>
      </c>
      <c r="L3506">
        <f>WEEKNUM(Таблица1[[#This Row],[Дата]],2)</f>
        <v>35</v>
      </c>
    </row>
    <row r="3507" spans="1:12" hidden="1" x14ac:dyDescent="0.25">
      <c r="A3507" s="2">
        <v>44069</v>
      </c>
      <c r="B3507" t="s">
        <v>150</v>
      </c>
      <c r="C3507" t="s">
        <v>5</v>
      </c>
      <c r="D3507">
        <v>4200</v>
      </c>
      <c r="E3507" t="s">
        <v>12</v>
      </c>
      <c r="F3507" t="s">
        <v>8</v>
      </c>
      <c r="G3507" s="3">
        <v>2508.2179999999998</v>
      </c>
      <c r="H3507">
        <v>22</v>
      </c>
      <c r="I3507">
        <v>5484210</v>
      </c>
      <c r="J3507">
        <v>2</v>
      </c>
      <c r="K3507">
        <v>15000</v>
      </c>
      <c r="L3507">
        <f>WEEKNUM(Таблица1[[#This Row],[Дата]],2)</f>
        <v>35</v>
      </c>
    </row>
    <row r="3508" spans="1:12" x14ac:dyDescent="0.25">
      <c r="A3508" s="2">
        <v>44069</v>
      </c>
      <c r="B3508" t="s">
        <v>237</v>
      </c>
      <c r="C3508" t="s">
        <v>7</v>
      </c>
      <c r="D3508">
        <v>3000</v>
      </c>
      <c r="E3508" t="s">
        <v>12</v>
      </c>
      <c r="F3508" t="s">
        <v>8</v>
      </c>
      <c r="G3508" s="3">
        <v>1904.6550126953125</v>
      </c>
      <c r="H3508">
        <v>8</v>
      </c>
      <c r="I3508">
        <v>5484244</v>
      </c>
      <c r="J3508">
        <v>1</v>
      </c>
      <c r="K3508">
        <v>10000</v>
      </c>
      <c r="L3508">
        <f>WEEKNUM(Таблица1[[#This Row],[Дата]],2)</f>
        <v>35</v>
      </c>
    </row>
    <row r="3509" spans="1:12" x14ac:dyDescent="0.25">
      <c r="A3509" s="2">
        <v>44069</v>
      </c>
      <c r="B3509" t="s">
        <v>126</v>
      </c>
      <c r="C3509" t="s">
        <v>7</v>
      </c>
      <c r="D3509">
        <v>1500</v>
      </c>
      <c r="E3509" t="s">
        <v>12</v>
      </c>
      <c r="F3509" t="s">
        <v>8</v>
      </c>
      <c r="G3509" s="3">
        <v>1303.081000793457</v>
      </c>
      <c r="H3509">
        <v>7</v>
      </c>
      <c r="I3509">
        <v>5484196</v>
      </c>
      <c r="J3509">
        <v>1</v>
      </c>
      <c r="K3509">
        <v>11000</v>
      </c>
      <c r="L3509">
        <f>WEEKNUM(Таблица1[[#This Row],[Дата]],2)</f>
        <v>35</v>
      </c>
    </row>
    <row r="3510" spans="1:12" x14ac:dyDescent="0.25">
      <c r="A3510" s="2">
        <v>44069</v>
      </c>
      <c r="B3510" t="s">
        <v>229</v>
      </c>
      <c r="C3510" t="s">
        <v>7</v>
      </c>
      <c r="D3510">
        <v>1500</v>
      </c>
      <c r="E3510" t="s">
        <v>12</v>
      </c>
      <c r="F3510" t="s">
        <v>8</v>
      </c>
      <c r="G3510" s="3">
        <v>1347.3399723968505</v>
      </c>
      <c r="H3510">
        <v>5</v>
      </c>
      <c r="I3510">
        <v>5484150</v>
      </c>
      <c r="J3510">
        <v>1</v>
      </c>
      <c r="K3510">
        <v>13000</v>
      </c>
      <c r="L3510">
        <f>WEEKNUM(Таблица1[[#This Row],[Дата]],2)</f>
        <v>35</v>
      </c>
    </row>
    <row r="3511" spans="1:12" x14ac:dyDescent="0.25">
      <c r="A3511" s="2">
        <v>44069</v>
      </c>
      <c r="B3511" t="s">
        <v>175</v>
      </c>
      <c r="C3511" t="s">
        <v>7</v>
      </c>
      <c r="D3511">
        <v>3000</v>
      </c>
      <c r="E3511" t="s">
        <v>12</v>
      </c>
      <c r="F3511" t="s">
        <v>8</v>
      </c>
      <c r="G3511" s="3">
        <v>1206.3299999999997</v>
      </c>
      <c r="H3511">
        <v>11</v>
      </c>
      <c r="I3511">
        <v>5484222</v>
      </c>
      <c r="J3511">
        <v>2</v>
      </c>
      <c r="K3511">
        <v>11000</v>
      </c>
      <c r="L3511">
        <f>WEEKNUM(Таблица1[[#This Row],[Дата]],2)</f>
        <v>35</v>
      </c>
    </row>
    <row r="3512" spans="1:12" x14ac:dyDescent="0.25">
      <c r="A3512" s="2">
        <v>44069</v>
      </c>
      <c r="B3512" t="s">
        <v>26</v>
      </c>
      <c r="C3512" t="s">
        <v>7</v>
      </c>
      <c r="D3512">
        <v>1500</v>
      </c>
      <c r="E3512" t="s">
        <v>12</v>
      </c>
      <c r="F3512" t="s">
        <v>8</v>
      </c>
      <c r="G3512" s="3">
        <v>1145.1570000000002</v>
      </c>
      <c r="H3512">
        <v>9</v>
      </c>
      <c r="I3512">
        <v>5484149</v>
      </c>
      <c r="J3512">
        <v>1</v>
      </c>
      <c r="K3512">
        <v>13000</v>
      </c>
      <c r="L3512">
        <f>WEEKNUM(Таблица1[[#This Row],[Дата]],2)</f>
        <v>35</v>
      </c>
    </row>
    <row r="3513" spans="1:12" x14ac:dyDescent="0.25">
      <c r="A3513" s="2">
        <v>44069</v>
      </c>
      <c r="B3513" t="s">
        <v>18</v>
      </c>
      <c r="C3513" t="s">
        <v>7</v>
      </c>
      <c r="D3513">
        <v>1500</v>
      </c>
      <c r="E3513" t="s">
        <v>12</v>
      </c>
      <c r="F3513" t="s">
        <v>8</v>
      </c>
      <c r="G3513" s="3">
        <v>1148.97</v>
      </c>
      <c r="H3513">
        <v>10</v>
      </c>
      <c r="I3513">
        <v>5484096</v>
      </c>
      <c r="J3513">
        <v>0</v>
      </c>
      <c r="K3513">
        <v>13000</v>
      </c>
      <c r="L3513">
        <f>WEEKNUM(Таблица1[[#This Row],[Дата]],2)</f>
        <v>35</v>
      </c>
    </row>
    <row r="3514" spans="1:12" x14ac:dyDescent="0.25">
      <c r="A3514" s="2">
        <v>44069</v>
      </c>
      <c r="B3514" t="s">
        <v>24</v>
      </c>
      <c r="C3514" t="s">
        <v>7</v>
      </c>
      <c r="D3514">
        <v>1500</v>
      </c>
      <c r="E3514" t="s">
        <v>12</v>
      </c>
      <c r="F3514" t="s">
        <v>8</v>
      </c>
      <c r="G3514" s="3">
        <v>1056.6729948730469</v>
      </c>
      <c r="H3514">
        <v>6</v>
      </c>
      <c r="I3514">
        <v>5484147</v>
      </c>
      <c r="J3514">
        <v>1</v>
      </c>
      <c r="K3514">
        <v>13000</v>
      </c>
      <c r="L3514">
        <f>WEEKNUM(Таблица1[[#This Row],[Дата]],2)</f>
        <v>35</v>
      </c>
    </row>
    <row r="3515" spans="1:12" x14ac:dyDescent="0.25">
      <c r="A3515" s="2">
        <v>44069</v>
      </c>
      <c r="B3515" t="s">
        <v>155</v>
      </c>
      <c r="C3515" t="s">
        <v>7</v>
      </c>
      <c r="D3515">
        <v>1500</v>
      </c>
      <c r="E3515" t="s">
        <v>12</v>
      </c>
      <c r="F3515" t="s">
        <v>8</v>
      </c>
      <c r="G3515" s="3">
        <v>966.63400000000001</v>
      </c>
      <c r="H3515">
        <v>8</v>
      </c>
      <c r="I3515">
        <v>5484212</v>
      </c>
      <c r="J3515">
        <v>1</v>
      </c>
      <c r="K3515">
        <v>12000</v>
      </c>
      <c r="L3515">
        <f>WEEKNUM(Таблица1[[#This Row],[Дата]],2)</f>
        <v>35</v>
      </c>
    </row>
    <row r="3516" spans="1:12" x14ac:dyDescent="0.25">
      <c r="A3516" s="2">
        <v>44069</v>
      </c>
      <c r="B3516" t="s">
        <v>16</v>
      </c>
      <c r="C3516" t="s">
        <v>7</v>
      </c>
      <c r="D3516">
        <v>1000</v>
      </c>
      <c r="E3516" t="s">
        <v>12</v>
      </c>
      <c r="F3516" t="s">
        <v>8</v>
      </c>
      <c r="G3516" s="3">
        <v>875.84799999999996</v>
      </c>
      <c r="H3516">
        <v>11</v>
      </c>
      <c r="I3516">
        <v>5484095</v>
      </c>
      <c r="J3516">
        <v>1</v>
      </c>
      <c r="K3516">
        <v>13000</v>
      </c>
      <c r="L3516">
        <f>WEEKNUM(Таблица1[[#This Row],[Дата]],2)</f>
        <v>35</v>
      </c>
    </row>
    <row r="3517" spans="1:12" x14ac:dyDescent="0.25">
      <c r="A3517" s="2">
        <v>44069</v>
      </c>
      <c r="B3517" t="s">
        <v>25</v>
      </c>
      <c r="C3517" t="s">
        <v>7</v>
      </c>
      <c r="D3517">
        <v>1000</v>
      </c>
      <c r="E3517" t="s">
        <v>12</v>
      </c>
      <c r="F3517" t="s">
        <v>8</v>
      </c>
      <c r="G3517" s="3">
        <v>831.96600000000001</v>
      </c>
      <c r="H3517">
        <v>8</v>
      </c>
      <c r="I3517">
        <v>5484148</v>
      </c>
      <c r="J3517">
        <v>2</v>
      </c>
      <c r="K3517">
        <v>13000</v>
      </c>
      <c r="L3517">
        <f>WEEKNUM(Таблица1[[#This Row],[Дата]],2)</f>
        <v>35</v>
      </c>
    </row>
    <row r="3518" spans="1:12" x14ac:dyDescent="0.25">
      <c r="A3518" s="2">
        <v>44069</v>
      </c>
      <c r="B3518" t="s">
        <v>84</v>
      </c>
      <c r="C3518" t="s">
        <v>7</v>
      </c>
      <c r="D3518">
        <v>3000</v>
      </c>
      <c r="E3518" t="s">
        <v>12</v>
      </c>
      <c r="F3518" t="s">
        <v>8</v>
      </c>
      <c r="G3518" s="3">
        <v>676.03099999999995</v>
      </c>
      <c r="H3518">
        <v>6</v>
      </c>
      <c r="I3518">
        <v>5484176</v>
      </c>
      <c r="J3518">
        <v>0</v>
      </c>
      <c r="K3518">
        <v>9000</v>
      </c>
      <c r="L3518">
        <f>WEEKNUM(Таблица1[[#This Row],[Дата]],2)</f>
        <v>35</v>
      </c>
    </row>
    <row r="3519" spans="1:12" x14ac:dyDescent="0.25">
      <c r="A3519" s="2">
        <v>44069</v>
      </c>
      <c r="B3519" t="s">
        <v>181</v>
      </c>
      <c r="C3519" t="s">
        <v>7</v>
      </c>
      <c r="D3519">
        <v>1500</v>
      </c>
      <c r="E3519" t="s">
        <v>12</v>
      </c>
      <c r="F3519" t="s">
        <v>8</v>
      </c>
      <c r="G3519" s="3">
        <v>652.02500000000009</v>
      </c>
      <c r="H3519">
        <v>11</v>
      </c>
      <c r="I3519">
        <v>5484224</v>
      </c>
      <c r="J3519">
        <v>2</v>
      </c>
      <c r="K3519">
        <v>14000</v>
      </c>
      <c r="L3519">
        <f>WEEKNUM(Таблица1[[#This Row],[Дата]],2)</f>
        <v>35</v>
      </c>
    </row>
    <row r="3520" spans="1:12" x14ac:dyDescent="0.25">
      <c r="A3520" s="2">
        <v>44069</v>
      </c>
      <c r="B3520" t="s">
        <v>82</v>
      </c>
      <c r="C3520" t="s">
        <v>7</v>
      </c>
      <c r="D3520">
        <v>3000</v>
      </c>
      <c r="E3520" t="s">
        <v>12</v>
      </c>
      <c r="F3520" t="s">
        <v>8</v>
      </c>
      <c r="G3520" s="3">
        <v>1427.9500004653933</v>
      </c>
      <c r="H3520">
        <v>11</v>
      </c>
      <c r="I3520">
        <v>5484175</v>
      </c>
      <c r="J3520">
        <v>1</v>
      </c>
      <c r="K3520">
        <v>10000</v>
      </c>
      <c r="L3520">
        <f>WEEKNUM(Таблица1[[#This Row],[Дата]],2)</f>
        <v>35</v>
      </c>
    </row>
    <row r="3521" spans="1:12" x14ac:dyDescent="0.25">
      <c r="A3521" s="2">
        <v>44069</v>
      </c>
      <c r="B3521" t="s">
        <v>15</v>
      </c>
      <c r="C3521" t="s">
        <v>7</v>
      </c>
      <c r="D3521">
        <v>3000</v>
      </c>
      <c r="E3521" t="s">
        <v>12</v>
      </c>
      <c r="F3521" t="s">
        <v>8</v>
      </c>
      <c r="G3521" s="3">
        <v>1404.2239999999997</v>
      </c>
      <c r="H3521">
        <v>8</v>
      </c>
      <c r="I3521">
        <v>5484094</v>
      </c>
      <c r="J3521">
        <v>1</v>
      </c>
      <c r="K3521">
        <v>13000</v>
      </c>
      <c r="L3521">
        <f>WEEKNUM(Таблица1[[#This Row],[Дата]],2)</f>
        <v>35</v>
      </c>
    </row>
    <row r="3522" spans="1:12" x14ac:dyDescent="0.25">
      <c r="A3522" s="2">
        <v>44069</v>
      </c>
      <c r="B3522" t="s">
        <v>89</v>
      </c>
      <c r="C3522" t="s">
        <v>7</v>
      </c>
      <c r="D3522">
        <v>3000</v>
      </c>
      <c r="E3522" t="s">
        <v>12</v>
      </c>
      <c r="F3522" t="s">
        <v>8</v>
      </c>
      <c r="G3522" s="3">
        <v>1413.7850000839233</v>
      </c>
      <c r="H3522">
        <v>9</v>
      </c>
      <c r="I3522">
        <v>5484179</v>
      </c>
      <c r="J3522">
        <v>1</v>
      </c>
      <c r="K3522">
        <v>10000</v>
      </c>
      <c r="L3522">
        <f>WEEKNUM(Таблица1[[#This Row],[Дата]],2)</f>
        <v>35</v>
      </c>
    </row>
    <row r="3523" spans="1:12" x14ac:dyDescent="0.25">
      <c r="A3523" s="2">
        <v>44069</v>
      </c>
      <c r="B3523" t="s">
        <v>216</v>
      </c>
      <c r="C3523" t="s">
        <v>7</v>
      </c>
      <c r="D3523">
        <v>1500</v>
      </c>
      <c r="E3523" t="s">
        <v>12</v>
      </c>
      <c r="F3523" t="s">
        <v>8</v>
      </c>
      <c r="G3523" s="3">
        <v>614.73399999999992</v>
      </c>
      <c r="H3523">
        <v>8</v>
      </c>
      <c r="I3523">
        <v>5484240</v>
      </c>
      <c r="J3523">
        <v>3</v>
      </c>
      <c r="K3523">
        <v>15000</v>
      </c>
      <c r="L3523">
        <f>WEEKNUM(Таблица1[[#This Row],[Дата]],2)</f>
        <v>35</v>
      </c>
    </row>
    <row r="3524" spans="1:12" x14ac:dyDescent="0.25">
      <c r="A3524" s="2">
        <v>44069</v>
      </c>
      <c r="B3524" t="s">
        <v>90</v>
      </c>
      <c r="C3524" t="s">
        <v>7</v>
      </c>
      <c r="D3524">
        <v>3000</v>
      </c>
      <c r="E3524" t="s">
        <v>12</v>
      </c>
      <c r="F3524" t="s">
        <v>8</v>
      </c>
      <c r="G3524" s="3">
        <v>2356.41</v>
      </c>
      <c r="H3524">
        <v>2</v>
      </c>
      <c r="I3524">
        <v>5484233</v>
      </c>
      <c r="J3524">
        <v>0</v>
      </c>
      <c r="K3524">
        <v>9000</v>
      </c>
      <c r="L3524">
        <f>WEEKNUM(Таблица1[[#This Row],[Дата]],2)</f>
        <v>35</v>
      </c>
    </row>
    <row r="3525" spans="1:12" x14ac:dyDescent="0.25">
      <c r="A3525" s="2">
        <v>44069</v>
      </c>
      <c r="B3525" t="s">
        <v>61</v>
      </c>
      <c r="C3525" t="s">
        <v>7</v>
      </c>
      <c r="D3525">
        <v>1500</v>
      </c>
      <c r="E3525" t="s">
        <v>12</v>
      </c>
      <c r="F3525" t="s">
        <v>8</v>
      </c>
      <c r="G3525" s="3">
        <v>1008.5039997329711</v>
      </c>
      <c r="H3525">
        <v>9</v>
      </c>
      <c r="I3525">
        <v>5484190</v>
      </c>
      <c r="J3525">
        <v>1</v>
      </c>
      <c r="K3525">
        <v>9000</v>
      </c>
      <c r="L3525">
        <f>WEEKNUM(Таблица1[[#This Row],[Дата]],2)</f>
        <v>35</v>
      </c>
    </row>
    <row r="3526" spans="1:12" x14ac:dyDescent="0.25">
      <c r="A3526" s="2">
        <v>44069</v>
      </c>
      <c r="B3526" t="s">
        <v>23</v>
      </c>
      <c r="C3526" t="s">
        <v>7</v>
      </c>
      <c r="D3526">
        <v>1000</v>
      </c>
      <c r="E3526" t="s">
        <v>12</v>
      </c>
      <c r="F3526" t="s">
        <v>8</v>
      </c>
      <c r="G3526" s="3">
        <v>552.78499999999997</v>
      </c>
      <c r="H3526">
        <v>8</v>
      </c>
      <c r="I3526">
        <v>5484203</v>
      </c>
      <c r="J3526">
        <v>2</v>
      </c>
      <c r="K3526">
        <v>13000</v>
      </c>
      <c r="L3526">
        <f>WEEKNUM(Таблица1[[#This Row],[Дата]],2)</f>
        <v>35</v>
      </c>
    </row>
    <row r="3527" spans="1:12" x14ac:dyDescent="0.25">
      <c r="A3527" s="2">
        <v>44069</v>
      </c>
      <c r="B3527" t="s">
        <v>165</v>
      </c>
      <c r="C3527" t="s">
        <v>7</v>
      </c>
      <c r="D3527">
        <v>1500</v>
      </c>
      <c r="E3527" t="s">
        <v>12</v>
      </c>
      <c r="F3527" t="s">
        <v>8</v>
      </c>
      <c r="G3527" s="3">
        <v>669.79900000000009</v>
      </c>
      <c r="H3527">
        <v>13</v>
      </c>
      <c r="I3527">
        <v>5484235</v>
      </c>
      <c r="J3527">
        <v>4</v>
      </c>
      <c r="K3527">
        <v>13000</v>
      </c>
      <c r="L3527">
        <f>WEEKNUM(Таблица1[[#This Row],[Дата]],2)</f>
        <v>35</v>
      </c>
    </row>
    <row r="3528" spans="1:12" x14ac:dyDescent="0.25">
      <c r="A3528" s="2">
        <v>44069</v>
      </c>
      <c r="B3528" t="s">
        <v>136</v>
      </c>
      <c r="C3528" t="s">
        <v>7</v>
      </c>
      <c r="D3528">
        <v>5000</v>
      </c>
      <c r="E3528" t="s">
        <v>12</v>
      </c>
      <c r="F3528" t="s">
        <v>8</v>
      </c>
      <c r="G3528" s="3">
        <v>3500</v>
      </c>
      <c r="H3528">
        <v>1</v>
      </c>
      <c r="I3528">
        <v>53728407</v>
      </c>
      <c r="J3528">
        <v>0</v>
      </c>
      <c r="K3528">
        <v>11000</v>
      </c>
      <c r="L3528">
        <f>WEEKNUM(Таблица1[[#This Row],[Дата]],2)</f>
        <v>35</v>
      </c>
    </row>
    <row r="3529" spans="1:12" x14ac:dyDescent="0.25">
      <c r="A3529" s="2">
        <v>44069</v>
      </c>
      <c r="B3529" t="s">
        <v>169</v>
      </c>
      <c r="C3529" t="s">
        <v>7</v>
      </c>
      <c r="D3529">
        <v>1500</v>
      </c>
      <c r="E3529" t="s">
        <v>12</v>
      </c>
      <c r="F3529" t="s">
        <v>8</v>
      </c>
      <c r="G3529" s="3">
        <v>1294.873</v>
      </c>
      <c r="H3529">
        <v>9</v>
      </c>
      <c r="I3529">
        <v>5484168</v>
      </c>
      <c r="J3529">
        <v>1</v>
      </c>
      <c r="K3529">
        <v>9000</v>
      </c>
      <c r="L3529">
        <f>WEEKNUM(Таблица1[[#This Row],[Дата]],2)</f>
        <v>35</v>
      </c>
    </row>
    <row r="3530" spans="1:12" x14ac:dyDescent="0.25">
      <c r="A3530" s="2">
        <v>44069</v>
      </c>
      <c r="B3530" t="s">
        <v>143</v>
      </c>
      <c r="C3530" t="s">
        <v>7</v>
      </c>
      <c r="D3530">
        <v>1500</v>
      </c>
      <c r="E3530" t="s">
        <v>12</v>
      </c>
      <c r="F3530" t="s">
        <v>8</v>
      </c>
      <c r="G3530" s="3">
        <v>750.10699999999997</v>
      </c>
      <c r="H3530">
        <v>9</v>
      </c>
      <c r="I3530">
        <v>5484238</v>
      </c>
      <c r="J3530">
        <v>2</v>
      </c>
      <c r="K3530">
        <v>13000</v>
      </c>
      <c r="L3530">
        <f>WEEKNUM(Таблица1[[#This Row],[Дата]],2)</f>
        <v>35</v>
      </c>
    </row>
    <row r="3531" spans="1:12" hidden="1" x14ac:dyDescent="0.25">
      <c r="A3531" s="2">
        <v>44070</v>
      </c>
      <c r="B3531" t="s">
        <v>40</v>
      </c>
      <c r="C3531" t="s">
        <v>5</v>
      </c>
      <c r="D3531">
        <v>3200</v>
      </c>
      <c r="E3531" t="s">
        <v>12</v>
      </c>
      <c r="F3531" t="s">
        <v>6</v>
      </c>
      <c r="G3531" s="3">
        <v>1274.5540000000001</v>
      </c>
      <c r="H3531">
        <v>3</v>
      </c>
      <c r="I3531">
        <v>5484675</v>
      </c>
      <c r="J3531">
        <v>2</v>
      </c>
      <c r="K3531">
        <v>15000</v>
      </c>
      <c r="L3531">
        <f>WEEKNUM(Таблица1[[#This Row],[Дата]],2)</f>
        <v>35</v>
      </c>
    </row>
    <row r="3532" spans="1:12" hidden="1" x14ac:dyDescent="0.25">
      <c r="A3532" s="2">
        <v>44070</v>
      </c>
      <c r="B3532" t="s">
        <v>44</v>
      </c>
      <c r="C3532" t="s">
        <v>5</v>
      </c>
      <c r="D3532">
        <v>3200</v>
      </c>
      <c r="E3532" t="s">
        <v>12</v>
      </c>
      <c r="F3532" t="s">
        <v>6</v>
      </c>
      <c r="G3532" s="3">
        <v>1548.982</v>
      </c>
      <c r="H3532">
        <v>8</v>
      </c>
      <c r="I3532">
        <v>5484818</v>
      </c>
      <c r="J3532">
        <v>1</v>
      </c>
      <c r="K3532">
        <v>15000</v>
      </c>
      <c r="L3532">
        <f>WEEKNUM(Таблица1[[#This Row],[Дата]],2)</f>
        <v>35</v>
      </c>
    </row>
    <row r="3533" spans="1:12" hidden="1" x14ac:dyDescent="0.25">
      <c r="A3533" s="2">
        <v>44070</v>
      </c>
      <c r="B3533" t="s">
        <v>37</v>
      </c>
      <c r="C3533" t="s">
        <v>5</v>
      </c>
      <c r="D3533">
        <v>3200</v>
      </c>
      <c r="E3533" t="s">
        <v>12</v>
      </c>
      <c r="F3533" t="s">
        <v>6</v>
      </c>
      <c r="G3533" s="3">
        <v>2053.8089999999997</v>
      </c>
      <c r="H3533">
        <v>7</v>
      </c>
      <c r="I3533">
        <v>5484673</v>
      </c>
      <c r="J3533">
        <v>1</v>
      </c>
      <c r="K3533">
        <v>15000</v>
      </c>
      <c r="L3533">
        <f>WEEKNUM(Таблица1[[#This Row],[Дата]],2)</f>
        <v>35</v>
      </c>
    </row>
    <row r="3534" spans="1:12" hidden="1" x14ac:dyDescent="0.25">
      <c r="A3534" s="2">
        <v>44070</v>
      </c>
      <c r="B3534" t="s">
        <v>38</v>
      </c>
      <c r="C3534" t="s">
        <v>5</v>
      </c>
      <c r="D3534">
        <v>3200</v>
      </c>
      <c r="E3534" t="s">
        <v>12</v>
      </c>
      <c r="F3534" t="s">
        <v>6</v>
      </c>
      <c r="G3534" s="3">
        <v>2536.8119999999999</v>
      </c>
      <c r="H3534">
        <v>10</v>
      </c>
      <c r="I3534">
        <v>5484674</v>
      </c>
      <c r="J3534">
        <v>1</v>
      </c>
      <c r="K3534">
        <v>15000</v>
      </c>
      <c r="L3534">
        <f>WEEKNUM(Таблица1[[#This Row],[Дата]],2)</f>
        <v>35</v>
      </c>
    </row>
    <row r="3535" spans="1:12" hidden="1" x14ac:dyDescent="0.25">
      <c r="A3535" s="2">
        <v>44070</v>
      </c>
      <c r="B3535" t="s">
        <v>38</v>
      </c>
      <c r="C3535" t="s">
        <v>5</v>
      </c>
      <c r="D3535">
        <v>3200</v>
      </c>
      <c r="E3535" t="s">
        <v>12</v>
      </c>
      <c r="F3535" t="s">
        <v>6</v>
      </c>
      <c r="G3535" s="3">
        <v>3200</v>
      </c>
      <c r="H3535">
        <v>1</v>
      </c>
      <c r="I3535">
        <v>53732937</v>
      </c>
      <c r="J3535">
        <v>1</v>
      </c>
      <c r="K3535">
        <v>15000</v>
      </c>
      <c r="L3535">
        <f>WEEKNUM(Таблица1[[#This Row],[Дата]],2)</f>
        <v>35</v>
      </c>
    </row>
    <row r="3536" spans="1:12" hidden="1" x14ac:dyDescent="0.25">
      <c r="A3536" s="2">
        <v>44070</v>
      </c>
      <c r="B3536" t="s">
        <v>32</v>
      </c>
      <c r="C3536" t="s">
        <v>5</v>
      </c>
      <c r="D3536">
        <v>3200</v>
      </c>
      <c r="E3536" t="s">
        <v>12</v>
      </c>
      <c r="F3536" t="s">
        <v>6</v>
      </c>
      <c r="G3536" s="3">
        <v>2274.1870000000004</v>
      </c>
      <c r="H3536">
        <v>7</v>
      </c>
      <c r="I3536">
        <v>5484672</v>
      </c>
      <c r="J3536">
        <v>1</v>
      </c>
      <c r="K3536">
        <v>15000</v>
      </c>
      <c r="L3536">
        <f>WEEKNUM(Таблица1[[#This Row],[Дата]],2)</f>
        <v>35</v>
      </c>
    </row>
    <row r="3537" spans="1:12" hidden="1" x14ac:dyDescent="0.25">
      <c r="A3537" s="2">
        <v>44070</v>
      </c>
      <c r="B3537" t="s">
        <v>46</v>
      </c>
      <c r="C3537" t="s">
        <v>5</v>
      </c>
      <c r="D3537">
        <v>3200</v>
      </c>
      <c r="E3537" t="s">
        <v>12</v>
      </c>
      <c r="F3537" t="s">
        <v>6</v>
      </c>
      <c r="G3537" s="3">
        <v>1146.9270000000001</v>
      </c>
      <c r="H3537">
        <v>9</v>
      </c>
      <c r="I3537">
        <v>5484820</v>
      </c>
      <c r="J3537">
        <v>1</v>
      </c>
      <c r="K3537">
        <v>15000</v>
      </c>
      <c r="L3537">
        <f>WEEKNUM(Таблица1[[#This Row],[Дата]],2)</f>
        <v>35</v>
      </c>
    </row>
    <row r="3538" spans="1:12" hidden="1" x14ac:dyDescent="0.25">
      <c r="A3538" s="2">
        <v>44070</v>
      </c>
      <c r="B3538" t="s">
        <v>46</v>
      </c>
      <c r="C3538" t="s">
        <v>5</v>
      </c>
      <c r="D3538">
        <v>3200</v>
      </c>
      <c r="E3538" t="s">
        <v>12</v>
      </c>
      <c r="F3538" t="s">
        <v>6</v>
      </c>
      <c r="G3538" s="3">
        <v>3200</v>
      </c>
      <c r="H3538">
        <v>1</v>
      </c>
      <c r="I3538">
        <v>53734397</v>
      </c>
      <c r="J3538">
        <v>1</v>
      </c>
      <c r="K3538">
        <v>15000</v>
      </c>
      <c r="L3538">
        <f>WEEKNUM(Таблица1[[#This Row],[Дата]],2)</f>
        <v>35</v>
      </c>
    </row>
    <row r="3539" spans="1:12" x14ac:dyDescent="0.25">
      <c r="A3539" s="2">
        <v>44070</v>
      </c>
      <c r="B3539" t="s">
        <v>142</v>
      </c>
      <c r="C3539" t="s">
        <v>7</v>
      </c>
      <c r="D3539">
        <v>3000</v>
      </c>
      <c r="E3539" t="s">
        <v>12</v>
      </c>
      <c r="F3539" t="s">
        <v>6</v>
      </c>
      <c r="G3539" s="3">
        <v>868.64599999999996</v>
      </c>
      <c r="H3539">
        <v>4</v>
      </c>
      <c r="I3539">
        <v>5484834</v>
      </c>
      <c r="J3539">
        <v>2</v>
      </c>
      <c r="K3539">
        <v>12000</v>
      </c>
      <c r="L3539">
        <f>WEEKNUM(Таблица1[[#This Row],[Дата]],2)</f>
        <v>35</v>
      </c>
    </row>
    <row r="3540" spans="1:12" hidden="1" x14ac:dyDescent="0.25">
      <c r="A3540" s="2">
        <v>44070</v>
      </c>
      <c r="B3540" t="s">
        <v>47</v>
      </c>
      <c r="C3540" t="s">
        <v>5</v>
      </c>
      <c r="D3540">
        <v>3200</v>
      </c>
      <c r="E3540" t="s">
        <v>12</v>
      </c>
      <c r="F3540" t="s">
        <v>6</v>
      </c>
      <c r="G3540" s="3">
        <v>1954.9979999999998</v>
      </c>
      <c r="H3540">
        <v>7</v>
      </c>
      <c r="I3540">
        <v>5484821</v>
      </c>
      <c r="J3540">
        <v>1</v>
      </c>
      <c r="K3540">
        <v>15000</v>
      </c>
      <c r="L3540">
        <f>WEEKNUM(Таблица1[[#This Row],[Дата]],2)</f>
        <v>35</v>
      </c>
    </row>
    <row r="3541" spans="1:12" hidden="1" x14ac:dyDescent="0.25">
      <c r="A3541" s="2">
        <v>44070</v>
      </c>
      <c r="B3541" t="s">
        <v>47</v>
      </c>
      <c r="C3541" t="s">
        <v>5</v>
      </c>
      <c r="D3541">
        <v>3200</v>
      </c>
      <c r="E3541" t="s">
        <v>12</v>
      </c>
      <c r="F3541" t="s">
        <v>6</v>
      </c>
      <c r="G3541" s="3">
        <v>3200</v>
      </c>
      <c r="H3541">
        <v>1</v>
      </c>
      <c r="I3541">
        <v>53734407</v>
      </c>
      <c r="J3541">
        <v>1</v>
      </c>
      <c r="K3541">
        <v>15000</v>
      </c>
      <c r="L3541">
        <f>WEEKNUM(Таблица1[[#This Row],[Дата]],2)</f>
        <v>35</v>
      </c>
    </row>
    <row r="3542" spans="1:12" hidden="1" x14ac:dyDescent="0.25">
      <c r="A3542" s="2">
        <v>44070</v>
      </c>
      <c r="B3542" t="s">
        <v>43</v>
      </c>
      <c r="C3542" t="s">
        <v>5</v>
      </c>
      <c r="D3542">
        <v>3200</v>
      </c>
      <c r="E3542" t="s">
        <v>12</v>
      </c>
      <c r="F3542" t="s">
        <v>6</v>
      </c>
      <c r="G3542" s="3">
        <v>2855.8069999999998</v>
      </c>
      <c r="H3542">
        <v>12</v>
      </c>
      <c r="I3542">
        <v>5484817</v>
      </c>
      <c r="J3542">
        <v>1</v>
      </c>
      <c r="K3542">
        <v>15000</v>
      </c>
      <c r="L3542">
        <f>WEEKNUM(Таблица1[[#This Row],[Дата]],2)</f>
        <v>35</v>
      </c>
    </row>
    <row r="3543" spans="1:12" x14ac:dyDescent="0.25">
      <c r="A3543" s="2">
        <v>44070</v>
      </c>
      <c r="B3543" t="s">
        <v>107</v>
      </c>
      <c r="C3543" t="s">
        <v>7</v>
      </c>
      <c r="D3543">
        <v>3000</v>
      </c>
      <c r="E3543" t="s">
        <v>12</v>
      </c>
      <c r="F3543" t="s">
        <v>6</v>
      </c>
      <c r="G3543" s="3">
        <v>2414.3150000000001</v>
      </c>
      <c r="H3543">
        <v>1</v>
      </c>
      <c r="I3543">
        <v>5484840</v>
      </c>
      <c r="J3543">
        <v>2</v>
      </c>
      <c r="K3543">
        <v>12000</v>
      </c>
      <c r="L3543">
        <f>WEEKNUM(Таблица1[[#This Row],[Дата]],2)</f>
        <v>35</v>
      </c>
    </row>
    <row r="3544" spans="1:12" x14ac:dyDescent="0.25">
      <c r="A3544" s="2">
        <v>44070</v>
      </c>
      <c r="B3544" t="s">
        <v>113</v>
      </c>
      <c r="C3544" t="s">
        <v>7</v>
      </c>
      <c r="D3544">
        <v>1500</v>
      </c>
      <c r="E3544" t="s">
        <v>12</v>
      </c>
      <c r="F3544" t="s">
        <v>6</v>
      </c>
      <c r="G3544" s="3">
        <v>816.07600000000002</v>
      </c>
      <c r="H3544">
        <v>3</v>
      </c>
      <c r="I3544">
        <v>5484831</v>
      </c>
      <c r="J3544">
        <v>1</v>
      </c>
      <c r="K3544">
        <v>9000</v>
      </c>
      <c r="L3544">
        <f>WEEKNUM(Таблица1[[#This Row],[Дата]],2)</f>
        <v>35</v>
      </c>
    </row>
    <row r="3545" spans="1:12" x14ac:dyDescent="0.25">
      <c r="A3545" s="2">
        <v>44070</v>
      </c>
      <c r="B3545" t="s">
        <v>83</v>
      </c>
      <c r="C3545" t="s">
        <v>7</v>
      </c>
      <c r="D3545">
        <v>1500</v>
      </c>
      <c r="E3545" t="s">
        <v>12</v>
      </c>
      <c r="F3545" t="s">
        <v>6</v>
      </c>
      <c r="G3545" s="3">
        <v>1413.6729999999998</v>
      </c>
      <c r="H3545">
        <v>6</v>
      </c>
      <c r="I3545">
        <v>5484827</v>
      </c>
      <c r="J3545">
        <v>1</v>
      </c>
      <c r="K3545">
        <v>9000</v>
      </c>
      <c r="L3545">
        <f>WEEKNUM(Таблица1[[#This Row],[Дата]],2)</f>
        <v>35</v>
      </c>
    </row>
    <row r="3546" spans="1:12" hidden="1" x14ac:dyDescent="0.25">
      <c r="A3546" s="2">
        <v>44070</v>
      </c>
      <c r="B3546" t="s">
        <v>53</v>
      </c>
      <c r="C3546" t="s">
        <v>5</v>
      </c>
      <c r="D3546">
        <v>4200</v>
      </c>
      <c r="E3546" t="s">
        <v>12</v>
      </c>
      <c r="F3546" t="s">
        <v>6</v>
      </c>
      <c r="G3546" s="3">
        <v>1135.0989999999999</v>
      </c>
      <c r="H3546">
        <v>9</v>
      </c>
      <c r="I3546">
        <v>5484823</v>
      </c>
      <c r="J3546">
        <v>2</v>
      </c>
      <c r="K3546">
        <v>15000</v>
      </c>
      <c r="L3546">
        <f>WEEKNUM(Таблица1[[#This Row],[Дата]],2)</f>
        <v>35</v>
      </c>
    </row>
    <row r="3547" spans="1:12" hidden="1" x14ac:dyDescent="0.25">
      <c r="A3547" s="2">
        <v>44070</v>
      </c>
      <c r="B3547" t="s">
        <v>45</v>
      </c>
      <c r="C3547" t="s">
        <v>5</v>
      </c>
      <c r="D3547">
        <v>3200</v>
      </c>
      <c r="E3547" t="s">
        <v>12</v>
      </c>
      <c r="F3547" t="s">
        <v>6</v>
      </c>
      <c r="G3547" s="3">
        <v>1761.0499999999997</v>
      </c>
      <c r="H3547">
        <v>8</v>
      </c>
      <c r="I3547">
        <v>5484819</v>
      </c>
      <c r="J3547">
        <v>1</v>
      </c>
      <c r="K3547">
        <v>15000</v>
      </c>
      <c r="L3547">
        <f>WEEKNUM(Таблица1[[#This Row],[Дата]],2)</f>
        <v>35</v>
      </c>
    </row>
    <row r="3548" spans="1:12" hidden="1" x14ac:dyDescent="0.25">
      <c r="A3548" s="2">
        <v>44070</v>
      </c>
      <c r="B3548" t="s">
        <v>144</v>
      </c>
      <c r="C3548" t="s">
        <v>5</v>
      </c>
      <c r="D3548">
        <v>4200</v>
      </c>
      <c r="E3548" t="s">
        <v>12</v>
      </c>
      <c r="F3548" t="s">
        <v>6</v>
      </c>
      <c r="G3548" s="3">
        <v>3297.0050000000006</v>
      </c>
      <c r="H3548">
        <v>8</v>
      </c>
      <c r="I3548">
        <v>5484835</v>
      </c>
      <c r="J3548">
        <v>0</v>
      </c>
      <c r="K3548">
        <v>15000</v>
      </c>
      <c r="L3548">
        <f>WEEKNUM(Таблица1[[#This Row],[Дата]],2)</f>
        <v>35</v>
      </c>
    </row>
    <row r="3549" spans="1:12" x14ac:dyDescent="0.25">
      <c r="A3549" s="2">
        <v>44070</v>
      </c>
      <c r="B3549" t="s">
        <v>55</v>
      </c>
      <c r="C3549" t="s">
        <v>7</v>
      </c>
      <c r="D3549">
        <v>5000</v>
      </c>
      <c r="E3549" t="s">
        <v>12</v>
      </c>
      <c r="F3549" t="s">
        <v>6</v>
      </c>
      <c r="G3549" s="3">
        <v>2778.9659999999999</v>
      </c>
      <c r="H3549">
        <v>3</v>
      </c>
      <c r="I3549">
        <v>5484824</v>
      </c>
      <c r="J3549">
        <v>1</v>
      </c>
      <c r="K3549">
        <v>12000</v>
      </c>
      <c r="L3549">
        <f>WEEKNUM(Таблица1[[#This Row],[Дата]],2)</f>
        <v>35</v>
      </c>
    </row>
    <row r="3550" spans="1:12" x14ac:dyDescent="0.25">
      <c r="A3550" s="2">
        <v>44070</v>
      </c>
      <c r="B3550" t="s">
        <v>227</v>
      </c>
      <c r="C3550" t="s">
        <v>7</v>
      </c>
      <c r="D3550">
        <v>3000</v>
      </c>
      <c r="E3550" t="s">
        <v>12</v>
      </c>
      <c r="F3550" t="s">
        <v>6</v>
      </c>
      <c r="G3550" s="3">
        <v>1646.3320000000001</v>
      </c>
      <c r="H3550">
        <v>5</v>
      </c>
      <c r="I3550">
        <v>5484854</v>
      </c>
      <c r="J3550">
        <v>1</v>
      </c>
      <c r="K3550">
        <v>10000</v>
      </c>
      <c r="L3550">
        <f>WEEKNUM(Таблица1[[#This Row],[Дата]],2)</f>
        <v>35</v>
      </c>
    </row>
    <row r="3551" spans="1:12" x14ac:dyDescent="0.25">
      <c r="A3551" s="2">
        <v>44070</v>
      </c>
      <c r="B3551" t="s">
        <v>167</v>
      </c>
      <c r="C3551" t="s">
        <v>7</v>
      </c>
      <c r="D3551">
        <v>3000</v>
      </c>
      <c r="E3551" t="s">
        <v>12</v>
      </c>
      <c r="F3551" t="s">
        <v>6</v>
      </c>
      <c r="G3551" s="3">
        <v>1397.5200038337707</v>
      </c>
      <c r="H3551">
        <v>3</v>
      </c>
      <c r="I3551">
        <v>5484842</v>
      </c>
      <c r="J3551">
        <v>1</v>
      </c>
      <c r="K3551">
        <v>10000</v>
      </c>
      <c r="L3551">
        <f>WEEKNUM(Таблица1[[#This Row],[Дата]],2)</f>
        <v>35</v>
      </c>
    </row>
    <row r="3552" spans="1:12" x14ac:dyDescent="0.25">
      <c r="A3552" s="2">
        <v>44070</v>
      </c>
      <c r="B3552" t="s">
        <v>226</v>
      </c>
      <c r="C3552" t="s">
        <v>7</v>
      </c>
      <c r="D3552">
        <v>3000</v>
      </c>
      <c r="E3552" t="s">
        <v>12</v>
      </c>
      <c r="F3552" t="s">
        <v>6</v>
      </c>
      <c r="G3552" s="3">
        <v>2090.846</v>
      </c>
      <c r="H3552">
        <v>8</v>
      </c>
      <c r="I3552">
        <v>5484853</v>
      </c>
      <c r="J3552">
        <v>1</v>
      </c>
      <c r="K3552">
        <v>10000</v>
      </c>
      <c r="L3552">
        <f>WEEKNUM(Таблица1[[#This Row],[Дата]],2)</f>
        <v>35</v>
      </c>
    </row>
    <row r="3553" spans="1:12" x14ac:dyDescent="0.25">
      <c r="A3553" s="2">
        <v>44070</v>
      </c>
      <c r="B3553" t="s">
        <v>86</v>
      </c>
      <c r="C3553" t="s">
        <v>7</v>
      </c>
      <c r="D3553">
        <v>1500</v>
      </c>
      <c r="E3553" t="s">
        <v>12</v>
      </c>
      <c r="F3553" t="s">
        <v>6</v>
      </c>
      <c r="G3553" s="3">
        <v>1088.23</v>
      </c>
      <c r="H3553">
        <v>4</v>
      </c>
      <c r="I3553">
        <v>5484828</v>
      </c>
      <c r="J3553">
        <v>1</v>
      </c>
      <c r="K3553">
        <v>9000</v>
      </c>
      <c r="L3553">
        <f>WEEKNUM(Таблица1[[#This Row],[Дата]],2)</f>
        <v>35</v>
      </c>
    </row>
    <row r="3554" spans="1:12" x14ac:dyDescent="0.25">
      <c r="A3554" s="2">
        <v>44070</v>
      </c>
      <c r="B3554" t="s">
        <v>166</v>
      </c>
      <c r="C3554" t="s">
        <v>7</v>
      </c>
      <c r="D3554">
        <v>3000</v>
      </c>
      <c r="E3554" t="s">
        <v>12</v>
      </c>
      <c r="F3554" t="s">
        <v>6</v>
      </c>
      <c r="G3554" s="3">
        <v>1454.1999999999998</v>
      </c>
      <c r="H3554">
        <v>7</v>
      </c>
      <c r="I3554">
        <v>5484841</v>
      </c>
      <c r="J3554">
        <v>1</v>
      </c>
      <c r="K3554">
        <v>10000</v>
      </c>
      <c r="L3554">
        <f>WEEKNUM(Таблица1[[#This Row],[Дата]],2)</f>
        <v>35</v>
      </c>
    </row>
    <row r="3555" spans="1:12" hidden="1" x14ac:dyDescent="0.25">
      <c r="A3555" s="2">
        <v>44070</v>
      </c>
      <c r="B3555" t="s">
        <v>42</v>
      </c>
      <c r="C3555" t="s">
        <v>5</v>
      </c>
      <c r="D3555">
        <v>3200</v>
      </c>
      <c r="E3555" t="s">
        <v>12</v>
      </c>
      <c r="F3555" t="s">
        <v>6</v>
      </c>
      <c r="G3555" s="3">
        <v>3201.9049072265625</v>
      </c>
      <c r="H3555">
        <v>2</v>
      </c>
      <c r="I3555">
        <v>53732957</v>
      </c>
      <c r="J3555">
        <v>1</v>
      </c>
      <c r="K3555">
        <v>15000</v>
      </c>
      <c r="L3555">
        <f>WEEKNUM(Таблица1[[#This Row],[Дата]],2)</f>
        <v>35</v>
      </c>
    </row>
    <row r="3556" spans="1:12" hidden="1" x14ac:dyDescent="0.25">
      <c r="A3556" s="2">
        <v>44070</v>
      </c>
      <c r="B3556" t="s">
        <v>42</v>
      </c>
      <c r="C3556" t="s">
        <v>5</v>
      </c>
      <c r="D3556">
        <v>3200</v>
      </c>
      <c r="E3556" t="s">
        <v>12</v>
      </c>
      <c r="F3556" t="s">
        <v>6</v>
      </c>
      <c r="G3556" s="3">
        <v>1066.8330000000001</v>
      </c>
      <c r="H3556">
        <v>11</v>
      </c>
      <c r="I3556">
        <v>5484676</v>
      </c>
      <c r="J3556">
        <v>1</v>
      </c>
      <c r="K3556">
        <v>15000</v>
      </c>
      <c r="L3556">
        <f>WEEKNUM(Таблица1[[#This Row],[Дата]],2)</f>
        <v>35</v>
      </c>
    </row>
    <row r="3557" spans="1:12" hidden="1" x14ac:dyDescent="0.25">
      <c r="A3557" s="2">
        <v>44070</v>
      </c>
      <c r="B3557" t="s">
        <v>150</v>
      </c>
      <c r="C3557" t="s">
        <v>5</v>
      </c>
      <c r="D3557">
        <v>4200</v>
      </c>
      <c r="E3557" t="s">
        <v>12</v>
      </c>
      <c r="F3557" t="s">
        <v>6</v>
      </c>
      <c r="G3557" s="3">
        <v>2559.8019999999997</v>
      </c>
      <c r="H3557">
        <v>7</v>
      </c>
      <c r="I3557">
        <v>5484838</v>
      </c>
      <c r="J3557">
        <v>1</v>
      </c>
      <c r="K3557">
        <v>15000</v>
      </c>
      <c r="L3557">
        <f>WEEKNUM(Таблица1[[#This Row],[Дата]],2)</f>
        <v>35</v>
      </c>
    </row>
    <row r="3558" spans="1:12" hidden="1" x14ac:dyDescent="0.25">
      <c r="A3558" s="2">
        <v>44070</v>
      </c>
      <c r="B3558" t="s">
        <v>148</v>
      </c>
      <c r="C3558" t="s">
        <v>5</v>
      </c>
      <c r="D3558">
        <v>4200</v>
      </c>
      <c r="E3558" t="s">
        <v>12</v>
      </c>
      <c r="F3558" t="s">
        <v>6</v>
      </c>
      <c r="G3558" s="3">
        <v>1428.2370000000003</v>
      </c>
      <c r="H3558">
        <v>6</v>
      </c>
      <c r="I3558">
        <v>5484837</v>
      </c>
      <c r="J3558">
        <v>1</v>
      </c>
      <c r="K3558">
        <v>15000</v>
      </c>
      <c r="L3558">
        <f>WEEKNUM(Таблица1[[#This Row],[Дата]],2)</f>
        <v>35</v>
      </c>
    </row>
    <row r="3559" spans="1:12" x14ac:dyDescent="0.25">
      <c r="A3559" s="2">
        <v>44070</v>
      </c>
      <c r="B3559" t="s">
        <v>180</v>
      </c>
      <c r="C3559" t="s">
        <v>7</v>
      </c>
      <c r="D3559">
        <v>1000</v>
      </c>
      <c r="E3559" t="s">
        <v>12</v>
      </c>
      <c r="F3559" t="s">
        <v>6</v>
      </c>
      <c r="G3559" s="3">
        <v>301.61400000000003</v>
      </c>
      <c r="H3559">
        <v>3</v>
      </c>
      <c r="I3559">
        <v>5484843</v>
      </c>
      <c r="J3559">
        <v>1</v>
      </c>
      <c r="K3559">
        <v>9000</v>
      </c>
      <c r="L3559">
        <f>WEEKNUM(Таблица1[[#This Row],[Дата]],2)</f>
        <v>35</v>
      </c>
    </row>
    <row r="3560" spans="1:12" x14ac:dyDescent="0.25">
      <c r="A3560" s="2">
        <v>44070</v>
      </c>
      <c r="B3560" t="s">
        <v>109</v>
      </c>
      <c r="C3560" t="s">
        <v>7</v>
      </c>
      <c r="D3560">
        <v>5000</v>
      </c>
      <c r="E3560" t="s">
        <v>12</v>
      </c>
      <c r="F3560" t="s">
        <v>6</v>
      </c>
      <c r="G3560" s="3">
        <v>1278.5119999999999</v>
      </c>
      <c r="H3560">
        <v>7</v>
      </c>
      <c r="I3560">
        <v>5484830</v>
      </c>
      <c r="J3560">
        <v>1</v>
      </c>
      <c r="K3560">
        <v>12000</v>
      </c>
      <c r="L3560">
        <f>WEEKNUM(Таблица1[[#This Row],[Дата]],2)</f>
        <v>35</v>
      </c>
    </row>
    <row r="3561" spans="1:12" x14ac:dyDescent="0.25">
      <c r="A3561" s="2">
        <v>44070</v>
      </c>
      <c r="B3561" t="s">
        <v>202</v>
      </c>
      <c r="C3561" t="s">
        <v>7</v>
      </c>
      <c r="D3561">
        <v>1500</v>
      </c>
      <c r="E3561" t="s">
        <v>12</v>
      </c>
      <c r="F3561" t="s">
        <v>6</v>
      </c>
      <c r="G3561" s="3">
        <v>1394.4479999999999</v>
      </c>
      <c r="H3561">
        <v>5</v>
      </c>
      <c r="I3561">
        <v>5484849</v>
      </c>
      <c r="J3561">
        <v>1</v>
      </c>
      <c r="K3561">
        <v>9000</v>
      </c>
      <c r="L3561">
        <f>WEEKNUM(Таблица1[[#This Row],[Дата]],2)</f>
        <v>35</v>
      </c>
    </row>
    <row r="3562" spans="1:12" x14ac:dyDescent="0.25">
      <c r="A3562" s="2">
        <v>44070</v>
      </c>
      <c r="B3562" t="s">
        <v>183</v>
      </c>
      <c r="C3562" t="s">
        <v>7</v>
      </c>
      <c r="D3562">
        <v>1500</v>
      </c>
      <c r="E3562" t="s">
        <v>12</v>
      </c>
      <c r="F3562" t="s">
        <v>6</v>
      </c>
      <c r="G3562" s="3">
        <v>1150.569</v>
      </c>
      <c r="H3562">
        <v>1</v>
      </c>
      <c r="I3562">
        <v>5484844</v>
      </c>
      <c r="J3562">
        <v>0</v>
      </c>
      <c r="K3562">
        <v>8000</v>
      </c>
      <c r="L3562">
        <f>WEEKNUM(Таблица1[[#This Row],[Дата]],2)</f>
        <v>35</v>
      </c>
    </row>
    <row r="3563" spans="1:12" x14ac:dyDescent="0.25">
      <c r="A3563" s="2">
        <v>44070</v>
      </c>
      <c r="B3563" t="s">
        <v>206</v>
      </c>
      <c r="C3563" t="s">
        <v>7</v>
      </c>
      <c r="D3563">
        <v>3000</v>
      </c>
      <c r="E3563" t="s">
        <v>12</v>
      </c>
      <c r="F3563" t="s">
        <v>6</v>
      </c>
      <c r="G3563" s="3">
        <v>795.0619999999999</v>
      </c>
      <c r="H3563">
        <v>5</v>
      </c>
      <c r="I3563">
        <v>5484850</v>
      </c>
      <c r="J3563">
        <v>2</v>
      </c>
      <c r="K3563">
        <v>12000</v>
      </c>
      <c r="L3563">
        <f>WEEKNUM(Таблица1[[#This Row],[Дата]],2)</f>
        <v>35</v>
      </c>
    </row>
    <row r="3564" spans="1:12" x14ac:dyDescent="0.25">
      <c r="A3564" s="2">
        <v>44070</v>
      </c>
      <c r="B3564" t="s">
        <v>31</v>
      </c>
      <c r="C3564" t="s">
        <v>7</v>
      </c>
      <c r="D3564">
        <v>20000</v>
      </c>
      <c r="E3564" t="s">
        <v>13</v>
      </c>
      <c r="F3564" t="s">
        <v>6</v>
      </c>
      <c r="G3564" s="3">
        <v>5658.8360000000002</v>
      </c>
      <c r="H3564">
        <v>1</v>
      </c>
      <c r="I3564">
        <v>5484856</v>
      </c>
      <c r="J3564">
        <v>2</v>
      </c>
      <c r="K3564">
        <v>16000</v>
      </c>
      <c r="L3564">
        <f>WEEKNUM(Таблица1[[#This Row],[Дата]],2)</f>
        <v>35</v>
      </c>
    </row>
    <row r="3565" spans="1:12" x14ac:dyDescent="0.25">
      <c r="A3565" s="2">
        <v>44070</v>
      </c>
      <c r="B3565" t="s">
        <v>196</v>
      </c>
      <c r="C3565" t="s">
        <v>7</v>
      </c>
      <c r="D3565">
        <v>20000</v>
      </c>
      <c r="E3565" t="s">
        <v>13</v>
      </c>
      <c r="F3565" t="s">
        <v>6</v>
      </c>
      <c r="G3565" s="3">
        <v>3660.4639999999999</v>
      </c>
      <c r="H3565">
        <v>1</v>
      </c>
      <c r="I3565">
        <v>5484848</v>
      </c>
      <c r="J3565">
        <v>2</v>
      </c>
      <c r="K3565">
        <v>16000</v>
      </c>
      <c r="L3565">
        <f>WEEKNUM(Таблица1[[#This Row],[Дата]],2)</f>
        <v>35</v>
      </c>
    </row>
    <row r="3566" spans="1:12" x14ac:dyDescent="0.25">
      <c r="A3566" s="2">
        <v>44070</v>
      </c>
      <c r="B3566" t="s">
        <v>222</v>
      </c>
      <c r="C3566" t="s">
        <v>7</v>
      </c>
      <c r="D3566">
        <v>20000</v>
      </c>
      <c r="E3566" t="s">
        <v>13</v>
      </c>
      <c r="F3566" t="s">
        <v>6</v>
      </c>
      <c r="G3566" s="3">
        <v>14643.6</v>
      </c>
      <c r="H3566">
        <v>1</v>
      </c>
      <c r="I3566">
        <v>5484852</v>
      </c>
      <c r="J3566">
        <v>0</v>
      </c>
      <c r="K3566">
        <v>13000</v>
      </c>
      <c r="L3566">
        <f>WEEKNUM(Таблица1[[#This Row],[Дата]],2)</f>
        <v>35</v>
      </c>
    </row>
    <row r="3567" spans="1:12" x14ac:dyDescent="0.25">
      <c r="A3567" s="2">
        <v>44070</v>
      </c>
      <c r="B3567" t="s">
        <v>221</v>
      </c>
      <c r="C3567" t="s">
        <v>7</v>
      </c>
      <c r="D3567">
        <v>20000</v>
      </c>
      <c r="E3567" t="s">
        <v>13</v>
      </c>
      <c r="F3567" t="s">
        <v>6</v>
      </c>
      <c r="G3567" s="3">
        <v>14652</v>
      </c>
      <c r="H3567">
        <v>1</v>
      </c>
      <c r="I3567">
        <v>5484851</v>
      </c>
      <c r="J3567">
        <v>1</v>
      </c>
      <c r="K3567">
        <v>13000</v>
      </c>
      <c r="L3567">
        <f>WEEKNUM(Таблица1[[#This Row],[Дата]],2)</f>
        <v>35</v>
      </c>
    </row>
    <row r="3568" spans="1:12" x14ac:dyDescent="0.25">
      <c r="A3568" s="2">
        <v>44070</v>
      </c>
      <c r="B3568" t="s">
        <v>36</v>
      </c>
      <c r="C3568" t="s">
        <v>7</v>
      </c>
      <c r="D3568">
        <v>20000</v>
      </c>
      <c r="E3568" t="s">
        <v>13</v>
      </c>
      <c r="F3568" t="s">
        <v>6</v>
      </c>
      <c r="G3568" s="3">
        <v>13623.382</v>
      </c>
      <c r="H3568">
        <v>1</v>
      </c>
      <c r="I3568">
        <v>5484671</v>
      </c>
      <c r="J3568">
        <v>1</v>
      </c>
      <c r="K3568">
        <v>13000</v>
      </c>
      <c r="L3568">
        <f>WEEKNUM(Таблица1[[#This Row],[Дата]],2)</f>
        <v>35</v>
      </c>
    </row>
    <row r="3569" spans="1:12" x14ac:dyDescent="0.25">
      <c r="A3569" s="2">
        <v>44070</v>
      </c>
      <c r="B3569" t="s">
        <v>161</v>
      </c>
      <c r="C3569" t="s">
        <v>7</v>
      </c>
      <c r="D3569">
        <v>20000</v>
      </c>
      <c r="E3569" t="s">
        <v>13</v>
      </c>
      <c r="F3569" t="s">
        <v>6</v>
      </c>
      <c r="G3569" s="3">
        <v>11354.968034179687</v>
      </c>
      <c r="H3569">
        <v>2</v>
      </c>
      <c r="I3569">
        <v>5484839</v>
      </c>
      <c r="J3569">
        <v>1</v>
      </c>
      <c r="K3569">
        <v>12000</v>
      </c>
      <c r="L3569">
        <f>WEEKNUM(Таблица1[[#This Row],[Дата]],2)</f>
        <v>35</v>
      </c>
    </row>
    <row r="3570" spans="1:12" x14ac:dyDescent="0.25">
      <c r="A3570" s="2">
        <v>44070</v>
      </c>
      <c r="B3570" t="s">
        <v>238</v>
      </c>
      <c r="C3570" t="s">
        <v>7</v>
      </c>
      <c r="D3570">
        <v>20000</v>
      </c>
      <c r="E3570" t="s">
        <v>13</v>
      </c>
      <c r="F3570" t="s">
        <v>6</v>
      </c>
      <c r="G3570" s="3">
        <v>7131.1840000000002</v>
      </c>
      <c r="H3570">
        <v>1</v>
      </c>
      <c r="I3570">
        <v>5484855</v>
      </c>
      <c r="J3570">
        <v>1</v>
      </c>
      <c r="K3570">
        <v>13000</v>
      </c>
      <c r="L3570">
        <f>WEEKNUM(Таблица1[[#This Row],[Дата]],2)</f>
        <v>35</v>
      </c>
    </row>
    <row r="3571" spans="1:12" x14ac:dyDescent="0.25">
      <c r="A3571" s="2">
        <v>44070</v>
      </c>
      <c r="B3571" t="s">
        <v>106</v>
      </c>
      <c r="C3571" t="s">
        <v>7</v>
      </c>
      <c r="D3571">
        <v>20000</v>
      </c>
      <c r="E3571" t="s">
        <v>13</v>
      </c>
      <c r="F3571" t="s">
        <v>6</v>
      </c>
      <c r="G3571" s="3">
        <v>13051.248</v>
      </c>
      <c r="H3571">
        <v>1</v>
      </c>
      <c r="I3571">
        <v>5484829</v>
      </c>
      <c r="J3571">
        <v>3</v>
      </c>
      <c r="K3571">
        <v>19000</v>
      </c>
      <c r="L3571">
        <f>WEEKNUM(Таблица1[[#This Row],[Дата]],2)</f>
        <v>35</v>
      </c>
    </row>
    <row r="3572" spans="1:12" x14ac:dyDescent="0.25">
      <c r="A3572" s="2">
        <v>44070</v>
      </c>
      <c r="B3572" t="s">
        <v>195</v>
      </c>
      <c r="C3572" t="s">
        <v>7</v>
      </c>
      <c r="D3572">
        <v>20000</v>
      </c>
      <c r="E3572" t="s">
        <v>13</v>
      </c>
      <c r="F3572" t="s">
        <v>6</v>
      </c>
      <c r="G3572" s="3">
        <v>6316.6059999999998</v>
      </c>
      <c r="H3572">
        <v>1</v>
      </c>
      <c r="I3572">
        <v>5484847</v>
      </c>
      <c r="J3572">
        <v>1</v>
      </c>
      <c r="K3572">
        <v>13000</v>
      </c>
      <c r="L3572">
        <f>WEEKNUM(Таблица1[[#This Row],[Дата]],2)</f>
        <v>35</v>
      </c>
    </row>
    <row r="3573" spans="1:12" hidden="1" x14ac:dyDescent="0.25">
      <c r="A3573" s="2">
        <v>44070</v>
      </c>
      <c r="B3573" t="s">
        <v>147</v>
      </c>
      <c r="C3573" t="s">
        <v>5</v>
      </c>
      <c r="D3573">
        <v>4200</v>
      </c>
      <c r="E3573" t="s">
        <v>13</v>
      </c>
      <c r="F3573" t="s">
        <v>6</v>
      </c>
      <c r="G3573" s="3">
        <v>3202.0250000000001</v>
      </c>
      <c r="H3573">
        <v>1</v>
      </c>
      <c r="I3573">
        <v>5484836</v>
      </c>
      <c r="J3573">
        <v>0</v>
      </c>
      <c r="K3573">
        <v>15000</v>
      </c>
      <c r="L3573">
        <f>WEEKNUM(Таблица1[[#This Row],[Дата]],2)</f>
        <v>35</v>
      </c>
    </row>
    <row r="3574" spans="1:12" x14ac:dyDescent="0.25">
      <c r="A3574" s="2">
        <v>44070</v>
      </c>
      <c r="B3574" t="s">
        <v>187</v>
      </c>
      <c r="C3574" t="s">
        <v>7</v>
      </c>
      <c r="D3574">
        <v>20000</v>
      </c>
      <c r="E3574" t="s">
        <v>13</v>
      </c>
      <c r="F3574" t="s">
        <v>6</v>
      </c>
      <c r="G3574" s="3">
        <v>12679.439999999999</v>
      </c>
      <c r="H3574">
        <v>1</v>
      </c>
      <c r="I3574">
        <v>5484845</v>
      </c>
      <c r="J3574">
        <v>1</v>
      </c>
      <c r="K3574">
        <v>12000</v>
      </c>
      <c r="L3574">
        <f>WEEKNUM(Таблица1[[#This Row],[Дата]],2)</f>
        <v>35</v>
      </c>
    </row>
    <row r="3575" spans="1:12" x14ac:dyDescent="0.25">
      <c r="A3575" s="2">
        <v>44070</v>
      </c>
      <c r="B3575" t="s">
        <v>235</v>
      </c>
      <c r="C3575" t="s">
        <v>7</v>
      </c>
      <c r="D3575">
        <v>20000</v>
      </c>
      <c r="E3575" t="s">
        <v>13</v>
      </c>
      <c r="F3575" t="s">
        <v>6</v>
      </c>
      <c r="G3575" s="3">
        <v>5331.3720000000003</v>
      </c>
      <c r="H3575">
        <v>1</v>
      </c>
      <c r="I3575">
        <v>5484822</v>
      </c>
      <c r="J3575">
        <v>3</v>
      </c>
      <c r="K3575">
        <v>19000</v>
      </c>
      <c r="L3575">
        <f>WEEKNUM(Таблица1[[#This Row],[Дата]],2)</f>
        <v>35</v>
      </c>
    </row>
    <row r="3576" spans="1:12" x14ac:dyDescent="0.25">
      <c r="A3576" s="2">
        <v>44070</v>
      </c>
      <c r="B3576" t="s">
        <v>193</v>
      </c>
      <c r="C3576" t="s">
        <v>7</v>
      </c>
      <c r="D3576">
        <v>20000</v>
      </c>
      <c r="E3576" t="s">
        <v>13</v>
      </c>
      <c r="F3576" t="s">
        <v>6</v>
      </c>
      <c r="G3576" s="3">
        <v>18716.28</v>
      </c>
      <c r="H3576">
        <v>1</v>
      </c>
      <c r="I3576">
        <v>5484846</v>
      </c>
      <c r="J3576">
        <v>2</v>
      </c>
      <c r="K3576">
        <v>16000</v>
      </c>
      <c r="L3576">
        <f>WEEKNUM(Таблица1[[#This Row],[Дата]],2)</f>
        <v>35</v>
      </c>
    </row>
    <row r="3577" spans="1:12" x14ac:dyDescent="0.25">
      <c r="A3577" s="2">
        <v>44070</v>
      </c>
      <c r="B3577" t="s">
        <v>77</v>
      </c>
      <c r="C3577" t="s">
        <v>7</v>
      </c>
      <c r="D3577">
        <v>20000</v>
      </c>
      <c r="E3577" t="s">
        <v>13</v>
      </c>
      <c r="F3577" t="s">
        <v>6</v>
      </c>
      <c r="G3577" s="3">
        <v>4749.8760000000002</v>
      </c>
      <c r="H3577">
        <v>1</v>
      </c>
      <c r="I3577">
        <v>5484826</v>
      </c>
      <c r="J3577">
        <v>2</v>
      </c>
      <c r="K3577">
        <v>16000</v>
      </c>
      <c r="L3577">
        <f>WEEKNUM(Таблица1[[#This Row],[Дата]],2)</f>
        <v>35</v>
      </c>
    </row>
    <row r="3578" spans="1:12" x14ac:dyDescent="0.25">
      <c r="A3578" s="2">
        <v>44070</v>
      </c>
      <c r="B3578" t="s">
        <v>59</v>
      </c>
      <c r="C3578" t="s">
        <v>7</v>
      </c>
      <c r="D3578">
        <v>20000</v>
      </c>
      <c r="E3578" t="s">
        <v>13</v>
      </c>
      <c r="F3578" t="s">
        <v>6</v>
      </c>
      <c r="G3578" s="3">
        <v>5670.732</v>
      </c>
      <c r="H3578">
        <v>1</v>
      </c>
      <c r="I3578">
        <v>5484825</v>
      </c>
      <c r="J3578">
        <v>1</v>
      </c>
      <c r="K3578">
        <v>12000</v>
      </c>
      <c r="L3578">
        <f>WEEKNUM(Таблица1[[#This Row],[Дата]],2)</f>
        <v>35</v>
      </c>
    </row>
    <row r="3579" spans="1:12" x14ac:dyDescent="0.25">
      <c r="A3579" s="2">
        <v>44070</v>
      </c>
      <c r="B3579" t="s">
        <v>17</v>
      </c>
      <c r="C3579" t="s">
        <v>7</v>
      </c>
      <c r="D3579">
        <v>20000</v>
      </c>
      <c r="E3579" t="s">
        <v>13</v>
      </c>
      <c r="F3579" t="s">
        <v>8</v>
      </c>
      <c r="G3579" s="3">
        <v>8175.8640000000005</v>
      </c>
      <c r="H3579">
        <v>1</v>
      </c>
      <c r="I3579">
        <v>5485628</v>
      </c>
      <c r="J3579">
        <v>1</v>
      </c>
      <c r="K3579">
        <v>13000</v>
      </c>
      <c r="L3579">
        <f>WEEKNUM(Таблица1[[#This Row],[Дата]],2)</f>
        <v>35</v>
      </c>
    </row>
    <row r="3580" spans="1:12" x14ac:dyDescent="0.25">
      <c r="A3580" s="2">
        <v>44070</v>
      </c>
      <c r="B3580" t="s">
        <v>238</v>
      </c>
      <c r="C3580" t="s">
        <v>7</v>
      </c>
      <c r="D3580">
        <v>20000</v>
      </c>
      <c r="E3580" t="s">
        <v>13</v>
      </c>
      <c r="F3580" t="s">
        <v>8</v>
      </c>
      <c r="G3580" s="3">
        <v>7393.2</v>
      </c>
      <c r="H3580">
        <v>1</v>
      </c>
      <c r="I3580">
        <v>5485632</v>
      </c>
      <c r="J3580">
        <v>1</v>
      </c>
      <c r="K3580">
        <v>13000</v>
      </c>
      <c r="L3580">
        <f>WEEKNUM(Таблица1[[#This Row],[Дата]],2)</f>
        <v>35</v>
      </c>
    </row>
    <row r="3581" spans="1:12" x14ac:dyDescent="0.25">
      <c r="A3581" s="2">
        <v>44070</v>
      </c>
      <c r="B3581" t="s">
        <v>122</v>
      </c>
      <c r="C3581" t="s">
        <v>7</v>
      </c>
      <c r="D3581">
        <v>5000</v>
      </c>
      <c r="E3581" t="s">
        <v>12</v>
      </c>
      <c r="F3581" t="s">
        <v>6</v>
      </c>
      <c r="G3581" s="3">
        <v>2589.665</v>
      </c>
      <c r="H3581">
        <v>1</v>
      </c>
      <c r="I3581">
        <v>5484832</v>
      </c>
      <c r="J3581">
        <v>3</v>
      </c>
      <c r="K3581">
        <v>14000</v>
      </c>
      <c r="L3581">
        <f>WEEKNUM(Таблица1[[#This Row],[Дата]],2)</f>
        <v>35</v>
      </c>
    </row>
    <row r="3582" spans="1:12" x14ac:dyDescent="0.25">
      <c r="A3582" s="2">
        <v>44070</v>
      </c>
      <c r="B3582" t="s">
        <v>131</v>
      </c>
      <c r="C3582" t="s">
        <v>7</v>
      </c>
      <c r="D3582">
        <v>3000</v>
      </c>
      <c r="E3582" t="s">
        <v>12</v>
      </c>
      <c r="F3582" t="s">
        <v>6</v>
      </c>
      <c r="G3582" s="3">
        <v>1500.444</v>
      </c>
      <c r="H3582">
        <v>3</v>
      </c>
      <c r="I3582">
        <v>5484833</v>
      </c>
      <c r="J3582">
        <v>4</v>
      </c>
      <c r="K3582">
        <v>14000</v>
      </c>
      <c r="L3582">
        <f>WEEKNUM(Таблица1[[#This Row],[Дата]],2)</f>
        <v>35</v>
      </c>
    </row>
    <row r="3583" spans="1:12" hidden="1" x14ac:dyDescent="0.25">
      <c r="A3583" s="2">
        <v>44070</v>
      </c>
      <c r="B3583" t="s">
        <v>40</v>
      </c>
      <c r="C3583" t="s">
        <v>5</v>
      </c>
      <c r="D3583">
        <v>3200</v>
      </c>
      <c r="E3583" t="s">
        <v>12</v>
      </c>
      <c r="F3583" t="s">
        <v>8</v>
      </c>
      <c r="G3583" s="3">
        <v>1847.331999923706</v>
      </c>
      <c r="H3583">
        <v>21</v>
      </c>
      <c r="I3583">
        <v>5485638</v>
      </c>
      <c r="J3583">
        <v>1</v>
      </c>
      <c r="K3583">
        <v>15000</v>
      </c>
      <c r="L3583">
        <f>WEEKNUM(Таблица1[[#This Row],[Дата]],2)</f>
        <v>35</v>
      </c>
    </row>
    <row r="3584" spans="1:12" hidden="1" x14ac:dyDescent="0.25">
      <c r="A3584" s="2">
        <v>44070</v>
      </c>
      <c r="B3584" t="s">
        <v>44</v>
      </c>
      <c r="C3584" t="s">
        <v>5</v>
      </c>
      <c r="D3584">
        <v>3200</v>
      </c>
      <c r="E3584" t="s">
        <v>12</v>
      </c>
      <c r="F3584" t="s">
        <v>8</v>
      </c>
      <c r="G3584" s="3">
        <v>1799.4919999999997</v>
      </c>
      <c r="H3584">
        <v>19</v>
      </c>
      <c r="I3584">
        <v>5485635</v>
      </c>
      <c r="J3584">
        <v>1</v>
      </c>
      <c r="K3584">
        <v>15000</v>
      </c>
      <c r="L3584">
        <f>WEEKNUM(Таблица1[[#This Row],[Дата]],2)</f>
        <v>35</v>
      </c>
    </row>
    <row r="3585" spans="1:12" hidden="1" x14ac:dyDescent="0.25">
      <c r="A3585" s="2">
        <v>44070</v>
      </c>
      <c r="B3585" t="s">
        <v>62</v>
      </c>
      <c r="C3585" t="s">
        <v>5</v>
      </c>
      <c r="D3585">
        <v>4200</v>
      </c>
      <c r="E3585" t="s">
        <v>12</v>
      </c>
      <c r="F3585" t="s">
        <v>8</v>
      </c>
      <c r="G3585" s="3">
        <v>4200</v>
      </c>
      <c r="H3585">
        <v>1</v>
      </c>
      <c r="I3585">
        <v>53742697</v>
      </c>
      <c r="J3585">
        <v>0</v>
      </c>
      <c r="K3585">
        <v>15000</v>
      </c>
      <c r="L3585">
        <f>WEEKNUM(Таблица1[[#This Row],[Дата]],2)</f>
        <v>35</v>
      </c>
    </row>
    <row r="3586" spans="1:12" hidden="1" x14ac:dyDescent="0.25">
      <c r="A3586" s="2">
        <v>44070</v>
      </c>
      <c r="B3586" t="s">
        <v>62</v>
      </c>
      <c r="C3586" t="s">
        <v>5</v>
      </c>
      <c r="D3586">
        <v>4200</v>
      </c>
      <c r="E3586" t="s">
        <v>12</v>
      </c>
      <c r="F3586" t="s">
        <v>8</v>
      </c>
      <c r="G3586" s="3">
        <v>4200</v>
      </c>
      <c r="H3586">
        <v>1</v>
      </c>
      <c r="I3586">
        <v>53742698</v>
      </c>
      <c r="J3586">
        <v>0</v>
      </c>
      <c r="K3586">
        <v>15000</v>
      </c>
      <c r="L3586">
        <f>WEEKNUM(Таблица1[[#This Row],[Дата]],2)</f>
        <v>35</v>
      </c>
    </row>
    <row r="3587" spans="1:12" hidden="1" x14ac:dyDescent="0.25">
      <c r="A3587" s="2">
        <v>44070</v>
      </c>
      <c r="B3587" t="s">
        <v>62</v>
      </c>
      <c r="C3587" t="s">
        <v>5</v>
      </c>
      <c r="D3587">
        <v>4200</v>
      </c>
      <c r="E3587" t="s">
        <v>12</v>
      </c>
      <c r="F3587" t="s">
        <v>8</v>
      </c>
      <c r="G3587" s="3">
        <v>4200</v>
      </c>
      <c r="H3587">
        <v>1</v>
      </c>
      <c r="I3587">
        <v>53742699</v>
      </c>
      <c r="J3587">
        <v>0</v>
      </c>
      <c r="K3587">
        <v>15000</v>
      </c>
      <c r="L3587">
        <f>WEEKNUM(Таблица1[[#This Row],[Дата]],2)</f>
        <v>35</v>
      </c>
    </row>
    <row r="3588" spans="1:12" hidden="1" x14ac:dyDescent="0.25">
      <c r="A3588" s="2">
        <v>44070</v>
      </c>
      <c r="B3588" t="s">
        <v>62</v>
      </c>
      <c r="C3588" t="s">
        <v>5</v>
      </c>
      <c r="D3588">
        <v>4200</v>
      </c>
      <c r="E3588" t="s">
        <v>12</v>
      </c>
      <c r="F3588" t="s">
        <v>8</v>
      </c>
      <c r="G3588" s="3">
        <v>1536.839999952316</v>
      </c>
      <c r="H3588">
        <v>14</v>
      </c>
      <c r="I3588">
        <v>5485650</v>
      </c>
      <c r="J3588">
        <v>1</v>
      </c>
      <c r="K3588">
        <v>15000</v>
      </c>
      <c r="L3588">
        <f>WEEKNUM(Таблица1[[#This Row],[Дата]],2)</f>
        <v>35</v>
      </c>
    </row>
    <row r="3589" spans="1:12" x14ac:dyDescent="0.25">
      <c r="A3589" s="2">
        <v>44070</v>
      </c>
      <c r="B3589" t="s">
        <v>190</v>
      </c>
      <c r="C3589" t="s">
        <v>7</v>
      </c>
      <c r="D3589">
        <v>3000</v>
      </c>
      <c r="E3589" t="s">
        <v>12</v>
      </c>
      <c r="F3589" t="s">
        <v>8</v>
      </c>
      <c r="G3589" s="3">
        <v>1846.5880000000002</v>
      </c>
      <c r="H3589">
        <v>14</v>
      </c>
      <c r="I3589">
        <v>5485703</v>
      </c>
      <c r="J3589">
        <v>1</v>
      </c>
      <c r="K3589">
        <v>10000</v>
      </c>
      <c r="L3589">
        <f>WEEKNUM(Таблица1[[#This Row],[Дата]],2)</f>
        <v>35</v>
      </c>
    </row>
    <row r="3590" spans="1:12" x14ac:dyDescent="0.25">
      <c r="A3590" s="2">
        <v>44070</v>
      </c>
      <c r="B3590" t="s">
        <v>119</v>
      </c>
      <c r="C3590" t="s">
        <v>7</v>
      </c>
      <c r="D3590">
        <v>3000</v>
      </c>
      <c r="E3590" t="s">
        <v>12</v>
      </c>
      <c r="F3590" t="s">
        <v>8</v>
      </c>
      <c r="G3590" s="3">
        <v>1159.187999809265</v>
      </c>
      <c r="H3590">
        <v>11</v>
      </c>
      <c r="I3590">
        <v>5485668</v>
      </c>
      <c r="J3590">
        <v>1</v>
      </c>
      <c r="K3590">
        <v>11000</v>
      </c>
      <c r="L3590">
        <f>WEEKNUM(Таблица1[[#This Row],[Дата]],2)</f>
        <v>35</v>
      </c>
    </row>
    <row r="3591" spans="1:12" hidden="1" x14ac:dyDescent="0.25">
      <c r="A3591" s="2">
        <v>44070</v>
      </c>
      <c r="B3591" t="s">
        <v>65</v>
      </c>
      <c r="C3591" t="s">
        <v>5</v>
      </c>
      <c r="D3591">
        <v>4200</v>
      </c>
      <c r="E3591" t="s">
        <v>12</v>
      </c>
      <c r="F3591" t="s">
        <v>8</v>
      </c>
      <c r="G3591" s="3">
        <v>2547.38</v>
      </c>
      <c r="H3591">
        <v>21</v>
      </c>
      <c r="I3591">
        <v>5485652</v>
      </c>
      <c r="J3591">
        <v>1</v>
      </c>
      <c r="K3591">
        <v>15000</v>
      </c>
      <c r="L3591">
        <f>WEEKNUM(Таблица1[[#This Row],[Дата]],2)</f>
        <v>35</v>
      </c>
    </row>
    <row r="3592" spans="1:12" hidden="1" x14ac:dyDescent="0.25">
      <c r="A3592" s="2">
        <v>44070</v>
      </c>
      <c r="B3592" t="s">
        <v>32</v>
      </c>
      <c r="C3592" t="s">
        <v>5</v>
      </c>
      <c r="D3592">
        <v>3200</v>
      </c>
      <c r="E3592" t="s">
        <v>12</v>
      </c>
      <c r="F3592" t="s">
        <v>8</v>
      </c>
      <c r="G3592" s="3">
        <v>2055.0680000000002</v>
      </c>
      <c r="H3592">
        <v>19</v>
      </c>
      <c r="I3592">
        <v>5485636</v>
      </c>
      <c r="J3592">
        <v>1</v>
      </c>
      <c r="K3592">
        <v>15000</v>
      </c>
      <c r="L3592">
        <f>WEEKNUM(Таблица1[[#This Row],[Дата]],2)</f>
        <v>35</v>
      </c>
    </row>
    <row r="3593" spans="1:12" hidden="1" x14ac:dyDescent="0.25">
      <c r="A3593" s="2">
        <v>44070</v>
      </c>
      <c r="B3593" t="s">
        <v>46</v>
      </c>
      <c r="C3593" t="s">
        <v>5</v>
      </c>
      <c r="D3593">
        <v>3200</v>
      </c>
      <c r="E3593" t="s">
        <v>12</v>
      </c>
      <c r="F3593" t="s">
        <v>8</v>
      </c>
      <c r="G3593" s="3">
        <v>2175.1900003051755</v>
      </c>
      <c r="H3593">
        <v>20</v>
      </c>
      <c r="I3593">
        <v>5485643</v>
      </c>
      <c r="J3593">
        <v>1</v>
      </c>
      <c r="K3593">
        <v>15000</v>
      </c>
      <c r="L3593">
        <f>WEEKNUM(Таблица1[[#This Row],[Дата]],2)</f>
        <v>35</v>
      </c>
    </row>
    <row r="3594" spans="1:12" x14ac:dyDescent="0.25">
      <c r="A3594" s="2">
        <v>44070</v>
      </c>
      <c r="B3594" t="s">
        <v>58</v>
      </c>
      <c r="C3594" t="s">
        <v>7</v>
      </c>
      <c r="D3594">
        <v>3000</v>
      </c>
      <c r="E3594" t="s">
        <v>12</v>
      </c>
      <c r="F3594" t="s">
        <v>8</v>
      </c>
      <c r="G3594" s="3">
        <v>1681.4640000000004</v>
      </c>
      <c r="H3594">
        <v>13</v>
      </c>
      <c r="I3594">
        <v>5485648</v>
      </c>
      <c r="J3594">
        <v>2</v>
      </c>
      <c r="K3594">
        <v>11000</v>
      </c>
      <c r="L3594">
        <f>WEEKNUM(Таблица1[[#This Row],[Дата]],2)</f>
        <v>35</v>
      </c>
    </row>
    <row r="3595" spans="1:12" x14ac:dyDescent="0.25">
      <c r="A3595" s="2">
        <v>44070</v>
      </c>
      <c r="B3595" t="s">
        <v>69</v>
      </c>
      <c r="C3595" t="s">
        <v>7</v>
      </c>
      <c r="D3595">
        <v>1000</v>
      </c>
      <c r="E3595" t="s">
        <v>12</v>
      </c>
      <c r="F3595" t="s">
        <v>8</v>
      </c>
      <c r="G3595" s="3">
        <v>767.36400000000003</v>
      </c>
      <c r="H3595">
        <v>10</v>
      </c>
      <c r="I3595">
        <v>5485653</v>
      </c>
      <c r="J3595">
        <v>1</v>
      </c>
      <c r="K3595">
        <v>9000</v>
      </c>
      <c r="L3595">
        <f>WEEKNUM(Таблица1[[#This Row],[Дата]],2)</f>
        <v>35</v>
      </c>
    </row>
    <row r="3596" spans="1:12" hidden="1" x14ac:dyDescent="0.25">
      <c r="A3596" s="2">
        <v>44070</v>
      </c>
      <c r="B3596" t="s">
        <v>47</v>
      </c>
      <c r="C3596" t="s">
        <v>5</v>
      </c>
      <c r="D3596">
        <v>3200</v>
      </c>
      <c r="E3596" t="s">
        <v>12</v>
      </c>
      <c r="F3596" t="s">
        <v>8</v>
      </c>
      <c r="G3596" s="3">
        <v>1977.0940000000001</v>
      </c>
      <c r="H3596">
        <v>19</v>
      </c>
      <c r="I3596">
        <v>5485644</v>
      </c>
      <c r="J3596">
        <v>1</v>
      </c>
      <c r="K3596">
        <v>15000</v>
      </c>
      <c r="L3596">
        <f>WEEKNUM(Таблица1[[#This Row],[Дата]],2)</f>
        <v>35</v>
      </c>
    </row>
    <row r="3597" spans="1:12" x14ac:dyDescent="0.25">
      <c r="A3597" s="2">
        <v>44070</v>
      </c>
      <c r="B3597" t="s">
        <v>212</v>
      </c>
      <c r="C3597" t="s">
        <v>7</v>
      </c>
      <c r="D3597">
        <v>3000</v>
      </c>
      <c r="E3597" t="s">
        <v>12</v>
      </c>
      <c r="F3597" t="s">
        <v>8</v>
      </c>
      <c r="G3597" s="3">
        <v>1905.604</v>
      </c>
      <c r="H3597">
        <v>15</v>
      </c>
      <c r="I3597">
        <v>5485714</v>
      </c>
      <c r="J3597">
        <v>3</v>
      </c>
      <c r="K3597">
        <v>15000</v>
      </c>
      <c r="L3597">
        <f>WEEKNUM(Таблица1[[#This Row],[Дата]],2)</f>
        <v>35</v>
      </c>
    </row>
    <row r="3598" spans="1:12" hidden="1" x14ac:dyDescent="0.25">
      <c r="A3598" s="2">
        <v>44070</v>
      </c>
      <c r="B3598" t="s">
        <v>43</v>
      </c>
      <c r="C3598" t="s">
        <v>5</v>
      </c>
      <c r="D3598">
        <v>3200</v>
      </c>
      <c r="E3598" t="s">
        <v>12</v>
      </c>
      <c r="F3598" t="s">
        <v>8</v>
      </c>
      <c r="G3598" s="3">
        <v>1797.5819999999999</v>
      </c>
      <c r="H3598">
        <v>19</v>
      </c>
      <c r="I3598">
        <v>5485641</v>
      </c>
      <c r="J3598">
        <v>1</v>
      </c>
      <c r="K3598">
        <v>15000</v>
      </c>
      <c r="L3598">
        <f>WEEKNUM(Таблица1[[#This Row],[Дата]],2)</f>
        <v>35</v>
      </c>
    </row>
    <row r="3599" spans="1:12" x14ac:dyDescent="0.25">
      <c r="A3599" s="2">
        <v>44070</v>
      </c>
      <c r="B3599" t="s">
        <v>115</v>
      </c>
      <c r="C3599" t="s">
        <v>7</v>
      </c>
      <c r="D3599">
        <v>3000</v>
      </c>
      <c r="E3599" t="s">
        <v>12</v>
      </c>
      <c r="F3599" t="s">
        <v>8</v>
      </c>
      <c r="G3599" s="3">
        <v>754.42000000000019</v>
      </c>
      <c r="H3599">
        <v>11</v>
      </c>
      <c r="I3599">
        <v>5485667</v>
      </c>
      <c r="J3599">
        <v>1</v>
      </c>
      <c r="K3599">
        <v>10000</v>
      </c>
      <c r="L3599">
        <f>WEEKNUM(Таблица1[[#This Row],[Дата]],2)</f>
        <v>35</v>
      </c>
    </row>
    <row r="3600" spans="1:12" x14ac:dyDescent="0.25">
      <c r="A3600" s="2">
        <v>44070</v>
      </c>
      <c r="B3600" t="s">
        <v>51</v>
      </c>
      <c r="C3600" t="s">
        <v>7</v>
      </c>
      <c r="D3600">
        <v>3000</v>
      </c>
      <c r="E3600" t="s">
        <v>12</v>
      </c>
      <c r="F3600" t="s">
        <v>8</v>
      </c>
      <c r="G3600" s="3">
        <v>756.14</v>
      </c>
      <c r="H3600">
        <v>9</v>
      </c>
      <c r="I3600">
        <v>5485645</v>
      </c>
      <c r="J3600">
        <v>2</v>
      </c>
      <c r="K3600">
        <v>11000</v>
      </c>
      <c r="L3600">
        <f>WEEKNUM(Таблица1[[#This Row],[Дата]],2)</f>
        <v>35</v>
      </c>
    </row>
    <row r="3601" spans="1:12" x14ac:dyDescent="0.25">
      <c r="A3601" s="2">
        <v>44070</v>
      </c>
      <c r="B3601" t="s">
        <v>203</v>
      </c>
      <c r="C3601" t="s">
        <v>7</v>
      </c>
      <c r="D3601">
        <v>3000</v>
      </c>
      <c r="E3601" t="s">
        <v>12</v>
      </c>
      <c r="F3601" t="s">
        <v>8</v>
      </c>
      <c r="G3601" s="3">
        <v>928.95999999999992</v>
      </c>
      <c r="H3601">
        <v>12</v>
      </c>
      <c r="I3601">
        <v>5485725</v>
      </c>
      <c r="J3601">
        <v>3</v>
      </c>
      <c r="K3601">
        <v>13000</v>
      </c>
      <c r="L3601">
        <f>WEEKNUM(Таблица1[[#This Row],[Дата]],2)</f>
        <v>35</v>
      </c>
    </row>
    <row r="3602" spans="1:12" x14ac:dyDescent="0.25">
      <c r="A3602" s="2">
        <v>44070</v>
      </c>
      <c r="B3602" t="s">
        <v>164</v>
      </c>
      <c r="C3602" t="s">
        <v>7</v>
      </c>
      <c r="D3602">
        <v>1500</v>
      </c>
      <c r="E3602" t="s">
        <v>12</v>
      </c>
      <c r="F3602" t="s">
        <v>8</v>
      </c>
      <c r="G3602" s="3">
        <v>1304.4019974975586</v>
      </c>
      <c r="H3602">
        <v>8</v>
      </c>
      <c r="I3602">
        <v>5485692</v>
      </c>
      <c r="J3602">
        <v>1</v>
      </c>
      <c r="K3602">
        <v>12000</v>
      </c>
      <c r="L3602">
        <f>WEEKNUM(Таблица1[[#This Row],[Дата]],2)</f>
        <v>35</v>
      </c>
    </row>
    <row r="3603" spans="1:12" x14ac:dyDescent="0.25">
      <c r="A3603" s="2">
        <v>44070</v>
      </c>
      <c r="B3603" t="s">
        <v>138</v>
      </c>
      <c r="C3603" t="s">
        <v>7</v>
      </c>
      <c r="D3603">
        <v>5000</v>
      </c>
      <c r="E3603" t="s">
        <v>12</v>
      </c>
      <c r="F3603" t="s">
        <v>8</v>
      </c>
      <c r="G3603" s="3">
        <v>866.76400000000001</v>
      </c>
      <c r="H3603">
        <v>15</v>
      </c>
      <c r="I3603">
        <v>5485678</v>
      </c>
      <c r="J3603">
        <v>3</v>
      </c>
      <c r="K3603">
        <v>19000</v>
      </c>
      <c r="L3603">
        <f>WEEKNUM(Таблица1[[#This Row],[Дата]],2)</f>
        <v>35</v>
      </c>
    </row>
    <row r="3604" spans="1:12" x14ac:dyDescent="0.25">
      <c r="A3604" s="2">
        <v>44070</v>
      </c>
      <c r="B3604" t="s">
        <v>87</v>
      </c>
      <c r="C3604" t="s">
        <v>7</v>
      </c>
      <c r="D3604">
        <v>1500</v>
      </c>
      <c r="E3604" t="s">
        <v>12</v>
      </c>
      <c r="F3604" t="s">
        <v>8</v>
      </c>
      <c r="G3604" s="3">
        <v>1208.4559999523162</v>
      </c>
      <c r="H3604">
        <v>15</v>
      </c>
      <c r="I3604">
        <v>5485658</v>
      </c>
      <c r="J3604">
        <v>2</v>
      </c>
      <c r="K3604">
        <v>16000</v>
      </c>
      <c r="L3604">
        <f>WEEKNUM(Таблица1[[#This Row],[Дата]],2)</f>
        <v>35</v>
      </c>
    </row>
    <row r="3605" spans="1:12" x14ac:dyDescent="0.25">
      <c r="A3605" s="2">
        <v>44070</v>
      </c>
      <c r="B3605" t="s">
        <v>209</v>
      </c>
      <c r="C3605" t="s">
        <v>7</v>
      </c>
      <c r="D3605">
        <v>3000</v>
      </c>
      <c r="E3605" t="s">
        <v>12</v>
      </c>
      <c r="F3605" t="s">
        <v>8</v>
      </c>
      <c r="G3605" s="3">
        <v>1044.1300000000001</v>
      </c>
      <c r="H3605">
        <v>12</v>
      </c>
      <c r="I3605">
        <v>5485712</v>
      </c>
      <c r="J3605">
        <v>1</v>
      </c>
      <c r="K3605">
        <v>10000</v>
      </c>
      <c r="L3605">
        <f>WEEKNUM(Таблица1[[#This Row],[Дата]],2)</f>
        <v>35</v>
      </c>
    </row>
    <row r="3606" spans="1:12" x14ac:dyDescent="0.25">
      <c r="A3606" s="2">
        <v>44070</v>
      </c>
      <c r="B3606" t="s">
        <v>246</v>
      </c>
      <c r="C3606" t="s">
        <v>7</v>
      </c>
      <c r="D3606">
        <v>3000</v>
      </c>
      <c r="E3606" t="s">
        <v>12</v>
      </c>
      <c r="F3606" t="s">
        <v>8</v>
      </c>
      <c r="G3606" s="3">
        <v>1169.9920000000002</v>
      </c>
      <c r="H3606">
        <v>13</v>
      </c>
      <c r="I3606">
        <v>5485724</v>
      </c>
      <c r="J3606">
        <v>1</v>
      </c>
      <c r="K3606">
        <v>11000</v>
      </c>
      <c r="L3606">
        <f>WEEKNUM(Таблица1[[#This Row],[Дата]],2)</f>
        <v>35</v>
      </c>
    </row>
    <row r="3607" spans="1:12" x14ac:dyDescent="0.25">
      <c r="A3607" s="2">
        <v>44070</v>
      </c>
      <c r="B3607" t="s">
        <v>173</v>
      </c>
      <c r="C3607" t="s">
        <v>7</v>
      </c>
      <c r="D3607">
        <v>3000</v>
      </c>
      <c r="E3607" t="s">
        <v>12</v>
      </c>
      <c r="F3607" t="s">
        <v>8</v>
      </c>
      <c r="G3607" s="3">
        <v>985.70400000000006</v>
      </c>
      <c r="H3607">
        <v>9</v>
      </c>
      <c r="I3607">
        <v>5485696</v>
      </c>
      <c r="J3607">
        <v>1</v>
      </c>
      <c r="K3607">
        <v>11000</v>
      </c>
      <c r="L3607">
        <f>WEEKNUM(Таблица1[[#This Row],[Дата]],2)</f>
        <v>35</v>
      </c>
    </row>
    <row r="3608" spans="1:12" x14ac:dyDescent="0.25">
      <c r="A3608" s="2">
        <v>44070</v>
      </c>
      <c r="B3608" t="s">
        <v>85</v>
      </c>
      <c r="C3608" t="s">
        <v>7</v>
      </c>
      <c r="D3608">
        <v>3000</v>
      </c>
      <c r="E3608" t="s">
        <v>12</v>
      </c>
      <c r="F3608" t="s">
        <v>8</v>
      </c>
      <c r="G3608" s="3">
        <v>972.81099980926501</v>
      </c>
      <c r="H3608">
        <v>12</v>
      </c>
      <c r="I3608">
        <v>5485657</v>
      </c>
      <c r="J3608">
        <v>1</v>
      </c>
      <c r="K3608">
        <v>10000</v>
      </c>
      <c r="L3608">
        <f>WEEKNUM(Таблица1[[#This Row],[Дата]],2)</f>
        <v>35</v>
      </c>
    </row>
    <row r="3609" spans="1:12" x14ac:dyDescent="0.25">
      <c r="A3609" s="2">
        <v>44070</v>
      </c>
      <c r="B3609" t="s">
        <v>170</v>
      </c>
      <c r="C3609" t="s">
        <v>7</v>
      </c>
      <c r="D3609">
        <v>3000</v>
      </c>
      <c r="E3609" t="s">
        <v>12</v>
      </c>
      <c r="F3609" t="s">
        <v>8</v>
      </c>
      <c r="G3609" s="3">
        <v>1428.4459999999999</v>
      </c>
      <c r="H3609">
        <v>9</v>
      </c>
      <c r="I3609">
        <v>5485695</v>
      </c>
      <c r="J3609">
        <v>2</v>
      </c>
      <c r="K3609">
        <v>12000</v>
      </c>
      <c r="L3609">
        <f>WEEKNUM(Таблица1[[#This Row],[Дата]],2)</f>
        <v>35</v>
      </c>
    </row>
    <row r="3610" spans="1:12" x14ac:dyDescent="0.25">
      <c r="A3610" s="2">
        <v>44070</v>
      </c>
      <c r="B3610" t="s">
        <v>112</v>
      </c>
      <c r="C3610" t="s">
        <v>7</v>
      </c>
      <c r="D3610">
        <v>3000</v>
      </c>
      <c r="E3610" t="s">
        <v>12</v>
      </c>
      <c r="F3610" t="s">
        <v>8</v>
      </c>
      <c r="G3610" s="3">
        <v>1942.9430205078124</v>
      </c>
      <c r="H3610">
        <v>11</v>
      </c>
      <c r="I3610">
        <v>5485665</v>
      </c>
      <c r="J3610">
        <v>2</v>
      </c>
      <c r="K3610">
        <v>11000</v>
      </c>
      <c r="L3610">
        <f>WEEKNUM(Таблица1[[#This Row],[Дата]],2)</f>
        <v>35</v>
      </c>
    </row>
    <row r="3611" spans="1:12" x14ac:dyDescent="0.25">
      <c r="A3611" s="2">
        <v>44070</v>
      </c>
      <c r="B3611" t="s">
        <v>211</v>
      </c>
      <c r="C3611" t="s">
        <v>7</v>
      </c>
      <c r="D3611">
        <v>1500</v>
      </c>
      <c r="E3611" t="s">
        <v>12</v>
      </c>
      <c r="F3611" t="s">
        <v>8</v>
      </c>
      <c r="G3611" s="3">
        <v>1338.49</v>
      </c>
      <c r="H3611">
        <v>11</v>
      </c>
      <c r="I3611">
        <v>5485713</v>
      </c>
      <c r="J3611">
        <v>2</v>
      </c>
      <c r="K3611">
        <v>14000</v>
      </c>
      <c r="L3611">
        <f>WEEKNUM(Таблица1[[#This Row],[Дата]],2)</f>
        <v>35</v>
      </c>
    </row>
    <row r="3612" spans="1:12" x14ac:dyDescent="0.25">
      <c r="A3612" s="2">
        <v>44070</v>
      </c>
      <c r="B3612" t="s">
        <v>132</v>
      </c>
      <c r="C3612" t="s">
        <v>7</v>
      </c>
      <c r="D3612">
        <v>3000</v>
      </c>
      <c r="E3612" t="s">
        <v>12</v>
      </c>
      <c r="F3612" t="s">
        <v>8</v>
      </c>
      <c r="G3612" s="3">
        <v>2001.6219999999998</v>
      </c>
      <c r="H3612">
        <v>14</v>
      </c>
      <c r="I3612">
        <v>5485675</v>
      </c>
      <c r="J3612">
        <v>2</v>
      </c>
      <c r="K3612">
        <v>13000</v>
      </c>
      <c r="L3612">
        <f>WEEKNUM(Таблица1[[#This Row],[Дата]],2)</f>
        <v>35</v>
      </c>
    </row>
    <row r="3613" spans="1:12" x14ac:dyDescent="0.25">
      <c r="A3613" s="2">
        <v>44070</v>
      </c>
      <c r="B3613" t="s">
        <v>120</v>
      </c>
      <c r="C3613" t="s">
        <v>7</v>
      </c>
      <c r="D3613">
        <v>3000</v>
      </c>
      <c r="E3613" t="s">
        <v>12</v>
      </c>
      <c r="F3613" t="s">
        <v>8</v>
      </c>
      <c r="G3613" s="3">
        <v>1346.1140001907347</v>
      </c>
      <c r="H3613">
        <v>9</v>
      </c>
      <c r="I3613">
        <v>5485669</v>
      </c>
      <c r="J3613">
        <v>1</v>
      </c>
      <c r="K3613">
        <v>10000</v>
      </c>
      <c r="L3613">
        <f>WEEKNUM(Таблица1[[#This Row],[Дата]],2)</f>
        <v>35</v>
      </c>
    </row>
    <row r="3614" spans="1:12" x14ac:dyDescent="0.25">
      <c r="A3614" s="2">
        <v>44070</v>
      </c>
      <c r="B3614" t="s">
        <v>218</v>
      </c>
      <c r="C3614" t="s">
        <v>7</v>
      </c>
      <c r="D3614">
        <v>3000</v>
      </c>
      <c r="E3614" t="s">
        <v>12</v>
      </c>
      <c r="F3614" t="s">
        <v>8</v>
      </c>
      <c r="G3614" s="3">
        <v>1772.5879999999997</v>
      </c>
      <c r="H3614">
        <v>13</v>
      </c>
      <c r="I3614">
        <v>5485718</v>
      </c>
      <c r="J3614">
        <v>1</v>
      </c>
      <c r="K3614">
        <v>11000</v>
      </c>
      <c r="L3614">
        <f>WEEKNUM(Таблица1[[#This Row],[Дата]],2)</f>
        <v>35</v>
      </c>
    </row>
    <row r="3615" spans="1:12" x14ac:dyDescent="0.25">
      <c r="A3615" s="2">
        <v>44070</v>
      </c>
      <c r="B3615" t="s">
        <v>114</v>
      </c>
      <c r="C3615" t="s">
        <v>7</v>
      </c>
      <c r="D3615">
        <v>1500</v>
      </c>
      <c r="E3615" t="s">
        <v>12</v>
      </c>
      <c r="F3615" t="s">
        <v>8</v>
      </c>
      <c r="G3615" s="3">
        <v>830.42999980926515</v>
      </c>
      <c r="H3615">
        <v>9</v>
      </c>
      <c r="I3615">
        <v>5485666</v>
      </c>
      <c r="J3615">
        <v>1</v>
      </c>
      <c r="K3615">
        <v>12000</v>
      </c>
      <c r="L3615">
        <f>WEEKNUM(Таблица1[[#This Row],[Дата]],2)</f>
        <v>35</v>
      </c>
    </row>
    <row r="3616" spans="1:12" x14ac:dyDescent="0.25">
      <c r="A3616" s="2">
        <v>44070</v>
      </c>
      <c r="B3616" t="s">
        <v>34</v>
      </c>
      <c r="C3616" t="s">
        <v>7</v>
      </c>
      <c r="D3616">
        <v>1500</v>
      </c>
      <c r="E3616" t="s">
        <v>12</v>
      </c>
      <c r="F3616" t="s">
        <v>8</v>
      </c>
      <c r="G3616" s="3">
        <v>1137.8679999999999</v>
      </c>
      <c r="H3616">
        <v>12</v>
      </c>
      <c r="I3616">
        <v>5485634</v>
      </c>
      <c r="J3616">
        <v>2</v>
      </c>
      <c r="K3616">
        <v>10000</v>
      </c>
      <c r="L3616">
        <f>WEEKNUM(Таблица1[[#This Row],[Дата]],2)</f>
        <v>35</v>
      </c>
    </row>
    <row r="3617" spans="1:12" x14ac:dyDescent="0.25">
      <c r="A3617" s="2">
        <v>44070</v>
      </c>
      <c r="B3617" t="s">
        <v>141</v>
      </c>
      <c r="C3617" t="s">
        <v>7</v>
      </c>
      <c r="D3617">
        <v>1500</v>
      </c>
      <c r="E3617" t="s">
        <v>12</v>
      </c>
      <c r="F3617" t="s">
        <v>8</v>
      </c>
      <c r="G3617" s="3">
        <v>1315.6699998092652</v>
      </c>
      <c r="H3617">
        <v>11</v>
      </c>
      <c r="I3617">
        <v>5485679</v>
      </c>
      <c r="J3617">
        <v>1</v>
      </c>
      <c r="K3617">
        <v>13000</v>
      </c>
      <c r="L3617">
        <f>WEEKNUM(Таблица1[[#This Row],[Дата]],2)</f>
        <v>35</v>
      </c>
    </row>
    <row r="3618" spans="1:12" x14ac:dyDescent="0.25">
      <c r="A3618" s="2">
        <v>44070</v>
      </c>
      <c r="B3618" t="s">
        <v>228</v>
      </c>
      <c r="C3618" t="s">
        <v>7</v>
      </c>
      <c r="D3618">
        <v>1500</v>
      </c>
      <c r="E3618" t="s">
        <v>12</v>
      </c>
      <c r="F3618" t="s">
        <v>8</v>
      </c>
      <c r="G3618" s="3">
        <v>1192.4779985370635</v>
      </c>
      <c r="H3618">
        <v>10</v>
      </c>
      <c r="I3618">
        <v>5485720</v>
      </c>
      <c r="J3618">
        <v>1</v>
      </c>
      <c r="K3618">
        <v>13000</v>
      </c>
      <c r="L3618">
        <f>WEEKNUM(Таблица1[[#This Row],[Дата]],2)</f>
        <v>35</v>
      </c>
    </row>
    <row r="3619" spans="1:12" x14ac:dyDescent="0.25">
      <c r="A3619" s="2">
        <v>44070</v>
      </c>
      <c r="B3619" t="s">
        <v>244</v>
      </c>
      <c r="C3619" t="s">
        <v>7</v>
      </c>
      <c r="D3619">
        <v>3000</v>
      </c>
      <c r="E3619" t="s">
        <v>12</v>
      </c>
      <c r="F3619" t="s">
        <v>8</v>
      </c>
      <c r="G3619" s="3">
        <v>1575.9170000000004</v>
      </c>
      <c r="H3619">
        <v>10</v>
      </c>
      <c r="I3619">
        <v>5485723</v>
      </c>
      <c r="J3619">
        <v>2</v>
      </c>
      <c r="K3619">
        <v>12000</v>
      </c>
      <c r="L3619">
        <f>WEEKNUM(Таблица1[[#This Row],[Дата]],2)</f>
        <v>35</v>
      </c>
    </row>
    <row r="3620" spans="1:12" x14ac:dyDescent="0.25">
      <c r="A3620" s="2">
        <v>44070</v>
      </c>
      <c r="B3620" t="s">
        <v>184</v>
      </c>
      <c r="C3620" t="s">
        <v>7</v>
      </c>
      <c r="D3620">
        <v>3000</v>
      </c>
      <c r="E3620" t="s">
        <v>12</v>
      </c>
      <c r="F3620" t="s">
        <v>8</v>
      </c>
      <c r="G3620" s="3">
        <v>1191.8240022888183</v>
      </c>
      <c r="H3620">
        <v>14</v>
      </c>
      <c r="I3620">
        <v>5485701</v>
      </c>
      <c r="J3620">
        <v>1</v>
      </c>
      <c r="K3620">
        <v>12000</v>
      </c>
      <c r="L3620">
        <f>WEEKNUM(Таблица1[[#This Row],[Дата]],2)</f>
        <v>35</v>
      </c>
    </row>
    <row r="3621" spans="1:12" x14ac:dyDescent="0.25">
      <c r="A3621" s="2">
        <v>44070</v>
      </c>
      <c r="B3621" t="s">
        <v>159</v>
      </c>
      <c r="C3621" t="s">
        <v>7</v>
      </c>
      <c r="D3621">
        <v>1500</v>
      </c>
      <c r="E3621" t="s">
        <v>12</v>
      </c>
      <c r="F3621" t="s">
        <v>8</v>
      </c>
      <c r="G3621" s="3">
        <v>814.17000000000007</v>
      </c>
      <c r="H3621">
        <v>9</v>
      </c>
      <c r="I3621">
        <v>5485691</v>
      </c>
      <c r="J3621">
        <v>1</v>
      </c>
      <c r="K3621">
        <v>9000</v>
      </c>
      <c r="L3621">
        <f>WEEKNUM(Таблица1[[#This Row],[Дата]],2)</f>
        <v>35</v>
      </c>
    </row>
    <row r="3622" spans="1:12" x14ac:dyDescent="0.25">
      <c r="A3622" s="2">
        <v>44070</v>
      </c>
      <c r="B3622" t="s">
        <v>204</v>
      </c>
      <c r="C3622" t="s">
        <v>7</v>
      </c>
      <c r="D3622">
        <v>1500</v>
      </c>
      <c r="E3622" t="s">
        <v>12</v>
      </c>
      <c r="F3622" t="s">
        <v>8</v>
      </c>
      <c r="G3622" s="3">
        <v>1012.808</v>
      </c>
      <c r="H3622">
        <v>9</v>
      </c>
      <c r="I3622">
        <v>5485710</v>
      </c>
      <c r="J3622">
        <v>1</v>
      </c>
      <c r="K3622">
        <v>9000</v>
      </c>
      <c r="L3622">
        <f>WEEKNUM(Таблица1[[#This Row],[Дата]],2)</f>
        <v>35</v>
      </c>
    </row>
    <row r="3623" spans="1:12" x14ac:dyDescent="0.25">
      <c r="A3623" s="2">
        <v>44070</v>
      </c>
      <c r="B3623" t="s">
        <v>57</v>
      </c>
      <c r="C3623" t="s">
        <v>7</v>
      </c>
      <c r="D3623">
        <v>1500</v>
      </c>
      <c r="E3623" t="s">
        <v>12</v>
      </c>
      <c r="F3623" t="s">
        <v>8</v>
      </c>
      <c r="G3623" s="3">
        <v>1293.3</v>
      </c>
      <c r="H3623">
        <v>11</v>
      </c>
      <c r="I3623">
        <v>5485647</v>
      </c>
      <c r="J3623">
        <v>1</v>
      </c>
      <c r="K3623">
        <v>9000</v>
      </c>
      <c r="L3623">
        <f>WEEKNUM(Таблица1[[#This Row],[Дата]],2)</f>
        <v>35</v>
      </c>
    </row>
    <row r="3624" spans="1:12" x14ac:dyDescent="0.25">
      <c r="A3624" s="2">
        <v>44070</v>
      </c>
      <c r="B3624" t="s">
        <v>208</v>
      </c>
      <c r="C3624" t="s">
        <v>7</v>
      </c>
      <c r="D3624">
        <v>3000</v>
      </c>
      <c r="E3624" t="s">
        <v>12</v>
      </c>
      <c r="F3624" t="s">
        <v>8</v>
      </c>
      <c r="G3624" s="3">
        <v>1336.57</v>
      </c>
      <c r="H3624">
        <v>11</v>
      </c>
      <c r="I3624">
        <v>5485711</v>
      </c>
      <c r="J3624">
        <v>1</v>
      </c>
      <c r="K3624">
        <v>10000</v>
      </c>
      <c r="L3624">
        <f>WEEKNUM(Таблица1[[#This Row],[Дата]],2)</f>
        <v>35</v>
      </c>
    </row>
    <row r="3625" spans="1:12" hidden="1" x14ac:dyDescent="0.25">
      <c r="A3625" s="2">
        <v>44070</v>
      </c>
      <c r="B3625" t="s">
        <v>151</v>
      </c>
      <c r="C3625" t="s">
        <v>5</v>
      </c>
      <c r="D3625">
        <v>4200</v>
      </c>
      <c r="E3625" t="s">
        <v>12</v>
      </c>
      <c r="F3625" t="s">
        <v>8</v>
      </c>
      <c r="G3625" s="3">
        <v>1838.1059991912844</v>
      </c>
      <c r="H3625">
        <v>14</v>
      </c>
      <c r="I3625">
        <v>5485686</v>
      </c>
      <c r="J3625">
        <v>1</v>
      </c>
      <c r="K3625">
        <v>15000</v>
      </c>
      <c r="L3625">
        <f>WEEKNUM(Таблица1[[#This Row],[Дата]],2)</f>
        <v>35</v>
      </c>
    </row>
    <row r="3626" spans="1:12" hidden="1" x14ac:dyDescent="0.25">
      <c r="A3626" s="2">
        <v>44070</v>
      </c>
      <c r="B3626" t="s">
        <v>53</v>
      </c>
      <c r="C3626" t="s">
        <v>5</v>
      </c>
      <c r="D3626">
        <v>4200</v>
      </c>
      <c r="E3626" t="s">
        <v>12</v>
      </c>
      <c r="F3626" t="s">
        <v>8</v>
      </c>
      <c r="G3626" s="3">
        <v>2038.6439999999998</v>
      </c>
      <c r="H3626">
        <v>16</v>
      </c>
      <c r="I3626">
        <v>5485646</v>
      </c>
      <c r="J3626">
        <v>2</v>
      </c>
      <c r="K3626">
        <v>15000</v>
      </c>
      <c r="L3626">
        <f>WEEKNUM(Таблица1[[#This Row],[Дата]],2)</f>
        <v>35</v>
      </c>
    </row>
    <row r="3627" spans="1:12" hidden="1" x14ac:dyDescent="0.25">
      <c r="A3627" s="2">
        <v>44070</v>
      </c>
      <c r="B3627" t="s">
        <v>45</v>
      </c>
      <c r="C3627" t="s">
        <v>5</v>
      </c>
      <c r="D3627">
        <v>3200</v>
      </c>
      <c r="E3627" t="s">
        <v>12</v>
      </c>
      <c r="F3627" t="s">
        <v>8</v>
      </c>
      <c r="G3627" s="3">
        <v>2313.9009998092652</v>
      </c>
      <c r="H3627">
        <v>24</v>
      </c>
      <c r="I3627">
        <v>5485642</v>
      </c>
      <c r="J3627">
        <v>1</v>
      </c>
      <c r="K3627">
        <v>15000</v>
      </c>
      <c r="L3627">
        <f>WEEKNUM(Таблица1[[#This Row],[Дата]],2)</f>
        <v>35</v>
      </c>
    </row>
    <row r="3628" spans="1:12" hidden="1" x14ac:dyDescent="0.25">
      <c r="A3628" s="2">
        <v>44070</v>
      </c>
      <c r="B3628" t="s">
        <v>144</v>
      </c>
      <c r="C3628" t="s">
        <v>5</v>
      </c>
      <c r="D3628">
        <v>4200</v>
      </c>
      <c r="E3628" t="s">
        <v>12</v>
      </c>
      <c r="F3628" t="s">
        <v>8</v>
      </c>
      <c r="G3628" s="3">
        <v>1793.5240000000001</v>
      </c>
      <c r="H3628">
        <v>19</v>
      </c>
      <c r="I3628">
        <v>5485680</v>
      </c>
      <c r="J3628">
        <v>0</v>
      </c>
      <c r="K3628">
        <v>15000</v>
      </c>
      <c r="L3628">
        <f>WEEKNUM(Таблица1[[#This Row],[Дата]],2)</f>
        <v>35</v>
      </c>
    </row>
    <row r="3629" spans="1:12" x14ac:dyDescent="0.25">
      <c r="A3629" s="2">
        <v>44070</v>
      </c>
      <c r="B3629" t="s">
        <v>39</v>
      </c>
      <c r="C3629" t="s">
        <v>7</v>
      </c>
      <c r="D3629">
        <v>3000</v>
      </c>
      <c r="E3629" t="s">
        <v>12</v>
      </c>
      <c r="F3629" t="s">
        <v>8</v>
      </c>
      <c r="G3629" s="3">
        <v>1545.1839999999997</v>
      </c>
      <c r="H3629">
        <v>13</v>
      </c>
      <c r="I3629">
        <v>5485637</v>
      </c>
      <c r="J3629">
        <v>1</v>
      </c>
      <c r="K3629">
        <v>10000</v>
      </c>
      <c r="L3629">
        <f>WEEKNUM(Таблица1[[#This Row],[Дата]],2)</f>
        <v>35</v>
      </c>
    </row>
    <row r="3630" spans="1:12" x14ac:dyDescent="0.25">
      <c r="A3630" s="2">
        <v>44070</v>
      </c>
      <c r="B3630" t="s">
        <v>125</v>
      </c>
      <c r="C3630" t="s">
        <v>7</v>
      </c>
      <c r="D3630">
        <v>3000</v>
      </c>
      <c r="E3630" t="s">
        <v>12</v>
      </c>
      <c r="F3630" t="s">
        <v>8</v>
      </c>
      <c r="G3630" s="3">
        <v>1444.8520000000003</v>
      </c>
      <c r="H3630">
        <v>14</v>
      </c>
      <c r="I3630">
        <v>5485671</v>
      </c>
      <c r="J3630">
        <v>2</v>
      </c>
      <c r="K3630">
        <v>11000</v>
      </c>
      <c r="L3630">
        <f>WEEKNUM(Таблица1[[#This Row],[Дата]],2)</f>
        <v>35</v>
      </c>
    </row>
    <row r="3631" spans="1:12" x14ac:dyDescent="0.25">
      <c r="A3631" s="2">
        <v>44070</v>
      </c>
      <c r="B3631" t="s">
        <v>123</v>
      </c>
      <c r="C3631" t="s">
        <v>7</v>
      </c>
      <c r="D3631">
        <v>3000</v>
      </c>
      <c r="E3631" t="s">
        <v>12</v>
      </c>
      <c r="F3631" t="s">
        <v>8</v>
      </c>
      <c r="G3631" s="3">
        <v>1758.5439999999999</v>
      </c>
      <c r="H3631">
        <v>12</v>
      </c>
      <c r="I3631">
        <v>5485670</v>
      </c>
      <c r="J3631">
        <v>2</v>
      </c>
      <c r="K3631">
        <v>11000</v>
      </c>
      <c r="L3631">
        <f>WEEKNUM(Таблица1[[#This Row],[Дата]],2)</f>
        <v>35</v>
      </c>
    </row>
    <row r="3632" spans="1:12" x14ac:dyDescent="0.25">
      <c r="A3632" s="2">
        <v>44070</v>
      </c>
      <c r="B3632" t="s">
        <v>174</v>
      </c>
      <c r="C3632" t="s">
        <v>7</v>
      </c>
      <c r="D3632">
        <v>5000</v>
      </c>
      <c r="E3632" t="s">
        <v>12</v>
      </c>
      <c r="F3632" t="s">
        <v>8</v>
      </c>
      <c r="G3632" s="3">
        <v>4674.5739999999996</v>
      </c>
      <c r="H3632">
        <v>1</v>
      </c>
      <c r="I3632">
        <v>5485697</v>
      </c>
      <c r="J3632">
        <v>0</v>
      </c>
      <c r="K3632">
        <v>11000</v>
      </c>
      <c r="L3632">
        <f>WEEKNUM(Таблица1[[#This Row],[Дата]],2)</f>
        <v>35</v>
      </c>
    </row>
    <row r="3633" spans="1:12" x14ac:dyDescent="0.25">
      <c r="A3633" s="2">
        <v>44070</v>
      </c>
      <c r="B3633" t="s">
        <v>145</v>
      </c>
      <c r="C3633" t="s">
        <v>7</v>
      </c>
      <c r="D3633">
        <v>3000</v>
      </c>
      <c r="E3633" t="s">
        <v>12</v>
      </c>
      <c r="F3633" t="s">
        <v>8</v>
      </c>
      <c r="G3633" s="3">
        <v>1294.2219999999998</v>
      </c>
      <c r="H3633">
        <v>14</v>
      </c>
      <c r="I3633">
        <v>5485681</v>
      </c>
      <c r="J3633">
        <v>2</v>
      </c>
      <c r="K3633">
        <v>13000</v>
      </c>
      <c r="L3633">
        <f>WEEKNUM(Таблица1[[#This Row],[Дата]],2)</f>
        <v>35</v>
      </c>
    </row>
    <row r="3634" spans="1:12" x14ac:dyDescent="0.25">
      <c r="A3634" s="2">
        <v>44070</v>
      </c>
      <c r="B3634" t="s">
        <v>101</v>
      </c>
      <c r="C3634" t="s">
        <v>7</v>
      </c>
      <c r="D3634">
        <v>1500</v>
      </c>
      <c r="E3634" t="s">
        <v>12</v>
      </c>
      <c r="F3634" t="s">
        <v>8</v>
      </c>
      <c r="G3634" s="3">
        <v>606.84</v>
      </c>
      <c r="H3634">
        <v>7</v>
      </c>
      <c r="I3634">
        <v>5485663</v>
      </c>
      <c r="J3634">
        <v>2</v>
      </c>
      <c r="K3634">
        <v>10000</v>
      </c>
      <c r="L3634">
        <f>WEEKNUM(Таблица1[[#This Row],[Дата]],2)</f>
        <v>35</v>
      </c>
    </row>
    <row r="3635" spans="1:12" x14ac:dyDescent="0.25">
      <c r="A3635" s="2">
        <v>44070</v>
      </c>
      <c r="B3635" t="s">
        <v>169</v>
      </c>
      <c r="C3635" t="s">
        <v>7</v>
      </c>
      <c r="D3635">
        <v>3000</v>
      </c>
      <c r="E3635" t="s">
        <v>12</v>
      </c>
      <c r="F3635" t="s">
        <v>8</v>
      </c>
      <c r="G3635" s="3">
        <v>1590.2649999999999</v>
      </c>
      <c r="H3635">
        <v>11</v>
      </c>
      <c r="I3635">
        <v>5485694</v>
      </c>
      <c r="J3635">
        <v>1</v>
      </c>
      <c r="K3635">
        <v>10000</v>
      </c>
      <c r="L3635">
        <f>WEEKNUM(Таблица1[[#This Row],[Дата]],2)</f>
        <v>35</v>
      </c>
    </row>
    <row r="3636" spans="1:12" x14ac:dyDescent="0.25">
      <c r="A3636" s="2">
        <v>44070</v>
      </c>
      <c r="B3636" t="s">
        <v>130</v>
      </c>
      <c r="C3636" t="s">
        <v>7</v>
      </c>
      <c r="D3636">
        <v>3000</v>
      </c>
      <c r="E3636" t="s">
        <v>12</v>
      </c>
      <c r="F3636" t="s">
        <v>8</v>
      </c>
      <c r="G3636" s="3">
        <v>1024.2919999999999</v>
      </c>
      <c r="H3636">
        <v>2</v>
      </c>
      <c r="I3636">
        <v>5485674</v>
      </c>
      <c r="J3636">
        <v>0</v>
      </c>
      <c r="K3636">
        <v>9000</v>
      </c>
      <c r="L3636">
        <f>WEEKNUM(Таблица1[[#This Row],[Дата]],2)</f>
        <v>35</v>
      </c>
    </row>
    <row r="3637" spans="1:12" x14ac:dyDescent="0.25">
      <c r="A3637" s="2">
        <v>44070</v>
      </c>
      <c r="B3637" t="s">
        <v>165</v>
      </c>
      <c r="C3637" t="s">
        <v>7</v>
      </c>
      <c r="D3637">
        <v>5000</v>
      </c>
      <c r="E3637" t="s">
        <v>12</v>
      </c>
      <c r="F3637" t="s">
        <v>8</v>
      </c>
      <c r="G3637" s="3">
        <v>714.75799999999992</v>
      </c>
      <c r="H3637">
        <v>9</v>
      </c>
      <c r="I3637">
        <v>5485693</v>
      </c>
      <c r="J3637">
        <v>2</v>
      </c>
      <c r="K3637">
        <v>13000</v>
      </c>
      <c r="L3637">
        <f>WEEKNUM(Таблица1[[#This Row],[Дата]],2)</f>
        <v>35</v>
      </c>
    </row>
    <row r="3638" spans="1:12" x14ac:dyDescent="0.25">
      <c r="A3638" s="2">
        <v>44070</v>
      </c>
      <c r="B3638" t="s">
        <v>192</v>
      </c>
      <c r="C3638" t="s">
        <v>7</v>
      </c>
      <c r="D3638">
        <v>3000</v>
      </c>
      <c r="E3638" t="s">
        <v>12</v>
      </c>
      <c r="F3638" t="s">
        <v>8</v>
      </c>
      <c r="G3638" s="3">
        <v>1017.3700000000001</v>
      </c>
      <c r="H3638">
        <v>12</v>
      </c>
      <c r="I3638">
        <v>5485704</v>
      </c>
      <c r="J3638">
        <v>2</v>
      </c>
      <c r="K3638">
        <v>12000</v>
      </c>
      <c r="L3638">
        <f>WEEKNUM(Таблица1[[#This Row],[Дата]],2)</f>
        <v>35</v>
      </c>
    </row>
    <row r="3639" spans="1:12" x14ac:dyDescent="0.25">
      <c r="A3639" s="2">
        <v>44070</v>
      </c>
      <c r="B3639" t="s">
        <v>111</v>
      </c>
      <c r="C3639" t="s">
        <v>7</v>
      </c>
      <c r="D3639">
        <v>1500</v>
      </c>
      <c r="E3639" t="s">
        <v>12</v>
      </c>
      <c r="F3639" t="s">
        <v>8</v>
      </c>
      <c r="G3639" s="3">
        <v>214.34600186729432</v>
      </c>
      <c r="H3639">
        <v>10</v>
      </c>
      <c r="I3639">
        <v>5485664</v>
      </c>
      <c r="J3639">
        <v>2</v>
      </c>
      <c r="K3639">
        <v>14000</v>
      </c>
      <c r="L3639">
        <f>WEEKNUM(Таблица1[[#This Row],[Дата]],2)</f>
        <v>35</v>
      </c>
    </row>
    <row r="3640" spans="1:12" x14ac:dyDescent="0.25">
      <c r="A3640" s="2">
        <v>44070</v>
      </c>
      <c r="B3640" t="s">
        <v>133</v>
      </c>
      <c r="C3640" t="s">
        <v>7</v>
      </c>
      <c r="D3640">
        <v>3000</v>
      </c>
      <c r="E3640" t="s">
        <v>12</v>
      </c>
      <c r="F3640" t="s">
        <v>8</v>
      </c>
      <c r="G3640" s="3">
        <v>1390.3139999999999</v>
      </c>
      <c r="H3640">
        <v>13</v>
      </c>
      <c r="I3640">
        <v>5485676</v>
      </c>
      <c r="J3640">
        <v>1</v>
      </c>
      <c r="K3640">
        <v>10000</v>
      </c>
      <c r="L3640">
        <f>WEEKNUM(Таблица1[[#This Row],[Дата]],2)</f>
        <v>35</v>
      </c>
    </row>
    <row r="3641" spans="1:12" x14ac:dyDescent="0.25">
      <c r="A3641" s="2">
        <v>44070</v>
      </c>
      <c r="B3641" t="s">
        <v>96</v>
      </c>
      <c r="C3641" t="s">
        <v>7</v>
      </c>
      <c r="D3641">
        <v>3000</v>
      </c>
      <c r="E3641" t="s">
        <v>12</v>
      </c>
      <c r="F3641" t="s">
        <v>8</v>
      </c>
      <c r="G3641" s="3">
        <v>678.89</v>
      </c>
      <c r="H3641">
        <v>10</v>
      </c>
      <c r="I3641">
        <v>5485661</v>
      </c>
      <c r="J3641">
        <v>3</v>
      </c>
      <c r="K3641">
        <v>13000</v>
      </c>
      <c r="L3641">
        <f>WEEKNUM(Таблица1[[#This Row],[Дата]],2)</f>
        <v>35</v>
      </c>
    </row>
    <row r="3642" spans="1:12" x14ac:dyDescent="0.25">
      <c r="A3642" s="2">
        <v>44070</v>
      </c>
      <c r="B3642" t="s">
        <v>98</v>
      </c>
      <c r="C3642" t="s">
        <v>7</v>
      </c>
      <c r="D3642">
        <v>1500</v>
      </c>
      <c r="E3642" t="s">
        <v>12</v>
      </c>
      <c r="F3642" t="s">
        <v>8</v>
      </c>
      <c r="G3642" s="3">
        <v>1431.078000114441</v>
      </c>
      <c r="H3642">
        <v>13</v>
      </c>
      <c r="I3642">
        <v>5485662</v>
      </c>
      <c r="J3642">
        <v>1</v>
      </c>
      <c r="K3642">
        <v>14000</v>
      </c>
      <c r="L3642">
        <f>WEEKNUM(Таблица1[[#This Row],[Дата]],2)</f>
        <v>35</v>
      </c>
    </row>
    <row r="3643" spans="1:12" x14ac:dyDescent="0.25">
      <c r="A3643" s="2">
        <v>44070</v>
      </c>
      <c r="B3643" t="s">
        <v>64</v>
      </c>
      <c r="C3643" t="s">
        <v>7</v>
      </c>
      <c r="D3643">
        <v>1500</v>
      </c>
      <c r="E3643" t="s">
        <v>12</v>
      </c>
      <c r="F3643" t="s">
        <v>8</v>
      </c>
      <c r="G3643" s="3">
        <v>1084.5040000000001</v>
      </c>
      <c r="H3643">
        <v>12</v>
      </c>
      <c r="I3643">
        <v>5485651</v>
      </c>
      <c r="J3643">
        <v>2</v>
      </c>
      <c r="K3643">
        <v>15000</v>
      </c>
      <c r="L3643">
        <f>WEEKNUM(Таблица1[[#This Row],[Дата]],2)</f>
        <v>35</v>
      </c>
    </row>
    <row r="3644" spans="1:12" x14ac:dyDescent="0.25">
      <c r="A3644" s="2">
        <v>44070</v>
      </c>
      <c r="B3644" t="s">
        <v>137</v>
      </c>
      <c r="C3644" t="s">
        <v>7</v>
      </c>
      <c r="D3644">
        <v>1500</v>
      </c>
      <c r="E3644" t="s">
        <v>12</v>
      </c>
      <c r="F3644" t="s">
        <v>8</v>
      </c>
      <c r="G3644" s="3">
        <v>1394.2800031471254</v>
      </c>
      <c r="H3644">
        <v>14</v>
      </c>
      <c r="I3644">
        <v>5485677</v>
      </c>
      <c r="J3644">
        <v>1</v>
      </c>
      <c r="K3644">
        <v>14000</v>
      </c>
      <c r="L3644">
        <f>WEEKNUM(Таблица1[[#This Row],[Дата]],2)</f>
        <v>35</v>
      </c>
    </row>
    <row r="3645" spans="1:12" x14ac:dyDescent="0.25">
      <c r="A3645" s="2">
        <v>44070</v>
      </c>
      <c r="B3645" t="s">
        <v>73</v>
      </c>
      <c r="C3645" t="s">
        <v>7</v>
      </c>
      <c r="D3645">
        <v>1500</v>
      </c>
      <c r="E3645" t="s">
        <v>12</v>
      </c>
      <c r="F3645" t="s">
        <v>8</v>
      </c>
      <c r="G3645" s="3">
        <v>737.0959996185303</v>
      </c>
      <c r="H3645">
        <v>9</v>
      </c>
      <c r="I3645">
        <v>5485655</v>
      </c>
      <c r="J3645">
        <v>1</v>
      </c>
      <c r="K3645">
        <v>12000</v>
      </c>
      <c r="L3645">
        <f>WEEKNUM(Таблица1[[#This Row],[Дата]],2)</f>
        <v>35</v>
      </c>
    </row>
    <row r="3646" spans="1:12" x14ac:dyDescent="0.25">
      <c r="A3646" s="2">
        <v>44070</v>
      </c>
      <c r="B3646" t="s">
        <v>128</v>
      </c>
      <c r="C3646" t="s">
        <v>7</v>
      </c>
      <c r="D3646">
        <v>1500</v>
      </c>
      <c r="E3646" t="s">
        <v>12</v>
      </c>
      <c r="F3646" t="s">
        <v>8</v>
      </c>
      <c r="G3646" s="3">
        <v>1030.1320000000001</v>
      </c>
      <c r="H3646">
        <v>7</v>
      </c>
      <c r="I3646">
        <v>5485673</v>
      </c>
      <c r="J3646">
        <v>1</v>
      </c>
      <c r="K3646">
        <v>9000</v>
      </c>
      <c r="L3646">
        <f>WEEKNUM(Таблица1[[#This Row],[Дата]],2)</f>
        <v>35</v>
      </c>
    </row>
    <row r="3647" spans="1:12" x14ac:dyDescent="0.25">
      <c r="A3647" s="2">
        <v>44070</v>
      </c>
      <c r="B3647" t="s">
        <v>72</v>
      </c>
      <c r="C3647" t="s">
        <v>7</v>
      </c>
      <c r="D3647">
        <v>1500</v>
      </c>
      <c r="E3647" t="s">
        <v>12</v>
      </c>
      <c r="F3647" t="s">
        <v>8</v>
      </c>
      <c r="G3647" s="3">
        <v>896.93800038146969</v>
      </c>
      <c r="H3647">
        <v>11</v>
      </c>
      <c r="I3647">
        <v>5485654</v>
      </c>
      <c r="J3647">
        <v>1</v>
      </c>
      <c r="K3647">
        <v>13000</v>
      </c>
      <c r="L3647">
        <f>WEEKNUM(Таблица1[[#This Row],[Дата]],2)</f>
        <v>35</v>
      </c>
    </row>
    <row r="3648" spans="1:12" x14ac:dyDescent="0.25">
      <c r="A3648" s="2">
        <v>44070</v>
      </c>
      <c r="B3648" t="s">
        <v>201</v>
      </c>
      <c r="C3648" t="s">
        <v>7</v>
      </c>
      <c r="D3648">
        <v>1500</v>
      </c>
      <c r="E3648" t="s">
        <v>12</v>
      </c>
      <c r="F3648" t="s">
        <v>8</v>
      </c>
      <c r="G3648" s="3">
        <v>852.08399999999995</v>
      </c>
      <c r="H3648">
        <v>13</v>
      </c>
      <c r="I3648">
        <v>5485708</v>
      </c>
      <c r="J3648">
        <v>2</v>
      </c>
      <c r="K3648">
        <v>15000</v>
      </c>
      <c r="L3648">
        <f>WEEKNUM(Таблица1[[#This Row],[Дата]],2)</f>
        <v>35</v>
      </c>
    </row>
    <row r="3649" spans="1:12" x14ac:dyDescent="0.25">
      <c r="A3649" s="2">
        <v>44070</v>
      </c>
      <c r="B3649" t="s">
        <v>217</v>
      </c>
      <c r="C3649" t="s">
        <v>7</v>
      </c>
      <c r="D3649">
        <v>1500</v>
      </c>
      <c r="E3649" t="s">
        <v>12</v>
      </c>
      <c r="F3649" t="s">
        <v>8</v>
      </c>
      <c r="G3649" s="3">
        <v>720.55600049591067</v>
      </c>
      <c r="H3649">
        <v>9</v>
      </c>
      <c r="I3649">
        <v>5485717</v>
      </c>
      <c r="J3649">
        <v>1</v>
      </c>
      <c r="K3649">
        <v>10000</v>
      </c>
      <c r="L3649">
        <f>WEEKNUM(Таблица1[[#This Row],[Дата]],2)</f>
        <v>35</v>
      </c>
    </row>
    <row r="3650" spans="1:12" hidden="1" x14ac:dyDescent="0.25">
      <c r="A3650" s="2">
        <v>44070</v>
      </c>
      <c r="B3650" t="s">
        <v>147</v>
      </c>
      <c r="C3650" t="s">
        <v>5</v>
      </c>
      <c r="D3650">
        <v>4200</v>
      </c>
      <c r="E3650" t="s">
        <v>12</v>
      </c>
      <c r="F3650" t="s">
        <v>8</v>
      </c>
      <c r="G3650" s="3">
        <v>1711.3639999237059</v>
      </c>
      <c r="H3650">
        <v>21</v>
      </c>
      <c r="I3650">
        <v>5485682</v>
      </c>
      <c r="J3650">
        <v>1</v>
      </c>
      <c r="K3650">
        <v>15000</v>
      </c>
      <c r="L3650">
        <f>WEEKNUM(Таблица1[[#This Row],[Дата]],2)</f>
        <v>35</v>
      </c>
    </row>
    <row r="3651" spans="1:12" x14ac:dyDescent="0.25">
      <c r="A3651" s="2">
        <v>44070</v>
      </c>
      <c r="B3651" t="s">
        <v>186</v>
      </c>
      <c r="C3651" t="s">
        <v>7</v>
      </c>
      <c r="D3651">
        <v>3000</v>
      </c>
      <c r="E3651" t="s">
        <v>12</v>
      </c>
      <c r="F3651" t="s">
        <v>8</v>
      </c>
      <c r="G3651" s="3">
        <v>2166.9560001907348</v>
      </c>
      <c r="H3651">
        <v>12</v>
      </c>
      <c r="I3651">
        <v>5485702</v>
      </c>
      <c r="J3651">
        <v>1</v>
      </c>
      <c r="K3651">
        <v>10000</v>
      </c>
      <c r="L3651">
        <f>WEEKNUM(Таблица1[[#This Row],[Дата]],2)</f>
        <v>35</v>
      </c>
    </row>
    <row r="3652" spans="1:12" hidden="1" x14ac:dyDescent="0.25">
      <c r="A3652" s="2">
        <v>44070</v>
      </c>
      <c r="B3652" t="s">
        <v>42</v>
      </c>
      <c r="C3652" t="s">
        <v>5</v>
      </c>
      <c r="D3652">
        <v>3200</v>
      </c>
      <c r="E3652" t="s">
        <v>12</v>
      </c>
      <c r="F3652" t="s">
        <v>8</v>
      </c>
      <c r="G3652" s="3">
        <v>1623.798</v>
      </c>
      <c r="H3652">
        <v>14</v>
      </c>
      <c r="I3652">
        <v>5485640</v>
      </c>
      <c r="J3652">
        <v>1</v>
      </c>
      <c r="K3652">
        <v>15000</v>
      </c>
      <c r="L3652">
        <f>WEEKNUM(Таблица1[[#This Row],[Дата]],2)</f>
        <v>35</v>
      </c>
    </row>
    <row r="3653" spans="1:12" hidden="1" x14ac:dyDescent="0.25">
      <c r="A3653" s="2">
        <v>44070</v>
      </c>
      <c r="B3653" t="s">
        <v>150</v>
      </c>
      <c r="C3653" t="s">
        <v>5</v>
      </c>
      <c r="D3653">
        <v>4200</v>
      </c>
      <c r="E3653" t="s">
        <v>12</v>
      </c>
      <c r="F3653" t="s">
        <v>8</v>
      </c>
      <c r="G3653" s="3">
        <v>1673.9840000000004</v>
      </c>
      <c r="H3653">
        <v>15</v>
      </c>
      <c r="I3653">
        <v>5485685</v>
      </c>
      <c r="J3653">
        <v>1</v>
      </c>
      <c r="K3653">
        <v>15000</v>
      </c>
      <c r="L3653">
        <f>WEEKNUM(Таблица1[[#This Row],[Дата]],2)</f>
        <v>35</v>
      </c>
    </row>
    <row r="3654" spans="1:12" hidden="1" x14ac:dyDescent="0.25">
      <c r="A3654" s="2">
        <v>44070</v>
      </c>
      <c r="B3654" t="s">
        <v>148</v>
      </c>
      <c r="C3654" t="s">
        <v>5</v>
      </c>
      <c r="D3654">
        <v>4200</v>
      </c>
      <c r="E3654" t="s">
        <v>12</v>
      </c>
      <c r="F3654" t="s">
        <v>8</v>
      </c>
      <c r="G3654" s="3">
        <v>2177.5639999999999</v>
      </c>
      <c r="H3654">
        <v>20</v>
      </c>
      <c r="I3654">
        <v>5485683</v>
      </c>
      <c r="J3654">
        <v>1</v>
      </c>
      <c r="K3654">
        <v>15000</v>
      </c>
      <c r="L3654">
        <f>WEEKNUM(Таблица1[[#This Row],[Дата]],2)</f>
        <v>35</v>
      </c>
    </row>
    <row r="3655" spans="1:12" x14ac:dyDescent="0.25">
      <c r="A3655" s="2">
        <v>44070</v>
      </c>
      <c r="B3655" t="s">
        <v>180</v>
      </c>
      <c r="C3655" t="s">
        <v>7</v>
      </c>
      <c r="D3655">
        <v>1000</v>
      </c>
      <c r="E3655" t="s">
        <v>12</v>
      </c>
      <c r="F3655" t="s">
        <v>8</v>
      </c>
      <c r="G3655" s="3">
        <v>416.48399999999998</v>
      </c>
      <c r="H3655">
        <v>3</v>
      </c>
      <c r="I3655">
        <v>5485699</v>
      </c>
      <c r="J3655">
        <v>1</v>
      </c>
      <c r="K3655">
        <v>9000</v>
      </c>
      <c r="L3655">
        <f>WEEKNUM(Таблица1[[#This Row],[Дата]],2)</f>
        <v>35</v>
      </c>
    </row>
    <row r="3656" spans="1:12" x14ac:dyDescent="0.25">
      <c r="A3656" s="2">
        <v>44070</v>
      </c>
      <c r="B3656" t="s">
        <v>157</v>
      </c>
      <c r="C3656" t="s">
        <v>7</v>
      </c>
      <c r="D3656">
        <v>3000</v>
      </c>
      <c r="E3656" t="s">
        <v>12</v>
      </c>
      <c r="F3656" t="s">
        <v>8</v>
      </c>
      <c r="G3656" s="3">
        <v>1338.028</v>
      </c>
      <c r="H3656">
        <v>13</v>
      </c>
      <c r="I3656">
        <v>5485690</v>
      </c>
      <c r="J3656">
        <v>1</v>
      </c>
      <c r="K3656">
        <v>10000</v>
      </c>
      <c r="L3656">
        <f>WEEKNUM(Таблица1[[#This Row],[Дата]],2)</f>
        <v>35</v>
      </c>
    </row>
    <row r="3657" spans="1:12" x14ac:dyDescent="0.25">
      <c r="A3657" s="2">
        <v>44070</v>
      </c>
      <c r="B3657" t="s">
        <v>149</v>
      </c>
      <c r="C3657" t="s">
        <v>7</v>
      </c>
      <c r="D3657">
        <v>3000</v>
      </c>
      <c r="E3657" t="s">
        <v>12</v>
      </c>
      <c r="F3657" t="s">
        <v>8</v>
      </c>
      <c r="G3657" s="3">
        <v>1695.9559999999999</v>
      </c>
      <c r="H3657">
        <v>12</v>
      </c>
      <c r="I3657">
        <v>5485684</v>
      </c>
      <c r="J3657">
        <v>1</v>
      </c>
      <c r="K3657">
        <v>10000</v>
      </c>
      <c r="L3657">
        <f>WEEKNUM(Таблица1[[#This Row],[Дата]],2)</f>
        <v>35</v>
      </c>
    </row>
    <row r="3658" spans="1:12" x14ac:dyDescent="0.25">
      <c r="A3658" s="2">
        <v>44070</v>
      </c>
      <c r="B3658" t="s">
        <v>93</v>
      </c>
      <c r="C3658" t="s">
        <v>7</v>
      </c>
      <c r="D3658">
        <v>3000</v>
      </c>
      <c r="E3658" t="s">
        <v>12</v>
      </c>
      <c r="F3658" t="s">
        <v>8</v>
      </c>
      <c r="G3658" s="3">
        <v>1218.6319999999998</v>
      </c>
      <c r="H3658">
        <v>16</v>
      </c>
      <c r="I3658">
        <v>5485660</v>
      </c>
      <c r="J3658">
        <v>3</v>
      </c>
      <c r="K3658">
        <v>16000</v>
      </c>
      <c r="L3658">
        <f>WEEKNUM(Таблица1[[#This Row],[Дата]],2)</f>
        <v>35</v>
      </c>
    </row>
    <row r="3659" spans="1:12" x14ac:dyDescent="0.25">
      <c r="A3659" s="2">
        <v>44070</v>
      </c>
      <c r="B3659" t="s">
        <v>200</v>
      </c>
      <c r="C3659" t="s">
        <v>7</v>
      </c>
      <c r="D3659">
        <v>3000</v>
      </c>
      <c r="E3659" t="s">
        <v>12</v>
      </c>
      <c r="F3659" t="s">
        <v>8</v>
      </c>
      <c r="G3659" s="3">
        <v>1117.6300000000001</v>
      </c>
      <c r="H3659">
        <v>12</v>
      </c>
      <c r="I3659">
        <v>5485707</v>
      </c>
      <c r="J3659">
        <v>2</v>
      </c>
      <c r="K3659">
        <v>11000</v>
      </c>
      <c r="L3659">
        <f>WEEKNUM(Таблица1[[#This Row],[Дата]],2)</f>
        <v>35</v>
      </c>
    </row>
    <row r="3660" spans="1:12" x14ac:dyDescent="0.25">
      <c r="A3660" s="2">
        <v>44070</v>
      </c>
      <c r="B3660" t="s">
        <v>197</v>
      </c>
      <c r="C3660" t="s">
        <v>7</v>
      </c>
      <c r="D3660">
        <v>1500</v>
      </c>
      <c r="E3660" t="s">
        <v>12</v>
      </c>
      <c r="F3660" t="s">
        <v>8</v>
      </c>
      <c r="G3660" s="3">
        <v>600.2600000000001</v>
      </c>
      <c r="H3660">
        <v>9</v>
      </c>
      <c r="I3660">
        <v>5485705</v>
      </c>
      <c r="J3660">
        <v>2</v>
      </c>
      <c r="K3660">
        <v>10000</v>
      </c>
      <c r="L3660">
        <f>WEEKNUM(Таблица1[[#This Row],[Дата]],2)</f>
        <v>35</v>
      </c>
    </row>
    <row r="3661" spans="1:12" x14ac:dyDescent="0.25">
      <c r="A3661" s="2">
        <v>44070</v>
      </c>
      <c r="B3661" t="s">
        <v>89</v>
      </c>
      <c r="C3661" t="s">
        <v>7</v>
      </c>
      <c r="D3661">
        <v>3000</v>
      </c>
      <c r="E3661" t="s">
        <v>12</v>
      </c>
      <c r="F3661" t="s">
        <v>8</v>
      </c>
      <c r="G3661" s="3">
        <v>1712.8079999999998</v>
      </c>
      <c r="H3661">
        <v>10</v>
      </c>
      <c r="I3661">
        <v>5485715</v>
      </c>
      <c r="J3661">
        <v>1</v>
      </c>
      <c r="K3661">
        <v>10000</v>
      </c>
      <c r="L3661">
        <f>WEEKNUM(Таблица1[[#This Row],[Дата]],2)</f>
        <v>35</v>
      </c>
    </row>
    <row r="3662" spans="1:12" x14ac:dyDescent="0.25">
      <c r="A3662" s="2">
        <v>44070</v>
      </c>
      <c r="B3662" t="s">
        <v>198</v>
      </c>
      <c r="C3662" t="s">
        <v>7</v>
      </c>
      <c r="D3662">
        <v>3000</v>
      </c>
      <c r="E3662" t="s">
        <v>12</v>
      </c>
      <c r="F3662" t="s">
        <v>8</v>
      </c>
      <c r="G3662" s="3">
        <v>1506.7139999999999</v>
      </c>
      <c r="H3662">
        <v>4</v>
      </c>
      <c r="I3662">
        <v>5485706</v>
      </c>
      <c r="J3662">
        <v>1</v>
      </c>
      <c r="K3662">
        <v>10000</v>
      </c>
      <c r="L3662">
        <f>WEEKNUM(Таблица1[[#This Row],[Дата]],2)</f>
        <v>35</v>
      </c>
    </row>
    <row r="3663" spans="1:12" hidden="1" x14ac:dyDescent="0.25">
      <c r="A3663" s="2">
        <v>44070</v>
      </c>
      <c r="B3663" t="s">
        <v>153</v>
      </c>
      <c r="C3663" t="s">
        <v>5</v>
      </c>
      <c r="D3663">
        <v>4200</v>
      </c>
      <c r="E3663" t="s">
        <v>12</v>
      </c>
      <c r="F3663" t="s">
        <v>8</v>
      </c>
      <c r="G3663" s="3">
        <v>2145.6460061111452</v>
      </c>
      <c r="H3663">
        <v>20</v>
      </c>
      <c r="I3663">
        <v>5485688</v>
      </c>
      <c r="J3663">
        <v>1</v>
      </c>
      <c r="K3663">
        <v>15000</v>
      </c>
      <c r="L3663">
        <f>WEEKNUM(Таблица1[[#This Row],[Дата]],2)</f>
        <v>35</v>
      </c>
    </row>
    <row r="3664" spans="1:12" x14ac:dyDescent="0.25">
      <c r="A3664" s="2">
        <v>44070</v>
      </c>
      <c r="B3664" t="s">
        <v>41</v>
      </c>
      <c r="C3664" t="s">
        <v>7</v>
      </c>
      <c r="D3664">
        <v>3000</v>
      </c>
      <c r="E3664" t="s">
        <v>12</v>
      </c>
      <c r="F3664" t="s">
        <v>8</v>
      </c>
      <c r="G3664" s="3">
        <v>771.03199999999993</v>
      </c>
      <c r="H3664">
        <v>11</v>
      </c>
      <c r="I3664">
        <v>5485639</v>
      </c>
      <c r="J3664">
        <v>1</v>
      </c>
      <c r="K3664">
        <v>11000</v>
      </c>
      <c r="L3664">
        <f>WEEKNUM(Таблица1[[#This Row],[Дата]],2)</f>
        <v>35</v>
      </c>
    </row>
    <row r="3665" spans="1:12" x14ac:dyDescent="0.25">
      <c r="A3665" s="2">
        <v>44070</v>
      </c>
      <c r="B3665" t="s">
        <v>237</v>
      </c>
      <c r="C3665" t="s">
        <v>7</v>
      </c>
      <c r="D3665">
        <v>3000</v>
      </c>
      <c r="E3665" t="s">
        <v>12</v>
      </c>
      <c r="F3665" t="s">
        <v>8</v>
      </c>
      <c r="G3665" s="3">
        <v>2400</v>
      </c>
      <c r="H3665">
        <v>1</v>
      </c>
      <c r="I3665">
        <v>5485722</v>
      </c>
      <c r="J3665">
        <v>1</v>
      </c>
      <c r="K3665">
        <v>10000</v>
      </c>
      <c r="L3665">
        <f>WEEKNUM(Таблица1[[#This Row],[Дата]],2)</f>
        <v>35</v>
      </c>
    </row>
    <row r="3666" spans="1:12" x14ac:dyDescent="0.25">
      <c r="A3666" s="2">
        <v>44070</v>
      </c>
      <c r="B3666" t="s">
        <v>61</v>
      </c>
      <c r="C3666" t="s">
        <v>7</v>
      </c>
      <c r="D3666">
        <v>1500</v>
      </c>
      <c r="E3666" t="s">
        <v>12</v>
      </c>
      <c r="F3666" t="s">
        <v>8</v>
      </c>
      <c r="G3666" s="3">
        <v>1201.1519999237062</v>
      </c>
      <c r="H3666">
        <v>9</v>
      </c>
      <c r="I3666">
        <v>5485649</v>
      </c>
      <c r="J3666">
        <v>2</v>
      </c>
      <c r="K3666">
        <v>10000</v>
      </c>
      <c r="L3666">
        <f>WEEKNUM(Таблица1[[#This Row],[Дата]],2)</f>
        <v>35</v>
      </c>
    </row>
    <row r="3667" spans="1:12" x14ac:dyDescent="0.25">
      <c r="A3667" s="2">
        <v>44070</v>
      </c>
      <c r="B3667" t="s">
        <v>155</v>
      </c>
      <c r="C3667" t="s">
        <v>7</v>
      </c>
      <c r="D3667">
        <v>1500</v>
      </c>
      <c r="E3667" t="s">
        <v>12</v>
      </c>
      <c r="F3667" t="s">
        <v>8</v>
      </c>
      <c r="G3667" s="3">
        <v>1345.4020000000003</v>
      </c>
      <c r="H3667">
        <v>9</v>
      </c>
      <c r="I3667">
        <v>5485689</v>
      </c>
      <c r="J3667">
        <v>1</v>
      </c>
      <c r="K3667">
        <v>12000</v>
      </c>
      <c r="L3667">
        <f>WEEKNUM(Таблица1[[#This Row],[Дата]],2)</f>
        <v>35</v>
      </c>
    </row>
    <row r="3668" spans="1:12" x14ac:dyDescent="0.25">
      <c r="A3668" s="2">
        <v>44070</v>
      </c>
      <c r="B3668" t="s">
        <v>231</v>
      </c>
      <c r="C3668" t="s">
        <v>7</v>
      </c>
      <c r="D3668">
        <v>1500</v>
      </c>
      <c r="E3668" t="s">
        <v>12</v>
      </c>
      <c r="F3668" t="s">
        <v>8</v>
      </c>
      <c r="G3668" s="3">
        <v>1271.3899998092652</v>
      </c>
      <c r="H3668">
        <v>11</v>
      </c>
      <c r="I3668">
        <v>5485721</v>
      </c>
      <c r="J3668">
        <v>1</v>
      </c>
      <c r="K3668">
        <v>13000</v>
      </c>
      <c r="L3668">
        <f>WEEKNUM(Таблица1[[#This Row],[Дата]],2)</f>
        <v>35</v>
      </c>
    </row>
    <row r="3669" spans="1:12" x14ac:dyDescent="0.25">
      <c r="A3669" s="2">
        <v>44070</v>
      </c>
      <c r="B3669" t="s">
        <v>181</v>
      </c>
      <c r="C3669" t="s">
        <v>7</v>
      </c>
      <c r="D3669">
        <v>1500</v>
      </c>
      <c r="E3669" t="s">
        <v>12</v>
      </c>
      <c r="F3669" t="s">
        <v>8</v>
      </c>
      <c r="G3669" s="3">
        <v>1218.136</v>
      </c>
      <c r="H3669">
        <v>9</v>
      </c>
      <c r="I3669">
        <v>5485700</v>
      </c>
      <c r="J3669">
        <v>1</v>
      </c>
      <c r="K3669">
        <v>12000</v>
      </c>
      <c r="L3669">
        <f>WEEKNUM(Таблица1[[#This Row],[Дата]],2)</f>
        <v>35</v>
      </c>
    </row>
    <row r="3670" spans="1:12" x14ac:dyDescent="0.25">
      <c r="A3670" s="2">
        <v>44070</v>
      </c>
      <c r="B3670" t="s">
        <v>118</v>
      </c>
      <c r="C3670" t="s">
        <v>7</v>
      </c>
      <c r="D3670">
        <v>1500</v>
      </c>
      <c r="E3670" t="s">
        <v>12</v>
      </c>
      <c r="F3670" t="s">
        <v>8</v>
      </c>
      <c r="G3670" s="3">
        <v>1199.0720000000001</v>
      </c>
      <c r="H3670">
        <v>10</v>
      </c>
      <c r="I3670">
        <v>5485709</v>
      </c>
      <c r="J3670">
        <v>1</v>
      </c>
      <c r="K3670">
        <v>9000</v>
      </c>
      <c r="L3670">
        <f>WEEKNUM(Таблица1[[#This Row],[Дата]],2)</f>
        <v>35</v>
      </c>
    </row>
    <row r="3671" spans="1:12" x14ac:dyDescent="0.25">
      <c r="A3671" s="2">
        <v>44070</v>
      </c>
      <c r="B3671" t="s">
        <v>82</v>
      </c>
      <c r="C3671" t="s">
        <v>7</v>
      </c>
      <c r="D3671">
        <v>3000</v>
      </c>
      <c r="E3671" t="s">
        <v>12</v>
      </c>
      <c r="F3671" t="s">
        <v>8</v>
      </c>
      <c r="G3671" s="3">
        <v>1110.1539998664855</v>
      </c>
      <c r="H3671">
        <v>11</v>
      </c>
      <c r="I3671">
        <v>5485656</v>
      </c>
      <c r="J3671">
        <v>2</v>
      </c>
      <c r="K3671">
        <v>12000</v>
      </c>
      <c r="L3671">
        <f>WEEKNUM(Таблица1[[#This Row],[Дата]],2)</f>
        <v>35</v>
      </c>
    </row>
    <row r="3672" spans="1:12" x14ac:dyDescent="0.25">
      <c r="A3672" s="2">
        <v>44070</v>
      </c>
      <c r="B3672" t="s">
        <v>24</v>
      </c>
      <c r="C3672" t="s">
        <v>7</v>
      </c>
      <c r="D3672">
        <v>1000</v>
      </c>
      <c r="E3672" t="s">
        <v>12</v>
      </c>
      <c r="F3672" t="s">
        <v>8</v>
      </c>
      <c r="G3672" s="3">
        <v>853.52999999977646</v>
      </c>
      <c r="H3672">
        <v>10</v>
      </c>
      <c r="I3672">
        <v>5485630</v>
      </c>
      <c r="J3672">
        <v>1</v>
      </c>
      <c r="K3672">
        <v>13000</v>
      </c>
      <c r="L3672">
        <f>WEEKNUM(Таблица1[[#This Row],[Дата]],2)</f>
        <v>35</v>
      </c>
    </row>
    <row r="3673" spans="1:12" x14ac:dyDescent="0.25">
      <c r="A3673" s="2">
        <v>44070</v>
      </c>
      <c r="B3673" t="s">
        <v>18</v>
      </c>
      <c r="C3673" t="s">
        <v>7</v>
      </c>
      <c r="D3673">
        <v>1000</v>
      </c>
      <c r="E3673" t="s">
        <v>12</v>
      </c>
      <c r="F3673" t="s">
        <v>8</v>
      </c>
      <c r="G3673" s="3">
        <v>958.21400000000017</v>
      </c>
      <c r="H3673">
        <v>11</v>
      </c>
      <c r="I3673">
        <v>5485629</v>
      </c>
      <c r="J3673">
        <v>1</v>
      </c>
      <c r="K3673">
        <v>13000</v>
      </c>
      <c r="L3673">
        <f>WEEKNUM(Таблица1[[#This Row],[Дата]],2)</f>
        <v>35</v>
      </c>
    </row>
    <row r="3674" spans="1:12" x14ac:dyDescent="0.25">
      <c r="A3674" s="2">
        <v>44070</v>
      </c>
      <c r="B3674" t="s">
        <v>175</v>
      </c>
      <c r="C3674" t="s">
        <v>7</v>
      </c>
      <c r="D3674">
        <v>3000</v>
      </c>
      <c r="E3674" t="s">
        <v>12</v>
      </c>
      <c r="F3674" t="s">
        <v>8</v>
      </c>
      <c r="G3674" s="3">
        <v>977.03400000000011</v>
      </c>
      <c r="H3674">
        <v>7</v>
      </c>
      <c r="I3674">
        <v>5485698</v>
      </c>
      <c r="J3674">
        <v>1</v>
      </c>
      <c r="K3674">
        <v>10000</v>
      </c>
      <c r="L3674">
        <f>WEEKNUM(Таблица1[[#This Row],[Дата]],2)</f>
        <v>35</v>
      </c>
    </row>
    <row r="3675" spans="1:12" x14ac:dyDescent="0.25">
      <c r="A3675" s="2">
        <v>44070</v>
      </c>
      <c r="B3675" t="s">
        <v>216</v>
      </c>
      <c r="C3675" t="s">
        <v>7</v>
      </c>
      <c r="D3675">
        <v>1500</v>
      </c>
      <c r="E3675" t="s">
        <v>12</v>
      </c>
      <c r="F3675" t="s">
        <v>8</v>
      </c>
      <c r="G3675" s="3">
        <v>907.56800158691408</v>
      </c>
      <c r="H3675">
        <v>12</v>
      </c>
      <c r="I3675">
        <v>5485716</v>
      </c>
      <c r="J3675">
        <v>2</v>
      </c>
      <c r="K3675">
        <v>15000</v>
      </c>
      <c r="L3675">
        <f>WEEKNUM(Таблица1[[#This Row],[Дата]],2)</f>
        <v>35</v>
      </c>
    </row>
    <row r="3676" spans="1:12" x14ac:dyDescent="0.25">
      <c r="A3676" s="2">
        <v>44070</v>
      </c>
      <c r="B3676" t="s">
        <v>126</v>
      </c>
      <c r="C3676" t="s">
        <v>7</v>
      </c>
      <c r="D3676">
        <v>1500</v>
      </c>
      <c r="E3676" t="s">
        <v>12</v>
      </c>
      <c r="F3676" t="s">
        <v>8</v>
      </c>
      <c r="G3676" s="3">
        <v>830.61199999999997</v>
      </c>
      <c r="H3676">
        <v>5</v>
      </c>
      <c r="I3676">
        <v>5485672</v>
      </c>
      <c r="J3676">
        <v>1</v>
      </c>
      <c r="K3676">
        <v>11000</v>
      </c>
      <c r="L3676">
        <f>WEEKNUM(Таблица1[[#This Row],[Дата]],2)</f>
        <v>35</v>
      </c>
    </row>
    <row r="3677" spans="1:12" x14ac:dyDescent="0.25">
      <c r="A3677" s="2">
        <v>44070</v>
      </c>
      <c r="B3677" t="s">
        <v>229</v>
      </c>
      <c r="C3677" t="s">
        <v>7</v>
      </c>
      <c r="D3677">
        <v>1000</v>
      </c>
      <c r="E3677" t="s">
        <v>12</v>
      </c>
      <c r="F3677" t="s">
        <v>8</v>
      </c>
      <c r="G3677" s="3">
        <v>845.39400000000012</v>
      </c>
      <c r="H3677">
        <v>9</v>
      </c>
      <c r="I3677">
        <v>5485633</v>
      </c>
      <c r="J3677">
        <v>3</v>
      </c>
      <c r="K3677">
        <v>19000</v>
      </c>
      <c r="L3677">
        <f>WEEKNUM(Таблица1[[#This Row],[Дата]],2)</f>
        <v>35</v>
      </c>
    </row>
    <row r="3678" spans="1:12" x14ac:dyDescent="0.25">
      <c r="A3678" s="2">
        <v>44070</v>
      </c>
      <c r="B3678" t="s">
        <v>16</v>
      </c>
      <c r="C3678" t="s">
        <v>7</v>
      </c>
      <c r="D3678">
        <v>1000</v>
      </c>
      <c r="E3678" t="s">
        <v>12</v>
      </c>
      <c r="F3678" t="s">
        <v>8</v>
      </c>
      <c r="G3678" s="3">
        <v>742.54799999999989</v>
      </c>
      <c r="H3678">
        <v>9</v>
      </c>
      <c r="I3678">
        <v>5485627</v>
      </c>
      <c r="J3678">
        <v>1</v>
      </c>
      <c r="K3678">
        <v>13000</v>
      </c>
      <c r="L3678">
        <f>WEEKNUM(Таблица1[[#This Row],[Дата]],2)</f>
        <v>35</v>
      </c>
    </row>
    <row r="3679" spans="1:12" x14ac:dyDescent="0.25">
      <c r="A3679" s="2">
        <v>44070</v>
      </c>
      <c r="B3679" t="s">
        <v>220</v>
      </c>
      <c r="C3679" t="s">
        <v>7</v>
      </c>
      <c r="D3679">
        <v>3000</v>
      </c>
      <c r="E3679" t="s">
        <v>12</v>
      </c>
      <c r="F3679" t="s">
        <v>8</v>
      </c>
      <c r="G3679" s="3">
        <v>769.17</v>
      </c>
      <c r="H3679">
        <v>8</v>
      </c>
      <c r="I3679">
        <v>5485719</v>
      </c>
      <c r="J3679">
        <v>2</v>
      </c>
      <c r="K3679">
        <v>14000</v>
      </c>
      <c r="L3679">
        <f>WEEKNUM(Таблица1[[#This Row],[Дата]],2)</f>
        <v>35</v>
      </c>
    </row>
    <row r="3680" spans="1:12" x14ac:dyDescent="0.25">
      <c r="A3680" s="2">
        <v>44070</v>
      </c>
      <c r="B3680" t="s">
        <v>90</v>
      </c>
      <c r="C3680" t="s">
        <v>7</v>
      </c>
      <c r="D3680">
        <v>3000</v>
      </c>
      <c r="E3680" t="s">
        <v>12</v>
      </c>
      <c r="F3680" t="s">
        <v>8</v>
      </c>
      <c r="G3680" s="3">
        <v>670.55799999999988</v>
      </c>
      <c r="H3680">
        <v>3</v>
      </c>
      <c r="I3680">
        <v>5485659</v>
      </c>
      <c r="J3680">
        <v>1</v>
      </c>
      <c r="K3680">
        <v>10000</v>
      </c>
      <c r="L3680">
        <f>WEEKNUM(Таблица1[[#This Row],[Дата]],2)</f>
        <v>35</v>
      </c>
    </row>
    <row r="3681" spans="1:12" x14ac:dyDescent="0.25">
      <c r="A3681" s="2">
        <v>44070</v>
      </c>
      <c r="B3681" t="s">
        <v>26</v>
      </c>
      <c r="C3681" t="s">
        <v>7</v>
      </c>
      <c r="D3681">
        <v>1000</v>
      </c>
      <c r="E3681" t="s">
        <v>12</v>
      </c>
      <c r="F3681" t="s">
        <v>8</v>
      </c>
      <c r="G3681" s="3">
        <v>417.09299863862992</v>
      </c>
      <c r="H3681">
        <v>11</v>
      </c>
      <c r="I3681">
        <v>5485631</v>
      </c>
      <c r="J3681">
        <v>1</v>
      </c>
      <c r="K3681">
        <v>13000</v>
      </c>
      <c r="L3681">
        <f>WEEKNUM(Таблица1[[#This Row],[Дата]],2)</f>
        <v>35</v>
      </c>
    </row>
    <row r="3682" spans="1:12" hidden="1" x14ac:dyDescent="0.25">
      <c r="A3682" s="2">
        <v>44070</v>
      </c>
      <c r="B3682" t="s">
        <v>152</v>
      </c>
      <c r="C3682" t="s">
        <v>5</v>
      </c>
      <c r="D3682">
        <v>4200</v>
      </c>
      <c r="E3682" t="s">
        <v>12</v>
      </c>
      <c r="F3682" t="s">
        <v>8</v>
      </c>
      <c r="G3682" s="3">
        <v>2864.6279999999997</v>
      </c>
      <c r="H3682">
        <v>18</v>
      </c>
      <c r="I3682">
        <v>5485687</v>
      </c>
      <c r="J3682">
        <v>1</v>
      </c>
      <c r="K3682">
        <v>15000</v>
      </c>
      <c r="L3682">
        <f>WEEKNUM(Таблица1[[#This Row],[Дата]],2)</f>
        <v>35</v>
      </c>
    </row>
    <row r="3683" spans="1:12" hidden="1" x14ac:dyDescent="0.25">
      <c r="A3683" s="2">
        <v>44071</v>
      </c>
      <c r="B3683" t="s">
        <v>66</v>
      </c>
      <c r="C3683" t="s">
        <v>5</v>
      </c>
      <c r="D3683">
        <v>4200</v>
      </c>
      <c r="E3683" t="s">
        <v>12</v>
      </c>
      <c r="F3683" t="s">
        <v>6</v>
      </c>
      <c r="G3683" s="3">
        <v>787.75600000000009</v>
      </c>
      <c r="H3683">
        <v>9</v>
      </c>
      <c r="I3683">
        <v>5487053</v>
      </c>
      <c r="J3683">
        <v>1</v>
      </c>
      <c r="K3683">
        <v>15000</v>
      </c>
      <c r="L3683">
        <f>WEEKNUM(Таблица1[[#This Row],[Дата]],2)</f>
        <v>35</v>
      </c>
    </row>
    <row r="3684" spans="1:12" hidden="1" x14ac:dyDescent="0.25">
      <c r="A3684" s="2">
        <v>44071</v>
      </c>
      <c r="B3684" t="s">
        <v>63</v>
      </c>
      <c r="C3684" t="s">
        <v>5</v>
      </c>
      <c r="D3684">
        <v>4200</v>
      </c>
      <c r="E3684" t="s">
        <v>12</v>
      </c>
      <c r="F3684" t="s">
        <v>6</v>
      </c>
      <c r="G3684" s="3">
        <v>1012.0280000000001</v>
      </c>
      <c r="H3684">
        <v>6</v>
      </c>
      <c r="I3684">
        <v>5487051</v>
      </c>
      <c r="J3684">
        <v>1</v>
      </c>
      <c r="K3684">
        <v>15000</v>
      </c>
      <c r="L3684">
        <f>WEEKNUM(Таблица1[[#This Row],[Дата]],2)</f>
        <v>35</v>
      </c>
    </row>
    <row r="3685" spans="1:12" hidden="1" x14ac:dyDescent="0.25">
      <c r="A3685" s="2">
        <v>44071</v>
      </c>
      <c r="B3685" t="s">
        <v>40</v>
      </c>
      <c r="C3685" t="s">
        <v>5</v>
      </c>
      <c r="D3685">
        <v>3200</v>
      </c>
      <c r="E3685" t="s">
        <v>12</v>
      </c>
      <c r="F3685" t="s">
        <v>6</v>
      </c>
      <c r="G3685" s="3">
        <v>1783.1100000000001</v>
      </c>
      <c r="H3685">
        <v>7</v>
      </c>
      <c r="I3685">
        <v>5487039</v>
      </c>
      <c r="J3685">
        <v>1</v>
      </c>
      <c r="K3685">
        <v>15000</v>
      </c>
      <c r="L3685">
        <f>WEEKNUM(Таблица1[[#This Row],[Дата]],2)</f>
        <v>35</v>
      </c>
    </row>
    <row r="3686" spans="1:12" hidden="1" x14ac:dyDescent="0.25">
      <c r="A3686" s="2">
        <v>44071</v>
      </c>
      <c r="B3686" t="s">
        <v>44</v>
      </c>
      <c r="C3686" t="s">
        <v>5</v>
      </c>
      <c r="D3686">
        <v>3200</v>
      </c>
      <c r="E3686" t="s">
        <v>12</v>
      </c>
      <c r="F3686" t="s">
        <v>6</v>
      </c>
      <c r="G3686" s="3">
        <v>1664.239</v>
      </c>
      <c r="H3686">
        <v>3</v>
      </c>
      <c r="I3686">
        <v>5487042</v>
      </c>
      <c r="J3686">
        <v>1</v>
      </c>
      <c r="K3686">
        <v>15000</v>
      </c>
      <c r="L3686">
        <f>WEEKNUM(Таблица1[[#This Row],[Дата]],2)</f>
        <v>35</v>
      </c>
    </row>
    <row r="3687" spans="1:12" hidden="1" x14ac:dyDescent="0.25">
      <c r="A3687" s="2">
        <v>44071</v>
      </c>
      <c r="B3687" t="s">
        <v>38</v>
      </c>
      <c r="C3687" t="s">
        <v>5</v>
      </c>
      <c r="D3687">
        <v>3200</v>
      </c>
      <c r="E3687" t="s">
        <v>12</v>
      </c>
      <c r="F3687" t="s">
        <v>6</v>
      </c>
      <c r="G3687" s="3">
        <v>1412.2330000000002</v>
      </c>
      <c r="H3687">
        <v>8</v>
      </c>
      <c r="I3687">
        <v>5487038</v>
      </c>
      <c r="J3687">
        <v>1</v>
      </c>
      <c r="K3687">
        <v>15000</v>
      </c>
      <c r="L3687">
        <f>WEEKNUM(Таблица1[[#This Row],[Дата]],2)</f>
        <v>35</v>
      </c>
    </row>
    <row r="3688" spans="1:12" hidden="1" x14ac:dyDescent="0.25">
      <c r="A3688" s="2">
        <v>44071</v>
      </c>
      <c r="B3688" t="s">
        <v>65</v>
      </c>
      <c r="C3688" t="s">
        <v>5</v>
      </c>
      <c r="D3688">
        <v>4200</v>
      </c>
      <c r="E3688" t="s">
        <v>12</v>
      </c>
      <c r="F3688" t="s">
        <v>6</v>
      </c>
      <c r="G3688" s="3">
        <v>3356.038</v>
      </c>
      <c r="H3688">
        <v>8</v>
      </c>
      <c r="I3688">
        <v>5487052</v>
      </c>
      <c r="J3688">
        <v>1</v>
      </c>
      <c r="K3688">
        <v>15000</v>
      </c>
      <c r="L3688">
        <f>WEEKNUM(Таблица1[[#This Row],[Дата]],2)</f>
        <v>35</v>
      </c>
    </row>
    <row r="3689" spans="1:12" hidden="1" x14ac:dyDescent="0.25">
      <c r="A3689" s="2">
        <v>44071</v>
      </c>
      <c r="B3689" t="s">
        <v>32</v>
      </c>
      <c r="C3689" t="s">
        <v>5</v>
      </c>
      <c r="D3689">
        <v>3200</v>
      </c>
      <c r="E3689" t="s">
        <v>12</v>
      </c>
      <c r="F3689" t="s">
        <v>6</v>
      </c>
      <c r="G3689" s="3">
        <v>1657.3700000000001</v>
      </c>
      <c r="H3689">
        <v>10</v>
      </c>
      <c r="I3689">
        <v>5487037</v>
      </c>
      <c r="J3689">
        <v>2</v>
      </c>
      <c r="K3689">
        <v>15000</v>
      </c>
      <c r="L3689">
        <f>WEEKNUM(Таблица1[[#This Row],[Дата]],2)</f>
        <v>35</v>
      </c>
    </row>
    <row r="3690" spans="1:12" hidden="1" x14ac:dyDescent="0.25">
      <c r="A3690" s="2">
        <v>44071</v>
      </c>
      <c r="B3690" t="s">
        <v>46</v>
      </c>
      <c r="C3690" t="s">
        <v>5</v>
      </c>
      <c r="D3690">
        <v>3200</v>
      </c>
      <c r="E3690" t="s">
        <v>12</v>
      </c>
      <c r="F3690" t="s">
        <v>6</v>
      </c>
      <c r="G3690" s="3">
        <v>2178.2960000000007</v>
      </c>
      <c r="H3690">
        <v>11</v>
      </c>
      <c r="I3690">
        <v>5487044</v>
      </c>
      <c r="J3690">
        <v>1</v>
      </c>
      <c r="K3690">
        <v>15000</v>
      </c>
      <c r="L3690">
        <f>WEEKNUM(Таблица1[[#This Row],[Дата]],2)</f>
        <v>35</v>
      </c>
    </row>
    <row r="3691" spans="1:12" x14ac:dyDescent="0.25">
      <c r="A3691" s="2">
        <v>44071</v>
      </c>
      <c r="B3691" t="s">
        <v>142</v>
      </c>
      <c r="C3691" t="s">
        <v>7</v>
      </c>
      <c r="D3691">
        <v>3000</v>
      </c>
      <c r="E3691" t="s">
        <v>12</v>
      </c>
      <c r="F3691" t="s">
        <v>6</v>
      </c>
      <c r="G3691" s="3">
        <v>899.75299999999993</v>
      </c>
      <c r="H3691">
        <v>8</v>
      </c>
      <c r="I3691">
        <v>5487063</v>
      </c>
      <c r="J3691">
        <v>2</v>
      </c>
      <c r="K3691">
        <v>12000</v>
      </c>
      <c r="L3691">
        <f>WEEKNUM(Таблица1[[#This Row],[Дата]],2)</f>
        <v>35</v>
      </c>
    </row>
    <row r="3692" spans="1:12" hidden="1" x14ac:dyDescent="0.25">
      <c r="A3692" s="2">
        <v>44071</v>
      </c>
      <c r="B3692" t="s">
        <v>43</v>
      </c>
      <c r="C3692" t="s">
        <v>5</v>
      </c>
      <c r="D3692">
        <v>3200</v>
      </c>
      <c r="E3692" t="s">
        <v>12</v>
      </c>
      <c r="F3692" t="s">
        <v>6</v>
      </c>
      <c r="G3692" s="3">
        <v>1230.2339999999999</v>
      </c>
      <c r="H3692">
        <v>10</v>
      </c>
      <c r="I3692">
        <v>5487041</v>
      </c>
      <c r="J3692">
        <v>1</v>
      </c>
      <c r="K3692">
        <v>15000</v>
      </c>
      <c r="L3692">
        <f>WEEKNUM(Таблица1[[#This Row],[Дата]],2)</f>
        <v>35</v>
      </c>
    </row>
    <row r="3693" spans="1:12" hidden="1" x14ac:dyDescent="0.25">
      <c r="A3693" s="2">
        <v>44071</v>
      </c>
      <c r="B3693" t="s">
        <v>43</v>
      </c>
      <c r="C3693" t="s">
        <v>5</v>
      </c>
      <c r="D3693">
        <v>3200</v>
      </c>
      <c r="E3693" t="s">
        <v>12</v>
      </c>
      <c r="F3693" t="s">
        <v>6</v>
      </c>
      <c r="G3693" s="3">
        <v>3061.1729736328125</v>
      </c>
      <c r="H3693">
        <v>2</v>
      </c>
      <c r="I3693">
        <v>53756607</v>
      </c>
      <c r="J3693">
        <v>1</v>
      </c>
      <c r="K3693">
        <v>15000</v>
      </c>
      <c r="L3693">
        <f>WEEKNUM(Таблица1[[#This Row],[Дата]],2)</f>
        <v>35</v>
      </c>
    </row>
    <row r="3694" spans="1:12" x14ac:dyDescent="0.25">
      <c r="A3694" s="2">
        <v>44071</v>
      </c>
      <c r="B3694" t="s">
        <v>56</v>
      </c>
      <c r="C3694" t="s">
        <v>7</v>
      </c>
      <c r="D3694">
        <v>3000</v>
      </c>
      <c r="E3694" t="s">
        <v>12</v>
      </c>
      <c r="F3694" t="s">
        <v>6</v>
      </c>
      <c r="G3694" s="3">
        <v>2082.6739999999995</v>
      </c>
      <c r="H3694">
        <v>4</v>
      </c>
      <c r="I3694">
        <v>5487049</v>
      </c>
      <c r="J3694">
        <v>1</v>
      </c>
      <c r="K3694">
        <v>10000</v>
      </c>
      <c r="L3694">
        <f>WEEKNUM(Таблица1[[#This Row],[Дата]],2)</f>
        <v>35</v>
      </c>
    </row>
    <row r="3695" spans="1:12" x14ac:dyDescent="0.25">
      <c r="A3695" s="2">
        <v>44071</v>
      </c>
      <c r="B3695" t="s">
        <v>107</v>
      </c>
      <c r="C3695" t="s">
        <v>7</v>
      </c>
      <c r="D3695">
        <v>3000</v>
      </c>
      <c r="E3695" t="s">
        <v>12</v>
      </c>
      <c r="F3695" t="s">
        <v>6</v>
      </c>
      <c r="G3695" s="3">
        <v>1003.8929999999999</v>
      </c>
      <c r="H3695">
        <v>3</v>
      </c>
      <c r="I3695">
        <v>5487057</v>
      </c>
      <c r="J3695">
        <v>1</v>
      </c>
      <c r="K3695">
        <v>10000</v>
      </c>
      <c r="L3695">
        <f>WEEKNUM(Таблица1[[#This Row],[Дата]],2)</f>
        <v>35</v>
      </c>
    </row>
    <row r="3696" spans="1:12" x14ac:dyDescent="0.25">
      <c r="A3696" s="2">
        <v>44071</v>
      </c>
      <c r="B3696" t="s">
        <v>113</v>
      </c>
      <c r="C3696" t="s">
        <v>7</v>
      </c>
      <c r="D3696">
        <v>1500</v>
      </c>
      <c r="E3696" t="s">
        <v>12</v>
      </c>
      <c r="F3696" t="s">
        <v>6</v>
      </c>
      <c r="G3696" s="3">
        <v>580.26</v>
      </c>
      <c r="H3696">
        <v>1</v>
      </c>
      <c r="I3696">
        <v>5487059</v>
      </c>
      <c r="J3696">
        <v>0</v>
      </c>
      <c r="K3696">
        <v>8000</v>
      </c>
      <c r="L3696">
        <f>WEEKNUM(Таблица1[[#This Row],[Дата]],2)</f>
        <v>35</v>
      </c>
    </row>
    <row r="3697" spans="1:12" hidden="1" x14ac:dyDescent="0.25">
      <c r="A3697" s="2">
        <v>44071</v>
      </c>
      <c r="B3697" t="s">
        <v>151</v>
      </c>
      <c r="C3697" t="s">
        <v>5</v>
      </c>
      <c r="D3697">
        <v>4200</v>
      </c>
      <c r="E3697" t="s">
        <v>12</v>
      </c>
      <c r="F3697" t="s">
        <v>6</v>
      </c>
      <c r="G3697" s="3">
        <v>1683.845</v>
      </c>
      <c r="H3697">
        <v>9</v>
      </c>
      <c r="I3697">
        <v>5487067</v>
      </c>
      <c r="J3697">
        <v>2</v>
      </c>
      <c r="K3697">
        <v>15000</v>
      </c>
      <c r="L3697">
        <f>WEEKNUM(Таблица1[[#This Row],[Дата]],2)</f>
        <v>35</v>
      </c>
    </row>
    <row r="3698" spans="1:12" hidden="1" x14ac:dyDescent="0.25">
      <c r="A3698" s="2">
        <v>44071</v>
      </c>
      <c r="B3698" t="s">
        <v>53</v>
      </c>
      <c r="C3698" t="s">
        <v>5</v>
      </c>
      <c r="D3698">
        <v>4200</v>
      </c>
      <c r="E3698" t="s">
        <v>12</v>
      </c>
      <c r="F3698" t="s">
        <v>6</v>
      </c>
      <c r="G3698" s="3">
        <v>1947.4900000000002</v>
      </c>
      <c r="H3698">
        <v>6</v>
      </c>
      <c r="I3698">
        <v>5487046</v>
      </c>
      <c r="J3698">
        <v>1</v>
      </c>
      <c r="K3698">
        <v>15000</v>
      </c>
      <c r="L3698">
        <f>WEEKNUM(Таблица1[[#This Row],[Дата]],2)</f>
        <v>35</v>
      </c>
    </row>
    <row r="3699" spans="1:12" hidden="1" x14ac:dyDescent="0.25">
      <c r="A3699" s="2">
        <v>44071</v>
      </c>
      <c r="B3699" t="s">
        <v>45</v>
      </c>
      <c r="C3699" t="s">
        <v>5</v>
      </c>
      <c r="D3699">
        <v>3200</v>
      </c>
      <c r="E3699" t="s">
        <v>12</v>
      </c>
      <c r="F3699" t="s">
        <v>6</v>
      </c>
      <c r="G3699" s="3">
        <v>1373.971</v>
      </c>
      <c r="H3699">
        <v>5</v>
      </c>
      <c r="I3699">
        <v>5487043</v>
      </c>
      <c r="J3699">
        <v>1</v>
      </c>
      <c r="K3699">
        <v>15000</v>
      </c>
      <c r="L3699">
        <f>WEEKNUM(Таблица1[[#This Row],[Дата]],2)</f>
        <v>35</v>
      </c>
    </row>
    <row r="3700" spans="1:12" x14ac:dyDescent="0.25">
      <c r="A3700" s="2">
        <v>44071</v>
      </c>
      <c r="B3700" t="s">
        <v>55</v>
      </c>
      <c r="C3700" t="s">
        <v>7</v>
      </c>
      <c r="D3700">
        <v>5000</v>
      </c>
      <c r="E3700" t="s">
        <v>12</v>
      </c>
      <c r="F3700" t="s">
        <v>6</v>
      </c>
      <c r="G3700" s="3">
        <v>1547.079</v>
      </c>
      <c r="H3700">
        <v>2</v>
      </c>
      <c r="I3700">
        <v>5487048</v>
      </c>
      <c r="J3700">
        <v>1</v>
      </c>
      <c r="K3700">
        <v>12000</v>
      </c>
      <c r="L3700">
        <f>WEEKNUM(Таблица1[[#This Row],[Дата]],2)</f>
        <v>35</v>
      </c>
    </row>
    <row r="3701" spans="1:12" x14ac:dyDescent="0.25">
      <c r="A3701" s="2">
        <v>44071</v>
      </c>
      <c r="B3701" t="s">
        <v>167</v>
      </c>
      <c r="C3701" t="s">
        <v>7</v>
      </c>
      <c r="D3701">
        <v>3000</v>
      </c>
      <c r="E3701" t="s">
        <v>12</v>
      </c>
      <c r="F3701" t="s">
        <v>6</v>
      </c>
      <c r="G3701" s="3">
        <v>1867.0580000000002</v>
      </c>
      <c r="H3701">
        <v>4</v>
      </c>
      <c r="I3701">
        <v>5487072</v>
      </c>
      <c r="J3701">
        <v>2</v>
      </c>
      <c r="K3701">
        <v>12000</v>
      </c>
      <c r="L3701">
        <f>WEEKNUM(Таблица1[[#This Row],[Дата]],2)</f>
        <v>35</v>
      </c>
    </row>
    <row r="3702" spans="1:12" x14ac:dyDescent="0.25">
      <c r="A3702" s="2">
        <v>44071</v>
      </c>
      <c r="B3702" t="s">
        <v>226</v>
      </c>
      <c r="C3702" t="s">
        <v>7</v>
      </c>
      <c r="D3702">
        <v>3000</v>
      </c>
      <c r="E3702" t="s">
        <v>12</v>
      </c>
      <c r="F3702" t="s">
        <v>6</v>
      </c>
      <c r="G3702" s="3">
        <v>2196.0019999999995</v>
      </c>
      <c r="H3702">
        <v>12</v>
      </c>
      <c r="I3702">
        <v>5487045</v>
      </c>
      <c r="J3702">
        <v>1</v>
      </c>
      <c r="K3702">
        <v>10000</v>
      </c>
      <c r="L3702">
        <f>WEEKNUM(Таблица1[[#This Row],[Дата]],2)</f>
        <v>35</v>
      </c>
    </row>
    <row r="3703" spans="1:12" x14ac:dyDescent="0.25">
      <c r="A3703" s="2">
        <v>44071</v>
      </c>
      <c r="B3703" t="s">
        <v>166</v>
      </c>
      <c r="C3703" t="s">
        <v>7</v>
      </c>
      <c r="D3703">
        <v>3000</v>
      </c>
      <c r="E3703" t="s">
        <v>12</v>
      </c>
      <c r="F3703" t="s">
        <v>6</v>
      </c>
      <c r="G3703" s="3">
        <v>1617.943</v>
      </c>
      <c r="H3703">
        <v>2</v>
      </c>
      <c r="I3703">
        <v>5487071</v>
      </c>
      <c r="J3703">
        <v>1</v>
      </c>
      <c r="K3703">
        <v>10000</v>
      </c>
      <c r="L3703">
        <f>WEEKNUM(Таблица1[[#This Row],[Дата]],2)</f>
        <v>35</v>
      </c>
    </row>
    <row r="3704" spans="1:12" hidden="1" x14ac:dyDescent="0.25">
      <c r="A3704" s="2">
        <v>44071</v>
      </c>
      <c r="B3704" t="s">
        <v>150</v>
      </c>
      <c r="C3704" t="s">
        <v>5</v>
      </c>
      <c r="D3704">
        <v>4200</v>
      </c>
      <c r="E3704" t="s">
        <v>12</v>
      </c>
      <c r="F3704" t="s">
        <v>6</v>
      </c>
      <c r="G3704" s="3">
        <v>3542.6850000000004</v>
      </c>
      <c r="H3704">
        <v>7</v>
      </c>
      <c r="I3704">
        <v>5487066</v>
      </c>
      <c r="J3704">
        <v>0</v>
      </c>
      <c r="K3704">
        <v>15000</v>
      </c>
      <c r="L3704">
        <f>WEEKNUM(Таблица1[[#This Row],[Дата]],2)</f>
        <v>35</v>
      </c>
    </row>
    <row r="3705" spans="1:12" hidden="1" x14ac:dyDescent="0.25">
      <c r="A3705" s="2">
        <v>44071</v>
      </c>
      <c r="B3705" t="s">
        <v>148</v>
      </c>
      <c r="C3705" t="s">
        <v>5</v>
      </c>
      <c r="D3705">
        <v>4200</v>
      </c>
      <c r="E3705" t="s">
        <v>12</v>
      </c>
      <c r="F3705" t="s">
        <v>6</v>
      </c>
      <c r="G3705" s="3">
        <v>3027.3</v>
      </c>
      <c r="H3705">
        <v>10</v>
      </c>
      <c r="I3705">
        <v>5487065</v>
      </c>
      <c r="J3705">
        <v>1</v>
      </c>
      <c r="K3705">
        <v>15000</v>
      </c>
      <c r="L3705">
        <f>WEEKNUM(Таблица1[[#This Row],[Дата]],2)</f>
        <v>35</v>
      </c>
    </row>
    <row r="3706" spans="1:12" hidden="1" x14ac:dyDescent="0.25">
      <c r="A3706" s="2">
        <v>44071</v>
      </c>
      <c r="B3706" t="s">
        <v>153</v>
      </c>
      <c r="C3706" t="s">
        <v>5</v>
      </c>
      <c r="D3706">
        <v>4200</v>
      </c>
      <c r="E3706" t="s">
        <v>12</v>
      </c>
      <c r="F3706" t="s">
        <v>6</v>
      </c>
      <c r="G3706" s="3">
        <v>2064.9300000000003</v>
      </c>
      <c r="H3706">
        <v>8</v>
      </c>
      <c r="I3706">
        <v>5487068</v>
      </c>
      <c r="J3706">
        <v>1</v>
      </c>
      <c r="K3706">
        <v>15000</v>
      </c>
      <c r="L3706">
        <f>WEEKNUM(Таблица1[[#This Row],[Дата]],2)</f>
        <v>35</v>
      </c>
    </row>
    <row r="3707" spans="1:12" hidden="1" x14ac:dyDescent="0.25">
      <c r="A3707" s="2">
        <v>44071</v>
      </c>
      <c r="B3707" t="s">
        <v>42</v>
      </c>
      <c r="C3707" t="s">
        <v>5</v>
      </c>
      <c r="D3707">
        <v>3200</v>
      </c>
      <c r="E3707" t="s">
        <v>12</v>
      </c>
      <c r="F3707" t="s">
        <v>6</v>
      </c>
      <c r="G3707" s="3">
        <v>1810.6029999999998</v>
      </c>
      <c r="H3707">
        <v>6</v>
      </c>
      <c r="I3707">
        <v>5487040</v>
      </c>
      <c r="J3707">
        <v>1</v>
      </c>
      <c r="K3707">
        <v>15000</v>
      </c>
      <c r="L3707">
        <f>WEEKNUM(Таблица1[[#This Row],[Дата]],2)</f>
        <v>35</v>
      </c>
    </row>
    <row r="3708" spans="1:12" x14ac:dyDescent="0.25">
      <c r="A3708" s="2">
        <v>44071</v>
      </c>
      <c r="B3708" t="s">
        <v>180</v>
      </c>
      <c r="C3708" t="s">
        <v>7</v>
      </c>
      <c r="D3708">
        <v>1000</v>
      </c>
      <c r="E3708" t="s">
        <v>12</v>
      </c>
      <c r="F3708" t="s">
        <v>6</v>
      </c>
      <c r="G3708" s="3">
        <v>197.83199999999999</v>
      </c>
      <c r="H3708">
        <v>2</v>
      </c>
      <c r="I3708">
        <v>5487074</v>
      </c>
      <c r="J3708">
        <v>1</v>
      </c>
      <c r="K3708">
        <v>9000</v>
      </c>
      <c r="L3708">
        <f>WEEKNUM(Таблица1[[#This Row],[Дата]],2)</f>
        <v>35</v>
      </c>
    </row>
    <row r="3709" spans="1:12" x14ac:dyDescent="0.25">
      <c r="A3709" s="2">
        <v>44071</v>
      </c>
      <c r="B3709" t="s">
        <v>109</v>
      </c>
      <c r="C3709" t="s">
        <v>7</v>
      </c>
      <c r="D3709">
        <v>5000</v>
      </c>
      <c r="E3709" t="s">
        <v>12</v>
      </c>
      <c r="F3709" t="s">
        <v>6</v>
      </c>
      <c r="G3709" s="3">
        <v>1435.8139999999999</v>
      </c>
      <c r="H3709">
        <v>8</v>
      </c>
      <c r="I3709">
        <v>5487058</v>
      </c>
      <c r="J3709">
        <v>1</v>
      </c>
      <c r="K3709">
        <v>12000</v>
      </c>
      <c r="L3709">
        <f>WEEKNUM(Таблица1[[#This Row],[Дата]],2)</f>
        <v>35</v>
      </c>
    </row>
    <row r="3710" spans="1:12" x14ac:dyDescent="0.25">
      <c r="A3710" s="2">
        <v>44071</v>
      </c>
      <c r="B3710" t="s">
        <v>162</v>
      </c>
      <c r="C3710" t="s">
        <v>7</v>
      </c>
      <c r="D3710">
        <v>5000</v>
      </c>
      <c r="E3710" t="s">
        <v>12</v>
      </c>
      <c r="F3710" t="s">
        <v>6</v>
      </c>
      <c r="G3710" s="3">
        <v>4590.2089999999998</v>
      </c>
      <c r="H3710">
        <v>1</v>
      </c>
      <c r="I3710">
        <v>5487070</v>
      </c>
      <c r="J3710">
        <v>1</v>
      </c>
      <c r="K3710">
        <v>12000</v>
      </c>
      <c r="L3710">
        <f>WEEKNUM(Таблица1[[#This Row],[Дата]],2)</f>
        <v>35</v>
      </c>
    </row>
    <row r="3711" spans="1:12" x14ac:dyDescent="0.25">
      <c r="A3711" s="2">
        <v>44071</v>
      </c>
      <c r="B3711" t="s">
        <v>178</v>
      </c>
      <c r="C3711" t="s">
        <v>7</v>
      </c>
      <c r="D3711">
        <v>3000</v>
      </c>
      <c r="E3711" t="s">
        <v>12</v>
      </c>
      <c r="F3711" t="s">
        <v>6</v>
      </c>
      <c r="G3711" s="3">
        <v>1671.711</v>
      </c>
      <c r="H3711">
        <v>3</v>
      </c>
      <c r="I3711">
        <v>5487073</v>
      </c>
      <c r="J3711">
        <v>1</v>
      </c>
      <c r="K3711">
        <v>10000</v>
      </c>
      <c r="L3711">
        <f>WEEKNUM(Таблица1[[#This Row],[Дата]],2)</f>
        <v>35</v>
      </c>
    </row>
    <row r="3712" spans="1:12" x14ac:dyDescent="0.25">
      <c r="A3712" s="2">
        <v>44071</v>
      </c>
      <c r="B3712" t="s">
        <v>31</v>
      </c>
      <c r="C3712" t="s">
        <v>7</v>
      </c>
      <c r="D3712">
        <v>20000</v>
      </c>
      <c r="E3712" t="s">
        <v>13</v>
      </c>
      <c r="F3712" t="s">
        <v>6</v>
      </c>
      <c r="G3712" s="3">
        <v>15789.34</v>
      </c>
      <c r="H3712">
        <v>1</v>
      </c>
      <c r="I3712">
        <v>5486963</v>
      </c>
      <c r="J3712">
        <v>2</v>
      </c>
      <c r="K3712">
        <v>16000</v>
      </c>
      <c r="L3712">
        <f>WEEKNUM(Таблица1[[#This Row],[Дата]],2)</f>
        <v>35</v>
      </c>
    </row>
    <row r="3713" spans="1:12" x14ac:dyDescent="0.25">
      <c r="A3713" s="2">
        <v>44071</v>
      </c>
      <c r="B3713" t="s">
        <v>196</v>
      </c>
      <c r="C3713" t="s">
        <v>7</v>
      </c>
      <c r="D3713">
        <v>20000</v>
      </c>
      <c r="E3713" t="s">
        <v>13</v>
      </c>
      <c r="F3713" t="s">
        <v>6</v>
      </c>
      <c r="G3713" s="3">
        <v>14996.4</v>
      </c>
      <c r="H3713">
        <v>1</v>
      </c>
      <c r="I3713">
        <v>5487076</v>
      </c>
      <c r="J3713">
        <v>0</v>
      </c>
      <c r="K3713">
        <v>13000</v>
      </c>
      <c r="L3713">
        <f>WEEKNUM(Таблица1[[#This Row],[Дата]],2)</f>
        <v>35</v>
      </c>
    </row>
    <row r="3714" spans="1:12" x14ac:dyDescent="0.25">
      <c r="A3714" s="2">
        <v>44071</v>
      </c>
      <c r="B3714" t="s">
        <v>221</v>
      </c>
      <c r="C3714" t="s">
        <v>7</v>
      </c>
      <c r="D3714">
        <v>20000</v>
      </c>
      <c r="E3714" t="s">
        <v>13</v>
      </c>
      <c r="F3714" t="s">
        <v>6</v>
      </c>
      <c r="G3714" s="3">
        <v>8809.5709999999999</v>
      </c>
      <c r="H3714">
        <v>1</v>
      </c>
      <c r="I3714">
        <v>5487077</v>
      </c>
      <c r="J3714">
        <v>2</v>
      </c>
      <c r="K3714">
        <v>16000</v>
      </c>
      <c r="L3714">
        <f>WEEKNUM(Таблица1[[#This Row],[Дата]],2)</f>
        <v>35</v>
      </c>
    </row>
    <row r="3715" spans="1:12" x14ac:dyDescent="0.25">
      <c r="A3715" s="2">
        <v>44071</v>
      </c>
      <c r="B3715" t="s">
        <v>36</v>
      </c>
      <c r="C3715" t="s">
        <v>7</v>
      </c>
      <c r="D3715">
        <v>20000</v>
      </c>
      <c r="E3715" t="s">
        <v>13</v>
      </c>
      <c r="F3715" t="s">
        <v>6</v>
      </c>
      <c r="G3715" s="3">
        <v>13231.416000000001</v>
      </c>
      <c r="H3715">
        <v>1</v>
      </c>
      <c r="I3715">
        <v>5486964</v>
      </c>
      <c r="J3715">
        <v>1</v>
      </c>
      <c r="K3715">
        <v>13000</v>
      </c>
      <c r="L3715">
        <f>WEEKNUM(Таблица1[[#This Row],[Дата]],2)</f>
        <v>35</v>
      </c>
    </row>
    <row r="3716" spans="1:12" x14ac:dyDescent="0.25">
      <c r="A3716" s="2">
        <v>44071</v>
      </c>
      <c r="B3716" t="s">
        <v>76</v>
      </c>
      <c r="C3716" t="s">
        <v>7</v>
      </c>
      <c r="D3716">
        <v>20000</v>
      </c>
      <c r="E3716" t="s">
        <v>13</v>
      </c>
      <c r="F3716" t="s">
        <v>6</v>
      </c>
      <c r="G3716" s="3">
        <v>6383.9060000000009</v>
      </c>
      <c r="H3716">
        <v>1</v>
      </c>
      <c r="I3716">
        <v>5487054</v>
      </c>
      <c r="J3716">
        <v>1</v>
      </c>
      <c r="K3716">
        <v>13000</v>
      </c>
      <c r="L3716">
        <f>WEEKNUM(Таблица1[[#This Row],[Дата]],2)</f>
        <v>35</v>
      </c>
    </row>
    <row r="3717" spans="1:12" x14ac:dyDescent="0.25">
      <c r="A3717" s="2">
        <v>44071</v>
      </c>
      <c r="B3717" t="s">
        <v>97</v>
      </c>
      <c r="C3717" t="s">
        <v>7</v>
      </c>
      <c r="D3717">
        <v>20000</v>
      </c>
      <c r="E3717" t="s">
        <v>13</v>
      </c>
      <c r="F3717" t="s">
        <v>6</v>
      </c>
      <c r="G3717" s="3">
        <v>9751.9139999999989</v>
      </c>
      <c r="H3717">
        <v>1</v>
      </c>
      <c r="I3717">
        <v>5487055</v>
      </c>
      <c r="J3717">
        <v>1</v>
      </c>
      <c r="K3717">
        <v>13000</v>
      </c>
      <c r="L3717">
        <f>WEEKNUM(Таблица1[[#This Row],[Дата]],2)</f>
        <v>35</v>
      </c>
    </row>
    <row r="3718" spans="1:12" x14ac:dyDescent="0.25">
      <c r="A3718" s="2">
        <v>44071</v>
      </c>
      <c r="B3718" t="s">
        <v>238</v>
      </c>
      <c r="C3718" t="s">
        <v>7</v>
      </c>
      <c r="D3718">
        <v>20000</v>
      </c>
      <c r="E3718" t="s">
        <v>13</v>
      </c>
      <c r="F3718" t="s">
        <v>6</v>
      </c>
      <c r="G3718" s="3">
        <v>15268.92</v>
      </c>
      <c r="H3718">
        <v>1</v>
      </c>
      <c r="I3718">
        <v>5487078</v>
      </c>
      <c r="J3718">
        <v>1</v>
      </c>
      <c r="K3718">
        <v>13000</v>
      </c>
      <c r="L3718">
        <f>WEEKNUM(Таблица1[[#This Row],[Дата]],2)</f>
        <v>35</v>
      </c>
    </row>
    <row r="3719" spans="1:12" x14ac:dyDescent="0.25">
      <c r="A3719" s="2">
        <v>44071</v>
      </c>
      <c r="B3719" t="s">
        <v>106</v>
      </c>
      <c r="C3719" t="s">
        <v>7</v>
      </c>
      <c r="D3719">
        <v>20000</v>
      </c>
      <c r="E3719" t="s">
        <v>13</v>
      </c>
      <c r="F3719" t="s">
        <v>6</v>
      </c>
      <c r="G3719" s="3">
        <v>12823.68</v>
      </c>
      <c r="H3719">
        <v>1</v>
      </c>
      <c r="I3719">
        <v>5487056</v>
      </c>
      <c r="J3719">
        <v>3</v>
      </c>
      <c r="K3719">
        <v>19000</v>
      </c>
      <c r="L3719">
        <f>WEEKNUM(Таблица1[[#This Row],[Дата]],2)</f>
        <v>35</v>
      </c>
    </row>
    <row r="3720" spans="1:12" x14ac:dyDescent="0.25">
      <c r="A3720" s="2">
        <v>44071</v>
      </c>
      <c r="B3720" t="s">
        <v>195</v>
      </c>
      <c r="C3720" t="s">
        <v>7</v>
      </c>
      <c r="D3720">
        <v>20000</v>
      </c>
      <c r="E3720" t="s">
        <v>13</v>
      </c>
      <c r="F3720" t="s">
        <v>6</v>
      </c>
      <c r="G3720" s="3">
        <v>12817.784</v>
      </c>
      <c r="H3720">
        <v>1</v>
      </c>
      <c r="I3720">
        <v>5487075</v>
      </c>
      <c r="J3720">
        <v>3</v>
      </c>
      <c r="K3720">
        <v>19000</v>
      </c>
      <c r="L3720">
        <f>WEEKNUM(Таблица1[[#This Row],[Дата]],2)</f>
        <v>35</v>
      </c>
    </row>
    <row r="3721" spans="1:12" hidden="1" x14ac:dyDescent="0.25">
      <c r="A3721" s="2">
        <v>44071</v>
      </c>
      <c r="B3721" t="s">
        <v>147</v>
      </c>
      <c r="C3721" t="s">
        <v>5</v>
      </c>
      <c r="D3721">
        <v>4200</v>
      </c>
      <c r="E3721" t="s">
        <v>13</v>
      </c>
      <c r="F3721" t="s">
        <v>6</v>
      </c>
      <c r="G3721" s="3">
        <v>4200.6000000000004</v>
      </c>
      <c r="H3721">
        <v>1</v>
      </c>
      <c r="I3721">
        <v>5487064</v>
      </c>
      <c r="J3721">
        <v>0</v>
      </c>
      <c r="K3721">
        <v>15000</v>
      </c>
      <c r="L3721">
        <f>WEEKNUM(Таблица1[[#This Row],[Дата]],2)</f>
        <v>35</v>
      </c>
    </row>
    <row r="3722" spans="1:12" x14ac:dyDescent="0.25">
      <c r="A3722" s="2">
        <v>44071</v>
      </c>
      <c r="B3722" t="s">
        <v>59</v>
      </c>
      <c r="C3722" t="s">
        <v>7</v>
      </c>
      <c r="D3722">
        <v>20000</v>
      </c>
      <c r="E3722" t="s">
        <v>13</v>
      </c>
      <c r="F3722" t="s">
        <v>6</v>
      </c>
      <c r="G3722" s="3">
        <v>14357.68</v>
      </c>
      <c r="H3722">
        <v>1</v>
      </c>
      <c r="I3722">
        <v>5487047</v>
      </c>
      <c r="J3722">
        <v>1</v>
      </c>
      <c r="K3722">
        <v>12000</v>
      </c>
      <c r="L3722">
        <f>WEEKNUM(Таблица1[[#This Row],[Дата]],2)</f>
        <v>35</v>
      </c>
    </row>
    <row r="3723" spans="1:12" x14ac:dyDescent="0.25">
      <c r="A3723" s="2">
        <v>44071</v>
      </c>
      <c r="B3723" t="s">
        <v>187</v>
      </c>
      <c r="C3723" t="s">
        <v>7</v>
      </c>
      <c r="D3723">
        <v>20000</v>
      </c>
      <c r="E3723" t="s">
        <v>13</v>
      </c>
      <c r="F3723" t="s">
        <v>6</v>
      </c>
      <c r="G3723" s="3">
        <v>13321.183999999999</v>
      </c>
      <c r="H3723">
        <v>1</v>
      </c>
      <c r="I3723">
        <v>5486966</v>
      </c>
      <c r="J3723">
        <v>1</v>
      </c>
      <c r="K3723">
        <v>12000</v>
      </c>
      <c r="L3723">
        <f>WEEKNUM(Таблица1[[#This Row],[Дата]],2)</f>
        <v>35</v>
      </c>
    </row>
    <row r="3724" spans="1:12" x14ac:dyDescent="0.25">
      <c r="A3724" s="2">
        <v>44071</v>
      </c>
      <c r="B3724" t="s">
        <v>156</v>
      </c>
      <c r="C3724" t="s">
        <v>7</v>
      </c>
      <c r="D3724">
        <v>20000</v>
      </c>
      <c r="E3724" t="s">
        <v>13</v>
      </c>
      <c r="F3724" t="s">
        <v>6</v>
      </c>
      <c r="G3724" s="3">
        <v>5718.4979999999996</v>
      </c>
      <c r="H3724">
        <v>1</v>
      </c>
      <c r="I3724">
        <v>5487069</v>
      </c>
      <c r="J3724">
        <v>3</v>
      </c>
      <c r="K3724">
        <v>19000</v>
      </c>
      <c r="L3724">
        <f>WEEKNUM(Таблица1[[#This Row],[Дата]],2)</f>
        <v>35</v>
      </c>
    </row>
    <row r="3725" spans="1:12" x14ac:dyDescent="0.25">
      <c r="A3725" s="2">
        <v>44071</v>
      </c>
      <c r="B3725" t="s">
        <v>177</v>
      </c>
      <c r="C3725" t="s">
        <v>7</v>
      </c>
      <c r="D3725">
        <v>20000</v>
      </c>
      <c r="E3725" t="s">
        <v>13</v>
      </c>
      <c r="F3725" t="s">
        <v>6</v>
      </c>
      <c r="G3725" s="3">
        <v>17423.886000000002</v>
      </c>
      <c r="H3725">
        <v>1</v>
      </c>
      <c r="I3725">
        <v>5487062</v>
      </c>
      <c r="J3725">
        <v>2</v>
      </c>
      <c r="K3725">
        <v>16000</v>
      </c>
      <c r="L3725">
        <f>WEEKNUM(Таблица1[[#This Row],[Дата]],2)</f>
        <v>35</v>
      </c>
    </row>
    <row r="3726" spans="1:12" x14ac:dyDescent="0.25">
      <c r="A3726" s="2">
        <v>44071</v>
      </c>
      <c r="B3726" t="s">
        <v>135</v>
      </c>
      <c r="C3726" t="s">
        <v>7</v>
      </c>
      <c r="D3726">
        <v>20000</v>
      </c>
      <c r="E3726" t="s">
        <v>13</v>
      </c>
      <c r="F3726" t="s">
        <v>6</v>
      </c>
      <c r="G3726" s="3">
        <v>16802.7</v>
      </c>
      <c r="H3726">
        <v>1</v>
      </c>
      <c r="I3726">
        <v>5487061</v>
      </c>
      <c r="J3726">
        <v>2</v>
      </c>
      <c r="K3726">
        <v>16000</v>
      </c>
      <c r="L3726">
        <f>WEEKNUM(Таблица1[[#This Row],[Дата]],2)</f>
        <v>35</v>
      </c>
    </row>
    <row r="3727" spans="1:12" x14ac:dyDescent="0.25">
      <c r="A3727" s="2">
        <v>44071</v>
      </c>
      <c r="B3727" t="s">
        <v>60</v>
      </c>
      <c r="C3727" t="s">
        <v>7</v>
      </c>
      <c r="D3727">
        <v>20000</v>
      </c>
      <c r="E3727" t="s">
        <v>13</v>
      </c>
      <c r="F3727" t="s">
        <v>6</v>
      </c>
      <c r="G3727" s="3">
        <v>15034.9</v>
      </c>
      <c r="H3727">
        <v>1</v>
      </c>
      <c r="I3727">
        <v>5487050</v>
      </c>
      <c r="J3727">
        <v>1</v>
      </c>
      <c r="K3727">
        <v>12000</v>
      </c>
      <c r="L3727">
        <f>WEEKNUM(Таблица1[[#This Row],[Дата]],2)</f>
        <v>35</v>
      </c>
    </row>
    <row r="3728" spans="1:12" x14ac:dyDescent="0.25">
      <c r="A3728" s="2">
        <v>44071</v>
      </c>
      <c r="B3728" t="s">
        <v>161</v>
      </c>
      <c r="C3728" t="s">
        <v>7</v>
      </c>
      <c r="D3728">
        <v>20000</v>
      </c>
      <c r="E3728" t="s">
        <v>13</v>
      </c>
      <c r="F3728" t="s">
        <v>6</v>
      </c>
      <c r="G3728" s="3">
        <v>7023.5280000000002</v>
      </c>
      <c r="H3728">
        <v>1</v>
      </c>
      <c r="I3728">
        <v>5486965</v>
      </c>
      <c r="J3728">
        <v>2</v>
      </c>
      <c r="K3728">
        <v>15000</v>
      </c>
      <c r="L3728">
        <f>WEEKNUM(Таблица1[[#This Row],[Дата]],2)</f>
        <v>35</v>
      </c>
    </row>
    <row r="3729" spans="1:12" x14ac:dyDescent="0.25">
      <c r="A3729" s="2">
        <v>44071</v>
      </c>
      <c r="B3729" t="s">
        <v>122</v>
      </c>
      <c r="C3729" t="s">
        <v>7</v>
      </c>
      <c r="D3729">
        <v>5000</v>
      </c>
      <c r="E3729" t="s">
        <v>12</v>
      </c>
      <c r="F3729" t="s">
        <v>6</v>
      </c>
      <c r="G3729" s="3">
        <v>3349.3429999999998</v>
      </c>
      <c r="H3729">
        <v>1</v>
      </c>
      <c r="I3729">
        <v>5487060</v>
      </c>
      <c r="J3729">
        <v>3</v>
      </c>
      <c r="K3729">
        <v>14000</v>
      </c>
      <c r="L3729">
        <f>WEEKNUM(Таблица1[[#This Row],[Дата]],2)</f>
        <v>35</v>
      </c>
    </row>
    <row r="3730" spans="1:12" hidden="1" x14ac:dyDescent="0.25">
      <c r="A3730" s="2">
        <v>44071</v>
      </c>
      <c r="B3730" t="s">
        <v>63</v>
      </c>
      <c r="C3730" t="s">
        <v>5</v>
      </c>
      <c r="D3730">
        <v>4200</v>
      </c>
      <c r="E3730" t="s">
        <v>12</v>
      </c>
      <c r="F3730" t="s">
        <v>8</v>
      </c>
      <c r="G3730" s="3">
        <v>2327.3309999999992</v>
      </c>
      <c r="H3730">
        <v>20</v>
      </c>
      <c r="I3730">
        <v>5487912</v>
      </c>
      <c r="J3730">
        <v>0</v>
      </c>
      <c r="K3730">
        <v>15000</v>
      </c>
      <c r="L3730">
        <f>WEEKNUM(Таблица1[[#This Row],[Дата]],2)</f>
        <v>35</v>
      </c>
    </row>
    <row r="3731" spans="1:12" hidden="1" x14ac:dyDescent="0.25">
      <c r="A3731" s="2">
        <v>44071</v>
      </c>
      <c r="B3731" t="s">
        <v>40</v>
      </c>
      <c r="C3731" t="s">
        <v>5</v>
      </c>
      <c r="D3731">
        <v>3200</v>
      </c>
      <c r="E3731" t="s">
        <v>12</v>
      </c>
      <c r="F3731" t="s">
        <v>8</v>
      </c>
      <c r="G3731" s="3">
        <v>1770.075</v>
      </c>
      <c r="H3731">
        <v>17</v>
      </c>
      <c r="I3731">
        <v>5487899</v>
      </c>
      <c r="J3731">
        <v>1</v>
      </c>
      <c r="K3731">
        <v>15000</v>
      </c>
      <c r="L3731">
        <f>WEEKNUM(Таблица1[[#This Row],[Дата]],2)</f>
        <v>35</v>
      </c>
    </row>
    <row r="3732" spans="1:12" hidden="1" x14ac:dyDescent="0.25">
      <c r="A3732" s="2">
        <v>44071</v>
      </c>
      <c r="B3732" t="s">
        <v>44</v>
      </c>
      <c r="C3732" t="s">
        <v>5</v>
      </c>
      <c r="D3732">
        <v>3200</v>
      </c>
      <c r="E3732" t="s">
        <v>12</v>
      </c>
      <c r="F3732" t="s">
        <v>8</v>
      </c>
      <c r="G3732" s="3">
        <v>1073.422</v>
      </c>
      <c r="H3732">
        <v>14</v>
      </c>
      <c r="I3732">
        <v>5487902</v>
      </c>
      <c r="J3732">
        <v>1</v>
      </c>
      <c r="K3732">
        <v>15000</v>
      </c>
      <c r="L3732">
        <f>WEEKNUM(Таблица1[[#This Row],[Дата]],2)</f>
        <v>35</v>
      </c>
    </row>
    <row r="3733" spans="1:12" hidden="1" x14ac:dyDescent="0.25">
      <c r="A3733" s="2">
        <v>44071</v>
      </c>
      <c r="B3733" t="s">
        <v>62</v>
      </c>
      <c r="C3733" t="s">
        <v>5</v>
      </c>
      <c r="D3733">
        <v>4200</v>
      </c>
      <c r="E3733" t="s">
        <v>12</v>
      </c>
      <c r="F3733" t="s">
        <v>8</v>
      </c>
      <c r="G3733" s="3">
        <v>1764.9579999999996</v>
      </c>
      <c r="H3733">
        <v>18</v>
      </c>
      <c r="I3733">
        <v>5487911</v>
      </c>
      <c r="J3733">
        <v>0</v>
      </c>
      <c r="K3733">
        <v>15000</v>
      </c>
      <c r="L3733">
        <f>WEEKNUM(Таблица1[[#This Row],[Дата]],2)</f>
        <v>35</v>
      </c>
    </row>
    <row r="3734" spans="1:12" hidden="1" x14ac:dyDescent="0.25">
      <c r="A3734" s="2">
        <v>44071</v>
      </c>
      <c r="B3734" t="s">
        <v>38</v>
      </c>
      <c r="C3734" t="s">
        <v>5</v>
      </c>
      <c r="D3734">
        <v>3200</v>
      </c>
      <c r="E3734" t="s">
        <v>12</v>
      </c>
      <c r="F3734" t="s">
        <v>8</v>
      </c>
      <c r="G3734" s="3">
        <v>2472.5110000305176</v>
      </c>
      <c r="H3734">
        <v>14</v>
      </c>
      <c r="I3734">
        <v>5487897</v>
      </c>
      <c r="J3734">
        <v>1</v>
      </c>
      <c r="K3734">
        <v>15000</v>
      </c>
      <c r="L3734">
        <f>WEEKNUM(Таблица1[[#This Row],[Дата]],2)</f>
        <v>35</v>
      </c>
    </row>
    <row r="3735" spans="1:12" x14ac:dyDescent="0.25">
      <c r="A3735" s="2">
        <v>44071</v>
      </c>
      <c r="B3735" t="s">
        <v>190</v>
      </c>
      <c r="C3735" t="s">
        <v>7</v>
      </c>
      <c r="D3735">
        <v>3000</v>
      </c>
      <c r="E3735" t="s">
        <v>12</v>
      </c>
      <c r="F3735" t="s">
        <v>8</v>
      </c>
      <c r="G3735" s="3">
        <v>1890.5820000000001</v>
      </c>
      <c r="H3735">
        <v>10</v>
      </c>
      <c r="I3735">
        <v>5487964</v>
      </c>
      <c r="J3735">
        <v>1</v>
      </c>
      <c r="K3735">
        <v>10000</v>
      </c>
      <c r="L3735">
        <f>WEEKNUM(Таблица1[[#This Row],[Дата]],2)</f>
        <v>35</v>
      </c>
    </row>
    <row r="3736" spans="1:12" x14ac:dyDescent="0.25">
      <c r="A3736" s="2">
        <v>44071</v>
      </c>
      <c r="B3736" t="s">
        <v>92</v>
      </c>
      <c r="C3736" t="s">
        <v>7</v>
      </c>
      <c r="D3736">
        <v>1500</v>
      </c>
      <c r="E3736" t="s">
        <v>12</v>
      </c>
      <c r="F3736" t="s">
        <v>8</v>
      </c>
      <c r="G3736" s="3">
        <v>784.07400000000007</v>
      </c>
      <c r="H3736">
        <v>9</v>
      </c>
      <c r="I3736">
        <v>5487924</v>
      </c>
      <c r="J3736">
        <v>3</v>
      </c>
      <c r="K3736">
        <v>11000</v>
      </c>
      <c r="L3736">
        <f>WEEKNUM(Таблица1[[#This Row],[Дата]],2)</f>
        <v>35</v>
      </c>
    </row>
    <row r="3737" spans="1:12" x14ac:dyDescent="0.25">
      <c r="A3737" s="2">
        <v>44071</v>
      </c>
      <c r="B3737" t="s">
        <v>119</v>
      </c>
      <c r="C3737" t="s">
        <v>7</v>
      </c>
      <c r="D3737">
        <v>3000</v>
      </c>
      <c r="E3737" t="s">
        <v>12</v>
      </c>
      <c r="F3737" t="s">
        <v>8</v>
      </c>
      <c r="G3737" s="3">
        <v>1092.3730000000003</v>
      </c>
      <c r="H3737">
        <v>12</v>
      </c>
      <c r="I3737">
        <v>5487932</v>
      </c>
      <c r="J3737">
        <v>1</v>
      </c>
      <c r="K3737">
        <v>11000</v>
      </c>
      <c r="L3737">
        <f>WEEKNUM(Таблица1[[#This Row],[Дата]],2)</f>
        <v>35</v>
      </c>
    </row>
    <row r="3738" spans="1:12" hidden="1" x14ac:dyDescent="0.25">
      <c r="A3738" s="2">
        <v>44071</v>
      </c>
      <c r="B3738" t="s">
        <v>65</v>
      </c>
      <c r="C3738" t="s">
        <v>5</v>
      </c>
      <c r="D3738">
        <v>4200</v>
      </c>
      <c r="E3738" t="s">
        <v>12</v>
      </c>
      <c r="F3738" t="s">
        <v>8</v>
      </c>
      <c r="G3738" s="3">
        <v>1568.3460000000002</v>
      </c>
      <c r="H3738">
        <v>17</v>
      </c>
      <c r="I3738">
        <v>5487914</v>
      </c>
      <c r="J3738">
        <v>1</v>
      </c>
      <c r="K3738">
        <v>15000</v>
      </c>
      <c r="L3738">
        <f>WEEKNUM(Таблица1[[#This Row],[Дата]],2)</f>
        <v>35</v>
      </c>
    </row>
    <row r="3739" spans="1:12" hidden="1" x14ac:dyDescent="0.25">
      <c r="A3739" s="2">
        <v>44071</v>
      </c>
      <c r="B3739" t="s">
        <v>32</v>
      </c>
      <c r="C3739" t="s">
        <v>5</v>
      </c>
      <c r="D3739">
        <v>3200</v>
      </c>
      <c r="E3739" t="s">
        <v>12</v>
      </c>
      <c r="F3739" t="s">
        <v>8</v>
      </c>
      <c r="G3739" s="3">
        <v>1868.1399999999999</v>
      </c>
      <c r="H3739">
        <v>18</v>
      </c>
      <c r="I3739">
        <v>5487885</v>
      </c>
      <c r="J3739">
        <v>1</v>
      </c>
      <c r="K3739">
        <v>15000</v>
      </c>
      <c r="L3739">
        <f>WEEKNUM(Таблица1[[#This Row],[Дата]],2)</f>
        <v>35</v>
      </c>
    </row>
    <row r="3740" spans="1:12" hidden="1" x14ac:dyDescent="0.25">
      <c r="A3740" s="2">
        <v>44071</v>
      </c>
      <c r="B3740" t="s">
        <v>46</v>
      </c>
      <c r="C3740" t="s">
        <v>5</v>
      </c>
      <c r="D3740">
        <v>3200</v>
      </c>
      <c r="E3740" t="s">
        <v>12</v>
      </c>
      <c r="F3740" t="s">
        <v>8</v>
      </c>
      <c r="G3740" s="3">
        <v>1429.5989999237063</v>
      </c>
      <c r="H3740">
        <v>14</v>
      </c>
      <c r="I3740">
        <v>5487904</v>
      </c>
      <c r="J3740">
        <v>1</v>
      </c>
      <c r="K3740">
        <v>15000</v>
      </c>
      <c r="L3740">
        <f>WEEKNUM(Таблица1[[#This Row],[Дата]],2)</f>
        <v>35</v>
      </c>
    </row>
    <row r="3741" spans="1:12" x14ac:dyDescent="0.25">
      <c r="A3741" s="2">
        <v>44071</v>
      </c>
      <c r="B3741" t="s">
        <v>58</v>
      </c>
      <c r="C3741" t="s">
        <v>7</v>
      </c>
      <c r="D3741">
        <v>3000</v>
      </c>
      <c r="E3741" t="s">
        <v>12</v>
      </c>
      <c r="F3741" t="s">
        <v>8</v>
      </c>
      <c r="G3741" s="3">
        <v>1755.9339999999997</v>
      </c>
      <c r="H3741">
        <v>12</v>
      </c>
      <c r="I3741">
        <v>5487910</v>
      </c>
      <c r="J3741">
        <v>2</v>
      </c>
      <c r="K3741">
        <v>11000</v>
      </c>
      <c r="L3741">
        <f>WEEKNUM(Таблица1[[#This Row],[Дата]],2)</f>
        <v>35</v>
      </c>
    </row>
    <row r="3742" spans="1:12" hidden="1" x14ac:dyDescent="0.25">
      <c r="A3742" s="2">
        <v>44071</v>
      </c>
      <c r="B3742" t="s">
        <v>47</v>
      </c>
      <c r="C3742" t="s">
        <v>5</v>
      </c>
      <c r="D3742">
        <v>3200</v>
      </c>
      <c r="E3742" t="s">
        <v>12</v>
      </c>
      <c r="F3742" t="s">
        <v>8</v>
      </c>
      <c r="G3742" s="3">
        <v>2138.39</v>
      </c>
      <c r="H3742">
        <v>22</v>
      </c>
      <c r="I3742">
        <v>5487905</v>
      </c>
      <c r="J3742">
        <v>1</v>
      </c>
      <c r="K3742">
        <v>15000</v>
      </c>
      <c r="L3742">
        <f>WEEKNUM(Таблица1[[#This Row],[Дата]],2)</f>
        <v>35</v>
      </c>
    </row>
    <row r="3743" spans="1:12" x14ac:dyDescent="0.25">
      <c r="A3743" s="2">
        <v>44071</v>
      </c>
      <c r="B3743" t="s">
        <v>212</v>
      </c>
      <c r="C3743" t="s">
        <v>7</v>
      </c>
      <c r="D3743">
        <v>3000</v>
      </c>
      <c r="E3743" t="s">
        <v>12</v>
      </c>
      <c r="F3743" t="s">
        <v>8</v>
      </c>
      <c r="G3743" s="3">
        <v>1788.1119999999999</v>
      </c>
      <c r="H3743">
        <v>13</v>
      </c>
      <c r="I3743">
        <v>5487975</v>
      </c>
      <c r="J3743">
        <v>3</v>
      </c>
      <c r="K3743">
        <v>14000</v>
      </c>
      <c r="L3743">
        <f>WEEKNUM(Таблица1[[#This Row],[Дата]],2)</f>
        <v>35</v>
      </c>
    </row>
    <row r="3744" spans="1:12" hidden="1" x14ac:dyDescent="0.25">
      <c r="A3744" s="2">
        <v>44071</v>
      </c>
      <c r="B3744" t="s">
        <v>43</v>
      </c>
      <c r="C3744" t="s">
        <v>5</v>
      </c>
      <c r="D3744">
        <v>3200</v>
      </c>
      <c r="E3744" t="s">
        <v>12</v>
      </c>
      <c r="F3744" t="s">
        <v>8</v>
      </c>
      <c r="G3744" s="3">
        <v>1455.0520000000004</v>
      </c>
      <c r="H3744">
        <v>15</v>
      </c>
      <c r="I3744">
        <v>5487901</v>
      </c>
      <c r="J3744">
        <v>1</v>
      </c>
      <c r="K3744">
        <v>15000</v>
      </c>
      <c r="L3744">
        <f>WEEKNUM(Таблица1[[#This Row],[Дата]],2)</f>
        <v>35</v>
      </c>
    </row>
    <row r="3745" spans="1:12" x14ac:dyDescent="0.25">
      <c r="A3745" s="2">
        <v>44071</v>
      </c>
      <c r="B3745" t="s">
        <v>115</v>
      </c>
      <c r="C3745" t="s">
        <v>7</v>
      </c>
      <c r="D3745">
        <v>3000</v>
      </c>
      <c r="E3745" t="s">
        <v>12</v>
      </c>
      <c r="F3745" t="s">
        <v>8</v>
      </c>
      <c r="G3745" s="3">
        <v>1186.367</v>
      </c>
      <c r="H3745">
        <v>13</v>
      </c>
      <c r="I3745">
        <v>5487930</v>
      </c>
      <c r="J3745">
        <v>1</v>
      </c>
      <c r="K3745">
        <v>10000</v>
      </c>
      <c r="L3745">
        <f>WEEKNUM(Таблица1[[#This Row],[Дата]],2)</f>
        <v>35</v>
      </c>
    </row>
    <row r="3746" spans="1:12" x14ac:dyDescent="0.25">
      <c r="A3746" s="2">
        <v>44071</v>
      </c>
      <c r="B3746" t="s">
        <v>51</v>
      </c>
      <c r="C3746" t="s">
        <v>7</v>
      </c>
      <c r="D3746">
        <v>3000</v>
      </c>
      <c r="E3746" t="s">
        <v>12</v>
      </c>
      <c r="F3746" t="s">
        <v>8</v>
      </c>
      <c r="G3746" s="3">
        <v>1453.3410000000001</v>
      </c>
      <c r="H3746">
        <v>15</v>
      </c>
      <c r="I3746">
        <v>5487907</v>
      </c>
      <c r="J3746">
        <v>3</v>
      </c>
      <c r="K3746">
        <v>13000</v>
      </c>
      <c r="L3746">
        <f>WEEKNUM(Таблица1[[#This Row],[Дата]],2)</f>
        <v>35</v>
      </c>
    </row>
    <row r="3747" spans="1:12" x14ac:dyDescent="0.25">
      <c r="A3747" s="2">
        <v>44071</v>
      </c>
      <c r="B3747" t="s">
        <v>78</v>
      </c>
      <c r="C3747" t="s">
        <v>7</v>
      </c>
      <c r="D3747">
        <v>1500</v>
      </c>
      <c r="E3747" t="s">
        <v>12</v>
      </c>
      <c r="F3747" t="s">
        <v>8</v>
      </c>
      <c r="G3747" s="3">
        <v>1215.357</v>
      </c>
      <c r="H3747">
        <v>8</v>
      </c>
      <c r="I3747">
        <v>5487917</v>
      </c>
      <c r="J3747">
        <v>2</v>
      </c>
      <c r="K3747">
        <v>13000</v>
      </c>
      <c r="L3747">
        <f>WEEKNUM(Таблица1[[#This Row],[Дата]],2)</f>
        <v>35</v>
      </c>
    </row>
    <row r="3748" spans="1:12" x14ac:dyDescent="0.25">
      <c r="A3748" s="2">
        <v>44071</v>
      </c>
      <c r="B3748" t="s">
        <v>138</v>
      </c>
      <c r="C3748" t="s">
        <v>7</v>
      </c>
      <c r="D3748">
        <v>5000</v>
      </c>
      <c r="E3748" t="s">
        <v>12</v>
      </c>
      <c r="F3748" t="s">
        <v>8</v>
      </c>
      <c r="G3748" s="3">
        <v>1058.0549999999998</v>
      </c>
      <c r="H3748">
        <v>12</v>
      </c>
      <c r="I3748">
        <v>5487943</v>
      </c>
      <c r="J3748">
        <v>3</v>
      </c>
      <c r="K3748">
        <v>16000</v>
      </c>
      <c r="L3748">
        <f>WEEKNUM(Таблица1[[#This Row],[Дата]],2)</f>
        <v>35</v>
      </c>
    </row>
    <row r="3749" spans="1:12" x14ac:dyDescent="0.25">
      <c r="A3749" s="2">
        <v>44071</v>
      </c>
      <c r="B3749" t="s">
        <v>87</v>
      </c>
      <c r="C3749" t="s">
        <v>7</v>
      </c>
      <c r="D3749">
        <v>1500</v>
      </c>
      <c r="E3749" t="s">
        <v>12</v>
      </c>
      <c r="F3749" t="s">
        <v>8</v>
      </c>
      <c r="G3749" s="3">
        <v>981.29399923706046</v>
      </c>
      <c r="H3749">
        <v>8</v>
      </c>
      <c r="I3749">
        <v>5487921</v>
      </c>
      <c r="J3749">
        <v>2</v>
      </c>
      <c r="K3749">
        <v>13000</v>
      </c>
      <c r="L3749">
        <f>WEEKNUM(Таблица1[[#This Row],[Дата]],2)</f>
        <v>35</v>
      </c>
    </row>
    <row r="3750" spans="1:12" x14ac:dyDescent="0.25">
      <c r="A3750" s="2">
        <v>44071</v>
      </c>
      <c r="B3750" t="s">
        <v>205</v>
      </c>
      <c r="C3750" t="s">
        <v>7</v>
      </c>
      <c r="D3750">
        <v>1500</v>
      </c>
      <c r="E3750" t="s">
        <v>12</v>
      </c>
      <c r="F3750" t="s">
        <v>8</v>
      </c>
      <c r="G3750" s="3">
        <v>970.94500000000016</v>
      </c>
      <c r="H3750">
        <v>12</v>
      </c>
      <c r="I3750">
        <v>5487971</v>
      </c>
      <c r="J3750">
        <v>4</v>
      </c>
      <c r="K3750">
        <v>13000</v>
      </c>
      <c r="L3750">
        <f>WEEKNUM(Таблица1[[#This Row],[Дата]],2)</f>
        <v>35</v>
      </c>
    </row>
    <row r="3751" spans="1:12" x14ac:dyDescent="0.25">
      <c r="A3751" s="2">
        <v>44071</v>
      </c>
      <c r="B3751" t="s">
        <v>209</v>
      </c>
      <c r="C3751" t="s">
        <v>7</v>
      </c>
      <c r="D3751">
        <v>3000</v>
      </c>
      <c r="E3751" t="s">
        <v>12</v>
      </c>
      <c r="F3751" t="s">
        <v>8</v>
      </c>
      <c r="G3751" s="3">
        <v>1001.9949999999999</v>
      </c>
      <c r="H3751">
        <v>9</v>
      </c>
      <c r="I3751">
        <v>5487973</v>
      </c>
      <c r="J3751">
        <v>1</v>
      </c>
      <c r="K3751">
        <v>10000</v>
      </c>
      <c r="L3751">
        <f>WEEKNUM(Таблица1[[#This Row],[Дата]],2)</f>
        <v>35</v>
      </c>
    </row>
    <row r="3752" spans="1:12" x14ac:dyDescent="0.25">
      <c r="A3752" s="2">
        <v>44071</v>
      </c>
      <c r="B3752" t="s">
        <v>173</v>
      </c>
      <c r="C3752" t="s">
        <v>7</v>
      </c>
      <c r="D3752">
        <v>3000</v>
      </c>
      <c r="E3752" t="s">
        <v>12</v>
      </c>
      <c r="F3752" t="s">
        <v>8</v>
      </c>
      <c r="G3752" s="3">
        <v>1083.7079999999999</v>
      </c>
      <c r="H3752">
        <v>12</v>
      </c>
      <c r="I3752">
        <v>5487959</v>
      </c>
      <c r="J3752">
        <v>1</v>
      </c>
      <c r="K3752">
        <v>11000</v>
      </c>
      <c r="L3752">
        <f>WEEKNUM(Таблица1[[#This Row],[Дата]],2)</f>
        <v>35</v>
      </c>
    </row>
    <row r="3753" spans="1:12" x14ac:dyDescent="0.25">
      <c r="A3753" s="2">
        <v>44071</v>
      </c>
      <c r="B3753" t="s">
        <v>85</v>
      </c>
      <c r="C3753" t="s">
        <v>7</v>
      </c>
      <c r="D3753">
        <v>3000</v>
      </c>
      <c r="E3753" t="s">
        <v>12</v>
      </c>
      <c r="F3753" t="s">
        <v>8</v>
      </c>
      <c r="G3753" s="3">
        <v>1800.9739999999997</v>
      </c>
      <c r="H3753">
        <v>13</v>
      </c>
      <c r="I3753">
        <v>5487920</v>
      </c>
      <c r="J3753">
        <v>1</v>
      </c>
      <c r="K3753">
        <v>10000</v>
      </c>
      <c r="L3753">
        <f>WEEKNUM(Таблица1[[#This Row],[Дата]],2)</f>
        <v>35</v>
      </c>
    </row>
    <row r="3754" spans="1:12" x14ac:dyDescent="0.25">
      <c r="A3754" s="2">
        <v>44071</v>
      </c>
      <c r="B3754" t="s">
        <v>112</v>
      </c>
      <c r="C3754" t="s">
        <v>7</v>
      </c>
      <c r="D3754">
        <v>3000</v>
      </c>
      <c r="E3754" t="s">
        <v>12</v>
      </c>
      <c r="F3754" t="s">
        <v>8</v>
      </c>
      <c r="G3754" s="3">
        <v>1502.9349999999999</v>
      </c>
      <c r="H3754">
        <v>13</v>
      </c>
      <c r="I3754">
        <v>5487928</v>
      </c>
      <c r="J3754">
        <v>2</v>
      </c>
      <c r="K3754">
        <v>12000</v>
      </c>
      <c r="L3754">
        <f>WEEKNUM(Таблица1[[#This Row],[Дата]],2)</f>
        <v>35</v>
      </c>
    </row>
    <row r="3755" spans="1:12" x14ac:dyDescent="0.25">
      <c r="A3755" s="2">
        <v>44071</v>
      </c>
      <c r="B3755" t="s">
        <v>211</v>
      </c>
      <c r="C3755" t="s">
        <v>7</v>
      </c>
      <c r="D3755">
        <v>1500</v>
      </c>
      <c r="E3755" t="s">
        <v>12</v>
      </c>
      <c r="F3755" t="s">
        <v>8</v>
      </c>
      <c r="G3755" s="3">
        <v>514.80999999999995</v>
      </c>
      <c r="H3755">
        <v>9</v>
      </c>
      <c r="I3755">
        <v>5487974</v>
      </c>
      <c r="J3755">
        <v>2</v>
      </c>
      <c r="K3755">
        <v>13000</v>
      </c>
      <c r="L3755">
        <f>WEEKNUM(Таблица1[[#This Row],[Дата]],2)</f>
        <v>35</v>
      </c>
    </row>
    <row r="3756" spans="1:12" x14ac:dyDescent="0.25">
      <c r="A3756" s="2">
        <v>44071</v>
      </c>
      <c r="B3756" t="s">
        <v>132</v>
      </c>
      <c r="C3756" t="s">
        <v>7</v>
      </c>
      <c r="D3756">
        <v>3000</v>
      </c>
      <c r="E3756" t="s">
        <v>12</v>
      </c>
      <c r="F3756" t="s">
        <v>8</v>
      </c>
      <c r="G3756" s="3">
        <v>775.029</v>
      </c>
      <c r="H3756">
        <v>10</v>
      </c>
      <c r="I3756">
        <v>5487939</v>
      </c>
      <c r="J3756">
        <v>2</v>
      </c>
      <c r="K3756">
        <v>12000</v>
      </c>
      <c r="L3756">
        <f>WEEKNUM(Таблица1[[#This Row],[Дата]],2)</f>
        <v>35</v>
      </c>
    </row>
    <row r="3757" spans="1:12" x14ac:dyDescent="0.25">
      <c r="A3757" s="2">
        <v>44071</v>
      </c>
      <c r="B3757" t="s">
        <v>120</v>
      </c>
      <c r="C3757" t="s">
        <v>7</v>
      </c>
      <c r="D3757">
        <v>3000</v>
      </c>
      <c r="E3757" t="s">
        <v>12</v>
      </c>
      <c r="F3757" t="s">
        <v>8</v>
      </c>
      <c r="G3757" s="3">
        <v>1330.6389999999997</v>
      </c>
      <c r="H3757">
        <v>10</v>
      </c>
      <c r="I3757">
        <v>5487933</v>
      </c>
      <c r="J3757">
        <v>1</v>
      </c>
      <c r="K3757">
        <v>10000</v>
      </c>
      <c r="L3757">
        <f>WEEKNUM(Таблица1[[#This Row],[Дата]],2)</f>
        <v>35</v>
      </c>
    </row>
    <row r="3758" spans="1:12" x14ac:dyDescent="0.25">
      <c r="A3758" s="2">
        <v>44071</v>
      </c>
      <c r="B3758" t="s">
        <v>218</v>
      </c>
      <c r="C3758" t="s">
        <v>7</v>
      </c>
      <c r="D3758">
        <v>3000</v>
      </c>
      <c r="E3758" t="s">
        <v>12</v>
      </c>
      <c r="F3758" t="s">
        <v>8</v>
      </c>
      <c r="G3758" s="3">
        <v>2129.3760004577634</v>
      </c>
      <c r="H3758">
        <v>12</v>
      </c>
      <c r="I3758">
        <v>5487978</v>
      </c>
      <c r="J3758">
        <v>1</v>
      </c>
      <c r="K3758">
        <v>11000</v>
      </c>
      <c r="L3758">
        <f>WEEKNUM(Таблица1[[#This Row],[Дата]],2)</f>
        <v>35</v>
      </c>
    </row>
    <row r="3759" spans="1:12" x14ac:dyDescent="0.25">
      <c r="A3759" s="2">
        <v>44071</v>
      </c>
      <c r="B3759" t="s">
        <v>114</v>
      </c>
      <c r="C3759" t="s">
        <v>7</v>
      </c>
      <c r="D3759">
        <v>1500</v>
      </c>
      <c r="E3759" t="s">
        <v>12</v>
      </c>
      <c r="F3759" t="s">
        <v>8</v>
      </c>
      <c r="G3759" s="3">
        <v>842.76899999999989</v>
      </c>
      <c r="H3759">
        <v>8</v>
      </c>
      <c r="I3759">
        <v>5487929</v>
      </c>
      <c r="J3759">
        <v>1</v>
      </c>
      <c r="K3759">
        <v>12000</v>
      </c>
      <c r="L3759">
        <f>WEEKNUM(Таблица1[[#This Row],[Дата]],2)</f>
        <v>35</v>
      </c>
    </row>
    <row r="3760" spans="1:12" x14ac:dyDescent="0.25">
      <c r="A3760" s="2">
        <v>44071</v>
      </c>
      <c r="B3760" t="s">
        <v>34</v>
      </c>
      <c r="C3760" t="s">
        <v>7</v>
      </c>
      <c r="D3760">
        <v>1500</v>
      </c>
      <c r="E3760" t="s">
        <v>12</v>
      </c>
      <c r="F3760" t="s">
        <v>8</v>
      </c>
      <c r="G3760" s="3">
        <v>1131.9839999999999</v>
      </c>
      <c r="H3760">
        <v>12</v>
      </c>
      <c r="I3760">
        <v>5487886</v>
      </c>
      <c r="J3760">
        <v>2</v>
      </c>
      <c r="K3760">
        <v>10000</v>
      </c>
      <c r="L3760">
        <f>WEEKNUM(Таблица1[[#This Row],[Дата]],2)</f>
        <v>35</v>
      </c>
    </row>
    <row r="3761" spans="1:12" x14ac:dyDescent="0.25">
      <c r="A3761" s="2">
        <v>44071</v>
      </c>
      <c r="B3761" t="s">
        <v>141</v>
      </c>
      <c r="C3761" t="s">
        <v>7</v>
      </c>
      <c r="D3761">
        <v>1500</v>
      </c>
      <c r="E3761" t="s">
        <v>12</v>
      </c>
      <c r="F3761" t="s">
        <v>8</v>
      </c>
      <c r="G3761" s="3">
        <v>699.92600000000004</v>
      </c>
      <c r="H3761">
        <v>7</v>
      </c>
      <c r="I3761">
        <v>5487945</v>
      </c>
      <c r="J3761">
        <v>2</v>
      </c>
      <c r="K3761">
        <v>12000</v>
      </c>
      <c r="L3761">
        <f>WEEKNUM(Таблица1[[#This Row],[Дата]],2)</f>
        <v>35</v>
      </c>
    </row>
    <row r="3762" spans="1:12" x14ac:dyDescent="0.25">
      <c r="A3762" s="2">
        <v>44071</v>
      </c>
      <c r="B3762" t="s">
        <v>228</v>
      </c>
      <c r="C3762" t="s">
        <v>7</v>
      </c>
      <c r="D3762">
        <v>1500</v>
      </c>
      <c r="E3762" t="s">
        <v>12</v>
      </c>
      <c r="F3762" t="s">
        <v>8</v>
      </c>
      <c r="G3762" s="3">
        <v>1357.989</v>
      </c>
      <c r="H3762">
        <v>10</v>
      </c>
      <c r="I3762">
        <v>5487982</v>
      </c>
      <c r="J3762">
        <v>2</v>
      </c>
      <c r="K3762">
        <v>14000</v>
      </c>
      <c r="L3762">
        <f>WEEKNUM(Таблица1[[#This Row],[Дата]],2)</f>
        <v>35</v>
      </c>
    </row>
    <row r="3763" spans="1:12" x14ac:dyDescent="0.25">
      <c r="A3763" s="2">
        <v>44071</v>
      </c>
      <c r="B3763" t="s">
        <v>244</v>
      </c>
      <c r="C3763" t="s">
        <v>7</v>
      </c>
      <c r="D3763">
        <v>3000</v>
      </c>
      <c r="E3763" t="s">
        <v>12</v>
      </c>
      <c r="F3763" t="s">
        <v>8</v>
      </c>
      <c r="G3763" s="3">
        <v>2022.1450000000002</v>
      </c>
      <c r="H3763">
        <v>10</v>
      </c>
      <c r="I3763">
        <v>5487985</v>
      </c>
      <c r="J3763">
        <v>2</v>
      </c>
      <c r="K3763">
        <v>12000</v>
      </c>
      <c r="L3763">
        <f>WEEKNUM(Таблица1[[#This Row],[Дата]],2)</f>
        <v>35</v>
      </c>
    </row>
    <row r="3764" spans="1:12" x14ac:dyDescent="0.25">
      <c r="A3764" s="2">
        <v>44071</v>
      </c>
      <c r="B3764" t="s">
        <v>159</v>
      </c>
      <c r="C3764" t="s">
        <v>7</v>
      </c>
      <c r="D3764">
        <v>1500</v>
      </c>
      <c r="E3764" t="s">
        <v>12</v>
      </c>
      <c r="F3764" t="s">
        <v>8</v>
      </c>
      <c r="G3764" s="3">
        <v>913.24900000000002</v>
      </c>
      <c r="H3764">
        <v>11</v>
      </c>
      <c r="I3764">
        <v>5487955</v>
      </c>
      <c r="J3764">
        <v>3</v>
      </c>
      <c r="K3764">
        <v>11000</v>
      </c>
      <c r="L3764">
        <f>WEEKNUM(Таблица1[[#This Row],[Дата]],2)</f>
        <v>35</v>
      </c>
    </row>
    <row r="3765" spans="1:12" x14ac:dyDescent="0.25">
      <c r="A3765" s="2">
        <v>44071</v>
      </c>
      <c r="B3765" t="s">
        <v>140</v>
      </c>
      <c r="C3765" t="s">
        <v>7</v>
      </c>
      <c r="D3765">
        <v>1500</v>
      </c>
      <c r="E3765" t="s">
        <v>12</v>
      </c>
      <c r="F3765" t="s">
        <v>8</v>
      </c>
      <c r="G3765" s="3">
        <v>680.33799999999997</v>
      </c>
      <c r="H3765">
        <v>13</v>
      </c>
      <c r="I3765">
        <v>5487944</v>
      </c>
      <c r="J3765">
        <v>3</v>
      </c>
      <c r="K3765">
        <v>17000</v>
      </c>
      <c r="L3765">
        <f>WEEKNUM(Таблица1[[#This Row],[Дата]],2)</f>
        <v>35</v>
      </c>
    </row>
    <row r="3766" spans="1:12" x14ac:dyDescent="0.25">
      <c r="A3766" s="2">
        <v>44071</v>
      </c>
      <c r="B3766" t="s">
        <v>204</v>
      </c>
      <c r="C3766" t="s">
        <v>7</v>
      </c>
      <c r="D3766">
        <v>1500</v>
      </c>
      <c r="E3766" t="s">
        <v>12</v>
      </c>
      <c r="F3766" t="s">
        <v>8</v>
      </c>
      <c r="G3766" s="3">
        <v>982.35299980926516</v>
      </c>
      <c r="H3766">
        <v>10</v>
      </c>
      <c r="I3766">
        <v>5487970</v>
      </c>
      <c r="J3766">
        <v>1</v>
      </c>
      <c r="K3766">
        <v>9000</v>
      </c>
      <c r="L3766">
        <f>WEEKNUM(Таблица1[[#This Row],[Дата]],2)</f>
        <v>35</v>
      </c>
    </row>
    <row r="3767" spans="1:12" x14ac:dyDescent="0.25">
      <c r="A3767" s="2">
        <v>44071</v>
      </c>
      <c r="B3767" t="s">
        <v>57</v>
      </c>
      <c r="C3767" t="s">
        <v>7</v>
      </c>
      <c r="D3767">
        <v>1500</v>
      </c>
      <c r="E3767" t="s">
        <v>12</v>
      </c>
      <c r="F3767" t="s">
        <v>8</v>
      </c>
      <c r="G3767" s="3">
        <v>1119.1100000000001</v>
      </c>
      <c r="H3767">
        <v>11</v>
      </c>
      <c r="I3767">
        <v>5487909</v>
      </c>
      <c r="J3767">
        <v>1</v>
      </c>
      <c r="K3767">
        <v>9000</v>
      </c>
      <c r="L3767">
        <f>WEEKNUM(Таблица1[[#This Row],[Дата]],2)</f>
        <v>35</v>
      </c>
    </row>
    <row r="3768" spans="1:12" x14ac:dyDescent="0.25">
      <c r="A3768" s="2">
        <v>44071</v>
      </c>
      <c r="B3768" t="s">
        <v>208</v>
      </c>
      <c r="C3768" t="s">
        <v>7</v>
      </c>
      <c r="D3768">
        <v>3000</v>
      </c>
      <c r="E3768" t="s">
        <v>12</v>
      </c>
      <c r="F3768" t="s">
        <v>8</v>
      </c>
      <c r="G3768" s="3">
        <v>1245.008</v>
      </c>
      <c r="H3768">
        <v>12</v>
      </c>
      <c r="I3768">
        <v>5487972</v>
      </c>
      <c r="J3768">
        <v>1</v>
      </c>
      <c r="K3768">
        <v>10000</v>
      </c>
      <c r="L3768">
        <f>WEEKNUM(Таблица1[[#This Row],[Дата]],2)</f>
        <v>35</v>
      </c>
    </row>
    <row r="3769" spans="1:12" x14ac:dyDescent="0.25">
      <c r="A3769" s="2">
        <v>44071</v>
      </c>
      <c r="B3769" t="s">
        <v>171</v>
      </c>
      <c r="C3769" t="s">
        <v>7</v>
      </c>
      <c r="D3769">
        <v>5000</v>
      </c>
      <c r="E3769" t="s">
        <v>12</v>
      </c>
      <c r="F3769" t="s">
        <v>8</v>
      </c>
      <c r="G3769" s="3">
        <v>1954.1879999999996</v>
      </c>
      <c r="H3769">
        <v>11</v>
      </c>
      <c r="I3769">
        <v>5487957</v>
      </c>
      <c r="J3769">
        <v>0</v>
      </c>
      <c r="K3769">
        <v>12000</v>
      </c>
      <c r="L3769">
        <f>WEEKNUM(Таблица1[[#This Row],[Дата]],2)</f>
        <v>35</v>
      </c>
    </row>
    <row r="3770" spans="1:12" hidden="1" x14ac:dyDescent="0.25">
      <c r="A3770" s="2">
        <v>44071</v>
      </c>
      <c r="B3770" t="s">
        <v>151</v>
      </c>
      <c r="C3770" t="s">
        <v>5</v>
      </c>
      <c r="D3770">
        <v>4200</v>
      </c>
      <c r="E3770" t="s">
        <v>12</v>
      </c>
      <c r="F3770" t="s">
        <v>8</v>
      </c>
      <c r="G3770" s="3">
        <v>1828.3620000000003</v>
      </c>
      <c r="H3770">
        <v>17</v>
      </c>
      <c r="I3770">
        <v>5487952</v>
      </c>
      <c r="J3770">
        <v>0</v>
      </c>
      <c r="K3770">
        <v>15000</v>
      </c>
      <c r="L3770">
        <f>WEEKNUM(Таблица1[[#This Row],[Дата]],2)</f>
        <v>35</v>
      </c>
    </row>
    <row r="3771" spans="1:12" hidden="1" x14ac:dyDescent="0.25">
      <c r="A3771" s="2">
        <v>44071</v>
      </c>
      <c r="B3771" t="s">
        <v>53</v>
      </c>
      <c r="C3771" t="s">
        <v>5</v>
      </c>
      <c r="D3771">
        <v>4200</v>
      </c>
      <c r="E3771" t="s">
        <v>12</v>
      </c>
      <c r="F3771" t="s">
        <v>8</v>
      </c>
      <c r="G3771" s="3">
        <v>2461.5479999999998</v>
      </c>
      <c r="H3771">
        <v>17</v>
      </c>
      <c r="I3771">
        <v>5487908</v>
      </c>
      <c r="J3771">
        <v>2</v>
      </c>
      <c r="K3771">
        <v>15000</v>
      </c>
      <c r="L3771">
        <f>WEEKNUM(Таблица1[[#This Row],[Дата]],2)</f>
        <v>35</v>
      </c>
    </row>
    <row r="3772" spans="1:12" hidden="1" x14ac:dyDescent="0.25">
      <c r="A3772" s="2">
        <v>44071</v>
      </c>
      <c r="B3772" t="s">
        <v>45</v>
      </c>
      <c r="C3772" t="s">
        <v>5</v>
      </c>
      <c r="D3772">
        <v>3200</v>
      </c>
      <c r="E3772" t="s">
        <v>12</v>
      </c>
      <c r="F3772" t="s">
        <v>8</v>
      </c>
      <c r="G3772" s="3">
        <v>2415.2000000000003</v>
      </c>
      <c r="H3772">
        <v>25</v>
      </c>
      <c r="I3772">
        <v>5487903</v>
      </c>
      <c r="J3772">
        <v>1</v>
      </c>
      <c r="K3772">
        <v>15000</v>
      </c>
      <c r="L3772">
        <f>WEEKNUM(Таблица1[[#This Row],[Дата]],2)</f>
        <v>35</v>
      </c>
    </row>
    <row r="3773" spans="1:12" hidden="1" x14ac:dyDescent="0.25">
      <c r="A3773" s="2">
        <v>44071</v>
      </c>
      <c r="B3773" t="s">
        <v>144</v>
      </c>
      <c r="C3773" t="s">
        <v>5</v>
      </c>
      <c r="D3773">
        <v>4200</v>
      </c>
      <c r="E3773" t="s">
        <v>12</v>
      </c>
      <c r="F3773" t="s">
        <v>8</v>
      </c>
      <c r="G3773" s="3">
        <v>1710.885</v>
      </c>
      <c r="H3773">
        <v>18</v>
      </c>
      <c r="I3773">
        <v>5487946</v>
      </c>
      <c r="J3773">
        <v>1</v>
      </c>
      <c r="K3773">
        <v>15000</v>
      </c>
      <c r="L3773">
        <f>WEEKNUM(Таблица1[[#This Row],[Дата]],2)</f>
        <v>35</v>
      </c>
    </row>
    <row r="3774" spans="1:12" x14ac:dyDescent="0.25">
      <c r="A3774" s="2">
        <v>44071</v>
      </c>
      <c r="B3774" t="s">
        <v>39</v>
      </c>
      <c r="C3774" t="s">
        <v>7</v>
      </c>
      <c r="D3774">
        <v>3000</v>
      </c>
      <c r="E3774" t="s">
        <v>12</v>
      </c>
      <c r="F3774" t="s">
        <v>8</v>
      </c>
      <c r="G3774" s="3">
        <v>1471.0790000000002</v>
      </c>
      <c r="H3774">
        <v>13</v>
      </c>
      <c r="I3774">
        <v>5487898</v>
      </c>
      <c r="J3774">
        <v>1</v>
      </c>
      <c r="K3774">
        <v>10000</v>
      </c>
      <c r="L3774">
        <f>WEEKNUM(Таблица1[[#This Row],[Дата]],2)</f>
        <v>35</v>
      </c>
    </row>
    <row r="3775" spans="1:12" x14ac:dyDescent="0.25">
      <c r="A3775" s="2">
        <v>44071</v>
      </c>
      <c r="B3775" t="s">
        <v>49</v>
      </c>
      <c r="C3775" t="s">
        <v>7</v>
      </c>
      <c r="D3775">
        <v>3000</v>
      </c>
      <c r="E3775" t="s">
        <v>12</v>
      </c>
      <c r="F3775" t="s">
        <v>8</v>
      </c>
      <c r="G3775" s="3">
        <v>853.36899999999991</v>
      </c>
      <c r="H3775">
        <v>11</v>
      </c>
      <c r="I3775">
        <v>5487906</v>
      </c>
      <c r="J3775">
        <v>2</v>
      </c>
      <c r="K3775">
        <v>11000</v>
      </c>
      <c r="L3775">
        <f>WEEKNUM(Таблица1[[#This Row],[Дата]],2)</f>
        <v>35</v>
      </c>
    </row>
    <row r="3776" spans="1:12" x14ac:dyDescent="0.25">
      <c r="A3776" s="2">
        <v>44071</v>
      </c>
      <c r="B3776" t="s">
        <v>172</v>
      </c>
      <c r="C3776" t="s">
        <v>7</v>
      </c>
      <c r="D3776">
        <v>1500</v>
      </c>
      <c r="E3776" t="s">
        <v>12</v>
      </c>
      <c r="F3776" t="s">
        <v>8</v>
      </c>
      <c r="G3776" s="3">
        <v>1053.1939978637695</v>
      </c>
      <c r="H3776">
        <v>7</v>
      </c>
      <c r="I3776">
        <v>5487958</v>
      </c>
      <c r="J3776">
        <v>1</v>
      </c>
      <c r="K3776">
        <v>11000</v>
      </c>
      <c r="L3776">
        <f>WEEKNUM(Таблица1[[#This Row],[Дата]],2)</f>
        <v>35</v>
      </c>
    </row>
    <row r="3777" spans="1:12" x14ac:dyDescent="0.25">
      <c r="A3777" s="2">
        <v>44071</v>
      </c>
      <c r="B3777" t="s">
        <v>125</v>
      </c>
      <c r="C3777" t="s">
        <v>7</v>
      </c>
      <c r="D3777">
        <v>3000</v>
      </c>
      <c r="E3777" t="s">
        <v>12</v>
      </c>
      <c r="F3777" t="s">
        <v>8</v>
      </c>
      <c r="G3777" s="3">
        <v>719.07700000000011</v>
      </c>
      <c r="H3777">
        <v>7</v>
      </c>
      <c r="I3777">
        <v>5487936</v>
      </c>
      <c r="J3777">
        <v>1</v>
      </c>
      <c r="K3777">
        <v>10000</v>
      </c>
      <c r="L3777">
        <f>WEEKNUM(Таблица1[[#This Row],[Дата]],2)</f>
        <v>35</v>
      </c>
    </row>
    <row r="3778" spans="1:12" x14ac:dyDescent="0.25">
      <c r="A3778" s="2">
        <v>44071</v>
      </c>
      <c r="B3778" t="s">
        <v>123</v>
      </c>
      <c r="C3778" t="s">
        <v>7</v>
      </c>
      <c r="D3778">
        <v>3000</v>
      </c>
      <c r="E3778" t="s">
        <v>12</v>
      </c>
      <c r="F3778" t="s">
        <v>8</v>
      </c>
      <c r="G3778" s="3">
        <v>1074.201</v>
      </c>
      <c r="H3778">
        <v>12</v>
      </c>
      <c r="I3778">
        <v>5487934</v>
      </c>
      <c r="J3778">
        <v>2</v>
      </c>
      <c r="K3778">
        <v>11000</v>
      </c>
      <c r="L3778">
        <f>WEEKNUM(Таблица1[[#This Row],[Дата]],2)</f>
        <v>35</v>
      </c>
    </row>
    <row r="3779" spans="1:12" x14ac:dyDescent="0.25">
      <c r="A3779" s="2">
        <v>44071</v>
      </c>
      <c r="B3779" t="s">
        <v>145</v>
      </c>
      <c r="C3779" t="s">
        <v>7</v>
      </c>
      <c r="D3779">
        <v>3000</v>
      </c>
      <c r="E3779" t="s">
        <v>12</v>
      </c>
      <c r="F3779" t="s">
        <v>8</v>
      </c>
      <c r="G3779" s="3">
        <v>508.87599999999998</v>
      </c>
      <c r="H3779">
        <v>7</v>
      </c>
      <c r="I3779">
        <v>5487947</v>
      </c>
      <c r="J3779">
        <v>3</v>
      </c>
      <c r="K3779">
        <v>13000</v>
      </c>
      <c r="L3779">
        <f>WEEKNUM(Таблица1[[#This Row],[Дата]],2)</f>
        <v>35</v>
      </c>
    </row>
    <row r="3780" spans="1:12" x14ac:dyDescent="0.25">
      <c r="A3780" s="2">
        <v>44071</v>
      </c>
      <c r="B3780" t="s">
        <v>101</v>
      </c>
      <c r="C3780" t="s">
        <v>7</v>
      </c>
      <c r="D3780">
        <v>1500</v>
      </c>
      <c r="E3780" t="s">
        <v>12</v>
      </c>
      <c r="F3780" t="s">
        <v>8</v>
      </c>
      <c r="G3780" s="3">
        <v>1001.1149999999998</v>
      </c>
      <c r="H3780">
        <v>14</v>
      </c>
      <c r="I3780">
        <v>5487927</v>
      </c>
      <c r="J3780">
        <v>3</v>
      </c>
      <c r="K3780">
        <v>12000</v>
      </c>
      <c r="L3780">
        <f>WEEKNUM(Таблица1[[#This Row],[Дата]],2)</f>
        <v>35</v>
      </c>
    </row>
    <row r="3781" spans="1:12" x14ac:dyDescent="0.25">
      <c r="A3781" s="2">
        <v>44071</v>
      </c>
      <c r="B3781" t="s">
        <v>130</v>
      </c>
      <c r="C3781" t="s">
        <v>7</v>
      </c>
      <c r="D3781">
        <v>3000</v>
      </c>
      <c r="E3781" t="s">
        <v>12</v>
      </c>
      <c r="F3781" t="s">
        <v>8</v>
      </c>
      <c r="G3781" s="3">
        <v>1411.3879999999999</v>
      </c>
      <c r="H3781">
        <v>13</v>
      </c>
      <c r="I3781">
        <v>5487938</v>
      </c>
      <c r="J3781">
        <v>1</v>
      </c>
      <c r="K3781">
        <v>11000</v>
      </c>
      <c r="L3781">
        <f>WEEKNUM(Таблица1[[#This Row],[Дата]],2)</f>
        <v>35</v>
      </c>
    </row>
    <row r="3782" spans="1:12" x14ac:dyDescent="0.25">
      <c r="A3782" s="2">
        <v>44071</v>
      </c>
      <c r="B3782" t="s">
        <v>165</v>
      </c>
      <c r="C3782" t="s">
        <v>7</v>
      </c>
      <c r="D3782">
        <v>5000</v>
      </c>
      <c r="E3782" t="s">
        <v>12</v>
      </c>
      <c r="F3782" t="s">
        <v>8</v>
      </c>
      <c r="G3782" s="3">
        <v>925.83699999999999</v>
      </c>
      <c r="H3782">
        <v>7</v>
      </c>
      <c r="I3782">
        <v>5487956</v>
      </c>
      <c r="J3782">
        <v>3</v>
      </c>
      <c r="K3782">
        <v>14000</v>
      </c>
      <c r="L3782">
        <f>WEEKNUM(Таблица1[[#This Row],[Дата]],2)</f>
        <v>35</v>
      </c>
    </row>
    <row r="3783" spans="1:12" x14ac:dyDescent="0.25">
      <c r="A3783" s="2">
        <v>44071</v>
      </c>
      <c r="B3783" t="s">
        <v>192</v>
      </c>
      <c r="C3783" t="s">
        <v>7</v>
      </c>
      <c r="D3783">
        <v>3000</v>
      </c>
      <c r="E3783" t="s">
        <v>12</v>
      </c>
      <c r="F3783" t="s">
        <v>8</v>
      </c>
      <c r="G3783" s="3">
        <v>1748.0429999999999</v>
      </c>
      <c r="H3783">
        <v>10</v>
      </c>
      <c r="I3783">
        <v>5487965</v>
      </c>
      <c r="J3783">
        <v>2</v>
      </c>
      <c r="K3783">
        <v>12000</v>
      </c>
      <c r="L3783">
        <f>WEEKNUM(Таблица1[[#This Row],[Дата]],2)</f>
        <v>35</v>
      </c>
    </row>
    <row r="3784" spans="1:12" x14ac:dyDescent="0.25">
      <c r="A3784" s="2">
        <v>44071</v>
      </c>
      <c r="B3784" t="s">
        <v>133</v>
      </c>
      <c r="C3784" t="s">
        <v>7</v>
      </c>
      <c r="D3784">
        <v>3000</v>
      </c>
      <c r="E3784" t="s">
        <v>12</v>
      </c>
      <c r="F3784" t="s">
        <v>8</v>
      </c>
      <c r="G3784" s="3">
        <v>879.88599999999997</v>
      </c>
      <c r="H3784">
        <v>10</v>
      </c>
      <c r="I3784">
        <v>5487940</v>
      </c>
      <c r="J3784">
        <v>1</v>
      </c>
      <c r="K3784">
        <v>10000</v>
      </c>
      <c r="L3784">
        <f>WEEKNUM(Таблица1[[#This Row],[Дата]],2)</f>
        <v>35</v>
      </c>
    </row>
    <row r="3785" spans="1:12" x14ac:dyDescent="0.25">
      <c r="A3785" s="2">
        <v>44071</v>
      </c>
      <c r="B3785" t="s">
        <v>96</v>
      </c>
      <c r="C3785" t="s">
        <v>7</v>
      </c>
      <c r="D3785">
        <v>3000</v>
      </c>
      <c r="E3785" t="s">
        <v>12</v>
      </c>
      <c r="F3785" t="s">
        <v>8</v>
      </c>
      <c r="G3785" s="3">
        <v>927.44199999999978</v>
      </c>
      <c r="H3785">
        <v>14</v>
      </c>
      <c r="I3785">
        <v>5487926</v>
      </c>
      <c r="J3785">
        <v>3</v>
      </c>
      <c r="K3785">
        <v>15000</v>
      </c>
      <c r="L3785">
        <f>WEEKNUM(Таблица1[[#This Row],[Дата]],2)</f>
        <v>35</v>
      </c>
    </row>
    <row r="3786" spans="1:12" x14ac:dyDescent="0.25">
      <c r="A3786" s="2">
        <v>44071</v>
      </c>
      <c r="B3786" t="s">
        <v>64</v>
      </c>
      <c r="C3786" t="s">
        <v>7</v>
      </c>
      <c r="D3786">
        <v>1500</v>
      </c>
      <c r="E3786" t="s">
        <v>12</v>
      </c>
      <c r="F3786" t="s">
        <v>8</v>
      </c>
      <c r="G3786" s="3">
        <v>1212.373</v>
      </c>
      <c r="H3786">
        <v>12</v>
      </c>
      <c r="I3786">
        <v>5487913</v>
      </c>
      <c r="J3786">
        <v>2</v>
      </c>
      <c r="K3786">
        <v>15000</v>
      </c>
      <c r="L3786">
        <f>WEEKNUM(Таблица1[[#This Row],[Дата]],2)</f>
        <v>35</v>
      </c>
    </row>
    <row r="3787" spans="1:12" x14ac:dyDescent="0.25">
      <c r="A3787" s="2">
        <v>44071</v>
      </c>
      <c r="B3787" t="s">
        <v>137</v>
      </c>
      <c r="C3787" t="s">
        <v>7</v>
      </c>
      <c r="D3787">
        <v>1500</v>
      </c>
      <c r="E3787" t="s">
        <v>12</v>
      </c>
      <c r="F3787" t="s">
        <v>8</v>
      </c>
      <c r="G3787" s="3">
        <v>833.71999999999991</v>
      </c>
      <c r="H3787">
        <v>9</v>
      </c>
      <c r="I3787">
        <v>5487942</v>
      </c>
      <c r="J3787">
        <v>2</v>
      </c>
      <c r="K3787">
        <v>13000</v>
      </c>
      <c r="L3787">
        <f>WEEKNUM(Таблица1[[#This Row],[Дата]],2)</f>
        <v>35</v>
      </c>
    </row>
    <row r="3788" spans="1:12" x14ac:dyDescent="0.25">
      <c r="A3788" s="2">
        <v>44071</v>
      </c>
      <c r="B3788" t="s">
        <v>73</v>
      </c>
      <c r="C3788" t="s">
        <v>7</v>
      </c>
      <c r="D3788">
        <v>1500</v>
      </c>
      <c r="E3788" t="s">
        <v>12</v>
      </c>
      <c r="F3788" t="s">
        <v>8</v>
      </c>
      <c r="G3788" s="3">
        <v>560.58800000000008</v>
      </c>
      <c r="H3788">
        <v>8</v>
      </c>
      <c r="I3788">
        <v>5487916</v>
      </c>
      <c r="J3788">
        <v>1</v>
      </c>
      <c r="K3788">
        <v>12000</v>
      </c>
      <c r="L3788">
        <f>WEEKNUM(Таблица1[[#This Row],[Дата]],2)</f>
        <v>35</v>
      </c>
    </row>
    <row r="3789" spans="1:12" x14ac:dyDescent="0.25">
      <c r="A3789" s="2">
        <v>44071</v>
      </c>
      <c r="B3789" t="s">
        <v>128</v>
      </c>
      <c r="C3789" t="s">
        <v>7</v>
      </c>
      <c r="D3789">
        <v>1500</v>
      </c>
      <c r="E3789" t="s">
        <v>12</v>
      </c>
      <c r="F3789" t="s">
        <v>8</v>
      </c>
      <c r="G3789" s="3">
        <v>1278.8250000000003</v>
      </c>
      <c r="H3789">
        <v>6</v>
      </c>
      <c r="I3789">
        <v>5487937</v>
      </c>
      <c r="J3789">
        <v>1</v>
      </c>
      <c r="K3789">
        <v>9000</v>
      </c>
      <c r="L3789">
        <f>WEEKNUM(Таблица1[[#This Row],[Дата]],2)</f>
        <v>35</v>
      </c>
    </row>
    <row r="3790" spans="1:12" x14ac:dyDescent="0.25">
      <c r="A3790" s="2">
        <v>44071</v>
      </c>
      <c r="B3790" t="s">
        <v>72</v>
      </c>
      <c r="C3790" t="s">
        <v>7</v>
      </c>
      <c r="D3790">
        <v>1500</v>
      </c>
      <c r="E3790" t="s">
        <v>12</v>
      </c>
      <c r="F3790" t="s">
        <v>8</v>
      </c>
      <c r="G3790" s="3">
        <v>1320.899000190735</v>
      </c>
      <c r="H3790">
        <v>10</v>
      </c>
      <c r="I3790">
        <v>5487915</v>
      </c>
      <c r="J3790">
        <v>1</v>
      </c>
      <c r="K3790">
        <v>13000</v>
      </c>
      <c r="L3790">
        <f>WEEKNUM(Таблица1[[#This Row],[Дата]],2)</f>
        <v>35</v>
      </c>
    </row>
    <row r="3791" spans="1:12" x14ac:dyDescent="0.25">
      <c r="A3791" s="2">
        <v>44071</v>
      </c>
      <c r="B3791" t="s">
        <v>201</v>
      </c>
      <c r="C3791" t="s">
        <v>7</v>
      </c>
      <c r="D3791">
        <v>1500</v>
      </c>
      <c r="E3791" t="s">
        <v>12</v>
      </c>
      <c r="F3791" t="s">
        <v>8</v>
      </c>
      <c r="G3791" s="3">
        <v>1013.4709999999999</v>
      </c>
      <c r="H3791">
        <v>9</v>
      </c>
      <c r="I3791">
        <v>5487969</v>
      </c>
      <c r="J3791">
        <v>2</v>
      </c>
      <c r="K3791">
        <v>13000</v>
      </c>
      <c r="L3791">
        <f>WEEKNUM(Таблица1[[#This Row],[Дата]],2)</f>
        <v>35</v>
      </c>
    </row>
    <row r="3792" spans="1:12" hidden="1" x14ac:dyDescent="0.25">
      <c r="A3792" s="2">
        <v>44071</v>
      </c>
      <c r="B3792" t="s">
        <v>147</v>
      </c>
      <c r="C3792" t="s">
        <v>5</v>
      </c>
      <c r="D3792">
        <v>4200</v>
      </c>
      <c r="E3792" t="s">
        <v>12</v>
      </c>
      <c r="F3792" t="s">
        <v>8</v>
      </c>
      <c r="G3792" s="3">
        <v>2289.9909995651242</v>
      </c>
      <c r="H3792">
        <v>20</v>
      </c>
      <c r="I3792">
        <v>5487948</v>
      </c>
      <c r="J3792">
        <v>1</v>
      </c>
      <c r="K3792">
        <v>15000</v>
      </c>
      <c r="L3792">
        <f>WEEKNUM(Таблица1[[#This Row],[Дата]],2)</f>
        <v>35</v>
      </c>
    </row>
    <row r="3793" spans="1:12" x14ac:dyDescent="0.25">
      <c r="A3793" s="2">
        <v>44071</v>
      </c>
      <c r="B3793" t="s">
        <v>88</v>
      </c>
      <c r="C3793" t="s">
        <v>7</v>
      </c>
      <c r="D3793">
        <v>5000</v>
      </c>
      <c r="E3793" t="s">
        <v>12</v>
      </c>
      <c r="F3793" t="s">
        <v>8</v>
      </c>
      <c r="G3793" s="3">
        <v>1047.5260000000001</v>
      </c>
      <c r="H3793">
        <v>12</v>
      </c>
      <c r="I3793">
        <v>5487922</v>
      </c>
      <c r="J3793">
        <v>1</v>
      </c>
      <c r="K3793">
        <v>15000</v>
      </c>
      <c r="L3793">
        <f>WEEKNUM(Таблица1[[#This Row],[Дата]],2)</f>
        <v>35</v>
      </c>
    </row>
    <row r="3794" spans="1:12" x14ac:dyDescent="0.25">
      <c r="A3794" s="2">
        <v>44071</v>
      </c>
      <c r="B3794" t="s">
        <v>189</v>
      </c>
      <c r="C3794" t="s">
        <v>7</v>
      </c>
      <c r="D3794">
        <v>5000</v>
      </c>
      <c r="E3794" t="s">
        <v>12</v>
      </c>
      <c r="F3794" t="s">
        <v>8</v>
      </c>
      <c r="G3794" s="3">
        <v>1401.1240000000003</v>
      </c>
      <c r="H3794">
        <v>12</v>
      </c>
      <c r="I3794">
        <v>5487963</v>
      </c>
      <c r="J3794">
        <v>2</v>
      </c>
      <c r="K3794">
        <v>16000</v>
      </c>
      <c r="L3794">
        <f>WEEKNUM(Таблица1[[#This Row],[Дата]],2)</f>
        <v>35</v>
      </c>
    </row>
    <row r="3795" spans="1:12" hidden="1" x14ac:dyDescent="0.25">
      <c r="A3795" s="2">
        <v>44071</v>
      </c>
      <c r="B3795" t="s">
        <v>150</v>
      </c>
      <c r="C3795" t="s">
        <v>5</v>
      </c>
      <c r="D3795">
        <v>4200</v>
      </c>
      <c r="E3795" t="s">
        <v>12</v>
      </c>
      <c r="F3795" t="s">
        <v>8</v>
      </c>
      <c r="G3795" s="3">
        <v>1716.5579999999998</v>
      </c>
      <c r="H3795">
        <v>14</v>
      </c>
      <c r="I3795">
        <v>5487951</v>
      </c>
      <c r="J3795">
        <v>1</v>
      </c>
      <c r="K3795">
        <v>15000</v>
      </c>
      <c r="L3795">
        <f>WEEKNUM(Таблица1[[#This Row],[Дата]],2)</f>
        <v>35</v>
      </c>
    </row>
    <row r="3796" spans="1:12" hidden="1" x14ac:dyDescent="0.25">
      <c r="A3796" s="2">
        <v>44071</v>
      </c>
      <c r="B3796" t="s">
        <v>148</v>
      </c>
      <c r="C3796" t="s">
        <v>5</v>
      </c>
      <c r="D3796">
        <v>4200</v>
      </c>
      <c r="E3796" t="s">
        <v>12</v>
      </c>
      <c r="F3796" t="s">
        <v>8</v>
      </c>
      <c r="G3796" s="3">
        <v>2747.3289999999997</v>
      </c>
      <c r="H3796">
        <v>18</v>
      </c>
      <c r="I3796">
        <v>5487949</v>
      </c>
      <c r="J3796">
        <v>1</v>
      </c>
      <c r="K3796">
        <v>15000</v>
      </c>
      <c r="L3796">
        <f>WEEKNUM(Таблица1[[#This Row],[Дата]],2)</f>
        <v>35</v>
      </c>
    </row>
    <row r="3797" spans="1:12" hidden="1" x14ac:dyDescent="0.25">
      <c r="A3797" s="2">
        <v>44071</v>
      </c>
      <c r="B3797" t="s">
        <v>153</v>
      </c>
      <c r="C3797" t="s">
        <v>5</v>
      </c>
      <c r="D3797">
        <v>4200</v>
      </c>
      <c r="E3797" t="s">
        <v>12</v>
      </c>
      <c r="F3797" t="s">
        <v>8</v>
      </c>
      <c r="G3797" s="3">
        <v>2182.7549999999997</v>
      </c>
      <c r="H3797">
        <v>22</v>
      </c>
      <c r="I3797">
        <v>5487953</v>
      </c>
      <c r="J3797">
        <v>2</v>
      </c>
      <c r="K3797">
        <v>15000</v>
      </c>
      <c r="L3797">
        <f>WEEKNUM(Таблица1[[#This Row],[Дата]],2)</f>
        <v>35</v>
      </c>
    </row>
    <row r="3798" spans="1:12" hidden="1" x14ac:dyDescent="0.25">
      <c r="A3798" s="2">
        <v>44071</v>
      </c>
      <c r="B3798" t="s">
        <v>42</v>
      </c>
      <c r="C3798" t="s">
        <v>5</v>
      </c>
      <c r="D3798">
        <v>3200</v>
      </c>
      <c r="E3798" t="s">
        <v>12</v>
      </c>
      <c r="F3798" t="s">
        <v>8</v>
      </c>
      <c r="G3798" s="3">
        <v>1714.6689999999999</v>
      </c>
      <c r="H3798">
        <v>19</v>
      </c>
      <c r="I3798">
        <v>5487900</v>
      </c>
      <c r="J3798">
        <v>1</v>
      </c>
      <c r="K3798">
        <v>15000</v>
      </c>
      <c r="L3798">
        <f>WEEKNUM(Таблица1[[#This Row],[Дата]],2)</f>
        <v>35</v>
      </c>
    </row>
    <row r="3799" spans="1:12" x14ac:dyDescent="0.25">
      <c r="A3799" s="2">
        <v>44071</v>
      </c>
      <c r="B3799" t="s">
        <v>180</v>
      </c>
      <c r="C3799" t="s">
        <v>7</v>
      </c>
      <c r="D3799">
        <v>1000</v>
      </c>
      <c r="E3799" t="s">
        <v>12</v>
      </c>
      <c r="F3799" t="s">
        <v>8</v>
      </c>
      <c r="G3799" s="3">
        <v>753.66700000000003</v>
      </c>
      <c r="H3799">
        <v>5</v>
      </c>
      <c r="I3799">
        <v>5487961</v>
      </c>
      <c r="J3799">
        <v>1</v>
      </c>
      <c r="K3799">
        <v>9000</v>
      </c>
      <c r="L3799">
        <f>WEEKNUM(Таблица1[[#This Row],[Дата]],2)</f>
        <v>35</v>
      </c>
    </row>
    <row r="3800" spans="1:12" x14ac:dyDescent="0.25">
      <c r="A3800" s="2">
        <v>44071</v>
      </c>
      <c r="B3800" t="s">
        <v>157</v>
      </c>
      <c r="C3800" t="s">
        <v>7</v>
      </c>
      <c r="D3800">
        <v>3000</v>
      </c>
      <c r="E3800" t="s">
        <v>12</v>
      </c>
      <c r="F3800" t="s">
        <v>8</v>
      </c>
      <c r="G3800" s="3">
        <v>2282.7380000000003</v>
      </c>
      <c r="H3800">
        <v>13</v>
      </c>
      <c r="I3800">
        <v>5487954</v>
      </c>
      <c r="J3800">
        <v>1</v>
      </c>
      <c r="K3800">
        <v>10000</v>
      </c>
      <c r="L3800">
        <f>WEEKNUM(Таблица1[[#This Row],[Дата]],2)</f>
        <v>35</v>
      </c>
    </row>
    <row r="3801" spans="1:12" x14ac:dyDescent="0.25">
      <c r="A3801" s="2">
        <v>44071</v>
      </c>
      <c r="B3801" t="s">
        <v>149</v>
      </c>
      <c r="C3801" t="s">
        <v>7</v>
      </c>
      <c r="D3801">
        <v>3000</v>
      </c>
      <c r="E3801" t="s">
        <v>12</v>
      </c>
      <c r="F3801" t="s">
        <v>8</v>
      </c>
      <c r="G3801" s="3">
        <v>1256.3220000000001</v>
      </c>
      <c r="H3801">
        <v>12</v>
      </c>
      <c r="I3801">
        <v>5487950</v>
      </c>
      <c r="J3801">
        <v>1</v>
      </c>
      <c r="K3801">
        <v>10000</v>
      </c>
      <c r="L3801">
        <f>WEEKNUM(Таблица1[[#This Row],[Дата]],2)</f>
        <v>35</v>
      </c>
    </row>
    <row r="3802" spans="1:12" x14ac:dyDescent="0.25">
      <c r="A3802" s="2">
        <v>44071</v>
      </c>
      <c r="B3802" t="s">
        <v>200</v>
      </c>
      <c r="C3802" t="s">
        <v>7</v>
      </c>
      <c r="D3802">
        <v>3000</v>
      </c>
      <c r="E3802" t="s">
        <v>12</v>
      </c>
      <c r="F3802" t="s">
        <v>8</v>
      </c>
      <c r="G3802" s="3">
        <v>1349.9840000000002</v>
      </c>
      <c r="H3802">
        <v>11</v>
      </c>
      <c r="I3802">
        <v>5487968</v>
      </c>
      <c r="J3802">
        <v>2</v>
      </c>
      <c r="K3802">
        <v>11000</v>
      </c>
      <c r="L3802">
        <f>WEEKNUM(Таблица1[[#This Row],[Дата]],2)</f>
        <v>35</v>
      </c>
    </row>
    <row r="3803" spans="1:12" x14ac:dyDescent="0.25">
      <c r="A3803" s="2">
        <v>44071</v>
      </c>
      <c r="B3803" t="s">
        <v>197</v>
      </c>
      <c r="C3803" t="s">
        <v>7</v>
      </c>
      <c r="D3803">
        <v>1500</v>
      </c>
      <c r="E3803" t="s">
        <v>12</v>
      </c>
      <c r="F3803" t="s">
        <v>8</v>
      </c>
      <c r="G3803" s="3">
        <v>1106.8029999999999</v>
      </c>
      <c r="H3803">
        <v>11</v>
      </c>
      <c r="I3803">
        <v>5487966</v>
      </c>
      <c r="J3803">
        <v>4</v>
      </c>
      <c r="K3803">
        <v>13000</v>
      </c>
      <c r="L3803">
        <f>WEEKNUM(Таблица1[[#This Row],[Дата]],2)</f>
        <v>35</v>
      </c>
    </row>
    <row r="3804" spans="1:12" x14ac:dyDescent="0.25">
      <c r="A3804" s="2">
        <v>44071</v>
      </c>
      <c r="B3804" t="s">
        <v>93</v>
      </c>
      <c r="C3804" t="s">
        <v>7</v>
      </c>
      <c r="D3804">
        <v>3000</v>
      </c>
      <c r="E3804" t="s">
        <v>12</v>
      </c>
      <c r="F3804" t="s">
        <v>8</v>
      </c>
      <c r="G3804" s="3">
        <v>816.70800000000008</v>
      </c>
      <c r="H3804">
        <v>8</v>
      </c>
      <c r="I3804">
        <v>5487925</v>
      </c>
      <c r="J3804">
        <v>3</v>
      </c>
      <c r="K3804">
        <v>13000</v>
      </c>
      <c r="L3804">
        <f>WEEKNUM(Таблица1[[#This Row],[Дата]],2)</f>
        <v>35</v>
      </c>
    </row>
    <row r="3805" spans="1:12" x14ac:dyDescent="0.25">
      <c r="A3805" s="2">
        <v>44071</v>
      </c>
      <c r="B3805" t="s">
        <v>118</v>
      </c>
      <c r="C3805" t="s">
        <v>7</v>
      </c>
      <c r="D3805">
        <v>1500</v>
      </c>
      <c r="E3805" t="s">
        <v>12</v>
      </c>
      <c r="F3805" t="s">
        <v>8</v>
      </c>
      <c r="G3805" s="3">
        <v>291.63499992370606</v>
      </c>
      <c r="H3805">
        <v>5</v>
      </c>
      <c r="I3805">
        <v>5487931</v>
      </c>
      <c r="J3805">
        <v>2</v>
      </c>
      <c r="K3805">
        <v>10000</v>
      </c>
      <c r="L3805">
        <f>WEEKNUM(Таблица1[[#This Row],[Дата]],2)</f>
        <v>35</v>
      </c>
    </row>
    <row r="3806" spans="1:12" x14ac:dyDescent="0.25">
      <c r="A3806" s="2">
        <v>44071</v>
      </c>
      <c r="B3806" t="s">
        <v>182</v>
      </c>
      <c r="C3806" t="s">
        <v>7</v>
      </c>
      <c r="D3806">
        <v>3000</v>
      </c>
      <c r="E3806" t="s">
        <v>12</v>
      </c>
      <c r="F3806" t="s">
        <v>8</v>
      </c>
      <c r="G3806" s="3">
        <v>2429.2849999999999</v>
      </c>
      <c r="H3806">
        <v>8</v>
      </c>
      <c r="I3806">
        <v>5487986</v>
      </c>
      <c r="J3806">
        <v>1</v>
      </c>
      <c r="K3806">
        <v>10000</v>
      </c>
      <c r="L3806">
        <f>WEEKNUM(Таблица1[[#This Row],[Дата]],2)</f>
        <v>35</v>
      </c>
    </row>
    <row r="3807" spans="1:12" x14ac:dyDescent="0.25">
      <c r="A3807" s="2">
        <v>44071</v>
      </c>
      <c r="B3807" t="s">
        <v>198</v>
      </c>
      <c r="C3807" t="s">
        <v>7</v>
      </c>
      <c r="D3807">
        <v>3000</v>
      </c>
      <c r="E3807" t="s">
        <v>12</v>
      </c>
      <c r="F3807" t="s">
        <v>8</v>
      </c>
      <c r="G3807" s="3">
        <v>2300.2339999999999</v>
      </c>
      <c r="H3807">
        <v>9</v>
      </c>
      <c r="I3807">
        <v>5487967</v>
      </c>
      <c r="J3807">
        <v>0</v>
      </c>
      <c r="K3807">
        <v>10000</v>
      </c>
      <c r="L3807">
        <f>WEEKNUM(Таблица1[[#This Row],[Дата]],2)</f>
        <v>35</v>
      </c>
    </row>
    <row r="3808" spans="1:12" x14ac:dyDescent="0.25">
      <c r="A3808" s="2">
        <v>44071</v>
      </c>
      <c r="B3808" t="s">
        <v>124</v>
      </c>
      <c r="C3808" t="s">
        <v>7</v>
      </c>
      <c r="D3808">
        <v>3000</v>
      </c>
      <c r="E3808" t="s">
        <v>12</v>
      </c>
      <c r="F3808" t="s">
        <v>8</v>
      </c>
      <c r="G3808" s="3">
        <v>1405.076</v>
      </c>
      <c r="H3808">
        <v>8</v>
      </c>
      <c r="I3808">
        <v>5487935</v>
      </c>
      <c r="J3808">
        <v>1</v>
      </c>
      <c r="K3808">
        <v>10000</v>
      </c>
      <c r="L3808">
        <f>WEEKNUM(Таблица1[[#This Row],[Дата]],2)</f>
        <v>35</v>
      </c>
    </row>
    <row r="3809" spans="1:12" x14ac:dyDescent="0.25">
      <c r="A3809" s="2">
        <v>44071</v>
      </c>
      <c r="B3809" t="s">
        <v>136</v>
      </c>
      <c r="C3809" t="s">
        <v>7</v>
      </c>
      <c r="D3809">
        <v>5000</v>
      </c>
      <c r="E3809" t="s">
        <v>12</v>
      </c>
      <c r="F3809" t="s">
        <v>8</v>
      </c>
      <c r="G3809" s="3">
        <v>1206.6459999999997</v>
      </c>
      <c r="H3809">
        <v>9</v>
      </c>
      <c r="I3809">
        <v>5487941</v>
      </c>
      <c r="J3809">
        <v>1</v>
      </c>
      <c r="K3809">
        <v>12000</v>
      </c>
      <c r="L3809">
        <f>WEEKNUM(Таблица1[[#This Row],[Дата]],2)</f>
        <v>35</v>
      </c>
    </row>
    <row r="3810" spans="1:12" x14ac:dyDescent="0.25">
      <c r="A3810" s="2">
        <v>44071</v>
      </c>
      <c r="B3810" t="s">
        <v>41</v>
      </c>
      <c r="C3810" t="s">
        <v>7</v>
      </c>
      <c r="D3810">
        <v>3000</v>
      </c>
      <c r="E3810" t="s">
        <v>12</v>
      </c>
      <c r="F3810" t="s">
        <v>8</v>
      </c>
      <c r="G3810" s="3">
        <v>807.2829999427795</v>
      </c>
      <c r="H3810">
        <v>10</v>
      </c>
      <c r="I3810">
        <v>5487884</v>
      </c>
      <c r="J3810">
        <v>1</v>
      </c>
      <c r="K3810">
        <v>11000</v>
      </c>
      <c r="L3810">
        <f>WEEKNUM(Таблица1[[#This Row],[Дата]],2)</f>
        <v>35</v>
      </c>
    </row>
    <row r="3811" spans="1:12" x14ac:dyDescent="0.25">
      <c r="A3811" s="2">
        <v>44071</v>
      </c>
      <c r="B3811" t="s">
        <v>213</v>
      </c>
      <c r="C3811" t="s">
        <v>7</v>
      </c>
      <c r="D3811">
        <v>1000</v>
      </c>
      <c r="E3811" t="s">
        <v>12</v>
      </c>
      <c r="F3811" t="s">
        <v>8</v>
      </c>
      <c r="G3811" s="3">
        <v>356.12</v>
      </c>
      <c r="H3811">
        <v>8</v>
      </c>
      <c r="I3811">
        <v>5487976</v>
      </c>
      <c r="J3811">
        <v>3</v>
      </c>
      <c r="K3811">
        <v>11000</v>
      </c>
      <c r="L3811">
        <f>WEEKNUM(Таблица1[[#This Row],[Дата]],2)</f>
        <v>35</v>
      </c>
    </row>
    <row r="3812" spans="1:12" x14ac:dyDescent="0.25">
      <c r="A3812" s="2">
        <v>44071</v>
      </c>
      <c r="B3812" t="s">
        <v>214</v>
      </c>
      <c r="C3812" t="s">
        <v>7</v>
      </c>
      <c r="D3812">
        <v>3000</v>
      </c>
      <c r="E3812" t="s">
        <v>12</v>
      </c>
      <c r="F3812" t="s">
        <v>8</v>
      </c>
      <c r="G3812" s="3">
        <v>2357.6369999999997</v>
      </c>
      <c r="H3812">
        <v>8</v>
      </c>
      <c r="I3812">
        <v>5487977</v>
      </c>
      <c r="J3812">
        <v>1</v>
      </c>
      <c r="K3812">
        <v>10000</v>
      </c>
      <c r="L3812">
        <f>WEEKNUM(Таблица1[[#This Row],[Дата]],2)</f>
        <v>35</v>
      </c>
    </row>
    <row r="3813" spans="1:12" x14ac:dyDescent="0.25">
      <c r="A3813" s="2">
        <v>44071</v>
      </c>
      <c r="B3813" t="s">
        <v>82</v>
      </c>
      <c r="C3813" t="s">
        <v>7</v>
      </c>
      <c r="D3813">
        <v>3000</v>
      </c>
      <c r="E3813" t="s">
        <v>12</v>
      </c>
      <c r="F3813" t="s">
        <v>8</v>
      </c>
      <c r="G3813" s="3">
        <v>1168.19</v>
      </c>
      <c r="H3813">
        <v>12</v>
      </c>
      <c r="I3813">
        <v>5487919</v>
      </c>
      <c r="J3813">
        <v>2</v>
      </c>
      <c r="K3813">
        <v>12000</v>
      </c>
      <c r="L3813">
        <f>WEEKNUM(Таблица1[[#This Row],[Дата]],2)</f>
        <v>35</v>
      </c>
    </row>
    <row r="3814" spans="1:12" x14ac:dyDescent="0.25">
      <c r="A3814" s="2">
        <v>44071</v>
      </c>
      <c r="B3814" t="s">
        <v>90</v>
      </c>
      <c r="C3814" t="s">
        <v>7</v>
      </c>
      <c r="D3814">
        <v>3000</v>
      </c>
      <c r="E3814" t="s">
        <v>12</v>
      </c>
      <c r="F3814" t="s">
        <v>8</v>
      </c>
      <c r="G3814" s="3">
        <v>1188.556</v>
      </c>
      <c r="H3814">
        <v>12</v>
      </c>
      <c r="I3814">
        <v>5487923</v>
      </c>
      <c r="J3814">
        <v>1</v>
      </c>
      <c r="K3814">
        <v>10000</v>
      </c>
      <c r="L3814">
        <f>WEEKNUM(Таблица1[[#This Row],[Дата]],2)</f>
        <v>35</v>
      </c>
    </row>
    <row r="3815" spans="1:12" x14ac:dyDescent="0.25">
      <c r="A3815" s="2">
        <v>44071</v>
      </c>
      <c r="B3815" t="s">
        <v>24</v>
      </c>
      <c r="C3815" t="s">
        <v>7</v>
      </c>
      <c r="D3815">
        <v>1500</v>
      </c>
      <c r="E3815" t="s">
        <v>12</v>
      </c>
      <c r="F3815" t="s">
        <v>8</v>
      </c>
      <c r="G3815" s="3">
        <v>1137.6669999999999</v>
      </c>
      <c r="H3815">
        <v>11</v>
      </c>
      <c r="I3815">
        <v>5487881</v>
      </c>
      <c r="J3815">
        <v>2</v>
      </c>
      <c r="K3815">
        <v>13000</v>
      </c>
      <c r="L3815">
        <f>WEEKNUM(Таблица1[[#This Row],[Дата]],2)</f>
        <v>35</v>
      </c>
    </row>
    <row r="3816" spans="1:12" x14ac:dyDescent="0.25">
      <c r="A3816" s="2">
        <v>44071</v>
      </c>
      <c r="B3816" t="s">
        <v>231</v>
      </c>
      <c r="C3816" t="s">
        <v>7</v>
      </c>
      <c r="D3816">
        <v>1500</v>
      </c>
      <c r="E3816" t="s">
        <v>12</v>
      </c>
      <c r="F3816" t="s">
        <v>8</v>
      </c>
      <c r="G3816" s="3">
        <v>1116.9100000000001</v>
      </c>
      <c r="H3816">
        <v>7</v>
      </c>
      <c r="I3816">
        <v>5487983</v>
      </c>
      <c r="J3816">
        <v>1</v>
      </c>
      <c r="K3816">
        <v>13000</v>
      </c>
      <c r="L3816">
        <f>WEEKNUM(Таблица1[[#This Row],[Дата]],2)</f>
        <v>35</v>
      </c>
    </row>
    <row r="3817" spans="1:12" x14ac:dyDescent="0.25">
      <c r="A3817" s="2">
        <v>44071</v>
      </c>
      <c r="B3817" t="s">
        <v>220</v>
      </c>
      <c r="C3817" t="s">
        <v>7</v>
      </c>
      <c r="D3817">
        <v>3000</v>
      </c>
      <c r="E3817" t="s">
        <v>12</v>
      </c>
      <c r="F3817" t="s">
        <v>8</v>
      </c>
      <c r="G3817" s="3">
        <v>1048.4379999999999</v>
      </c>
      <c r="H3817">
        <v>11</v>
      </c>
      <c r="I3817">
        <v>5487979</v>
      </c>
      <c r="J3817">
        <v>2</v>
      </c>
      <c r="K3817">
        <v>16000</v>
      </c>
      <c r="L3817">
        <f>WEEKNUM(Таблица1[[#This Row],[Дата]],2)</f>
        <v>35</v>
      </c>
    </row>
    <row r="3818" spans="1:12" x14ac:dyDescent="0.25">
      <c r="A3818" s="2">
        <v>44071</v>
      </c>
      <c r="B3818" t="s">
        <v>181</v>
      </c>
      <c r="C3818" t="s">
        <v>7</v>
      </c>
      <c r="D3818">
        <v>1500</v>
      </c>
      <c r="E3818" t="s">
        <v>12</v>
      </c>
      <c r="F3818" t="s">
        <v>8</v>
      </c>
      <c r="G3818" s="3">
        <v>977.68900000000008</v>
      </c>
      <c r="H3818">
        <v>8</v>
      </c>
      <c r="I3818">
        <v>5487962</v>
      </c>
      <c r="J3818">
        <v>1</v>
      </c>
      <c r="K3818">
        <v>12000</v>
      </c>
      <c r="L3818">
        <f>WEEKNUM(Таблица1[[#This Row],[Дата]],2)</f>
        <v>35</v>
      </c>
    </row>
    <row r="3819" spans="1:12" x14ac:dyDescent="0.25">
      <c r="A3819" s="2">
        <v>44071</v>
      </c>
      <c r="B3819" t="s">
        <v>229</v>
      </c>
      <c r="C3819" t="s">
        <v>7</v>
      </c>
      <c r="D3819">
        <v>1000</v>
      </c>
      <c r="E3819" t="s">
        <v>12</v>
      </c>
      <c r="F3819" t="s">
        <v>8</v>
      </c>
      <c r="G3819" s="3">
        <v>938.245</v>
      </c>
      <c r="H3819">
        <v>12</v>
      </c>
      <c r="I3819">
        <v>5487883</v>
      </c>
      <c r="J3819">
        <v>1</v>
      </c>
      <c r="K3819">
        <v>13000</v>
      </c>
      <c r="L3819">
        <f>WEEKNUM(Таблица1[[#This Row],[Дата]],2)</f>
        <v>35</v>
      </c>
    </row>
    <row r="3820" spans="1:12" x14ac:dyDescent="0.25">
      <c r="A3820" s="2">
        <v>44071</v>
      </c>
      <c r="B3820" t="s">
        <v>175</v>
      </c>
      <c r="C3820" t="s">
        <v>7</v>
      </c>
      <c r="D3820">
        <v>3000</v>
      </c>
      <c r="E3820" t="s">
        <v>12</v>
      </c>
      <c r="F3820" t="s">
        <v>8</v>
      </c>
      <c r="G3820" s="3">
        <v>936.28199999999993</v>
      </c>
      <c r="H3820">
        <v>14</v>
      </c>
      <c r="I3820">
        <v>5487960</v>
      </c>
      <c r="J3820">
        <v>3</v>
      </c>
      <c r="K3820">
        <v>14000</v>
      </c>
      <c r="L3820">
        <f>WEEKNUM(Таблица1[[#This Row],[Дата]],2)</f>
        <v>35</v>
      </c>
    </row>
    <row r="3821" spans="1:12" x14ac:dyDescent="0.25">
      <c r="A3821" s="2">
        <v>44071</v>
      </c>
      <c r="B3821" t="s">
        <v>25</v>
      </c>
      <c r="C3821" t="s">
        <v>7</v>
      </c>
      <c r="D3821">
        <v>1000</v>
      </c>
      <c r="E3821" t="s">
        <v>12</v>
      </c>
      <c r="F3821" t="s">
        <v>8</v>
      </c>
      <c r="G3821" s="3">
        <v>884.48700000000019</v>
      </c>
      <c r="H3821">
        <v>13</v>
      </c>
      <c r="I3821">
        <v>5487882</v>
      </c>
      <c r="J3821">
        <v>1</v>
      </c>
      <c r="K3821">
        <v>13000</v>
      </c>
      <c r="L3821">
        <f>WEEKNUM(Таблица1[[#This Row],[Дата]],2)</f>
        <v>35</v>
      </c>
    </row>
    <row r="3822" spans="1:12" x14ac:dyDescent="0.25">
      <c r="A3822" s="2">
        <v>44071</v>
      </c>
      <c r="B3822" t="s">
        <v>242</v>
      </c>
      <c r="C3822" t="s">
        <v>7</v>
      </c>
      <c r="D3822">
        <v>1500</v>
      </c>
      <c r="E3822" t="s">
        <v>12</v>
      </c>
      <c r="F3822" t="s">
        <v>8</v>
      </c>
      <c r="G3822" s="3">
        <v>149.29199859619141</v>
      </c>
      <c r="H3822">
        <v>8</v>
      </c>
      <c r="I3822">
        <v>5487984</v>
      </c>
      <c r="J3822">
        <v>2</v>
      </c>
      <c r="K3822">
        <v>13000</v>
      </c>
      <c r="L3822">
        <f>WEEKNUM(Таблица1[[#This Row],[Дата]],2)</f>
        <v>35</v>
      </c>
    </row>
    <row r="3823" spans="1:12" x14ac:dyDescent="0.25">
      <c r="A3823" s="2">
        <v>44071</v>
      </c>
      <c r="B3823" t="s">
        <v>225</v>
      </c>
      <c r="C3823" t="s">
        <v>7</v>
      </c>
      <c r="D3823">
        <v>1500</v>
      </c>
      <c r="E3823" t="s">
        <v>12</v>
      </c>
      <c r="F3823" t="s">
        <v>8</v>
      </c>
      <c r="G3823" s="3">
        <v>984.57500000000005</v>
      </c>
      <c r="H3823">
        <v>9</v>
      </c>
      <c r="I3823">
        <v>5487981</v>
      </c>
      <c r="J3823">
        <v>2</v>
      </c>
      <c r="K3823">
        <v>11000</v>
      </c>
      <c r="L3823">
        <f>WEEKNUM(Таблица1[[#This Row],[Дата]],2)</f>
        <v>35</v>
      </c>
    </row>
    <row r="3824" spans="1:12" x14ac:dyDescent="0.25">
      <c r="A3824" s="2">
        <v>44071</v>
      </c>
      <c r="B3824" t="s">
        <v>221</v>
      </c>
      <c r="C3824" t="s">
        <v>7</v>
      </c>
      <c r="D3824">
        <v>20000</v>
      </c>
      <c r="E3824" t="s">
        <v>12</v>
      </c>
      <c r="F3824" t="s">
        <v>8</v>
      </c>
      <c r="G3824" s="3">
        <v>7188</v>
      </c>
      <c r="H3824">
        <v>1</v>
      </c>
      <c r="I3824">
        <v>5487980</v>
      </c>
      <c r="J3824">
        <v>1</v>
      </c>
      <c r="K3824">
        <v>13000</v>
      </c>
      <c r="L3824">
        <f>WEEKNUM(Таблица1[[#This Row],[Дата]],2)</f>
        <v>35</v>
      </c>
    </row>
    <row r="3825" spans="1:12" x14ac:dyDescent="0.25">
      <c r="A3825" s="2">
        <v>44071</v>
      </c>
      <c r="B3825" t="s">
        <v>17</v>
      </c>
      <c r="C3825" t="s">
        <v>7</v>
      </c>
      <c r="D3825">
        <v>20000</v>
      </c>
      <c r="E3825" t="s">
        <v>12</v>
      </c>
      <c r="F3825" t="s">
        <v>8</v>
      </c>
      <c r="G3825" s="3">
        <v>5252.8980000000001</v>
      </c>
      <c r="H3825">
        <v>1</v>
      </c>
      <c r="I3825">
        <v>5487880</v>
      </c>
      <c r="J3825">
        <v>1</v>
      </c>
      <c r="K3825">
        <v>13000</v>
      </c>
      <c r="L3825">
        <f>WEEKNUM(Таблица1[[#This Row],[Дата]],2)</f>
        <v>35</v>
      </c>
    </row>
    <row r="3826" spans="1:12" x14ac:dyDescent="0.25">
      <c r="A3826" s="2">
        <v>44071</v>
      </c>
      <c r="B3826" t="s">
        <v>79</v>
      </c>
      <c r="C3826" t="s">
        <v>7</v>
      </c>
      <c r="D3826">
        <v>1500</v>
      </c>
      <c r="E3826" t="s">
        <v>12</v>
      </c>
      <c r="F3826" t="s">
        <v>8</v>
      </c>
      <c r="G3826" s="3">
        <v>1399.627</v>
      </c>
      <c r="H3826">
        <v>8</v>
      </c>
      <c r="I3826">
        <v>5487918</v>
      </c>
      <c r="J3826">
        <v>1</v>
      </c>
      <c r="K3826">
        <v>12000</v>
      </c>
      <c r="L3826">
        <f>WEEKNUM(Таблица1[[#This Row],[Дата]],2)</f>
        <v>35</v>
      </c>
    </row>
    <row r="3827" spans="1:12" hidden="1" x14ac:dyDescent="0.25">
      <c r="A3827" s="2">
        <v>44072</v>
      </c>
      <c r="B3827" t="s">
        <v>63</v>
      </c>
      <c r="C3827" t="s">
        <v>5</v>
      </c>
      <c r="D3827">
        <v>4200</v>
      </c>
      <c r="E3827" t="s">
        <v>12</v>
      </c>
      <c r="F3827" t="s">
        <v>6</v>
      </c>
      <c r="G3827" s="3">
        <v>2798.511</v>
      </c>
      <c r="H3827">
        <v>10</v>
      </c>
      <c r="I3827">
        <v>5488310</v>
      </c>
      <c r="J3827">
        <v>1</v>
      </c>
      <c r="K3827">
        <v>15000</v>
      </c>
      <c r="L3827">
        <f>WEEKNUM(Таблица1[[#This Row],[Дата]],2)</f>
        <v>35</v>
      </c>
    </row>
    <row r="3828" spans="1:12" hidden="1" x14ac:dyDescent="0.25">
      <c r="A3828" s="2">
        <v>44072</v>
      </c>
      <c r="B3828" t="s">
        <v>40</v>
      </c>
      <c r="C3828" t="s">
        <v>5</v>
      </c>
      <c r="D3828">
        <v>3200</v>
      </c>
      <c r="E3828" t="s">
        <v>12</v>
      </c>
      <c r="F3828" t="s">
        <v>6</v>
      </c>
      <c r="G3828" s="3">
        <v>2202.2510000000002</v>
      </c>
      <c r="H3828">
        <v>8</v>
      </c>
      <c r="I3828">
        <v>5488297</v>
      </c>
      <c r="J3828">
        <v>1</v>
      </c>
      <c r="K3828">
        <v>15000</v>
      </c>
      <c r="L3828">
        <f>WEEKNUM(Таблица1[[#This Row],[Дата]],2)</f>
        <v>35</v>
      </c>
    </row>
    <row r="3829" spans="1:12" hidden="1" x14ac:dyDescent="0.25">
      <c r="A3829" s="2">
        <v>44072</v>
      </c>
      <c r="B3829" t="s">
        <v>44</v>
      </c>
      <c r="C3829" t="s">
        <v>5</v>
      </c>
      <c r="D3829">
        <v>3200</v>
      </c>
      <c r="E3829" t="s">
        <v>12</v>
      </c>
      <c r="F3829" t="s">
        <v>6</v>
      </c>
      <c r="G3829" s="3">
        <v>1389.3770000000002</v>
      </c>
      <c r="H3829">
        <v>3</v>
      </c>
      <c r="I3829">
        <v>5488300</v>
      </c>
      <c r="J3829">
        <v>1</v>
      </c>
      <c r="K3829">
        <v>15000</v>
      </c>
      <c r="L3829">
        <f>WEEKNUM(Таблица1[[#This Row],[Дата]],2)</f>
        <v>35</v>
      </c>
    </row>
    <row r="3830" spans="1:12" hidden="1" x14ac:dyDescent="0.25">
      <c r="A3830" s="2">
        <v>44072</v>
      </c>
      <c r="B3830" t="s">
        <v>62</v>
      </c>
      <c r="C3830" t="s">
        <v>5</v>
      </c>
      <c r="D3830">
        <v>4200</v>
      </c>
      <c r="E3830" t="s">
        <v>12</v>
      </c>
      <c r="F3830" t="s">
        <v>6</v>
      </c>
      <c r="G3830" s="3">
        <v>1816.0140000000001</v>
      </c>
      <c r="H3830">
        <v>8</v>
      </c>
      <c r="I3830">
        <v>5488309</v>
      </c>
      <c r="J3830">
        <v>1</v>
      </c>
      <c r="K3830">
        <v>15000</v>
      </c>
      <c r="L3830">
        <f>WEEKNUM(Таблица1[[#This Row],[Дата]],2)</f>
        <v>35</v>
      </c>
    </row>
    <row r="3831" spans="1:12" hidden="1" x14ac:dyDescent="0.25">
      <c r="A3831" s="2">
        <v>44072</v>
      </c>
      <c r="B3831" t="s">
        <v>38</v>
      </c>
      <c r="C3831" t="s">
        <v>5</v>
      </c>
      <c r="D3831">
        <v>3200</v>
      </c>
      <c r="E3831" t="s">
        <v>12</v>
      </c>
      <c r="F3831" t="s">
        <v>6</v>
      </c>
      <c r="G3831" s="3">
        <v>1880.6080000000002</v>
      </c>
      <c r="H3831">
        <v>7</v>
      </c>
      <c r="I3831">
        <v>5488216</v>
      </c>
      <c r="J3831">
        <v>1</v>
      </c>
      <c r="K3831">
        <v>15000</v>
      </c>
      <c r="L3831">
        <f>WEEKNUM(Таблица1[[#This Row],[Дата]],2)</f>
        <v>35</v>
      </c>
    </row>
    <row r="3832" spans="1:12" hidden="1" x14ac:dyDescent="0.25">
      <c r="A3832" s="2">
        <v>44072</v>
      </c>
      <c r="B3832" t="s">
        <v>65</v>
      </c>
      <c r="C3832" t="s">
        <v>5</v>
      </c>
      <c r="D3832">
        <v>4200</v>
      </c>
      <c r="E3832" t="s">
        <v>12</v>
      </c>
      <c r="F3832" t="s">
        <v>6</v>
      </c>
      <c r="G3832" s="3">
        <v>1018.33</v>
      </c>
      <c r="H3832">
        <v>7</v>
      </c>
      <c r="I3832">
        <v>5488311</v>
      </c>
      <c r="J3832">
        <v>1</v>
      </c>
      <c r="K3832">
        <v>15000</v>
      </c>
      <c r="L3832">
        <f>WEEKNUM(Таблица1[[#This Row],[Дата]],2)</f>
        <v>35</v>
      </c>
    </row>
    <row r="3833" spans="1:12" hidden="1" x14ac:dyDescent="0.25">
      <c r="A3833" s="2">
        <v>44072</v>
      </c>
      <c r="B3833" t="s">
        <v>32</v>
      </c>
      <c r="C3833" t="s">
        <v>5</v>
      </c>
      <c r="D3833">
        <v>3200</v>
      </c>
      <c r="E3833" t="s">
        <v>12</v>
      </c>
      <c r="F3833" t="s">
        <v>6</v>
      </c>
      <c r="G3833" s="3">
        <v>994.76400000000001</v>
      </c>
      <c r="H3833">
        <v>9</v>
      </c>
      <c r="I3833">
        <v>5488215</v>
      </c>
      <c r="J3833">
        <v>2</v>
      </c>
      <c r="K3833">
        <v>15000</v>
      </c>
      <c r="L3833">
        <f>WEEKNUM(Таблица1[[#This Row],[Дата]],2)</f>
        <v>35</v>
      </c>
    </row>
    <row r="3834" spans="1:12" hidden="1" x14ac:dyDescent="0.25">
      <c r="A3834" s="2">
        <v>44072</v>
      </c>
      <c r="B3834" t="s">
        <v>46</v>
      </c>
      <c r="C3834" t="s">
        <v>5</v>
      </c>
      <c r="D3834">
        <v>3200</v>
      </c>
      <c r="E3834" t="s">
        <v>12</v>
      </c>
      <c r="F3834" t="s">
        <v>6</v>
      </c>
      <c r="G3834" s="3">
        <v>1690.7429999999999</v>
      </c>
      <c r="H3834">
        <v>10</v>
      </c>
      <c r="I3834">
        <v>5488302</v>
      </c>
      <c r="J3834">
        <v>1</v>
      </c>
      <c r="K3834">
        <v>15000</v>
      </c>
      <c r="L3834">
        <f>WEEKNUM(Таблица1[[#This Row],[Дата]],2)</f>
        <v>35</v>
      </c>
    </row>
    <row r="3835" spans="1:12" x14ac:dyDescent="0.25">
      <c r="A3835" s="2">
        <v>44072</v>
      </c>
      <c r="B3835" t="s">
        <v>142</v>
      </c>
      <c r="C3835" t="s">
        <v>7</v>
      </c>
      <c r="D3835">
        <v>3000</v>
      </c>
      <c r="E3835" t="s">
        <v>12</v>
      </c>
      <c r="F3835" t="s">
        <v>6</v>
      </c>
      <c r="G3835" s="3">
        <v>842.81899999999996</v>
      </c>
      <c r="H3835">
        <v>5</v>
      </c>
      <c r="I3835">
        <v>5488317</v>
      </c>
      <c r="J3835">
        <v>2</v>
      </c>
      <c r="K3835">
        <v>12000</v>
      </c>
      <c r="L3835">
        <f>WEEKNUM(Таблица1[[#This Row],[Дата]],2)</f>
        <v>35</v>
      </c>
    </row>
    <row r="3836" spans="1:12" hidden="1" x14ac:dyDescent="0.25">
      <c r="A3836" s="2">
        <v>44072</v>
      </c>
      <c r="B3836" t="s">
        <v>47</v>
      </c>
      <c r="C3836" t="s">
        <v>5</v>
      </c>
      <c r="D3836">
        <v>3200</v>
      </c>
      <c r="E3836" t="s">
        <v>12</v>
      </c>
      <c r="F3836" t="s">
        <v>6</v>
      </c>
      <c r="G3836" s="3">
        <v>1896.1720000000003</v>
      </c>
      <c r="H3836">
        <v>8</v>
      </c>
      <c r="I3836">
        <v>5488303</v>
      </c>
      <c r="J3836">
        <v>1</v>
      </c>
      <c r="K3836">
        <v>15000</v>
      </c>
      <c r="L3836">
        <f>WEEKNUM(Таблица1[[#This Row],[Дата]],2)</f>
        <v>35</v>
      </c>
    </row>
    <row r="3837" spans="1:12" hidden="1" x14ac:dyDescent="0.25">
      <c r="A3837" s="2">
        <v>44072</v>
      </c>
      <c r="B3837" t="s">
        <v>43</v>
      </c>
      <c r="C3837" t="s">
        <v>5</v>
      </c>
      <c r="D3837">
        <v>3200</v>
      </c>
      <c r="E3837" t="s">
        <v>12</v>
      </c>
      <c r="F3837" t="s">
        <v>6</v>
      </c>
      <c r="G3837" s="3">
        <v>1698.989</v>
      </c>
      <c r="H3837">
        <v>11</v>
      </c>
      <c r="I3837">
        <v>5488299</v>
      </c>
      <c r="J3837">
        <v>1</v>
      </c>
      <c r="K3837">
        <v>15000</v>
      </c>
      <c r="L3837">
        <f>WEEKNUM(Таблица1[[#This Row],[Дата]],2)</f>
        <v>35</v>
      </c>
    </row>
    <row r="3838" spans="1:12" x14ac:dyDescent="0.25">
      <c r="A3838" s="2">
        <v>44072</v>
      </c>
      <c r="B3838" t="s">
        <v>56</v>
      </c>
      <c r="C3838" t="s">
        <v>7</v>
      </c>
      <c r="D3838">
        <v>3000</v>
      </c>
      <c r="E3838" t="s">
        <v>12</v>
      </c>
      <c r="F3838" t="s">
        <v>6</v>
      </c>
      <c r="G3838" s="3">
        <v>833.53000000000009</v>
      </c>
      <c r="H3838">
        <v>3</v>
      </c>
      <c r="I3838">
        <v>5488306</v>
      </c>
      <c r="J3838">
        <v>1</v>
      </c>
      <c r="K3838">
        <v>10000</v>
      </c>
      <c r="L3838">
        <f>WEEKNUM(Таблица1[[#This Row],[Дата]],2)</f>
        <v>35</v>
      </c>
    </row>
    <row r="3839" spans="1:12" hidden="1" x14ac:dyDescent="0.25">
      <c r="A3839" s="2">
        <v>44072</v>
      </c>
      <c r="B3839" t="s">
        <v>53</v>
      </c>
      <c r="C3839" t="s">
        <v>5</v>
      </c>
      <c r="D3839">
        <v>4200</v>
      </c>
      <c r="E3839" t="s">
        <v>12</v>
      </c>
      <c r="F3839" t="s">
        <v>6</v>
      </c>
      <c r="G3839" s="3">
        <v>1478.4379999999999</v>
      </c>
      <c r="H3839">
        <v>8</v>
      </c>
      <c r="I3839">
        <v>5488304</v>
      </c>
      <c r="J3839">
        <v>0</v>
      </c>
      <c r="K3839">
        <v>15000</v>
      </c>
      <c r="L3839">
        <f>WEEKNUM(Таблица1[[#This Row],[Дата]],2)</f>
        <v>35</v>
      </c>
    </row>
    <row r="3840" spans="1:12" hidden="1" x14ac:dyDescent="0.25">
      <c r="A3840" s="2">
        <v>44072</v>
      </c>
      <c r="B3840" t="s">
        <v>45</v>
      </c>
      <c r="C3840" t="s">
        <v>5</v>
      </c>
      <c r="D3840">
        <v>3200</v>
      </c>
      <c r="E3840" t="s">
        <v>12</v>
      </c>
      <c r="F3840" t="s">
        <v>6</v>
      </c>
      <c r="G3840" s="3">
        <v>2765.7799999999997</v>
      </c>
      <c r="H3840">
        <v>6</v>
      </c>
      <c r="I3840">
        <v>5488301</v>
      </c>
      <c r="J3840">
        <v>1</v>
      </c>
      <c r="K3840">
        <v>15000</v>
      </c>
      <c r="L3840">
        <f>WEEKNUM(Таблица1[[#This Row],[Дата]],2)</f>
        <v>35</v>
      </c>
    </row>
    <row r="3841" spans="1:12" hidden="1" x14ac:dyDescent="0.25">
      <c r="A3841" s="2">
        <v>44072</v>
      </c>
      <c r="B3841" t="s">
        <v>144</v>
      </c>
      <c r="C3841" t="s">
        <v>5</v>
      </c>
      <c r="D3841">
        <v>4200</v>
      </c>
      <c r="E3841" t="s">
        <v>12</v>
      </c>
      <c r="F3841" t="s">
        <v>6</v>
      </c>
      <c r="G3841" s="3">
        <v>1009.8420000000001</v>
      </c>
      <c r="H3841">
        <v>9</v>
      </c>
      <c r="I3841">
        <v>5488318</v>
      </c>
      <c r="J3841">
        <v>2</v>
      </c>
      <c r="K3841">
        <v>15000</v>
      </c>
      <c r="L3841">
        <f>WEEKNUM(Таблица1[[#This Row],[Дата]],2)</f>
        <v>35</v>
      </c>
    </row>
    <row r="3842" spans="1:12" x14ac:dyDescent="0.25">
      <c r="A3842" s="2">
        <v>44072</v>
      </c>
      <c r="B3842" t="s">
        <v>227</v>
      </c>
      <c r="C3842" t="s">
        <v>7</v>
      </c>
      <c r="D3842">
        <v>3000</v>
      </c>
      <c r="E3842" t="s">
        <v>12</v>
      </c>
      <c r="F3842" t="s">
        <v>6</v>
      </c>
      <c r="G3842" s="3">
        <v>1150.5250000000001</v>
      </c>
      <c r="H3842">
        <v>2</v>
      </c>
      <c r="I3842">
        <v>5488329</v>
      </c>
      <c r="J3842">
        <v>1</v>
      </c>
      <c r="K3842">
        <v>10000</v>
      </c>
      <c r="L3842">
        <f>WEEKNUM(Таблица1[[#This Row],[Дата]],2)</f>
        <v>35</v>
      </c>
    </row>
    <row r="3843" spans="1:12" x14ac:dyDescent="0.25">
      <c r="A3843" s="2">
        <v>44072</v>
      </c>
      <c r="B3843" t="s">
        <v>226</v>
      </c>
      <c r="C3843" t="s">
        <v>7</v>
      </c>
      <c r="D3843">
        <v>3000</v>
      </c>
      <c r="E3843" t="s">
        <v>12</v>
      </c>
      <c r="F3843" t="s">
        <v>6</v>
      </c>
      <c r="G3843" s="3">
        <v>2117.5469999999996</v>
      </c>
      <c r="H3843">
        <v>3</v>
      </c>
      <c r="I3843">
        <v>5488328</v>
      </c>
      <c r="J3843">
        <v>1</v>
      </c>
      <c r="K3843">
        <v>10000</v>
      </c>
      <c r="L3843">
        <f>WEEKNUM(Таблица1[[#This Row],[Дата]],2)</f>
        <v>35</v>
      </c>
    </row>
    <row r="3844" spans="1:12" hidden="1" x14ac:dyDescent="0.25">
      <c r="A3844" s="2">
        <v>44072</v>
      </c>
      <c r="B3844" t="s">
        <v>42</v>
      </c>
      <c r="C3844" t="s">
        <v>5</v>
      </c>
      <c r="D3844">
        <v>3200</v>
      </c>
      <c r="E3844" t="s">
        <v>12</v>
      </c>
      <c r="F3844" t="s">
        <v>6</v>
      </c>
      <c r="G3844" s="3">
        <v>1564.6339999999998</v>
      </c>
      <c r="H3844">
        <v>9</v>
      </c>
      <c r="I3844">
        <v>5488298</v>
      </c>
      <c r="J3844">
        <v>1</v>
      </c>
      <c r="K3844">
        <v>15000</v>
      </c>
      <c r="L3844">
        <f>WEEKNUM(Таблица1[[#This Row],[Дата]],2)</f>
        <v>35</v>
      </c>
    </row>
    <row r="3845" spans="1:12" hidden="1" x14ac:dyDescent="0.25">
      <c r="A3845" s="2">
        <v>44072</v>
      </c>
      <c r="B3845" t="s">
        <v>153</v>
      </c>
      <c r="C3845" t="s">
        <v>5</v>
      </c>
      <c r="D3845">
        <v>4200</v>
      </c>
      <c r="E3845" t="s">
        <v>12</v>
      </c>
      <c r="F3845" t="s">
        <v>6</v>
      </c>
      <c r="G3845" s="3">
        <v>1871.2569999999998</v>
      </c>
      <c r="H3845">
        <v>7</v>
      </c>
      <c r="I3845">
        <v>5488321</v>
      </c>
      <c r="J3845">
        <v>1</v>
      </c>
      <c r="K3845">
        <v>15000</v>
      </c>
      <c r="L3845">
        <f>WEEKNUM(Таблица1[[#This Row],[Дата]],2)</f>
        <v>35</v>
      </c>
    </row>
    <row r="3846" spans="1:12" hidden="1" x14ac:dyDescent="0.25">
      <c r="A3846" s="2">
        <v>44072</v>
      </c>
      <c r="B3846" t="s">
        <v>148</v>
      </c>
      <c r="C3846" t="s">
        <v>5</v>
      </c>
      <c r="D3846">
        <v>4200</v>
      </c>
      <c r="E3846" t="s">
        <v>12</v>
      </c>
      <c r="F3846" t="s">
        <v>6</v>
      </c>
      <c r="G3846" s="3">
        <v>1712.326</v>
      </c>
      <c r="H3846">
        <v>7</v>
      </c>
      <c r="I3846">
        <v>5488320</v>
      </c>
      <c r="J3846">
        <v>1</v>
      </c>
      <c r="K3846">
        <v>15000</v>
      </c>
      <c r="L3846">
        <f>WEEKNUM(Таблица1[[#This Row],[Дата]],2)</f>
        <v>35</v>
      </c>
    </row>
    <row r="3847" spans="1:12" x14ac:dyDescent="0.25">
      <c r="A3847" s="2">
        <v>44072</v>
      </c>
      <c r="B3847" t="s">
        <v>180</v>
      </c>
      <c r="C3847" t="s">
        <v>7</v>
      </c>
      <c r="D3847">
        <v>1000</v>
      </c>
      <c r="E3847" t="s">
        <v>12</v>
      </c>
      <c r="F3847" t="s">
        <v>6</v>
      </c>
      <c r="G3847" s="3">
        <v>713.17399999999998</v>
      </c>
      <c r="H3847">
        <v>2</v>
      </c>
      <c r="I3847">
        <v>5488323</v>
      </c>
      <c r="J3847">
        <v>1</v>
      </c>
      <c r="K3847">
        <v>9000</v>
      </c>
      <c r="L3847">
        <f>WEEKNUM(Таблица1[[#This Row],[Дата]],2)</f>
        <v>35</v>
      </c>
    </row>
    <row r="3848" spans="1:12" x14ac:dyDescent="0.25">
      <c r="A3848" s="2">
        <v>44072</v>
      </c>
      <c r="B3848" t="s">
        <v>162</v>
      </c>
      <c r="C3848" t="s">
        <v>7</v>
      </c>
      <c r="D3848">
        <v>5000</v>
      </c>
      <c r="E3848" t="s">
        <v>12</v>
      </c>
      <c r="F3848" t="s">
        <v>6</v>
      </c>
      <c r="G3848" s="3">
        <v>2606.8389999999999</v>
      </c>
      <c r="H3848">
        <v>1</v>
      </c>
      <c r="I3848">
        <v>5488322</v>
      </c>
      <c r="J3848">
        <v>2</v>
      </c>
      <c r="K3848">
        <v>13000</v>
      </c>
      <c r="L3848">
        <f>WEEKNUM(Таблица1[[#This Row],[Дата]],2)</f>
        <v>35</v>
      </c>
    </row>
    <row r="3849" spans="1:12" x14ac:dyDescent="0.25">
      <c r="A3849" s="2">
        <v>44072</v>
      </c>
      <c r="B3849" t="s">
        <v>61</v>
      </c>
      <c r="C3849" t="s">
        <v>7</v>
      </c>
      <c r="D3849">
        <v>1500</v>
      </c>
      <c r="E3849" t="s">
        <v>12</v>
      </c>
      <c r="F3849" t="s">
        <v>6</v>
      </c>
      <c r="G3849" s="3">
        <v>806.27</v>
      </c>
      <c r="H3849">
        <v>4</v>
      </c>
      <c r="I3849">
        <v>5488308</v>
      </c>
      <c r="J3849">
        <v>1</v>
      </c>
      <c r="K3849">
        <v>9000</v>
      </c>
      <c r="L3849">
        <f>WEEKNUM(Таблица1[[#This Row],[Дата]],2)</f>
        <v>35</v>
      </c>
    </row>
    <row r="3850" spans="1:12" x14ac:dyDescent="0.25">
      <c r="A3850" s="2">
        <v>44072</v>
      </c>
      <c r="B3850" t="s">
        <v>183</v>
      </c>
      <c r="C3850" t="s">
        <v>7</v>
      </c>
      <c r="D3850">
        <v>1500</v>
      </c>
      <c r="E3850" t="s">
        <v>12</v>
      </c>
      <c r="F3850" t="s">
        <v>6</v>
      </c>
      <c r="G3850" s="3">
        <v>752.59100000000001</v>
      </c>
      <c r="H3850">
        <v>5</v>
      </c>
      <c r="I3850">
        <v>5488324</v>
      </c>
      <c r="J3850">
        <v>1</v>
      </c>
      <c r="K3850">
        <v>9000</v>
      </c>
      <c r="L3850">
        <f>WEEKNUM(Таблица1[[#This Row],[Дата]],2)</f>
        <v>35</v>
      </c>
    </row>
    <row r="3851" spans="1:12" x14ac:dyDescent="0.25">
      <c r="A3851" s="2">
        <v>44072</v>
      </c>
      <c r="B3851" t="s">
        <v>31</v>
      </c>
      <c r="C3851" t="s">
        <v>7</v>
      </c>
      <c r="D3851">
        <v>20000</v>
      </c>
      <c r="E3851" t="s">
        <v>13</v>
      </c>
      <c r="F3851" t="s">
        <v>6</v>
      </c>
      <c r="G3851" s="3">
        <v>3620.5160000000001</v>
      </c>
      <c r="H3851">
        <v>1</v>
      </c>
      <c r="I3851">
        <v>5488334</v>
      </c>
      <c r="J3851">
        <v>2</v>
      </c>
      <c r="K3851">
        <v>16000</v>
      </c>
      <c r="L3851">
        <f>WEEKNUM(Таблица1[[#This Row],[Дата]],2)</f>
        <v>35</v>
      </c>
    </row>
    <row r="3852" spans="1:12" x14ac:dyDescent="0.25">
      <c r="A3852" s="2">
        <v>44072</v>
      </c>
      <c r="B3852" t="s">
        <v>196</v>
      </c>
      <c r="C3852" t="s">
        <v>7</v>
      </c>
      <c r="D3852">
        <v>20000</v>
      </c>
      <c r="E3852" t="s">
        <v>13</v>
      </c>
      <c r="F3852" t="s">
        <v>6</v>
      </c>
      <c r="G3852" s="3">
        <v>16650.936000000002</v>
      </c>
      <c r="H3852">
        <v>1</v>
      </c>
      <c r="I3852">
        <v>5488326</v>
      </c>
      <c r="J3852">
        <v>1</v>
      </c>
      <c r="K3852">
        <v>13000</v>
      </c>
      <c r="L3852">
        <f>WEEKNUM(Таблица1[[#This Row],[Дата]],2)</f>
        <v>35</v>
      </c>
    </row>
    <row r="3853" spans="1:12" x14ac:dyDescent="0.25">
      <c r="A3853" s="2">
        <v>44072</v>
      </c>
      <c r="B3853" t="s">
        <v>221</v>
      </c>
      <c r="C3853" t="s">
        <v>7</v>
      </c>
      <c r="D3853">
        <v>20000</v>
      </c>
      <c r="E3853" t="s">
        <v>13</v>
      </c>
      <c r="F3853" t="s">
        <v>6</v>
      </c>
      <c r="G3853" s="3">
        <v>13576.68</v>
      </c>
      <c r="H3853">
        <v>1</v>
      </c>
      <c r="I3853">
        <v>5488327</v>
      </c>
      <c r="J3853">
        <v>0</v>
      </c>
      <c r="K3853">
        <v>13000</v>
      </c>
      <c r="L3853">
        <f>WEEKNUM(Таблица1[[#This Row],[Дата]],2)</f>
        <v>35</v>
      </c>
    </row>
    <row r="3854" spans="1:12" x14ac:dyDescent="0.25">
      <c r="A3854" s="2">
        <v>44072</v>
      </c>
      <c r="B3854" t="s">
        <v>76</v>
      </c>
      <c r="C3854" t="s">
        <v>7</v>
      </c>
      <c r="D3854">
        <v>20000</v>
      </c>
      <c r="E3854" t="s">
        <v>13</v>
      </c>
      <c r="F3854" t="s">
        <v>6</v>
      </c>
      <c r="G3854" s="3">
        <v>11453.45</v>
      </c>
      <c r="H3854">
        <v>1</v>
      </c>
      <c r="I3854">
        <v>5488312</v>
      </c>
      <c r="J3854">
        <v>1</v>
      </c>
      <c r="K3854">
        <v>13000</v>
      </c>
      <c r="L3854">
        <f>WEEKNUM(Таблица1[[#This Row],[Дата]],2)</f>
        <v>35</v>
      </c>
    </row>
    <row r="3855" spans="1:12" x14ac:dyDescent="0.25">
      <c r="A3855" s="2">
        <v>44072</v>
      </c>
      <c r="B3855" t="s">
        <v>97</v>
      </c>
      <c r="C3855" t="s">
        <v>7</v>
      </c>
      <c r="D3855">
        <v>20000</v>
      </c>
      <c r="E3855" t="s">
        <v>13</v>
      </c>
      <c r="F3855" t="s">
        <v>6</v>
      </c>
      <c r="G3855" s="3">
        <v>12483.455999999998</v>
      </c>
      <c r="H3855">
        <v>1</v>
      </c>
      <c r="I3855">
        <v>5488332</v>
      </c>
      <c r="J3855">
        <v>1</v>
      </c>
      <c r="K3855">
        <v>13000</v>
      </c>
      <c r="L3855">
        <f>WEEKNUM(Таблица1[[#This Row],[Дата]],2)</f>
        <v>35</v>
      </c>
    </row>
    <row r="3856" spans="1:12" x14ac:dyDescent="0.25">
      <c r="A3856" s="2">
        <v>44072</v>
      </c>
      <c r="B3856" t="s">
        <v>238</v>
      </c>
      <c r="C3856" t="s">
        <v>7</v>
      </c>
      <c r="D3856">
        <v>20000</v>
      </c>
      <c r="E3856" t="s">
        <v>13</v>
      </c>
      <c r="F3856" t="s">
        <v>6</v>
      </c>
      <c r="G3856" s="3">
        <v>5050.6440000000002</v>
      </c>
      <c r="H3856">
        <v>1</v>
      </c>
      <c r="I3856">
        <v>5488330</v>
      </c>
      <c r="J3856">
        <v>1</v>
      </c>
      <c r="K3856">
        <v>13000</v>
      </c>
      <c r="L3856">
        <f>WEEKNUM(Таблица1[[#This Row],[Дата]],2)</f>
        <v>35</v>
      </c>
    </row>
    <row r="3857" spans="1:12" x14ac:dyDescent="0.25">
      <c r="A3857" s="2">
        <v>44072</v>
      </c>
      <c r="B3857" t="s">
        <v>245</v>
      </c>
      <c r="C3857" t="s">
        <v>7</v>
      </c>
      <c r="D3857">
        <v>20000</v>
      </c>
      <c r="E3857" t="s">
        <v>13</v>
      </c>
      <c r="F3857" t="s">
        <v>6</v>
      </c>
      <c r="G3857" s="3">
        <v>7908.9920000000002</v>
      </c>
      <c r="H3857">
        <v>1</v>
      </c>
      <c r="I3857">
        <v>5488331</v>
      </c>
      <c r="J3857">
        <v>1</v>
      </c>
      <c r="K3857">
        <v>13000</v>
      </c>
      <c r="L3857">
        <f>WEEKNUM(Таблица1[[#This Row],[Дата]],2)</f>
        <v>35</v>
      </c>
    </row>
    <row r="3858" spans="1:12" x14ac:dyDescent="0.25">
      <c r="A3858" s="2">
        <v>44072</v>
      </c>
      <c r="B3858" t="s">
        <v>106</v>
      </c>
      <c r="C3858" t="s">
        <v>7</v>
      </c>
      <c r="D3858">
        <v>20000</v>
      </c>
      <c r="E3858" t="s">
        <v>13</v>
      </c>
      <c r="F3858" t="s">
        <v>6</v>
      </c>
      <c r="G3858" s="3">
        <v>13157.04</v>
      </c>
      <c r="H3858">
        <v>1</v>
      </c>
      <c r="I3858">
        <v>5488313</v>
      </c>
      <c r="J3858">
        <v>3</v>
      </c>
      <c r="K3858">
        <v>19000</v>
      </c>
      <c r="L3858">
        <f>WEEKNUM(Таблица1[[#This Row],[Дата]],2)</f>
        <v>35</v>
      </c>
    </row>
    <row r="3859" spans="1:12" x14ac:dyDescent="0.25">
      <c r="A3859" s="2">
        <v>44072</v>
      </c>
      <c r="B3859" t="s">
        <v>195</v>
      </c>
      <c r="C3859" t="s">
        <v>7</v>
      </c>
      <c r="D3859">
        <v>20000</v>
      </c>
      <c r="E3859" t="s">
        <v>13</v>
      </c>
      <c r="F3859" t="s">
        <v>6</v>
      </c>
      <c r="G3859" s="3">
        <v>5289.1940000000004</v>
      </c>
      <c r="H3859">
        <v>1</v>
      </c>
      <c r="I3859">
        <v>5488325</v>
      </c>
      <c r="J3859">
        <v>3</v>
      </c>
      <c r="K3859">
        <v>19000</v>
      </c>
      <c r="L3859">
        <f>WEEKNUM(Таблица1[[#This Row],[Дата]],2)</f>
        <v>35</v>
      </c>
    </row>
    <row r="3860" spans="1:12" hidden="1" x14ac:dyDescent="0.25">
      <c r="A3860" s="2">
        <v>44072</v>
      </c>
      <c r="B3860" t="s">
        <v>147</v>
      </c>
      <c r="C3860" t="s">
        <v>5</v>
      </c>
      <c r="D3860">
        <v>4200</v>
      </c>
      <c r="E3860" t="s">
        <v>13</v>
      </c>
      <c r="F3860" t="s">
        <v>6</v>
      </c>
      <c r="G3860" s="3">
        <v>3809.3</v>
      </c>
      <c r="H3860">
        <v>1</v>
      </c>
      <c r="I3860">
        <v>5488319</v>
      </c>
      <c r="J3860">
        <v>0</v>
      </c>
      <c r="K3860">
        <v>15000</v>
      </c>
      <c r="L3860">
        <f>WEEKNUM(Таблица1[[#This Row],[Дата]],2)</f>
        <v>35</v>
      </c>
    </row>
    <row r="3861" spans="1:12" x14ac:dyDescent="0.25">
      <c r="A3861" s="2">
        <v>44072</v>
      </c>
      <c r="B3861" t="s">
        <v>59</v>
      </c>
      <c r="C3861" t="s">
        <v>7</v>
      </c>
      <c r="D3861">
        <v>20000</v>
      </c>
      <c r="E3861" t="s">
        <v>13</v>
      </c>
      <c r="F3861" t="s">
        <v>6</v>
      </c>
      <c r="G3861" s="3">
        <v>12910.415999999999</v>
      </c>
      <c r="H3861">
        <v>1</v>
      </c>
      <c r="I3861">
        <v>5488305</v>
      </c>
      <c r="J3861">
        <v>1</v>
      </c>
      <c r="K3861">
        <v>12000</v>
      </c>
      <c r="L3861">
        <f>WEEKNUM(Таблица1[[#This Row],[Дата]],2)</f>
        <v>35</v>
      </c>
    </row>
    <row r="3862" spans="1:12" x14ac:dyDescent="0.25">
      <c r="A3862" s="2">
        <v>44072</v>
      </c>
      <c r="B3862" t="s">
        <v>187</v>
      </c>
      <c r="C3862" t="s">
        <v>7</v>
      </c>
      <c r="D3862">
        <v>20000</v>
      </c>
      <c r="E3862" t="s">
        <v>13</v>
      </c>
      <c r="F3862" t="s">
        <v>6</v>
      </c>
      <c r="G3862" s="3">
        <v>13041.578</v>
      </c>
      <c r="H3862">
        <v>1</v>
      </c>
      <c r="I3862">
        <v>5488333</v>
      </c>
      <c r="J3862">
        <v>1</v>
      </c>
      <c r="K3862">
        <v>12000</v>
      </c>
      <c r="L3862">
        <f>WEEKNUM(Таблица1[[#This Row],[Дата]],2)</f>
        <v>35</v>
      </c>
    </row>
    <row r="3863" spans="1:12" x14ac:dyDescent="0.25">
      <c r="A3863" s="2">
        <v>44072</v>
      </c>
      <c r="B3863" t="s">
        <v>135</v>
      </c>
      <c r="C3863" t="s">
        <v>7</v>
      </c>
      <c r="D3863">
        <v>20000</v>
      </c>
      <c r="E3863" t="s">
        <v>13</v>
      </c>
      <c r="F3863" t="s">
        <v>6</v>
      </c>
      <c r="G3863" s="3">
        <v>5973.8399999999992</v>
      </c>
      <c r="H3863">
        <v>1</v>
      </c>
      <c r="I3863">
        <v>5488315</v>
      </c>
      <c r="J3863">
        <v>2</v>
      </c>
      <c r="K3863">
        <v>16000</v>
      </c>
      <c r="L3863">
        <f>WEEKNUM(Таблица1[[#This Row],[Дата]],2)</f>
        <v>35</v>
      </c>
    </row>
    <row r="3864" spans="1:12" x14ac:dyDescent="0.25">
      <c r="A3864" s="2">
        <v>44072</v>
      </c>
      <c r="B3864" t="s">
        <v>177</v>
      </c>
      <c r="C3864" t="s">
        <v>7</v>
      </c>
      <c r="D3864">
        <v>20000</v>
      </c>
      <c r="E3864" t="s">
        <v>13</v>
      </c>
      <c r="F3864" t="s">
        <v>6</v>
      </c>
      <c r="G3864" s="3">
        <v>18556.919999999998</v>
      </c>
      <c r="H3864">
        <v>1</v>
      </c>
      <c r="I3864">
        <v>5488316</v>
      </c>
      <c r="J3864">
        <v>2</v>
      </c>
      <c r="K3864">
        <v>16000</v>
      </c>
      <c r="L3864">
        <f>WEEKNUM(Таблица1[[#This Row],[Дата]],2)</f>
        <v>35</v>
      </c>
    </row>
    <row r="3865" spans="1:12" x14ac:dyDescent="0.25">
      <c r="A3865" s="2">
        <v>44072</v>
      </c>
      <c r="B3865" t="s">
        <v>60</v>
      </c>
      <c r="C3865" t="s">
        <v>7</v>
      </c>
      <c r="D3865">
        <v>20000</v>
      </c>
      <c r="E3865" t="s">
        <v>13</v>
      </c>
      <c r="F3865" t="s">
        <v>6</v>
      </c>
      <c r="G3865" s="3">
        <v>11641.78</v>
      </c>
      <c r="H3865">
        <v>1</v>
      </c>
      <c r="I3865">
        <v>5488307</v>
      </c>
      <c r="J3865">
        <v>1</v>
      </c>
      <c r="K3865">
        <v>12000</v>
      </c>
      <c r="L3865">
        <f>WEEKNUM(Таблица1[[#This Row],[Дата]],2)</f>
        <v>35</v>
      </c>
    </row>
    <row r="3866" spans="1:12" x14ac:dyDescent="0.25">
      <c r="A3866" s="2">
        <v>44072</v>
      </c>
      <c r="B3866" t="s">
        <v>122</v>
      </c>
      <c r="C3866" t="s">
        <v>7</v>
      </c>
      <c r="D3866">
        <v>5000</v>
      </c>
      <c r="E3866" t="s">
        <v>12</v>
      </c>
      <c r="F3866" t="s">
        <v>6</v>
      </c>
      <c r="G3866" s="3">
        <v>2831.5349999999999</v>
      </c>
      <c r="H3866">
        <v>1</v>
      </c>
      <c r="I3866">
        <v>5488314</v>
      </c>
      <c r="J3866">
        <v>3</v>
      </c>
      <c r="K3866">
        <v>14000</v>
      </c>
      <c r="L3866">
        <f>WEEKNUM(Таблица1[[#This Row],[Дата]],2)</f>
        <v>35</v>
      </c>
    </row>
    <row r="3867" spans="1:12" hidden="1" x14ac:dyDescent="0.25">
      <c r="A3867" s="2">
        <v>44072</v>
      </c>
      <c r="B3867" t="s">
        <v>40</v>
      </c>
      <c r="C3867" t="s">
        <v>5</v>
      </c>
      <c r="D3867">
        <v>3200</v>
      </c>
      <c r="E3867" t="s">
        <v>12</v>
      </c>
      <c r="F3867" t="s">
        <v>8</v>
      </c>
      <c r="G3867" s="3">
        <v>2813.5540001907348</v>
      </c>
      <c r="H3867">
        <v>22</v>
      </c>
      <c r="I3867">
        <v>5488631</v>
      </c>
      <c r="J3867">
        <v>1</v>
      </c>
      <c r="K3867">
        <v>15000</v>
      </c>
      <c r="L3867">
        <f>WEEKNUM(Таблица1[[#This Row],[Дата]],2)</f>
        <v>35</v>
      </c>
    </row>
    <row r="3868" spans="1:12" hidden="1" x14ac:dyDescent="0.25">
      <c r="A3868" s="2">
        <v>44072</v>
      </c>
      <c r="B3868" t="s">
        <v>44</v>
      </c>
      <c r="C3868" t="s">
        <v>5</v>
      </c>
      <c r="D3868">
        <v>3200</v>
      </c>
      <c r="E3868" t="s">
        <v>12</v>
      </c>
      <c r="F3868" t="s">
        <v>8</v>
      </c>
      <c r="G3868" s="3">
        <v>2907.5949999999998</v>
      </c>
      <c r="H3868">
        <v>19</v>
      </c>
      <c r="I3868">
        <v>5488634</v>
      </c>
      <c r="J3868">
        <v>1</v>
      </c>
      <c r="K3868">
        <v>15000</v>
      </c>
      <c r="L3868">
        <f>WEEKNUM(Таблица1[[#This Row],[Дата]],2)</f>
        <v>35</v>
      </c>
    </row>
    <row r="3869" spans="1:12" hidden="1" x14ac:dyDescent="0.25">
      <c r="A3869" s="2">
        <v>44072</v>
      </c>
      <c r="B3869" t="s">
        <v>62</v>
      </c>
      <c r="C3869" t="s">
        <v>5</v>
      </c>
      <c r="D3869">
        <v>4200</v>
      </c>
      <c r="E3869" t="s">
        <v>12</v>
      </c>
      <c r="F3869" t="s">
        <v>8</v>
      </c>
      <c r="G3869" s="3">
        <v>2339.6109999999994</v>
      </c>
      <c r="H3869">
        <v>16</v>
      </c>
      <c r="I3869">
        <v>5488642</v>
      </c>
      <c r="J3869">
        <v>0</v>
      </c>
      <c r="K3869">
        <v>15000</v>
      </c>
      <c r="L3869">
        <f>WEEKNUM(Таблица1[[#This Row],[Дата]],2)</f>
        <v>35</v>
      </c>
    </row>
    <row r="3870" spans="1:12" hidden="1" x14ac:dyDescent="0.25">
      <c r="A3870" s="2">
        <v>44072</v>
      </c>
      <c r="B3870" t="s">
        <v>38</v>
      </c>
      <c r="C3870" t="s">
        <v>5</v>
      </c>
      <c r="D3870">
        <v>3200</v>
      </c>
      <c r="E3870" t="s">
        <v>12</v>
      </c>
      <c r="F3870" t="s">
        <v>8</v>
      </c>
      <c r="G3870" s="3">
        <v>2997.2159998874668</v>
      </c>
      <c r="H3870">
        <v>19</v>
      </c>
      <c r="I3870">
        <v>5488629</v>
      </c>
      <c r="J3870">
        <v>1</v>
      </c>
      <c r="K3870">
        <v>15000</v>
      </c>
      <c r="L3870">
        <f>WEEKNUM(Таблица1[[#This Row],[Дата]],2)</f>
        <v>35</v>
      </c>
    </row>
    <row r="3871" spans="1:12" x14ac:dyDescent="0.25">
      <c r="A3871" s="2">
        <v>44072</v>
      </c>
      <c r="B3871" t="s">
        <v>190</v>
      </c>
      <c r="C3871" t="s">
        <v>7</v>
      </c>
      <c r="D3871">
        <v>3000</v>
      </c>
      <c r="E3871" t="s">
        <v>12</v>
      </c>
      <c r="F3871" t="s">
        <v>8</v>
      </c>
      <c r="G3871" s="3">
        <v>2826.5430016784667</v>
      </c>
      <c r="H3871">
        <v>12</v>
      </c>
      <c r="I3871">
        <v>5488691</v>
      </c>
      <c r="J3871">
        <v>1</v>
      </c>
      <c r="K3871">
        <v>10000</v>
      </c>
      <c r="L3871">
        <f>WEEKNUM(Таблица1[[#This Row],[Дата]],2)</f>
        <v>35</v>
      </c>
    </row>
    <row r="3872" spans="1:12" x14ac:dyDescent="0.25">
      <c r="A3872" s="2">
        <v>44072</v>
      </c>
      <c r="B3872" t="s">
        <v>92</v>
      </c>
      <c r="C3872" t="s">
        <v>7</v>
      </c>
      <c r="D3872">
        <v>1500</v>
      </c>
      <c r="E3872" t="s">
        <v>12</v>
      </c>
      <c r="F3872" t="s">
        <v>8</v>
      </c>
      <c r="G3872" s="3">
        <v>1276.8530000000001</v>
      </c>
      <c r="H3872">
        <v>6</v>
      </c>
      <c r="I3872">
        <v>5488654</v>
      </c>
      <c r="J3872">
        <v>1</v>
      </c>
      <c r="K3872">
        <v>9000</v>
      </c>
      <c r="L3872">
        <f>WEEKNUM(Таблица1[[#This Row],[Дата]],2)</f>
        <v>35</v>
      </c>
    </row>
    <row r="3873" spans="1:12" x14ac:dyDescent="0.25">
      <c r="A3873" s="2">
        <v>44072</v>
      </c>
      <c r="B3873" t="s">
        <v>119</v>
      </c>
      <c r="C3873" t="s">
        <v>7</v>
      </c>
      <c r="D3873">
        <v>3000</v>
      </c>
      <c r="E3873" t="s">
        <v>12</v>
      </c>
      <c r="F3873" t="s">
        <v>8</v>
      </c>
      <c r="G3873" s="3">
        <v>2346.5700000000002</v>
      </c>
      <c r="H3873">
        <v>13</v>
      </c>
      <c r="I3873">
        <v>5488661</v>
      </c>
      <c r="J3873">
        <v>1</v>
      </c>
      <c r="K3873">
        <v>11000</v>
      </c>
      <c r="L3873">
        <f>WEEKNUM(Таблица1[[#This Row],[Дата]],2)</f>
        <v>35</v>
      </c>
    </row>
    <row r="3874" spans="1:12" hidden="1" x14ac:dyDescent="0.25">
      <c r="A3874" s="2">
        <v>44072</v>
      </c>
      <c r="B3874" t="s">
        <v>32</v>
      </c>
      <c r="C3874" t="s">
        <v>5</v>
      </c>
      <c r="D3874">
        <v>3200</v>
      </c>
      <c r="E3874" t="s">
        <v>12</v>
      </c>
      <c r="F3874" t="s">
        <v>8</v>
      </c>
      <c r="G3874" s="3">
        <v>2900.1989999237062</v>
      </c>
      <c r="H3874">
        <v>22</v>
      </c>
      <c r="I3874">
        <v>5488627</v>
      </c>
      <c r="J3874">
        <v>1</v>
      </c>
      <c r="K3874">
        <v>15000</v>
      </c>
      <c r="L3874">
        <f>WEEKNUM(Таблица1[[#This Row],[Дата]],2)</f>
        <v>35</v>
      </c>
    </row>
    <row r="3875" spans="1:12" hidden="1" x14ac:dyDescent="0.25">
      <c r="A3875" s="2">
        <v>44072</v>
      </c>
      <c r="B3875" t="s">
        <v>46</v>
      </c>
      <c r="C3875" t="s">
        <v>5</v>
      </c>
      <c r="D3875">
        <v>3200</v>
      </c>
      <c r="E3875" t="s">
        <v>12</v>
      </c>
      <c r="F3875" t="s">
        <v>8</v>
      </c>
      <c r="G3875" s="3">
        <v>2448.3360000000002</v>
      </c>
      <c r="H3875">
        <v>18</v>
      </c>
      <c r="I3875">
        <v>5488636</v>
      </c>
      <c r="J3875">
        <v>1</v>
      </c>
      <c r="K3875">
        <v>15000</v>
      </c>
      <c r="L3875">
        <f>WEEKNUM(Таблица1[[#This Row],[Дата]],2)</f>
        <v>35</v>
      </c>
    </row>
    <row r="3876" spans="1:12" x14ac:dyDescent="0.25">
      <c r="A3876" s="2">
        <v>44072</v>
      </c>
      <c r="B3876" t="s">
        <v>58</v>
      </c>
      <c r="C3876" t="s">
        <v>7</v>
      </c>
      <c r="D3876">
        <v>3000</v>
      </c>
      <c r="E3876" t="s">
        <v>12</v>
      </c>
      <c r="F3876" t="s">
        <v>8</v>
      </c>
      <c r="G3876" s="3">
        <v>1350.0170001869203</v>
      </c>
      <c r="H3876">
        <v>13</v>
      </c>
      <c r="I3876">
        <v>5488641</v>
      </c>
      <c r="J3876">
        <v>2</v>
      </c>
      <c r="K3876">
        <v>11000</v>
      </c>
      <c r="L3876">
        <f>WEEKNUM(Таблица1[[#This Row],[Дата]],2)</f>
        <v>35</v>
      </c>
    </row>
    <row r="3877" spans="1:12" hidden="1" x14ac:dyDescent="0.25">
      <c r="A3877" s="2">
        <v>44072</v>
      </c>
      <c r="B3877" t="s">
        <v>47</v>
      </c>
      <c r="C3877" t="s">
        <v>5</v>
      </c>
      <c r="D3877">
        <v>3200</v>
      </c>
      <c r="E3877" t="s">
        <v>12</v>
      </c>
      <c r="F3877" t="s">
        <v>8</v>
      </c>
      <c r="G3877" s="3">
        <v>3019.3629999999998</v>
      </c>
      <c r="H3877">
        <v>20</v>
      </c>
      <c r="I3877">
        <v>5488637</v>
      </c>
      <c r="J3877">
        <v>1</v>
      </c>
      <c r="K3877">
        <v>15000</v>
      </c>
      <c r="L3877">
        <f>WEEKNUM(Таблица1[[#This Row],[Дата]],2)</f>
        <v>35</v>
      </c>
    </row>
    <row r="3878" spans="1:12" x14ac:dyDescent="0.25">
      <c r="A3878" s="2">
        <v>44072</v>
      </c>
      <c r="B3878" t="s">
        <v>212</v>
      </c>
      <c r="C3878" t="s">
        <v>7</v>
      </c>
      <c r="D3878">
        <v>3000</v>
      </c>
      <c r="E3878" t="s">
        <v>12</v>
      </c>
      <c r="F3878" t="s">
        <v>8</v>
      </c>
      <c r="G3878" s="3">
        <v>1567.6229999999998</v>
      </c>
      <c r="H3878">
        <v>15</v>
      </c>
      <c r="I3878">
        <v>5488699</v>
      </c>
      <c r="J3878">
        <v>3</v>
      </c>
      <c r="K3878">
        <v>15000</v>
      </c>
      <c r="L3878">
        <f>WEEKNUM(Таблица1[[#This Row],[Дата]],2)</f>
        <v>35</v>
      </c>
    </row>
    <row r="3879" spans="1:12" hidden="1" x14ac:dyDescent="0.25">
      <c r="A3879" s="2">
        <v>44072</v>
      </c>
      <c r="B3879" t="s">
        <v>43</v>
      </c>
      <c r="C3879" t="s">
        <v>5</v>
      </c>
      <c r="D3879">
        <v>3200</v>
      </c>
      <c r="E3879" t="s">
        <v>12</v>
      </c>
      <c r="F3879" t="s">
        <v>8</v>
      </c>
      <c r="G3879" s="3">
        <v>3033.7170001907352</v>
      </c>
      <c r="H3879">
        <v>20</v>
      </c>
      <c r="I3879">
        <v>5488633</v>
      </c>
      <c r="J3879">
        <v>1</v>
      </c>
      <c r="K3879">
        <v>15000</v>
      </c>
      <c r="L3879">
        <f>WEEKNUM(Таблица1[[#This Row],[Дата]],2)</f>
        <v>35</v>
      </c>
    </row>
    <row r="3880" spans="1:12" x14ac:dyDescent="0.25">
      <c r="A3880" s="2">
        <v>44072</v>
      </c>
      <c r="B3880" t="s">
        <v>115</v>
      </c>
      <c r="C3880" t="s">
        <v>7</v>
      </c>
      <c r="D3880">
        <v>3000</v>
      </c>
      <c r="E3880" t="s">
        <v>12</v>
      </c>
      <c r="F3880" t="s">
        <v>8</v>
      </c>
      <c r="G3880" s="3">
        <v>1869.7399999999998</v>
      </c>
      <c r="H3880">
        <v>12</v>
      </c>
      <c r="I3880">
        <v>5488660</v>
      </c>
      <c r="J3880">
        <v>1</v>
      </c>
      <c r="K3880">
        <v>10000</v>
      </c>
      <c r="L3880">
        <f>WEEKNUM(Таблица1[[#This Row],[Дата]],2)</f>
        <v>35</v>
      </c>
    </row>
    <row r="3881" spans="1:12" x14ac:dyDescent="0.25">
      <c r="A3881" s="2">
        <v>44072</v>
      </c>
      <c r="B3881" t="s">
        <v>203</v>
      </c>
      <c r="C3881" t="s">
        <v>7</v>
      </c>
      <c r="D3881">
        <v>3000</v>
      </c>
      <c r="E3881" t="s">
        <v>12</v>
      </c>
      <c r="F3881" t="s">
        <v>8</v>
      </c>
      <c r="G3881" s="3">
        <v>1547.8210000000001</v>
      </c>
      <c r="H3881">
        <v>10</v>
      </c>
      <c r="I3881">
        <v>5488711</v>
      </c>
      <c r="J3881">
        <v>1</v>
      </c>
      <c r="K3881">
        <v>11000</v>
      </c>
      <c r="L3881">
        <f>WEEKNUM(Таблица1[[#This Row],[Дата]],2)</f>
        <v>35</v>
      </c>
    </row>
    <row r="3882" spans="1:12" x14ac:dyDescent="0.25">
      <c r="A3882" s="2">
        <v>44072</v>
      </c>
      <c r="B3882" t="s">
        <v>78</v>
      </c>
      <c r="C3882" t="s">
        <v>7</v>
      </c>
      <c r="D3882">
        <v>1500</v>
      </c>
      <c r="E3882" t="s">
        <v>12</v>
      </c>
      <c r="F3882" t="s">
        <v>8</v>
      </c>
      <c r="G3882" s="3">
        <v>1392.9829996185304</v>
      </c>
      <c r="H3882">
        <v>8</v>
      </c>
      <c r="I3882">
        <v>5488647</v>
      </c>
      <c r="J3882">
        <v>1</v>
      </c>
      <c r="K3882">
        <v>12000</v>
      </c>
      <c r="L3882">
        <f>WEEKNUM(Таблица1[[#This Row],[Дата]],2)</f>
        <v>35</v>
      </c>
    </row>
    <row r="3883" spans="1:12" x14ac:dyDescent="0.25">
      <c r="A3883" s="2">
        <v>44072</v>
      </c>
      <c r="B3883" t="s">
        <v>138</v>
      </c>
      <c r="C3883" t="s">
        <v>7</v>
      </c>
      <c r="D3883">
        <v>5000</v>
      </c>
      <c r="E3883" t="s">
        <v>12</v>
      </c>
      <c r="F3883" t="s">
        <v>8</v>
      </c>
      <c r="G3883" s="3">
        <v>1595.8779999999999</v>
      </c>
      <c r="H3883">
        <v>14</v>
      </c>
      <c r="I3883">
        <v>5488670</v>
      </c>
      <c r="J3883">
        <v>3</v>
      </c>
      <c r="K3883">
        <v>18000</v>
      </c>
      <c r="L3883">
        <f>WEEKNUM(Таблица1[[#This Row],[Дата]],2)</f>
        <v>35</v>
      </c>
    </row>
    <row r="3884" spans="1:12" x14ac:dyDescent="0.25">
      <c r="A3884" s="2">
        <v>44072</v>
      </c>
      <c r="B3884" t="s">
        <v>87</v>
      </c>
      <c r="C3884" t="s">
        <v>7</v>
      </c>
      <c r="D3884">
        <v>1500</v>
      </c>
      <c r="E3884" t="s">
        <v>12</v>
      </c>
      <c r="F3884" t="s">
        <v>8</v>
      </c>
      <c r="G3884" s="3">
        <v>795.375</v>
      </c>
      <c r="H3884">
        <v>12</v>
      </c>
      <c r="I3884">
        <v>5488652</v>
      </c>
      <c r="J3884">
        <v>2</v>
      </c>
      <c r="K3884">
        <v>15000</v>
      </c>
      <c r="L3884">
        <f>WEEKNUM(Таблица1[[#This Row],[Дата]],2)</f>
        <v>35</v>
      </c>
    </row>
    <row r="3885" spans="1:12" x14ac:dyDescent="0.25">
      <c r="A3885" s="2">
        <v>44072</v>
      </c>
      <c r="B3885" t="s">
        <v>173</v>
      </c>
      <c r="C3885" t="s">
        <v>7</v>
      </c>
      <c r="D3885">
        <v>3000</v>
      </c>
      <c r="E3885" t="s">
        <v>12</v>
      </c>
      <c r="F3885" t="s">
        <v>8</v>
      </c>
      <c r="G3885" s="3">
        <v>2387.6819999999998</v>
      </c>
      <c r="H3885">
        <v>11</v>
      </c>
      <c r="I3885">
        <v>5488686</v>
      </c>
      <c r="J3885">
        <v>1</v>
      </c>
      <c r="K3885">
        <v>11000</v>
      </c>
      <c r="L3885">
        <f>WEEKNUM(Таблица1[[#This Row],[Дата]],2)</f>
        <v>35</v>
      </c>
    </row>
    <row r="3886" spans="1:12" x14ac:dyDescent="0.25">
      <c r="A3886" s="2">
        <v>44072</v>
      </c>
      <c r="B3886" t="s">
        <v>85</v>
      </c>
      <c r="C3886" t="s">
        <v>7</v>
      </c>
      <c r="D3886">
        <v>3000</v>
      </c>
      <c r="E3886" t="s">
        <v>12</v>
      </c>
      <c r="F3886" t="s">
        <v>8</v>
      </c>
      <c r="G3886" s="3">
        <v>2096.9470000000001</v>
      </c>
      <c r="H3886">
        <v>11</v>
      </c>
      <c r="I3886">
        <v>5488651</v>
      </c>
      <c r="J3886">
        <v>1</v>
      </c>
      <c r="K3886">
        <v>10000</v>
      </c>
      <c r="L3886">
        <f>WEEKNUM(Таблица1[[#This Row],[Дата]],2)</f>
        <v>35</v>
      </c>
    </row>
    <row r="3887" spans="1:12" x14ac:dyDescent="0.25">
      <c r="A3887" s="2">
        <v>44072</v>
      </c>
      <c r="B3887" t="s">
        <v>102</v>
      </c>
      <c r="C3887" t="s">
        <v>7</v>
      </c>
      <c r="D3887">
        <v>1500</v>
      </c>
      <c r="E3887" t="s">
        <v>12</v>
      </c>
      <c r="F3887" t="s">
        <v>8</v>
      </c>
      <c r="G3887" s="3">
        <v>1178.4419999999998</v>
      </c>
      <c r="H3887">
        <v>13</v>
      </c>
      <c r="I3887">
        <v>5488657</v>
      </c>
      <c r="J3887">
        <v>3</v>
      </c>
      <c r="K3887">
        <v>17000</v>
      </c>
      <c r="L3887">
        <f>WEEKNUM(Таблица1[[#This Row],[Дата]],2)</f>
        <v>35</v>
      </c>
    </row>
    <row r="3888" spans="1:12" x14ac:dyDescent="0.25">
      <c r="A3888" s="2">
        <v>44072</v>
      </c>
      <c r="B3888" t="s">
        <v>112</v>
      </c>
      <c r="C3888" t="s">
        <v>7</v>
      </c>
      <c r="D3888">
        <v>3000</v>
      </c>
      <c r="E3888" t="s">
        <v>12</v>
      </c>
      <c r="F3888" t="s">
        <v>8</v>
      </c>
      <c r="G3888" s="3">
        <v>1699.0129999999999</v>
      </c>
      <c r="H3888">
        <v>12</v>
      </c>
      <c r="I3888">
        <v>5488659</v>
      </c>
      <c r="J3888">
        <v>2</v>
      </c>
      <c r="K3888">
        <v>11000</v>
      </c>
      <c r="L3888">
        <f>WEEKNUM(Таблица1[[#This Row],[Дата]],2)</f>
        <v>35</v>
      </c>
    </row>
    <row r="3889" spans="1:12" x14ac:dyDescent="0.25">
      <c r="A3889" s="2">
        <v>44072</v>
      </c>
      <c r="B3889" t="s">
        <v>211</v>
      </c>
      <c r="C3889" t="s">
        <v>7</v>
      </c>
      <c r="D3889">
        <v>1500</v>
      </c>
      <c r="E3889" t="s">
        <v>12</v>
      </c>
      <c r="F3889" t="s">
        <v>8</v>
      </c>
      <c r="G3889" s="3">
        <v>1088.963</v>
      </c>
      <c r="H3889">
        <v>8</v>
      </c>
      <c r="I3889">
        <v>5488698</v>
      </c>
      <c r="J3889">
        <v>1</v>
      </c>
      <c r="K3889">
        <v>12000</v>
      </c>
      <c r="L3889">
        <f>WEEKNUM(Таблица1[[#This Row],[Дата]],2)</f>
        <v>35</v>
      </c>
    </row>
    <row r="3890" spans="1:12" x14ac:dyDescent="0.25">
      <c r="A3890" s="2">
        <v>44072</v>
      </c>
      <c r="B3890" t="s">
        <v>218</v>
      </c>
      <c r="C3890" t="s">
        <v>7</v>
      </c>
      <c r="D3890">
        <v>3000</v>
      </c>
      <c r="E3890" t="s">
        <v>12</v>
      </c>
      <c r="F3890" t="s">
        <v>8</v>
      </c>
      <c r="G3890" s="3">
        <v>2080.424</v>
      </c>
      <c r="H3890">
        <v>11</v>
      </c>
      <c r="I3890">
        <v>5488701</v>
      </c>
      <c r="J3890">
        <v>1</v>
      </c>
      <c r="K3890">
        <v>11000</v>
      </c>
      <c r="L3890">
        <f>WEEKNUM(Таблица1[[#This Row],[Дата]],2)</f>
        <v>35</v>
      </c>
    </row>
    <row r="3891" spans="1:12" x14ac:dyDescent="0.25">
      <c r="A3891" s="2">
        <v>44072</v>
      </c>
      <c r="B3891" t="s">
        <v>34</v>
      </c>
      <c r="C3891" t="s">
        <v>7</v>
      </c>
      <c r="D3891">
        <v>1500</v>
      </c>
      <c r="E3891" t="s">
        <v>12</v>
      </c>
      <c r="F3891" t="s">
        <v>8</v>
      </c>
      <c r="G3891" s="3">
        <v>885.27100000000019</v>
      </c>
      <c r="H3891">
        <v>11</v>
      </c>
      <c r="I3891">
        <v>5488628</v>
      </c>
      <c r="J3891">
        <v>2</v>
      </c>
      <c r="K3891">
        <v>10000</v>
      </c>
      <c r="L3891">
        <f>WEEKNUM(Таблица1[[#This Row],[Дата]],2)</f>
        <v>35</v>
      </c>
    </row>
    <row r="3892" spans="1:12" x14ac:dyDescent="0.25">
      <c r="A3892" s="2">
        <v>44072</v>
      </c>
      <c r="B3892" t="s">
        <v>141</v>
      </c>
      <c r="C3892" t="s">
        <v>7</v>
      </c>
      <c r="D3892">
        <v>1500</v>
      </c>
      <c r="E3892" t="s">
        <v>12</v>
      </c>
      <c r="F3892" t="s">
        <v>8</v>
      </c>
      <c r="G3892" s="3">
        <v>1255.636</v>
      </c>
      <c r="H3892">
        <v>12</v>
      </c>
      <c r="I3892">
        <v>5488672</v>
      </c>
      <c r="J3892">
        <v>1</v>
      </c>
      <c r="K3892">
        <v>14000</v>
      </c>
      <c r="L3892">
        <f>WEEKNUM(Таблица1[[#This Row],[Дата]],2)</f>
        <v>35</v>
      </c>
    </row>
    <row r="3893" spans="1:12" x14ac:dyDescent="0.25">
      <c r="A3893" s="2">
        <v>44072</v>
      </c>
      <c r="B3893" t="s">
        <v>244</v>
      </c>
      <c r="C3893" t="s">
        <v>7</v>
      </c>
      <c r="D3893">
        <v>3000</v>
      </c>
      <c r="E3893" t="s">
        <v>12</v>
      </c>
      <c r="F3893" t="s">
        <v>8</v>
      </c>
      <c r="G3893" s="3">
        <v>1346.559</v>
      </c>
      <c r="H3893">
        <v>13</v>
      </c>
      <c r="I3893">
        <v>5488708</v>
      </c>
      <c r="J3893">
        <v>2</v>
      </c>
      <c r="K3893">
        <v>13000</v>
      </c>
      <c r="L3893">
        <f>WEEKNUM(Таблица1[[#This Row],[Дата]],2)</f>
        <v>35</v>
      </c>
    </row>
    <row r="3894" spans="1:12" x14ac:dyDescent="0.25">
      <c r="A3894" s="2">
        <v>44072</v>
      </c>
      <c r="B3894" t="s">
        <v>159</v>
      </c>
      <c r="C3894" t="s">
        <v>7</v>
      </c>
      <c r="D3894">
        <v>1500</v>
      </c>
      <c r="E3894" t="s">
        <v>12</v>
      </c>
      <c r="F3894" t="s">
        <v>8</v>
      </c>
      <c r="G3894" s="3">
        <v>1135.366</v>
      </c>
      <c r="H3894">
        <v>11</v>
      </c>
      <c r="I3894">
        <v>5488682</v>
      </c>
      <c r="J3894">
        <v>1</v>
      </c>
      <c r="K3894">
        <v>9000</v>
      </c>
      <c r="L3894">
        <f>WEEKNUM(Таблица1[[#This Row],[Дата]],2)</f>
        <v>35</v>
      </c>
    </row>
    <row r="3895" spans="1:12" x14ac:dyDescent="0.25">
      <c r="A3895" s="2">
        <v>44072</v>
      </c>
      <c r="B3895" t="s">
        <v>140</v>
      </c>
      <c r="C3895" t="s">
        <v>7</v>
      </c>
      <c r="D3895">
        <v>1500</v>
      </c>
      <c r="E3895" t="s">
        <v>12</v>
      </c>
      <c r="F3895" t="s">
        <v>8</v>
      </c>
      <c r="G3895" s="3">
        <v>1309.501</v>
      </c>
      <c r="H3895">
        <v>15</v>
      </c>
      <c r="I3895">
        <v>5488671</v>
      </c>
      <c r="J3895">
        <v>3</v>
      </c>
      <c r="K3895">
        <v>18000</v>
      </c>
      <c r="L3895">
        <f>WEEKNUM(Таблица1[[#This Row],[Дата]],2)</f>
        <v>35</v>
      </c>
    </row>
    <row r="3896" spans="1:12" x14ac:dyDescent="0.25">
      <c r="A3896" s="2">
        <v>44072</v>
      </c>
      <c r="B3896" t="s">
        <v>204</v>
      </c>
      <c r="C3896" t="s">
        <v>7</v>
      </c>
      <c r="D3896">
        <v>1500</v>
      </c>
      <c r="E3896" t="s">
        <v>12</v>
      </c>
      <c r="F3896" t="s">
        <v>8</v>
      </c>
      <c r="G3896" s="3">
        <v>1391.4050000000002</v>
      </c>
      <c r="H3896">
        <v>11</v>
      </c>
      <c r="I3896">
        <v>5488695</v>
      </c>
      <c r="J3896">
        <v>1</v>
      </c>
      <c r="K3896">
        <v>9000</v>
      </c>
      <c r="L3896">
        <f>WEEKNUM(Таблица1[[#This Row],[Дата]],2)</f>
        <v>35</v>
      </c>
    </row>
    <row r="3897" spans="1:12" x14ac:dyDescent="0.25">
      <c r="A3897" s="2">
        <v>44072</v>
      </c>
      <c r="B3897" t="s">
        <v>57</v>
      </c>
      <c r="C3897" t="s">
        <v>7</v>
      </c>
      <c r="D3897">
        <v>1500</v>
      </c>
      <c r="E3897" t="s">
        <v>12</v>
      </c>
      <c r="F3897" t="s">
        <v>8</v>
      </c>
      <c r="G3897" s="3">
        <v>1381.1010000000001</v>
      </c>
      <c r="H3897">
        <v>12</v>
      </c>
      <c r="I3897">
        <v>5488640</v>
      </c>
      <c r="J3897">
        <v>1</v>
      </c>
      <c r="K3897">
        <v>9000</v>
      </c>
      <c r="L3897">
        <f>WEEKNUM(Таблица1[[#This Row],[Дата]],2)</f>
        <v>35</v>
      </c>
    </row>
    <row r="3898" spans="1:12" x14ac:dyDescent="0.25">
      <c r="A3898" s="2">
        <v>44072</v>
      </c>
      <c r="B3898" t="s">
        <v>208</v>
      </c>
      <c r="C3898" t="s">
        <v>7</v>
      </c>
      <c r="D3898">
        <v>3000</v>
      </c>
      <c r="E3898" t="s">
        <v>12</v>
      </c>
      <c r="F3898" t="s">
        <v>8</v>
      </c>
      <c r="G3898" s="3">
        <v>2222.7150000000001</v>
      </c>
      <c r="H3898">
        <v>13</v>
      </c>
      <c r="I3898">
        <v>5488697</v>
      </c>
      <c r="J3898">
        <v>1</v>
      </c>
      <c r="K3898">
        <v>10000</v>
      </c>
      <c r="L3898">
        <f>WEEKNUM(Таблица1[[#This Row],[Дата]],2)</f>
        <v>35</v>
      </c>
    </row>
    <row r="3899" spans="1:12" x14ac:dyDescent="0.25">
      <c r="A3899" s="2">
        <v>44072</v>
      </c>
      <c r="B3899" t="s">
        <v>171</v>
      </c>
      <c r="C3899" t="s">
        <v>7</v>
      </c>
      <c r="D3899">
        <v>5000</v>
      </c>
      <c r="E3899" t="s">
        <v>12</v>
      </c>
      <c r="F3899" t="s">
        <v>8</v>
      </c>
      <c r="G3899" s="3">
        <v>1190.1559999999999</v>
      </c>
      <c r="H3899">
        <v>13</v>
      </c>
      <c r="I3899">
        <v>5488684</v>
      </c>
      <c r="J3899">
        <v>3</v>
      </c>
      <c r="K3899">
        <v>17000</v>
      </c>
      <c r="L3899">
        <f>WEEKNUM(Таблица1[[#This Row],[Дата]],2)</f>
        <v>35</v>
      </c>
    </row>
    <row r="3900" spans="1:12" hidden="1" x14ac:dyDescent="0.25">
      <c r="A3900" s="2">
        <v>44072</v>
      </c>
      <c r="B3900" t="s">
        <v>151</v>
      </c>
      <c r="C3900" t="s">
        <v>5</v>
      </c>
      <c r="D3900">
        <v>4200</v>
      </c>
      <c r="E3900" t="s">
        <v>12</v>
      </c>
      <c r="F3900" t="s">
        <v>8</v>
      </c>
      <c r="G3900" s="3">
        <v>2603.6019999999994</v>
      </c>
      <c r="H3900">
        <v>16</v>
      </c>
      <c r="I3900">
        <v>5488679</v>
      </c>
      <c r="J3900">
        <v>1</v>
      </c>
      <c r="K3900">
        <v>15000</v>
      </c>
      <c r="L3900">
        <f>WEEKNUM(Таблица1[[#This Row],[Дата]],2)</f>
        <v>35</v>
      </c>
    </row>
    <row r="3901" spans="1:12" hidden="1" x14ac:dyDescent="0.25">
      <c r="A3901" s="2">
        <v>44072</v>
      </c>
      <c r="B3901" t="s">
        <v>53</v>
      </c>
      <c r="C3901" t="s">
        <v>5</v>
      </c>
      <c r="D3901">
        <v>4200</v>
      </c>
      <c r="E3901" t="s">
        <v>12</v>
      </c>
      <c r="F3901" t="s">
        <v>8</v>
      </c>
      <c r="G3901" s="3">
        <v>2523.0420002326964</v>
      </c>
      <c r="H3901">
        <v>19</v>
      </c>
      <c r="I3901">
        <v>5488639</v>
      </c>
      <c r="J3901">
        <v>0</v>
      </c>
      <c r="K3901">
        <v>15000</v>
      </c>
      <c r="L3901">
        <f>WEEKNUM(Таблица1[[#This Row],[Дата]],2)</f>
        <v>35</v>
      </c>
    </row>
    <row r="3902" spans="1:12" hidden="1" x14ac:dyDescent="0.25">
      <c r="A3902" s="2">
        <v>44072</v>
      </c>
      <c r="B3902" t="s">
        <v>45</v>
      </c>
      <c r="C3902" t="s">
        <v>5</v>
      </c>
      <c r="D3902">
        <v>3200</v>
      </c>
      <c r="E3902" t="s">
        <v>12</v>
      </c>
      <c r="F3902" t="s">
        <v>8</v>
      </c>
      <c r="G3902" s="3">
        <v>2601.6669994201657</v>
      </c>
      <c r="H3902">
        <v>22</v>
      </c>
      <c r="I3902">
        <v>5488635</v>
      </c>
      <c r="J3902">
        <v>1</v>
      </c>
      <c r="K3902">
        <v>15000</v>
      </c>
      <c r="L3902">
        <f>WEEKNUM(Таблица1[[#This Row],[Дата]],2)</f>
        <v>35</v>
      </c>
    </row>
    <row r="3903" spans="1:12" hidden="1" x14ac:dyDescent="0.25">
      <c r="A3903" s="2">
        <v>44072</v>
      </c>
      <c r="B3903" t="s">
        <v>144</v>
      </c>
      <c r="C3903" t="s">
        <v>5</v>
      </c>
      <c r="D3903">
        <v>4200</v>
      </c>
      <c r="E3903" t="s">
        <v>12</v>
      </c>
      <c r="F3903" t="s">
        <v>8</v>
      </c>
      <c r="G3903" s="3">
        <v>2659.0919999999996</v>
      </c>
      <c r="H3903">
        <v>15</v>
      </c>
      <c r="I3903">
        <v>5488673</v>
      </c>
      <c r="J3903">
        <v>1</v>
      </c>
      <c r="K3903">
        <v>15000</v>
      </c>
      <c r="L3903">
        <f>WEEKNUM(Таблица1[[#This Row],[Дата]],2)</f>
        <v>35</v>
      </c>
    </row>
    <row r="3904" spans="1:12" x14ac:dyDescent="0.25">
      <c r="A3904" s="2">
        <v>44072</v>
      </c>
      <c r="B3904" t="s">
        <v>39</v>
      </c>
      <c r="C3904" t="s">
        <v>7</v>
      </c>
      <c r="D3904">
        <v>3000</v>
      </c>
      <c r="E3904" t="s">
        <v>12</v>
      </c>
      <c r="F3904" t="s">
        <v>8</v>
      </c>
      <c r="G3904" s="3">
        <v>1905.3949999999995</v>
      </c>
      <c r="H3904">
        <v>13</v>
      </c>
      <c r="I3904">
        <v>5488630</v>
      </c>
      <c r="J3904">
        <v>1</v>
      </c>
      <c r="K3904">
        <v>10000</v>
      </c>
      <c r="L3904">
        <f>WEEKNUM(Таблица1[[#This Row],[Дата]],2)</f>
        <v>35</v>
      </c>
    </row>
    <row r="3905" spans="1:12" x14ac:dyDescent="0.25">
      <c r="A3905" s="2">
        <v>44072</v>
      </c>
      <c r="B3905" t="s">
        <v>49</v>
      </c>
      <c r="C3905" t="s">
        <v>7</v>
      </c>
      <c r="D3905">
        <v>3000</v>
      </c>
      <c r="E3905" t="s">
        <v>12</v>
      </c>
      <c r="F3905" t="s">
        <v>8</v>
      </c>
      <c r="G3905" s="3">
        <v>1236.8869999999997</v>
      </c>
      <c r="H3905">
        <v>15</v>
      </c>
      <c r="I3905">
        <v>5488638</v>
      </c>
      <c r="J3905">
        <v>2</v>
      </c>
      <c r="K3905">
        <v>12000</v>
      </c>
      <c r="L3905">
        <f>WEEKNUM(Таблица1[[#This Row],[Дата]],2)</f>
        <v>35</v>
      </c>
    </row>
    <row r="3906" spans="1:12" x14ac:dyDescent="0.25">
      <c r="A3906" s="2">
        <v>44072</v>
      </c>
      <c r="B3906" t="s">
        <v>67</v>
      </c>
      <c r="C3906" t="s">
        <v>7</v>
      </c>
      <c r="D3906">
        <v>3000</v>
      </c>
      <c r="E3906" t="s">
        <v>12</v>
      </c>
      <c r="F3906" t="s">
        <v>8</v>
      </c>
      <c r="G3906" s="3">
        <v>1837.2540000000004</v>
      </c>
      <c r="H3906">
        <v>11</v>
      </c>
      <c r="I3906">
        <v>5488644</v>
      </c>
      <c r="J3906">
        <v>1</v>
      </c>
      <c r="K3906">
        <v>10000</v>
      </c>
      <c r="L3906">
        <f>WEEKNUM(Таблица1[[#This Row],[Дата]],2)</f>
        <v>35</v>
      </c>
    </row>
    <row r="3907" spans="1:12" x14ac:dyDescent="0.25">
      <c r="A3907" s="2">
        <v>44072</v>
      </c>
      <c r="B3907" t="s">
        <v>172</v>
      </c>
      <c r="C3907" t="s">
        <v>7</v>
      </c>
      <c r="D3907">
        <v>1500</v>
      </c>
      <c r="E3907" t="s">
        <v>12</v>
      </c>
      <c r="F3907" t="s">
        <v>8</v>
      </c>
      <c r="G3907" s="3">
        <v>1369.1770000000001</v>
      </c>
      <c r="H3907">
        <v>7</v>
      </c>
      <c r="I3907">
        <v>5488685</v>
      </c>
      <c r="J3907">
        <v>1</v>
      </c>
      <c r="K3907">
        <v>11000</v>
      </c>
      <c r="L3907">
        <f>WEEKNUM(Таблица1[[#This Row],[Дата]],2)</f>
        <v>35</v>
      </c>
    </row>
    <row r="3908" spans="1:12" x14ac:dyDescent="0.25">
      <c r="A3908" s="2">
        <v>44072</v>
      </c>
      <c r="B3908" t="s">
        <v>125</v>
      </c>
      <c r="C3908" t="s">
        <v>7</v>
      </c>
      <c r="D3908">
        <v>3000</v>
      </c>
      <c r="E3908" t="s">
        <v>12</v>
      </c>
      <c r="F3908" t="s">
        <v>8</v>
      </c>
      <c r="G3908" s="3">
        <v>1044.1089999999999</v>
      </c>
      <c r="H3908">
        <v>9</v>
      </c>
      <c r="I3908">
        <v>5488664</v>
      </c>
      <c r="J3908">
        <v>2</v>
      </c>
      <c r="K3908">
        <v>11000</v>
      </c>
      <c r="L3908">
        <f>WEEKNUM(Таблица1[[#This Row],[Дата]],2)</f>
        <v>35</v>
      </c>
    </row>
    <row r="3909" spans="1:12" x14ac:dyDescent="0.25">
      <c r="A3909" s="2">
        <v>44072</v>
      </c>
      <c r="B3909" t="s">
        <v>219</v>
      </c>
      <c r="C3909" t="s">
        <v>7</v>
      </c>
      <c r="D3909">
        <v>1500</v>
      </c>
      <c r="E3909" t="s">
        <v>12</v>
      </c>
      <c r="F3909" t="s">
        <v>8</v>
      </c>
      <c r="G3909" s="3">
        <v>1201.9359999999999</v>
      </c>
      <c r="H3909">
        <v>4</v>
      </c>
      <c r="I3909">
        <v>5488702</v>
      </c>
      <c r="J3909">
        <v>1</v>
      </c>
      <c r="K3909">
        <v>11000</v>
      </c>
      <c r="L3909">
        <f>WEEKNUM(Таблица1[[#This Row],[Дата]],2)</f>
        <v>35</v>
      </c>
    </row>
    <row r="3910" spans="1:12" x14ac:dyDescent="0.25">
      <c r="A3910" s="2">
        <v>44072</v>
      </c>
      <c r="B3910" t="s">
        <v>123</v>
      </c>
      <c r="C3910" t="s">
        <v>7</v>
      </c>
      <c r="D3910">
        <v>3000</v>
      </c>
      <c r="E3910" t="s">
        <v>12</v>
      </c>
      <c r="F3910" t="s">
        <v>8</v>
      </c>
      <c r="G3910" s="3">
        <v>1579.1559999999997</v>
      </c>
      <c r="H3910">
        <v>14</v>
      </c>
      <c r="I3910">
        <v>5488662</v>
      </c>
      <c r="J3910">
        <v>2</v>
      </c>
      <c r="K3910">
        <v>11000</v>
      </c>
      <c r="L3910">
        <f>WEEKNUM(Таблица1[[#This Row],[Дата]],2)</f>
        <v>35</v>
      </c>
    </row>
    <row r="3911" spans="1:12" x14ac:dyDescent="0.25">
      <c r="A3911" s="2">
        <v>44072</v>
      </c>
      <c r="B3911" t="s">
        <v>145</v>
      </c>
      <c r="C3911" t="s">
        <v>7</v>
      </c>
      <c r="D3911">
        <v>3000</v>
      </c>
      <c r="E3911" t="s">
        <v>12</v>
      </c>
      <c r="F3911" t="s">
        <v>8</v>
      </c>
      <c r="G3911" s="3">
        <v>1528.546</v>
      </c>
      <c r="H3911">
        <v>14</v>
      </c>
      <c r="I3911">
        <v>5488674</v>
      </c>
      <c r="J3911">
        <v>2</v>
      </c>
      <c r="K3911">
        <v>13000</v>
      </c>
      <c r="L3911">
        <f>WEEKNUM(Таблица1[[#This Row],[Дата]],2)</f>
        <v>35</v>
      </c>
    </row>
    <row r="3912" spans="1:12" x14ac:dyDescent="0.25">
      <c r="A3912" s="2">
        <v>44072</v>
      </c>
      <c r="B3912" t="s">
        <v>101</v>
      </c>
      <c r="C3912" t="s">
        <v>7</v>
      </c>
      <c r="D3912">
        <v>5000</v>
      </c>
      <c r="E3912" t="s">
        <v>12</v>
      </c>
      <c r="F3912" t="s">
        <v>8</v>
      </c>
      <c r="G3912" s="3">
        <v>1357.4739999999999</v>
      </c>
      <c r="H3912">
        <v>13</v>
      </c>
      <c r="I3912">
        <v>5488668</v>
      </c>
      <c r="J3912">
        <v>2</v>
      </c>
      <c r="K3912">
        <v>16000</v>
      </c>
      <c r="L3912">
        <f>WEEKNUM(Таблица1[[#This Row],[Дата]],2)</f>
        <v>35</v>
      </c>
    </row>
    <row r="3913" spans="1:12" x14ac:dyDescent="0.25">
      <c r="A3913" s="2">
        <v>44072</v>
      </c>
      <c r="B3913" t="s">
        <v>130</v>
      </c>
      <c r="C3913" t="s">
        <v>7</v>
      </c>
      <c r="D3913">
        <v>3000</v>
      </c>
      <c r="E3913" t="s">
        <v>12</v>
      </c>
      <c r="F3913" t="s">
        <v>8</v>
      </c>
      <c r="G3913" s="3">
        <v>2303.4629999999997</v>
      </c>
      <c r="H3913">
        <v>12</v>
      </c>
      <c r="I3913">
        <v>5488666</v>
      </c>
      <c r="J3913">
        <v>1</v>
      </c>
      <c r="K3913">
        <v>10000</v>
      </c>
      <c r="L3913">
        <f>WEEKNUM(Таблица1[[#This Row],[Дата]],2)</f>
        <v>35</v>
      </c>
    </row>
    <row r="3914" spans="1:12" x14ac:dyDescent="0.25">
      <c r="A3914" s="2">
        <v>44072</v>
      </c>
      <c r="B3914" t="s">
        <v>165</v>
      </c>
      <c r="C3914" t="s">
        <v>7</v>
      </c>
      <c r="D3914">
        <v>5000</v>
      </c>
      <c r="E3914" t="s">
        <v>12</v>
      </c>
      <c r="F3914" t="s">
        <v>8</v>
      </c>
      <c r="G3914" s="3">
        <v>1058.0490000000002</v>
      </c>
      <c r="H3914">
        <v>10</v>
      </c>
      <c r="I3914">
        <v>5488683</v>
      </c>
      <c r="J3914">
        <v>3</v>
      </c>
      <c r="K3914">
        <v>14000</v>
      </c>
      <c r="L3914">
        <f>WEEKNUM(Таблица1[[#This Row],[Дата]],2)</f>
        <v>35</v>
      </c>
    </row>
    <row r="3915" spans="1:12" x14ac:dyDescent="0.25">
      <c r="A3915" s="2">
        <v>44072</v>
      </c>
      <c r="B3915" t="s">
        <v>192</v>
      </c>
      <c r="C3915" t="s">
        <v>7</v>
      </c>
      <c r="D3915">
        <v>3000</v>
      </c>
      <c r="E3915" t="s">
        <v>12</v>
      </c>
      <c r="F3915" t="s">
        <v>8</v>
      </c>
      <c r="G3915" s="3">
        <v>1590.5169934082032</v>
      </c>
      <c r="H3915">
        <v>14</v>
      </c>
      <c r="I3915">
        <v>5488692</v>
      </c>
      <c r="J3915">
        <v>2</v>
      </c>
      <c r="K3915">
        <v>13000</v>
      </c>
      <c r="L3915">
        <f>WEEKNUM(Таблица1[[#This Row],[Дата]],2)</f>
        <v>35</v>
      </c>
    </row>
    <row r="3916" spans="1:12" x14ac:dyDescent="0.25">
      <c r="A3916" s="2">
        <v>44072</v>
      </c>
      <c r="B3916" t="s">
        <v>133</v>
      </c>
      <c r="C3916" t="s">
        <v>7</v>
      </c>
      <c r="D3916">
        <v>3000</v>
      </c>
      <c r="E3916" t="s">
        <v>12</v>
      </c>
      <c r="F3916" t="s">
        <v>8</v>
      </c>
      <c r="G3916" s="3">
        <v>1330.8660000000002</v>
      </c>
      <c r="H3916">
        <v>13</v>
      </c>
      <c r="I3916">
        <v>5488667</v>
      </c>
      <c r="J3916">
        <v>2</v>
      </c>
      <c r="K3916">
        <v>11000</v>
      </c>
      <c r="L3916">
        <f>WEEKNUM(Таблица1[[#This Row],[Дата]],2)</f>
        <v>35</v>
      </c>
    </row>
    <row r="3917" spans="1:12" x14ac:dyDescent="0.25">
      <c r="A3917" s="2">
        <v>44072</v>
      </c>
      <c r="B3917" t="s">
        <v>96</v>
      </c>
      <c r="C3917" t="s">
        <v>7</v>
      </c>
      <c r="D3917">
        <v>3000</v>
      </c>
      <c r="E3917" t="s">
        <v>12</v>
      </c>
      <c r="F3917" t="s">
        <v>8</v>
      </c>
      <c r="G3917" s="3">
        <v>1160.617</v>
      </c>
      <c r="H3917">
        <v>15</v>
      </c>
      <c r="I3917">
        <v>5488656</v>
      </c>
      <c r="J3917">
        <v>3</v>
      </c>
      <c r="K3917">
        <v>15000</v>
      </c>
      <c r="L3917">
        <f>WEEKNUM(Таблица1[[#This Row],[Дата]],2)</f>
        <v>35</v>
      </c>
    </row>
    <row r="3918" spans="1:12" x14ac:dyDescent="0.25">
      <c r="A3918" s="2">
        <v>44072</v>
      </c>
      <c r="B3918" t="s">
        <v>64</v>
      </c>
      <c r="C3918" t="s">
        <v>7</v>
      </c>
      <c r="D3918">
        <v>1500</v>
      </c>
      <c r="E3918" t="s">
        <v>12</v>
      </c>
      <c r="F3918" t="s">
        <v>8</v>
      </c>
      <c r="G3918" s="3">
        <v>1031.9890000000003</v>
      </c>
      <c r="H3918">
        <v>8</v>
      </c>
      <c r="I3918">
        <v>5488643</v>
      </c>
      <c r="J3918">
        <v>1</v>
      </c>
      <c r="K3918">
        <v>12000</v>
      </c>
      <c r="L3918">
        <f>WEEKNUM(Таблица1[[#This Row],[Дата]],2)</f>
        <v>35</v>
      </c>
    </row>
    <row r="3919" spans="1:12" x14ac:dyDescent="0.25">
      <c r="A3919" s="2">
        <v>44072</v>
      </c>
      <c r="B3919" t="s">
        <v>137</v>
      </c>
      <c r="C3919" t="s">
        <v>7</v>
      </c>
      <c r="D3919">
        <v>1500</v>
      </c>
      <c r="E3919" t="s">
        <v>12</v>
      </c>
      <c r="F3919" t="s">
        <v>8</v>
      </c>
      <c r="G3919" s="3">
        <v>353.41200065994258</v>
      </c>
      <c r="H3919">
        <v>10</v>
      </c>
      <c r="I3919">
        <v>5488669</v>
      </c>
      <c r="J3919">
        <v>2</v>
      </c>
      <c r="K3919">
        <v>14000</v>
      </c>
      <c r="L3919">
        <f>WEEKNUM(Таблица1[[#This Row],[Дата]],2)</f>
        <v>35</v>
      </c>
    </row>
    <row r="3920" spans="1:12" x14ac:dyDescent="0.25">
      <c r="A3920" s="2">
        <v>44072</v>
      </c>
      <c r="B3920" t="s">
        <v>73</v>
      </c>
      <c r="C3920" t="s">
        <v>7</v>
      </c>
      <c r="D3920">
        <v>1500</v>
      </c>
      <c r="E3920" t="s">
        <v>12</v>
      </c>
      <c r="F3920" t="s">
        <v>8</v>
      </c>
      <c r="G3920" s="3">
        <v>1012.205</v>
      </c>
      <c r="H3920">
        <v>9</v>
      </c>
      <c r="I3920">
        <v>5488646</v>
      </c>
      <c r="J3920">
        <v>1</v>
      </c>
      <c r="K3920">
        <v>12000</v>
      </c>
      <c r="L3920">
        <f>WEEKNUM(Таблица1[[#This Row],[Дата]],2)</f>
        <v>35</v>
      </c>
    </row>
    <row r="3921" spans="1:12" hidden="1" x14ac:dyDescent="0.25">
      <c r="A3921" s="2">
        <v>44072</v>
      </c>
      <c r="B3921" t="s">
        <v>147</v>
      </c>
      <c r="C3921" t="s">
        <v>5</v>
      </c>
      <c r="D3921">
        <v>4200</v>
      </c>
      <c r="E3921" t="s">
        <v>12</v>
      </c>
      <c r="F3921" t="s">
        <v>8</v>
      </c>
      <c r="G3921" s="3">
        <v>2081.1490000991821</v>
      </c>
      <c r="H3921">
        <v>18</v>
      </c>
      <c r="I3921">
        <v>5488675</v>
      </c>
      <c r="J3921">
        <v>1</v>
      </c>
      <c r="K3921">
        <v>15000</v>
      </c>
      <c r="L3921">
        <f>WEEKNUM(Таблица1[[#This Row],[Дата]],2)</f>
        <v>35</v>
      </c>
    </row>
    <row r="3922" spans="1:12" x14ac:dyDescent="0.25">
      <c r="A3922" s="2">
        <v>44072</v>
      </c>
      <c r="B3922" t="s">
        <v>88</v>
      </c>
      <c r="C3922" t="s">
        <v>7</v>
      </c>
      <c r="D3922">
        <v>5000</v>
      </c>
      <c r="E3922" t="s">
        <v>12</v>
      </c>
      <c r="F3922" t="s">
        <v>8</v>
      </c>
      <c r="G3922" s="3">
        <v>1647.0190000000002</v>
      </c>
      <c r="H3922">
        <v>12</v>
      </c>
      <c r="I3922">
        <v>5488653</v>
      </c>
      <c r="J3922">
        <v>2</v>
      </c>
      <c r="K3922">
        <v>16000</v>
      </c>
      <c r="L3922">
        <f>WEEKNUM(Таблица1[[#This Row],[Дата]],2)</f>
        <v>35</v>
      </c>
    </row>
    <row r="3923" spans="1:12" x14ac:dyDescent="0.25">
      <c r="A3923" s="2">
        <v>44072</v>
      </c>
      <c r="B3923" t="s">
        <v>189</v>
      </c>
      <c r="C3923" t="s">
        <v>7</v>
      </c>
      <c r="D3923">
        <v>5000</v>
      </c>
      <c r="E3923" t="s">
        <v>12</v>
      </c>
      <c r="F3923" t="s">
        <v>8</v>
      </c>
      <c r="G3923" s="3">
        <v>2675.3900005035403</v>
      </c>
      <c r="H3923">
        <v>12</v>
      </c>
      <c r="I3923">
        <v>5488690</v>
      </c>
      <c r="J3923">
        <v>1</v>
      </c>
      <c r="K3923">
        <v>15000</v>
      </c>
      <c r="L3923">
        <f>WEEKNUM(Таблица1[[#This Row],[Дата]],2)</f>
        <v>35</v>
      </c>
    </row>
    <row r="3924" spans="1:12" hidden="1" x14ac:dyDescent="0.25">
      <c r="A3924" s="2">
        <v>44072</v>
      </c>
      <c r="B3924" t="s">
        <v>42</v>
      </c>
      <c r="C3924" t="s">
        <v>5</v>
      </c>
      <c r="D3924">
        <v>3200</v>
      </c>
      <c r="E3924" t="s">
        <v>12</v>
      </c>
      <c r="F3924" t="s">
        <v>8</v>
      </c>
      <c r="G3924" s="3">
        <v>2902.3879998092648</v>
      </c>
      <c r="H3924">
        <v>18</v>
      </c>
      <c r="I3924">
        <v>5488632</v>
      </c>
      <c r="J3924">
        <v>1</v>
      </c>
      <c r="K3924">
        <v>15000</v>
      </c>
      <c r="L3924">
        <f>WEEKNUM(Таблица1[[#This Row],[Дата]],2)</f>
        <v>35</v>
      </c>
    </row>
    <row r="3925" spans="1:12" hidden="1" x14ac:dyDescent="0.25">
      <c r="A3925" s="2">
        <v>44072</v>
      </c>
      <c r="B3925" t="s">
        <v>153</v>
      </c>
      <c r="C3925" t="s">
        <v>5</v>
      </c>
      <c r="D3925">
        <v>4200</v>
      </c>
      <c r="E3925" t="s">
        <v>12</v>
      </c>
      <c r="F3925" t="s">
        <v>8</v>
      </c>
      <c r="G3925" s="3">
        <v>2518.6179999999999</v>
      </c>
      <c r="H3925">
        <v>23</v>
      </c>
      <c r="I3925">
        <v>5488680</v>
      </c>
      <c r="J3925">
        <v>1</v>
      </c>
      <c r="K3925">
        <v>15000</v>
      </c>
      <c r="L3925">
        <f>WEEKNUM(Таблица1[[#This Row],[Дата]],2)</f>
        <v>35</v>
      </c>
    </row>
    <row r="3926" spans="1:12" hidden="1" x14ac:dyDescent="0.25">
      <c r="A3926" s="2">
        <v>44072</v>
      </c>
      <c r="B3926" t="s">
        <v>148</v>
      </c>
      <c r="C3926" t="s">
        <v>5</v>
      </c>
      <c r="D3926">
        <v>4200</v>
      </c>
      <c r="E3926" t="s">
        <v>12</v>
      </c>
      <c r="F3926" t="s">
        <v>8</v>
      </c>
      <c r="G3926" s="3">
        <v>4200</v>
      </c>
      <c r="H3926">
        <v>1</v>
      </c>
      <c r="I3926">
        <v>53772957</v>
      </c>
      <c r="J3926">
        <v>0</v>
      </c>
      <c r="K3926">
        <v>15000</v>
      </c>
      <c r="L3926">
        <f>WEEKNUM(Таблица1[[#This Row],[Дата]],2)</f>
        <v>35</v>
      </c>
    </row>
    <row r="3927" spans="1:12" hidden="1" x14ac:dyDescent="0.25">
      <c r="A3927" s="2">
        <v>44072</v>
      </c>
      <c r="B3927" t="s">
        <v>148</v>
      </c>
      <c r="C3927" t="s">
        <v>5</v>
      </c>
      <c r="D3927">
        <v>4200</v>
      </c>
      <c r="E3927" t="s">
        <v>12</v>
      </c>
      <c r="F3927" t="s">
        <v>8</v>
      </c>
      <c r="G3927" s="3">
        <v>2840.7900000000004</v>
      </c>
      <c r="H3927">
        <v>21</v>
      </c>
      <c r="I3927">
        <v>5488676</v>
      </c>
      <c r="J3927">
        <v>0</v>
      </c>
      <c r="K3927">
        <v>15000</v>
      </c>
      <c r="L3927">
        <f>WEEKNUM(Таблица1[[#This Row],[Дата]],2)</f>
        <v>35</v>
      </c>
    </row>
    <row r="3928" spans="1:12" x14ac:dyDescent="0.25">
      <c r="A3928" s="2">
        <v>44072</v>
      </c>
      <c r="B3928" t="s">
        <v>180</v>
      </c>
      <c r="C3928" t="s">
        <v>7</v>
      </c>
      <c r="D3928">
        <v>1000</v>
      </c>
      <c r="E3928" t="s">
        <v>12</v>
      </c>
      <c r="F3928" t="s">
        <v>8</v>
      </c>
      <c r="G3928" s="3">
        <v>868.48800329589847</v>
      </c>
      <c r="H3928">
        <v>5</v>
      </c>
      <c r="I3928">
        <v>5488688</v>
      </c>
      <c r="J3928">
        <v>1</v>
      </c>
      <c r="K3928">
        <v>9000</v>
      </c>
      <c r="L3928">
        <f>WEEKNUM(Таблица1[[#This Row],[Дата]],2)</f>
        <v>35</v>
      </c>
    </row>
    <row r="3929" spans="1:12" x14ac:dyDescent="0.25">
      <c r="A3929" s="2">
        <v>44072</v>
      </c>
      <c r="B3929" t="s">
        <v>157</v>
      </c>
      <c r="C3929" t="s">
        <v>7</v>
      </c>
      <c r="D3929">
        <v>3000</v>
      </c>
      <c r="E3929" t="s">
        <v>12</v>
      </c>
      <c r="F3929" t="s">
        <v>8</v>
      </c>
      <c r="G3929" s="3">
        <v>1605.7260000000001</v>
      </c>
      <c r="H3929">
        <v>13</v>
      </c>
      <c r="I3929">
        <v>5488681</v>
      </c>
      <c r="J3929">
        <v>1</v>
      </c>
      <c r="K3929">
        <v>10000</v>
      </c>
      <c r="L3929">
        <f>WEEKNUM(Таблица1[[#This Row],[Дата]],2)</f>
        <v>35</v>
      </c>
    </row>
    <row r="3930" spans="1:12" x14ac:dyDescent="0.25">
      <c r="A3930" s="2">
        <v>44072</v>
      </c>
      <c r="B3930" t="s">
        <v>149</v>
      </c>
      <c r="C3930" t="s">
        <v>7</v>
      </c>
      <c r="D3930">
        <v>3000</v>
      </c>
      <c r="E3930" t="s">
        <v>12</v>
      </c>
      <c r="F3930" t="s">
        <v>8</v>
      </c>
      <c r="G3930" s="3">
        <v>1460.5359999923705</v>
      </c>
      <c r="H3930">
        <v>10</v>
      </c>
      <c r="I3930">
        <v>5488677</v>
      </c>
      <c r="J3930">
        <v>1</v>
      </c>
      <c r="K3930">
        <v>10000</v>
      </c>
      <c r="L3930">
        <f>WEEKNUM(Таблица1[[#This Row],[Дата]],2)</f>
        <v>35</v>
      </c>
    </row>
    <row r="3931" spans="1:12" x14ac:dyDescent="0.25">
      <c r="A3931" s="2">
        <v>44072</v>
      </c>
      <c r="B3931" t="s">
        <v>242</v>
      </c>
      <c r="C3931" t="s">
        <v>7</v>
      </c>
      <c r="D3931">
        <v>1500</v>
      </c>
      <c r="E3931" t="s">
        <v>12</v>
      </c>
      <c r="F3931" t="s">
        <v>8</v>
      </c>
      <c r="G3931" s="3">
        <v>1381.5119999999999</v>
      </c>
      <c r="H3931">
        <v>6</v>
      </c>
      <c r="I3931">
        <v>5488707</v>
      </c>
      <c r="J3931">
        <v>1</v>
      </c>
      <c r="K3931">
        <v>11000</v>
      </c>
      <c r="L3931">
        <f>WEEKNUM(Таблица1[[#This Row],[Дата]],2)</f>
        <v>35</v>
      </c>
    </row>
    <row r="3932" spans="1:12" x14ac:dyDescent="0.25">
      <c r="A3932" s="2">
        <v>44072</v>
      </c>
      <c r="B3932" t="s">
        <v>110</v>
      </c>
      <c r="C3932" t="s">
        <v>7</v>
      </c>
      <c r="D3932">
        <v>1500</v>
      </c>
      <c r="E3932" t="s">
        <v>12</v>
      </c>
      <c r="F3932" t="s">
        <v>8</v>
      </c>
      <c r="G3932" s="3">
        <v>1312.0740000000001</v>
      </c>
      <c r="H3932">
        <v>7</v>
      </c>
      <c r="I3932">
        <v>5488658</v>
      </c>
      <c r="J3932">
        <v>1</v>
      </c>
      <c r="K3932">
        <v>11000</v>
      </c>
      <c r="L3932">
        <f>WEEKNUM(Таблица1[[#This Row],[Дата]],2)</f>
        <v>35</v>
      </c>
    </row>
    <row r="3933" spans="1:12" x14ac:dyDescent="0.25">
      <c r="A3933" s="2">
        <v>44072</v>
      </c>
      <c r="B3933" t="s">
        <v>93</v>
      </c>
      <c r="C3933" t="s">
        <v>7</v>
      </c>
      <c r="D3933">
        <v>3000</v>
      </c>
      <c r="E3933" t="s">
        <v>12</v>
      </c>
      <c r="F3933" t="s">
        <v>8</v>
      </c>
      <c r="G3933" s="3">
        <v>1041.4760000000001</v>
      </c>
      <c r="H3933">
        <v>10</v>
      </c>
      <c r="I3933">
        <v>5488655</v>
      </c>
      <c r="J3933">
        <v>3</v>
      </c>
      <c r="K3933">
        <v>13000</v>
      </c>
      <c r="L3933">
        <f>WEEKNUM(Таблица1[[#This Row],[Дата]],2)</f>
        <v>35</v>
      </c>
    </row>
    <row r="3934" spans="1:12" x14ac:dyDescent="0.25">
      <c r="A3934" s="2">
        <v>44072</v>
      </c>
      <c r="B3934" t="s">
        <v>197</v>
      </c>
      <c r="C3934" t="s">
        <v>7</v>
      </c>
      <c r="D3934">
        <v>1500</v>
      </c>
      <c r="E3934" t="s">
        <v>12</v>
      </c>
      <c r="F3934" t="s">
        <v>8</v>
      </c>
      <c r="G3934" s="3">
        <v>883.99099999999999</v>
      </c>
      <c r="H3934">
        <v>14</v>
      </c>
      <c r="I3934">
        <v>5488693</v>
      </c>
      <c r="J3934">
        <v>3</v>
      </c>
      <c r="K3934">
        <v>12000</v>
      </c>
      <c r="L3934">
        <f>WEEKNUM(Таблица1[[#This Row],[Дата]],2)</f>
        <v>35</v>
      </c>
    </row>
    <row r="3935" spans="1:12" x14ac:dyDescent="0.25">
      <c r="A3935" s="2">
        <v>44072</v>
      </c>
      <c r="B3935" t="s">
        <v>214</v>
      </c>
      <c r="C3935" t="s">
        <v>7</v>
      </c>
      <c r="D3935">
        <v>3000</v>
      </c>
      <c r="E3935" t="s">
        <v>12</v>
      </c>
      <c r="F3935" t="s">
        <v>8</v>
      </c>
      <c r="G3935" s="3">
        <v>1885.4189999999999</v>
      </c>
      <c r="H3935">
        <v>11</v>
      </c>
      <c r="I3935">
        <v>5488700</v>
      </c>
      <c r="J3935">
        <v>1</v>
      </c>
      <c r="K3935">
        <v>10000</v>
      </c>
      <c r="L3935">
        <f>WEEKNUM(Таблица1[[#This Row],[Дата]],2)</f>
        <v>35</v>
      </c>
    </row>
    <row r="3936" spans="1:12" x14ac:dyDescent="0.25">
      <c r="A3936" s="2">
        <v>44072</v>
      </c>
      <c r="B3936" t="s">
        <v>124</v>
      </c>
      <c r="C3936" t="s">
        <v>7</v>
      </c>
      <c r="D3936">
        <v>3000</v>
      </c>
      <c r="E3936" t="s">
        <v>12</v>
      </c>
      <c r="F3936" t="s">
        <v>8</v>
      </c>
      <c r="G3936" s="3">
        <v>2516.1940000000004</v>
      </c>
      <c r="H3936">
        <v>13</v>
      </c>
      <c r="I3936">
        <v>5488663</v>
      </c>
      <c r="J3936">
        <v>1</v>
      </c>
      <c r="K3936">
        <v>10000</v>
      </c>
      <c r="L3936">
        <f>WEEKNUM(Таблица1[[#This Row],[Дата]],2)</f>
        <v>35</v>
      </c>
    </row>
    <row r="3937" spans="1:12" x14ac:dyDescent="0.25">
      <c r="A3937" s="2">
        <v>44072</v>
      </c>
      <c r="B3937" t="s">
        <v>41</v>
      </c>
      <c r="C3937" t="s">
        <v>7</v>
      </c>
      <c r="D3937">
        <v>3000</v>
      </c>
      <c r="E3937" t="s">
        <v>12</v>
      </c>
      <c r="F3937" t="s">
        <v>8</v>
      </c>
      <c r="G3937" s="3">
        <v>2038.3659999999998</v>
      </c>
      <c r="H3937">
        <v>13</v>
      </c>
      <c r="I3937">
        <v>5488596</v>
      </c>
      <c r="J3937">
        <v>1</v>
      </c>
      <c r="K3937">
        <v>11000</v>
      </c>
      <c r="L3937">
        <f>WEEKNUM(Таблица1[[#This Row],[Дата]],2)</f>
        <v>35</v>
      </c>
    </row>
    <row r="3938" spans="1:12" x14ac:dyDescent="0.25">
      <c r="A3938" s="2">
        <v>44072</v>
      </c>
      <c r="B3938" t="s">
        <v>234</v>
      </c>
      <c r="C3938" t="s">
        <v>7</v>
      </c>
      <c r="D3938">
        <v>3000</v>
      </c>
      <c r="E3938" t="s">
        <v>12</v>
      </c>
      <c r="F3938" t="s">
        <v>8</v>
      </c>
      <c r="G3938" s="3">
        <v>1983.0989999999999</v>
      </c>
      <c r="H3938">
        <v>13</v>
      </c>
      <c r="I3938">
        <v>5488705</v>
      </c>
      <c r="J3938">
        <v>1</v>
      </c>
      <c r="K3938">
        <v>10000</v>
      </c>
      <c r="L3938">
        <f>WEEKNUM(Таблица1[[#This Row],[Дата]],2)</f>
        <v>35</v>
      </c>
    </row>
    <row r="3939" spans="1:12" x14ac:dyDescent="0.25">
      <c r="A3939" s="2">
        <v>44072</v>
      </c>
      <c r="B3939" t="s">
        <v>176</v>
      </c>
      <c r="C3939" t="s">
        <v>7</v>
      </c>
      <c r="D3939">
        <v>5000</v>
      </c>
      <c r="E3939" t="s">
        <v>12</v>
      </c>
      <c r="F3939" t="s">
        <v>8</v>
      </c>
      <c r="G3939" s="3">
        <v>1791.673</v>
      </c>
      <c r="H3939">
        <v>7</v>
      </c>
      <c r="I3939">
        <v>5488687</v>
      </c>
      <c r="J3939">
        <v>1</v>
      </c>
      <c r="K3939">
        <v>12000</v>
      </c>
      <c r="L3939">
        <f>WEEKNUM(Таблица1[[#This Row],[Дата]],2)</f>
        <v>35</v>
      </c>
    </row>
    <row r="3940" spans="1:12" x14ac:dyDescent="0.25">
      <c r="A3940" s="2">
        <v>44072</v>
      </c>
      <c r="B3940" t="s">
        <v>198</v>
      </c>
      <c r="C3940" t="s">
        <v>7</v>
      </c>
      <c r="D3940">
        <v>3000</v>
      </c>
      <c r="E3940" t="s">
        <v>12</v>
      </c>
      <c r="F3940" t="s">
        <v>8</v>
      </c>
      <c r="G3940" s="3">
        <v>1580.704</v>
      </c>
      <c r="H3940">
        <v>8</v>
      </c>
      <c r="I3940">
        <v>5488694</v>
      </c>
      <c r="J3940">
        <v>1</v>
      </c>
      <c r="K3940">
        <v>10000</v>
      </c>
      <c r="L3940">
        <f>WEEKNUM(Таблица1[[#This Row],[Дата]],2)</f>
        <v>35</v>
      </c>
    </row>
    <row r="3941" spans="1:12" x14ac:dyDescent="0.25">
      <c r="A3941" s="2">
        <v>44072</v>
      </c>
      <c r="B3941" t="s">
        <v>182</v>
      </c>
      <c r="C3941" t="s">
        <v>7</v>
      </c>
      <c r="D3941">
        <v>3000</v>
      </c>
      <c r="E3941" t="s">
        <v>12</v>
      </c>
      <c r="F3941" t="s">
        <v>8</v>
      </c>
      <c r="G3941" s="3">
        <v>1368.7219999999998</v>
      </c>
      <c r="H3941">
        <v>14</v>
      </c>
      <c r="I3941">
        <v>5488710</v>
      </c>
      <c r="J3941">
        <v>3</v>
      </c>
      <c r="K3941">
        <v>15000</v>
      </c>
      <c r="L3941">
        <f>WEEKNUM(Таблица1[[#This Row],[Дата]],2)</f>
        <v>35</v>
      </c>
    </row>
    <row r="3942" spans="1:12" hidden="1" x14ac:dyDescent="0.25">
      <c r="A3942" s="2">
        <v>44072</v>
      </c>
      <c r="B3942" t="s">
        <v>150</v>
      </c>
      <c r="C3942" t="s">
        <v>5</v>
      </c>
      <c r="D3942">
        <v>4200</v>
      </c>
      <c r="E3942" t="s">
        <v>12</v>
      </c>
      <c r="F3942" t="s">
        <v>8</v>
      </c>
      <c r="G3942" s="3">
        <v>3368.2840000000006</v>
      </c>
      <c r="H3942">
        <v>18</v>
      </c>
      <c r="I3942">
        <v>5488678</v>
      </c>
      <c r="J3942">
        <v>1</v>
      </c>
      <c r="K3942">
        <v>15000</v>
      </c>
      <c r="L3942">
        <f>WEEKNUM(Таблица1[[#This Row],[Дата]],2)</f>
        <v>35</v>
      </c>
    </row>
    <row r="3943" spans="1:12" x14ac:dyDescent="0.25">
      <c r="A3943" s="2">
        <v>44072</v>
      </c>
      <c r="B3943" t="s">
        <v>206</v>
      </c>
      <c r="C3943" t="s">
        <v>7</v>
      </c>
      <c r="D3943">
        <v>3000</v>
      </c>
      <c r="E3943" t="s">
        <v>12</v>
      </c>
      <c r="F3943" t="s">
        <v>8</v>
      </c>
      <c r="G3943" s="3">
        <v>2138.84</v>
      </c>
      <c r="H3943">
        <v>14</v>
      </c>
      <c r="I3943">
        <v>5488696</v>
      </c>
      <c r="J3943">
        <v>2</v>
      </c>
      <c r="K3943">
        <v>13000</v>
      </c>
      <c r="L3943">
        <f>WEEKNUM(Таблица1[[#This Row],[Дата]],2)</f>
        <v>35</v>
      </c>
    </row>
    <row r="3944" spans="1:12" x14ac:dyDescent="0.25">
      <c r="A3944" s="2">
        <v>44072</v>
      </c>
      <c r="B3944" t="s">
        <v>237</v>
      </c>
      <c r="C3944" t="s">
        <v>7</v>
      </c>
      <c r="D3944">
        <v>3000</v>
      </c>
      <c r="E3944" t="s">
        <v>12</v>
      </c>
      <c r="F3944" t="s">
        <v>8</v>
      </c>
      <c r="G3944" s="3">
        <v>1957.9250000000002</v>
      </c>
      <c r="H3944">
        <v>12</v>
      </c>
      <c r="I3944">
        <v>5488706</v>
      </c>
      <c r="J3944">
        <v>1</v>
      </c>
      <c r="K3944">
        <v>10000</v>
      </c>
      <c r="L3944">
        <f>WEEKNUM(Таблица1[[#This Row],[Дата]],2)</f>
        <v>35</v>
      </c>
    </row>
    <row r="3945" spans="1:12" x14ac:dyDescent="0.25">
      <c r="A3945" s="2">
        <v>44072</v>
      </c>
      <c r="B3945" t="s">
        <v>82</v>
      </c>
      <c r="C3945" t="s">
        <v>7</v>
      </c>
      <c r="D3945">
        <v>3000</v>
      </c>
      <c r="E3945" t="s">
        <v>12</v>
      </c>
      <c r="F3945" t="s">
        <v>8</v>
      </c>
      <c r="G3945" s="3">
        <v>1487.6310001068118</v>
      </c>
      <c r="H3945">
        <v>13</v>
      </c>
      <c r="I3945">
        <v>5488649</v>
      </c>
      <c r="J3945">
        <v>2</v>
      </c>
      <c r="K3945">
        <v>13000</v>
      </c>
      <c r="L3945">
        <f>WEEKNUM(Таблица1[[#This Row],[Дата]],2)</f>
        <v>35</v>
      </c>
    </row>
    <row r="3946" spans="1:12" x14ac:dyDescent="0.25">
      <c r="A3946" s="2">
        <v>44072</v>
      </c>
      <c r="B3946" t="s">
        <v>220</v>
      </c>
      <c r="C3946" t="s">
        <v>7</v>
      </c>
      <c r="D3946">
        <v>3000</v>
      </c>
      <c r="E3946" t="s">
        <v>12</v>
      </c>
      <c r="F3946" t="s">
        <v>8</v>
      </c>
      <c r="G3946" s="3">
        <v>1399.0170000000001</v>
      </c>
      <c r="H3946">
        <v>8</v>
      </c>
      <c r="I3946">
        <v>5488703</v>
      </c>
      <c r="J3946">
        <v>2</v>
      </c>
      <c r="K3946">
        <v>14000</v>
      </c>
      <c r="L3946">
        <f>WEEKNUM(Таблица1[[#This Row],[Дата]],2)</f>
        <v>35</v>
      </c>
    </row>
    <row r="3947" spans="1:12" x14ac:dyDescent="0.25">
      <c r="A3947" s="2">
        <v>44072</v>
      </c>
      <c r="B3947" t="s">
        <v>79</v>
      </c>
      <c r="C3947" t="s">
        <v>7</v>
      </c>
      <c r="D3947">
        <v>1500</v>
      </c>
      <c r="E3947" t="s">
        <v>12</v>
      </c>
      <c r="F3947" t="s">
        <v>8</v>
      </c>
      <c r="G3947" s="3">
        <v>1353.3850000000002</v>
      </c>
      <c r="H3947">
        <v>8</v>
      </c>
      <c r="I3947">
        <v>5488648</v>
      </c>
      <c r="J3947">
        <v>1</v>
      </c>
      <c r="K3947">
        <v>12000</v>
      </c>
      <c r="L3947">
        <f>WEEKNUM(Таблица1[[#This Row],[Дата]],2)</f>
        <v>35</v>
      </c>
    </row>
    <row r="3948" spans="1:12" x14ac:dyDescent="0.25">
      <c r="A3948" s="2">
        <v>44072</v>
      </c>
      <c r="B3948" t="s">
        <v>126</v>
      </c>
      <c r="C3948" t="s">
        <v>7</v>
      </c>
      <c r="D3948">
        <v>1500</v>
      </c>
      <c r="E3948" t="s">
        <v>12</v>
      </c>
      <c r="F3948" t="s">
        <v>8</v>
      </c>
      <c r="G3948" s="3">
        <v>1327.4820000000002</v>
      </c>
      <c r="H3948">
        <v>9</v>
      </c>
      <c r="I3948">
        <v>5488665</v>
      </c>
      <c r="J3948">
        <v>1</v>
      </c>
      <c r="K3948">
        <v>12000</v>
      </c>
      <c r="L3948">
        <f>WEEKNUM(Таблица1[[#This Row],[Дата]],2)</f>
        <v>35</v>
      </c>
    </row>
    <row r="3949" spans="1:12" x14ac:dyDescent="0.25">
      <c r="A3949" s="2">
        <v>44072</v>
      </c>
      <c r="B3949" t="s">
        <v>181</v>
      </c>
      <c r="C3949" t="s">
        <v>7</v>
      </c>
      <c r="D3949">
        <v>1500</v>
      </c>
      <c r="E3949" t="s">
        <v>12</v>
      </c>
      <c r="F3949" t="s">
        <v>8</v>
      </c>
      <c r="G3949" s="3">
        <v>1341.3579999999999</v>
      </c>
      <c r="H3949">
        <v>4</v>
      </c>
      <c r="I3949">
        <v>5488689</v>
      </c>
      <c r="J3949">
        <v>1</v>
      </c>
      <c r="K3949">
        <v>11000</v>
      </c>
      <c r="L3949">
        <f>WEEKNUM(Таблица1[[#This Row],[Дата]],2)</f>
        <v>35</v>
      </c>
    </row>
    <row r="3950" spans="1:12" x14ac:dyDescent="0.25">
      <c r="A3950" s="2">
        <v>44072</v>
      </c>
      <c r="B3950" t="s">
        <v>25</v>
      </c>
      <c r="C3950" t="s">
        <v>7</v>
      </c>
      <c r="D3950">
        <v>1500</v>
      </c>
      <c r="E3950" t="s">
        <v>12</v>
      </c>
      <c r="F3950" t="s">
        <v>8</v>
      </c>
      <c r="G3950" s="3">
        <v>1167.8740000000003</v>
      </c>
      <c r="H3950">
        <v>8</v>
      </c>
      <c r="I3950">
        <v>5488592</v>
      </c>
      <c r="J3950">
        <v>1</v>
      </c>
      <c r="K3950">
        <v>13000</v>
      </c>
      <c r="L3950">
        <f>WEEKNUM(Таблица1[[#This Row],[Дата]],2)</f>
        <v>35</v>
      </c>
    </row>
    <row r="3951" spans="1:12" x14ac:dyDescent="0.25">
      <c r="A3951" s="2">
        <v>44072</v>
      </c>
      <c r="B3951" t="s">
        <v>229</v>
      </c>
      <c r="C3951" t="s">
        <v>7</v>
      </c>
      <c r="D3951">
        <v>1500</v>
      </c>
      <c r="E3951" t="s">
        <v>12</v>
      </c>
      <c r="F3951" t="s">
        <v>8</v>
      </c>
      <c r="G3951" s="3">
        <v>1114.674</v>
      </c>
      <c r="H3951">
        <v>9</v>
      </c>
      <c r="I3951">
        <v>5488595</v>
      </c>
      <c r="J3951">
        <v>1</v>
      </c>
      <c r="K3951">
        <v>13000</v>
      </c>
      <c r="L3951">
        <f>WEEKNUM(Таблица1[[#This Row],[Дата]],2)</f>
        <v>35</v>
      </c>
    </row>
    <row r="3952" spans="1:12" x14ac:dyDescent="0.25">
      <c r="A3952" s="2">
        <v>44072</v>
      </c>
      <c r="B3952" t="s">
        <v>16</v>
      </c>
      <c r="C3952" t="s">
        <v>7</v>
      </c>
      <c r="D3952">
        <v>1500</v>
      </c>
      <c r="E3952" t="s">
        <v>12</v>
      </c>
      <c r="F3952" t="s">
        <v>8</v>
      </c>
      <c r="G3952" s="3">
        <v>1090.249</v>
      </c>
      <c r="H3952">
        <v>7</v>
      </c>
      <c r="I3952">
        <v>5488589</v>
      </c>
      <c r="J3952">
        <v>1</v>
      </c>
      <c r="K3952">
        <v>13000</v>
      </c>
      <c r="L3952">
        <f>WEEKNUM(Таблица1[[#This Row],[Дата]],2)</f>
        <v>35</v>
      </c>
    </row>
    <row r="3953" spans="1:12" x14ac:dyDescent="0.25">
      <c r="A3953" s="2">
        <v>44072</v>
      </c>
      <c r="B3953" t="s">
        <v>24</v>
      </c>
      <c r="C3953" t="s">
        <v>7</v>
      </c>
      <c r="D3953">
        <v>1000</v>
      </c>
      <c r="E3953" t="s">
        <v>12</v>
      </c>
      <c r="F3953" t="s">
        <v>8</v>
      </c>
      <c r="G3953" s="3">
        <v>882.87</v>
      </c>
      <c r="H3953">
        <v>9</v>
      </c>
      <c r="I3953">
        <v>5488591</v>
      </c>
      <c r="J3953">
        <v>1</v>
      </c>
      <c r="K3953">
        <v>13000</v>
      </c>
      <c r="L3953">
        <f>WEEKNUM(Таблица1[[#This Row],[Дата]],2)</f>
        <v>35</v>
      </c>
    </row>
    <row r="3954" spans="1:12" x14ac:dyDescent="0.25">
      <c r="A3954" s="2">
        <v>44072</v>
      </c>
      <c r="B3954" t="s">
        <v>26</v>
      </c>
      <c r="C3954" t="s">
        <v>7</v>
      </c>
      <c r="D3954">
        <v>1000</v>
      </c>
      <c r="E3954" t="s">
        <v>12</v>
      </c>
      <c r="F3954" t="s">
        <v>8</v>
      </c>
      <c r="G3954" s="3">
        <v>644.39200048828116</v>
      </c>
      <c r="H3954">
        <v>9</v>
      </c>
      <c r="I3954">
        <v>5488593</v>
      </c>
      <c r="J3954">
        <v>3</v>
      </c>
      <c r="K3954">
        <v>19000</v>
      </c>
      <c r="L3954">
        <f>WEEKNUM(Таблица1[[#This Row],[Дата]],2)</f>
        <v>35</v>
      </c>
    </row>
    <row r="3955" spans="1:12" x14ac:dyDescent="0.25">
      <c r="A3955" s="2">
        <v>44072</v>
      </c>
      <c r="B3955" t="s">
        <v>76</v>
      </c>
      <c r="C3955" t="s">
        <v>7</v>
      </c>
      <c r="D3955">
        <v>20000</v>
      </c>
      <c r="E3955" t="s">
        <v>12</v>
      </c>
      <c r="F3955" t="s">
        <v>8</v>
      </c>
      <c r="G3955" s="3">
        <v>12262.7998046875</v>
      </c>
      <c r="H3955">
        <v>1</v>
      </c>
      <c r="I3955">
        <v>5488590</v>
      </c>
      <c r="J3955">
        <v>0</v>
      </c>
      <c r="K3955">
        <v>12000</v>
      </c>
      <c r="L3955">
        <f>WEEKNUM(Таблица1[[#This Row],[Дата]],2)</f>
        <v>35</v>
      </c>
    </row>
    <row r="3956" spans="1:12" x14ac:dyDescent="0.25">
      <c r="A3956" s="2">
        <v>44072</v>
      </c>
      <c r="B3956" t="s">
        <v>238</v>
      </c>
      <c r="C3956" t="s">
        <v>7</v>
      </c>
      <c r="D3956">
        <v>20000</v>
      </c>
      <c r="E3956" t="s">
        <v>12</v>
      </c>
      <c r="F3956" t="s">
        <v>8</v>
      </c>
      <c r="G3956" s="3">
        <v>8923.4609999999993</v>
      </c>
      <c r="H3956">
        <v>1</v>
      </c>
      <c r="I3956">
        <v>5488594</v>
      </c>
      <c r="J3956">
        <v>0</v>
      </c>
      <c r="K3956">
        <v>13000</v>
      </c>
      <c r="L3956">
        <f>WEEKNUM(Таблица1[[#This Row],[Дата]],2)</f>
        <v>35</v>
      </c>
    </row>
    <row r="3957" spans="1:12" x14ac:dyDescent="0.25">
      <c r="A3957" s="2">
        <v>44072</v>
      </c>
      <c r="B3957" t="s">
        <v>225</v>
      </c>
      <c r="C3957" t="s">
        <v>7</v>
      </c>
      <c r="D3957">
        <v>1500</v>
      </c>
      <c r="E3957" t="s">
        <v>12</v>
      </c>
      <c r="F3957" t="s">
        <v>8</v>
      </c>
      <c r="G3957" s="3">
        <v>998.09799999999996</v>
      </c>
      <c r="H3957">
        <v>8</v>
      </c>
      <c r="I3957">
        <v>5488704</v>
      </c>
      <c r="J3957">
        <v>1</v>
      </c>
      <c r="K3957">
        <v>10000</v>
      </c>
      <c r="L3957">
        <f>WEEKNUM(Таблица1[[#This Row],[Дата]],2)</f>
        <v>35</v>
      </c>
    </row>
    <row r="3958" spans="1:12" x14ac:dyDescent="0.25">
      <c r="A3958" s="2">
        <v>44072</v>
      </c>
      <c r="B3958" t="s">
        <v>71</v>
      </c>
      <c r="C3958" t="s">
        <v>7</v>
      </c>
      <c r="D3958">
        <v>1000</v>
      </c>
      <c r="E3958" t="s">
        <v>12</v>
      </c>
      <c r="F3958" t="s">
        <v>8</v>
      </c>
      <c r="G3958" s="3">
        <v>661.17399999999998</v>
      </c>
      <c r="H3958">
        <v>8</v>
      </c>
      <c r="I3958">
        <v>5488645</v>
      </c>
      <c r="J3958">
        <v>1</v>
      </c>
      <c r="K3958">
        <v>8000</v>
      </c>
      <c r="L3958">
        <f>WEEKNUM(Таблица1[[#This Row],[Дата]],2)</f>
        <v>35</v>
      </c>
    </row>
    <row r="3959" spans="1:12" x14ac:dyDescent="0.25">
      <c r="A3959" s="2">
        <v>44072</v>
      </c>
      <c r="B3959" t="s">
        <v>84</v>
      </c>
      <c r="C3959" t="s">
        <v>7</v>
      </c>
      <c r="D3959">
        <v>3000</v>
      </c>
      <c r="E3959" t="s">
        <v>12</v>
      </c>
      <c r="F3959" t="s">
        <v>8</v>
      </c>
      <c r="G3959" s="3">
        <v>2377.3389999999999</v>
      </c>
      <c r="H3959">
        <v>11</v>
      </c>
      <c r="I3959">
        <v>5488650</v>
      </c>
      <c r="J3959">
        <v>1</v>
      </c>
      <c r="K3959">
        <v>10000</v>
      </c>
      <c r="L3959">
        <f>WEEKNUM(Таблица1[[#This Row],[Дата]],2)</f>
        <v>35</v>
      </c>
    </row>
    <row r="3960" spans="1:12" x14ac:dyDescent="0.25">
      <c r="A3960" s="2">
        <v>44072</v>
      </c>
      <c r="B3960" t="s">
        <v>75</v>
      </c>
      <c r="C3960" t="s">
        <v>7</v>
      </c>
      <c r="D3960">
        <v>3000</v>
      </c>
      <c r="E3960" t="s">
        <v>12</v>
      </c>
      <c r="F3960" t="s">
        <v>8</v>
      </c>
      <c r="G3960" s="3">
        <v>2039.6219999999998</v>
      </c>
      <c r="H3960">
        <v>8</v>
      </c>
      <c r="I3960">
        <v>5488709</v>
      </c>
      <c r="J3960">
        <v>1</v>
      </c>
      <c r="K3960">
        <v>10000</v>
      </c>
      <c r="L3960">
        <f>WEEKNUM(Таблица1[[#This Row],[Дата]],2)</f>
        <v>35</v>
      </c>
    </row>
    <row r="3961" spans="1:12" hidden="1" x14ac:dyDescent="0.25">
      <c r="A3961" s="2">
        <v>44073</v>
      </c>
      <c r="B3961" t="s">
        <v>40</v>
      </c>
      <c r="C3961" t="s">
        <v>5</v>
      </c>
      <c r="D3961">
        <v>3200</v>
      </c>
      <c r="E3961" t="s">
        <v>12</v>
      </c>
      <c r="F3961" t="s">
        <v>6</v>
      </c>
      <c r="G3961" s="3">
        <v>3200</v>
      </c>
      <c r="H3961">
        <v>1</v>
      </c>
      <c r="I3961">
        <v>53778217</v>
      </c>
      <c r="J3961">
        <v>1</v>
      </c>
      <c r="K3961">
        <v>15000</v>
      </c>
      <c r="L3961">
        <f>WEEKNUM(Таблица1[[#This Row],[Дата]],2)</f>
        <v>35</v>
      </c>
    </row>
    <row r="3962" spans="1:12" hidden="1" x14ac:dyDescent="0.25">
      <c r="A3962" s="2">
        <v>44073</v>
      </c>
      <c r="B3962" t="s">
        <v>40</v>
      </c>
      <c r="C3962" t="s">
        <v>5</v>
      </c>
      <c r="D3962">
        <v>3200</v>
      </c>
      <c r="E3962" t="s">
        <v>12</v>
      </c>
      <c r="F3962" t="s">
        <v>6</v>
      </c>
      <c r="G3962" s="3">
        <v>1088.8679999999999</v>
      </c>
      <c r="H3962">
        <v>5</v>
      </c>
      <c r="I3962">
        <v>5489202</v>
      </c>
      <c r="J3962">
        <v>1</v>
      </c>
      <c r="K3962">
        <v>15000</v>
      </c>
      <c r="L3962">
        <f>WEEKNUM(Таблица1[[#This Row],[Дата]],2)</f>
        <v>35</v>
      </c>
    </row>
    <row r="3963" spans="1:12" hidden="1" x14ac:dyDescent="0.25">
      <c r="A3963" s="2">
        <v>44073</v>
      </c>
      <c r="B3963" t="s">
        <v>44</v>
      </c>
      <c r="C3963" t="s">
        <v>5</v>
      </c>
      <c r="D3963">
        <v>3200</v>
      </c>
      <c r="E3963" t="s">
        <v>12</v>
      </c>
      <c r="F3963" t="s">
        <v>6</v>
      </c>
      <c r="G3963" s="3">
        <v>1725.8829999999998</v>
      </c>
      <c r="H3963">
        <v>7</v>
      </c>
      <c r="I3963">
        <v>5489205</v>
      </c>
      <c r="J3963">
        <v>1</v>
      </c>
      <c r="K3963">
        <v>15000</v>
      </c>
      <c r="L3963">
        <f>WEEKNUM(Таблица1[[#This Row],[Дата]],2)</f>
        <v>35</v>
      </c>
    </row>
    <row r="3964" spans="1:12" hidden="1" x14ac:dyDescent="0.25">
      <c r="A3964" s="2">
        <v>44073</v>
      </c>
      <c r="B3964" t="s">
        <v>38</v>
      </c>
      <c r="C3964" t="s">
        <v>5</v>
      </c>
      <c r="D3964">
        <v>3200</v>
      </c>
      <c r="E3964" t="s">
        <v>12</v>
      </c>
      <c r="F3964" t="s">
        <v>6</v>
      </c>
      <c r="G3964" s="3">
        <v>1690.6579999999997</v>
      </c>
      <c r="H3964">
        <v>3</v>
      </c>
      <c r="I3964">
        <v>5489201</v>
      </c>
      <c r="J3964">
        <v>1</v>
      </c>
      <c r="K3964">
        <v>15000</v>
      </c>
      <c r="L3964">
        <f>WEEKNUM(Таблица1[[#This Row],[Дата]],2)</f>
        <v>35</v>
      </c>
    </row>
    <row r="3965" spans="1:12" hidden="1" x14ac:dyDescent="0.25">
      <c r="A3965" s="2">
        <v>44073</v>
      </c>
      <c r="B3965" t="s">
        <v>32</v>
      </c>
      <c r="C3965" t="s">
        <v>5</v>
      </c>
      <c r="D3965">
        <v>3200</v>
      </c>
      <c r="E3965" t="s">
        <v>12</v>
      </c>
      <c r="F3965" t="s">
        <v>6</v>
      </c>
      <c r="G3965" s="3">
        <v>1394.402</v>
      </c>
      <c r="H3965">
        <v>10</v>
      </c>
      <c r="I3965">
        <v>5489200</v>
      </c>
      <c r="J3965">
        <v>1</v>
      </c>
      <c r="K3965">
        <v>15000</v>
      </c>
      <c r="L3965">
        <f>WEEKNUM(Таблица1[[#This Row],[Дата]],2)</f>
        <v>35</v>
      </c>
    </row>
    <row r="3966" spans="1:12" hidden="1" x14ac:dyDescent="0.25">
      <c r="A3966" s="2">
        <v>44073</v>
      </c>
      <c r="B3966" t="s">
        <v>32</v>
      </c>
      <c r="C3966" t="s">
        <v>5</v>
      </c>
      <c r="D3966">
        <v>3200</v>
      </c>
      <c r="E3966" t="s">
        <v>12</v>
      </c>
      <c r="F3966" t="s">
        <v>6</v>
      </c>
      <c r="G3966" s="3">
        <v>3200</v>
      </c>
      <c r="H3966">
        <v>1</v>
      </c>
      <c r="I3966">
        <v>53778197</v>
      </c>
      <c r="J3966">
        <v>1</v>
      </c>
      <c r="K3966">
        <v>15000</v>
      </c>
      <c r="L3966">
        <f>WEEKNUM(Таблица1[[#This Row],[Дата]],2)</f>
        <v>35</v>
      </c>
    </row>
    <row r="3967" spans="1:12" hidden="1" x14ac:dyDescent="0.25">
      <c r="A3967" s="2">
        <v>44073</v>
      </c>
      <c r="B3967" t="s">
        <v>46</v>
      </c>
      <c r="C3967" t="s">
        <v>5</v>
      </c>
      <c r="D3967">
        <v>3200</v>
      </c>
      <c r="E3967" t="s">
        <v>12</v>
      </c>
      <c r="F3967" t="s">
        <v>6</v>
      </c>
      <c r="G3967" s="3">
        <v>1992.7340000000002</v>
      </c>
      <c r="H3967">
        <v>10</v>
      </c>
      <c r="I3967">
        <v>5489207</v>
      </c>
      <c r="J3967">
        <v>1</v>
      </c>
      <c r="K3967">
        <v>15000</v>
      </c>
      <c r="L3967">
        <f>WEEKNUM(Таблица1[[#This Row],[Дата]],2)</f>
        <v>35</v>
      </c>
    </row>
    <row r="3968" spans="1:12" hidden="1" x14ac:dyDescent="0.25">
      <c r="A3968" s="2">
        <v>44073</v>
      </c>
      <c r="B3968" t="s">
        <v>46</v>
      </c>
      <c r="C3968" t="s">
        <v>5</v>
      </c>
      <c r="D3968">
        <v>3200</v>
      </c>
      <c r="E3968" t="s">
        <v>12</v>
      </c>
      <c r="F3968" t="s">
        <v>6</v>
      </c>
      <c r="G3968" s="3">
        <v>3200</v>
      </c>
      <c r="H3968">
        <v>1</v>
      </c>
      <c r="I3968">
        <v>53778267</v>
      </c>
      <c r="J3968">
        <v>1</v>
      </c>
      <c r="K3968">
        <v>15000</v>
      </c>
      <c r="L3968">
        <f>WEEKNUM(Таблица1[[#This Row],[Дата]],2)</f>
        <v>35</v>
      </c>
    </row>
    <row r="3969" spans="1:12" x14ac:dyDescent="0.25">
      <c r="A3969" s="2">
        <v>44073</v>
      </c>
      <c r="B3969" t="s">
        <v>142</v>
      </c>
      <c r="C3969" t="s">
        <v>7</v>
      </c>
      <c r="D3969">
        <v>3000</v>
      </c>
      <c r="E3969" t="s">
        <v>12</v>
      </c>
      <c r="F3969" t="s">
        <v>6</v>
      </c>
      <c r="G3969" s="3">
        <v>1302.2259999999999</v>
      </c>
      <c r="H3969">
        <v>9</v>
      </c>
      <c r="I3969">
        <v>5489221</v>
      </c>
      <c r="J3969">
        <v>2</v>
      </c>
      <c r="K3969">
        <v>12000</v>
      </c>
      <c r="L3969">
        <f>WEEKNUM(Таблица1[[#This Row],[Дата]],2)</f>
        <v>35</v>
      </c>
    </row>
    <row r="3970" spans="1:12" hidden="1" x14ac:dyDescent="0.25">
      <c r="A3970" s="2">
        <v>44073</v>
      </c>
      <c r="B3970" t="s">
        <v>47</v>
      </c>
      <c r="C3970" t="s">
        <v>5</v>
      </c>
      <c r="D3970">
        <v>3200</v>
      </c>
      <c r="E3970" t="s">
        <v>12</v>
      </c>
      <c r="F3970" t="s">
        <v>6</v>
      </c>
      <c r="G3970" s="3">
        <v>3228.695068359375</v>
      </c>
      <c r="H3970">
        <v>1</v>
      </c>
      <c r="I3970">
        <v>53778277</v>
      </c>
      <c r="J3970">
        <v>1</v>
      </c>
      <c r="K3970">
        <v>15000</v>
      </c>
      <c r="L3970">
        <f>WEEKNUM(Таблица1[[#This Row],[Дата]],2)</f>
        <v>35</v>
      </c>
    </row>
    <row r="3971" spans="1:12" hidden="1" x14ac:dyDescent="0.25">
      <c r="A3971" s="2">
        <v>44073</v>
      </c>
      <c r="B3971" t="s">
        <v>47</v>
      </c>
      <c r="C3971" t="s">
        <v>5</v>
      </c>
      <c r="D3971">
        <v>3200</v>
      </c>
      <c r="E3971" t="s">
        <v>12</v>
      </c>
      <c r="F3971" t="s">
        <v>6</v>
      </c>
      <c r="G3971" s="3">
        <v>828.76600000000008</v>
      </c>
      <c r="H3971">
        <v>5</v>
      </c>
      <c r="I3971">
        <v>5489208</v>
      </c>
      <c r="J3971">
        <v>1</v>
      </c>
      <c r="K3971">
        <v>15000</v>
      </c>
      <c r="L3971">
        <f>WEEKNUM(Таблица1[[#This Row],[Дата]],2)</f>
        <v>35</v>
      </c>
    </row>
    <row r="3972" spans="1:12" hidden="1" x14ac:dyDescent="0.25">
      <c r="A3972" s="2">
        <v>44073</v>
      </c>
      <c r="B3972" t="s">
        <v>43</v>
      </c>
      <c r="C3972" t="s">
        <v>5</v>
      </c>
      <c r="D3972">
        <v>3200</v>
      </c>
      <c r="E3972" t="s">
        <v>12</v>
      </c>
      <c r="F3972" t="s">
        <v>6</v>
      </c>
      <c r="G3972" s="3">
        <v>2127.5879999999997</v>
      </c>
      <c r="H3972">
        <v>10</v>
      </c>
      <c r="I3972">
        <v>5489204</v>
      </c>
      <c r="J3972">
        <v>1</v>
      </c>
      <c r="K3972">
        <v>15000</v>
      </c>
      <c r="L3972">
        <f>WEEKNUM(Таблица1[[#This Row],[Дата]],2)</f>
        <v>35</v>
      </c>
    </row>
    <row r="3973" spans="1:12" x14ac:dyDescent="0.25">
      <c r="A3973" s="2">
        <v>44073</v>
      </c>
      <c r="B3973" t="s">
        <v>56</v>
      </c>
      <c r="C3973" t="s">
        <v>7</v>
      </c>
      <c r="D3973">
        <v>3000</v>
      </c>
      <c r="E3973" t="s">
        <v>12</v>
      </c>
      <c r="F3973" t="s">
        <v>6</v>
      </c>
      <c r="G3973" s="3">
        <v>1736.8759999999997</v>
      </c>
      <c r="H3973">
        <v>3</v>
      </c>
      <c r="I3973">
        <v>5489211</v>
      </c>
      <c r="J3973">
        <v>1</v>
      </c>
      <c r="K3973">
        <v>10000</v>
      </c>
      <c r="L3973">
        <f>WEEKNUM(Таблица1[[#This Row],[Дата]],2)</f>
        <v>35</v>
      </c>
    </row>
    <row r="3974" spans="1:12" x14ac:dyDescent="0.25">
      <c r="A3974" s="2">
        <v>44073</v>
      </c>
      <c r="B3974" t="s">
        <v>113</v>
      </c>
      <c r="C3974" t="s">
        <v>7</v>
      </c>
      <c r="D3974">
        <v>1500</v>
      </c>
      <c r="E3974" t="s">
        <v>12</v>
      </c>
      <c r="F3974" t="s">
        <v>6</v>
      </c>
      <c r="G3974" s="3">
        <v>993.97700000000009</v>
      </c>
      <c r="H3974">
        <v>3</v>
      </c>
      <c r="I3974">
        <v>5489217</v>
      </c>
      <c r="J3974">
        <v>1</v>
      </c>
      <c r="K3974">
        <v>9000</v>
      </c>
      <c r="L3974">
        <f>WEEKNUM(Таблица1[[#This Row],[Дата]],2)</f>
        <v>35</v>
      </c>
    </row>
    <row r="3975" spans="1:12" x14ac:dyDescent="0.25">
      <c r="A3975" s="2">
        <v>44073</v>
      </c>
      <c r="B3975" t="s">
        <v>83</v>
      </c>
      <c r="C3975" t="s">
        <v>7</v>
      </c>
      <c r="D3975">
        <v>1500</v>
      </c>
      <c r="E3975" t="s">
        <v>12</v>
      </c>
      <c r="F3975" t="s">
        <v>6</v>
      </c>
      <c r="G3975" s="3">
        <v>1191.25</v>
      </c>
      <c r="H3975">
        <v>5</v>
      </c>
      <c r="I3975">
        <v>5489214</v>
      </c>
      <c r="J3975">
        <v>1</v>
      </c>
      <c r="K3975">
        <v>9000</v>
      </c>
      <c r="L3975">
        <f>WEEKNUM(Таблица1[[#This Row],[Дата]],2)</f>
        <v>35</v>
      </c>
    </row>
    <row r="3976" spans="1:12" hidden="1" x14ac:dyDescent="0.25">
      <c r="A3976" s="2">
        <v>44073</v>
      </c>
      <c r="B3976" t="s">
        <v>151</v>
      </c>
      <c r="C3976" t="s">
        <v>5</v>
      </c>
      <c r="D3976">
        <v>4200</v>
      </c>
      <c r="E3976" t="s">
        <v>12</v>
      </c>
      <c r="F3976" t="s">
        <v>6</v>
      </c>
      <c r="G3976" s="3">
        <v>3835.0249999999996</v>
      </c>
      <c r="H3976">
        <v>11</v>
      </c>
      <c r="I3976">
        <v>5489226</v>
      </c>
      <c r="J3976">
        <v>1</v>
      </c>
      <c r="K3976">
        <v>15000</v>
      </c>
      <c r="L3976">
        <f>WEEKNUM(Таблица1[[#This Row],[Дата]],2)</f>
        <v>35</v>
      </c>
    </row>
    <row r="3977" spans="1:12" hidden="1" x14ac:dyDescent="0.25">
      <c r="A3977" s="2">
        <v>44073</v>
      </c>
      <c r="B3977" t="s">
        <v>53</v>
      </c>
      <c r="C3977" t="s">
        <v>5</v>
      </c>
      <c r="D3977">
        <v>4200</v>
      </c>
      <c r="E3977" t="s">
        <v>12</v>
      </c>
      <c r="F3977" t="s">
        <v>6</v>
      </c>
      <c r="G3977" s="3">
        <v>1472.0409999999999</v>
      </c>
      <c r="H3977">
        <v>10</v>
      </c>
      <c r="I3977">
        <v>5489209</v>
      </c>
      <c r="J3977">
        <v>2</v>
      </c>
      <c r="K3977">
        <v>15000</v>
      </c>
      <c r="L3977">
        <f>WEEKNUM(Таблица1[[#This Row],[Дата]],2)</f>
        <v>35</v>
      </c>
    </row>
    <row r="3978" spans="1:12" hidden="1" x14ac:dyDescent="0.25">
      <c r="A3978" s="2">
        <v>44073</v>
      </c>
      <c r="B3978" t="s">
        <v>45</v>
      </c>
      <c r="C3978" t="s">
        <v>5</v>
      </c>
      <c r="D3978">
        <v>3200</v>
      </c>
      <c r="E3978" t="s">
        <v>12</v>
      </c>
      <c r="F3978" t="s">
        <v>6</v>
      </c>
      <c r="G3978" s="3">
        <v>2608.4880000000003</v>
      </c>
      <c r="H3978">
        <v>9</v>
      </c>
      <c r="I3978">
        <v>5489206</v>
      </c>
      <c r="J3978">
        <v>1</v>
      </c>
      <c r="K3978">
        <v>15000</v>
      </c>
      <c r="L3978">
        <f>WEEKNUM(Таблица1[[#This Row],[Дата]],2)</f>
        <v>35</v>
      </c>
    </row>
    <row r="3979" spans="1:12" hidden="1" x14ac:dyDescent="0.25">
      <c r="A3979" s="2">
        <v>44073</v>
      </c>
      <c r="B3979" t="s">
        <v>144</v>
      </c>
      <c r="C3979" t="s">
        <v>5</v>
      </c>
      <c r="D3979">
        <v>4200</v>
      </c>
      <c r="E3979" t="s">
        <v>12</v>
      </c>
      <c r="F3979" t="s">
        <v>6</v>
      </c>
      <c r="G3979" s="3">
        <v>3569.6709999999994</v>
      </c>
      <c r="H3979">
        <v>8</v>
      </c>
      <c r="I3979">
        <v>5489222</v>
      </c>
      <c r="J3979">
        <v>0</v>
      </c>
      <c r="K3979">
        <v>15000</v>
      </c>
      <c r="L3979">
        <f>WEEKNUM(Таблица1[[#This Row],[Дата]],2)</f>
        <v>35</v>
      </c>
    </row>
    <row r="3980" spans="1:12" x14ac:dyDescent="0.25">
      <c r="A3980" s="2">
        <v>44073</v>
      </c>
      <c r="B3980" t="s">
        <v>55</v>
      </c>
      <c r="C3980" t="s">
        <v>7</v>
      </c>
      <c r="D3980">
        <v>5000</v>
      </c>
      <c r="E3980" t="s">
        <v>12</v>
      </c>
      <c r="F3980" t="s">
        <v>6</v>
      </c>
      <c r="G3980" s="3">
        <v>3015.4789999999998</v>
      </c>
      <c r="H3980">
        <v>1</v>
      </c>
      <c r="I3980">
        <v>5489210</v>
      </c>
      <c r="J3980">
        <v>1</v>
      </c>
      <c r="K3980">
        <v>12000</v>
      </c>
      <c r="L3980">
        <f>WEEKNUM(Таблица1[[#This Row],[Дата]],2)</f>
        <v>35</v>
      </c>
    </row>
    <row r="3981" spans="1:12" x14ac:dyDescent="0.25">
      <c r="A3981" s="2">
        <v>44073</v>
      </c>
      <c r="B3981" t="s">
        <v>227</v>
      </c>
      <c r="C3981" t="s">
        <v>7</v>
      </c>
      <c r="D3981">
        <v>3000</v>
      </c>
      <c r="E3981" t="s">
        <v>12</v>
      </c>
      <c r="F3981" t="s">
        <v>6</v>
      </c>
      <c r="G3981" s="3">
        <v>1593.1030000000001</v>
      </c>
      <c r="H3981">
        <v>7</v>
      </c>
      <c r="I3981">
        <v>5489238</v>
      </c>
      <c r="J3981">
        <v>1</v>
      </c>
      <c r="K3981">
        <v>10000</v>
      </c>
      <c r="L3981">
        <f>WEEKNUM(Таблица1[[#This Row],[Дата]],2)</f>
        <v>35</v>
      </c>
    </row>
    <row r="3982" spans="1:12" x14ac:dyDescent="0.25">
      <c r="A3982" s="2">
        <v>44073</v>
      </c>
      <c r="B3982" t="s">
        <v>167</v>
      </c>
      <c r="C3982" t="s">
        <v>7</v>
      </c>
      <c r="D3982">
        <v>3000</v>
      </c>
      <c r="E3982" t="s">
        <v>12</v>
      </c>
      <c r="F3982" t="s">
        <v>6</v>
      </c>
      <c r="G3982" s="3">
        <v>2469.9859999999999</v>
      </c>
      <c r="H3982">
        <v>1</v>
      </c>
      <c r="I3982">
        <v>5489229</v>
      </c>
      <c r="J3982">
        <v>2</v>
      </c>
      <c r="K3982">
        <v>12000</v>
      </c>
      <c r="L3982">
        <f>WEEKNUM(Таблица1[[#This Row],[Дата]],2)</f>
        <v>35</v>
      </c>
    </row>
    <row r="3983" spans="1:12" x14ac:dyDescent="0.25">
      <c r="A3983" s="2">
        <v>44073</v>
      </c>
      <c r="B3983" t="s">
        <v>226</v>
      </c>
      <c r="C3983" t="s">
        <v>7</v>
      </c>
      <c r="D3983">
        <v>3000</v>
      </c>
      <c r="E3983" t="s">
        <v>12</v>
      </c>
      <c r="F3983" t="s">
        <v>6</v>
      </c>
      <c r="G3983" s="3">
        <v>1729.0630000000001</v>
      </c>
      <c r="H3983">
        <v>4</v>
      </c>
      <c r="I3983">
        <v>5489237</v>
      </c>
      <c r="J3983">
        <v>1</v>
      </c>
      <c r="K3983">
        <v>10000</v>
      </c>
      <c r="L3983">
        <f>WEEKNUM(Таблица1[[#This Row],[Дата]],2)</f>
        <v>35</v>
      </c>
    </row>
    <row r="3984" spans="1:12" hidden="1" x14ac:dyDescent="0.25">
      <c r="A3984" s="2">
        <v>44073</v>
      </c>
      <c r="B3984" t="s">
        <v>148</v>
      </c>
      <c r="C3984" t="s">
        <v>5</v>
      </c>
      <c r="D3984">
        <v>4200</v>
      </c>
      <c r="E3984" t="s">
        <v>12</v>
      </c>
      <c r="F3984" t="s">
        <v>6</v>
      </c>
      <c r="G3984" s="3">
        <v>1412.0180047454835</v>
      </c>
      <c r="H3984">
        <v>6</v>
      </c>
      <c r="I3984">
        <v>5489224</v>
      </c>
      <c r="J3984">
        <v>1</v>
      </c>
      <c r="K3984">
        <v>15000</v>
      </c>
      <c r="L3984">
        <f>WEEKNUM(Таблица1[[#This Row],[Дата]],2)</f>
        <v>35</v>
      </c>
    </row>
    <row r="3985" spans="1:12" hidden="1" x14ac:dyDescent="0.25">
      <c r="A3985" s="2">
        <v>44073</v>
      </c>
      <c r="B3985" t="s">
        <v>153</v>
      </c>
      <c r="C3985" t="s">
        <v>5</v>
      </c>
      <c r="D3985">
        <v>4200</v>
      </c>
      <c r="E3985" t="s">
        <v>12</v>
      </c>
      <c r="F3985" t="s">
        <v>6</v>
      </c>
      <c r="G3985" s="3">
        <v>2740.096</v>
      </c>
      <c r="H3985">
        <v>8</v>
      </c>
      <c r="I3985">
        <v>5489227</v>
      </c>
      <c r="J3985">
        <v>1</v>
      </c>
      <c r="K3985">
        <v>15000</v>
      </c>
      <c r="L3985">
        <f>WEEKNUM(Таблица1[[#This Row],[Дата]],2)</f>
        <v>35</v>
      </c>
    </row>
    <row r="3986" spans="1:12" hidden="1" x14ac:dyDescent="0.25">
      <c r="A3986" s="2">
        <v>44073</v>
      </c>
      <c r="B3986" t="s">
        <v>150</v>
      </c>
      <c r="C3986" t="s">
        <v>5</v>
      </c>
      <c r="D3986">
        <v>4200</v>
      </c>
      <c r="E3986" t="s">
        <v>12</v>
      </c>
      <c r="F3986" t="s">
        <v>6</v>
      </c>
      <c r="G3986" s="3">
        <v>2416.1689999999999</v>
      </c>
      <c r="H3986">
        <v>9</v>
      </c>
      <c r="I3986">
        <v>5489225</v>
      </c>
      <c r="J3986">
        <v>1</v>
      </c>
      <c r="K3986">
        <v>15000</v>
      </c>
      <c r="L3986">
        <f>WEEKNUM(Таблица1[[#This Row],[Дата]],2)</f>
        <v>35</v>
      </c>
    </row>
    <row r="3987" spans="1:12" hidden="1" x14ac:dyDescent="0.25">
      <c r="A3987" s="2">
        <v>44073</v>
      </c>
      <c r="B3987" t="s">
        <v>42</v>
      </c>
      <c r="C3987" t="s">
        <v>5</v>
      </c>
      <c r="D3987">
        <v>3200</v>
      </c>
      <c r="E3987" t="s">
        <v>12</v>
      </c>
      <c r="F3987" t="s">
        <v>6</v>
      </c>
      <c r="G3987" s="3">
        <v>1571.2629999999999</v>
      </c>
      <c r="H3987">
        <v>7</v>
      </c>
      <c r="I3987">
        <v>5489203</v>
      </c>
      <c r="J3987">
        <v>1</v>
      </c>
      <c r="K3987">
        <v>15000</v>
      </c>
      <c r="L3987">
        <f>WEEKNUM(Таблица1[[#This Row],[Дата]],2)</f>
        <v>35</v>
      </c>
    </row>
    <row r="3988" spans="1:12" x14ac:dyDescent="0.25">
      <c r="A3988" s="2">
        <v>44073</v>
      </c>
      <c r="B3988" t="s">
        <v>180</v>
      </c>
      <c r="C3988" t="s">
        <v>7</v>
      </c>
      <c r="D3988">
        <v>1000</v>
      </c>
      <c r="E3988" t="s">
        <v>12</v>
      </c>
      <c r="F3988" t="s">
        <v>6</v>
      </c>
      <c r="G3988" s="3">
        <v>722.98899999999992</v>
      </c>
      <c r="H3988">
        <v>3</v>
      </c>
      <c r="I3988">
        <v>5489231</v>
      </c>
      <c r="J3988">
        <v>1</v>
      </c>
      <c r="K3988">
        <v>9000</v>
      </c>
      <c r="L3988">
        <f>WEEKNUM(Таблица1[[#This Row],[Дата]],2)</f>
        <v>35</v>
      </c>
    </row>
    <row r="3989" spans="1:12" x14ac:dyDescent="0.25">
      <c r="A3989" s="2">
        <v>44073</v>
      </c>
      <c r="B3989" t="s">
        <v>109</v>
      </c>
      <c r="C3989" t="s">
        <v>7</v>
      </c>
      <c r="D3989">
        <v>5000</v>
      </c>
      <c r="E3989" t="s">
        <v>12</v>
      </c>
      <c r="F3989" t="s">
        <v>6</v>
      </c>
      <c r="G3989" s="3">
        <v>2746.0820224847794</v>
      </c>
      <c r="H3989">
        <v>4</v>
      </c>
      <c r="I3989">
        <v>5489216</v>
      </c>
      <c r="J3989">
        <v>1</v>
      </c>
      <c r="K3989">
        <v>12000</v>
      </c>
      <c r="L3989">
        <f>WEEKNUM(Таблица1[[#This Row],[Дата]],2)</f>
        <v>35</v>
      </c>
    </row>
    <row r="3990" spans="1:12" x14ac:dyDescent="0.25">
      <c r="A3990" s="2">
        <v>44073</v>
      </c>
      <c r="B3990" t="s">
        <v>162</v>
      </c>
      <c r="C3990" t="s">
        <v>7</v>
      </c>
      <c r="D3990">
        <v>5000</v>
      </c>
      <c r="E3990" t="s">
        <v>12</v>
      </c>
      <c r="F3990" t="s">
        <v>6</v>
      </c>
      <c r="G3990" s="3">
        <v>3630.82</v>
      </c>
      <c r="H3990">
        <v>1</v>
      </c>
      <c r="I3990">
        <v>5489228</v>
      </c>
      <c r="J3990">
        <v>1</v>
      </c>
      <c r="K3990">
        <v>12000</v>
      </c>
      <c r="L3990">
        <f>WEEKNUM(Таблица1[[#This Row],[Дата]],2)</f>
        <v>35</v>
      </c>
    </row>
    <row r="3991" spans="1:12" x14ac:dyDescent="0.25">
      <c r="A3991" s="2">
        <v>44073</v>
      </c>
      <c r="B3991" t="s">
        <v>178</v>
      </c>
      <c r="C3991" t="s">
        <v>7</v>
      </c>
      <c r="D3991">
        <v>3000</v>
      </c>
      <c r="E3991" t="s">
        <v>12</v>
      </c>
      <c r="F3991" t="s">
        <v>6</v>
      </c>
      <c r="G3991" s="3">
        <v>1718.2609999999997</v>
      </c>
      <c r="H3991">
        <v>7</v>
      </c>
      <c r="I3991">
        <v>5489230</v>
      </c>
      <c r="J3991">
        <v>1</v>
      </c>
      <c r="K3991">
        <v>10000</v>
      </c>
      <c r="L3991">
        <f>WEEKNUM(Таблица1[[#This Row],[Дата]],2)</f>
        <v>35</v>
      </c>
    </row>
    <row r="3992" spans="1:12" x14ac:dyDescent="0.25">
      <c r="A3992" s="2">
        <v>44073</v>
      </c>
      <c r="B3992" t="s">
        <v>206</v>
      </c>
      <c r="C3992" t="s">
        <v>7</v>
      </c>
      <c r="D3992">
        <v>3000</v>
      </c>
      <c r="E3992" t="s">
        <v>12</v>
      </c>
      <c r="F3992" t="s">
        <v>6</v>
      </c>
      <c r="G3992" s="3">
        <v>1346.8920000000001</v>
      </c>
      <c r="H3992">
        <v>7</v>
      </c>
      <c r="I3992">
        <v>5489235</v>
      </c>
      <c r="J3992">
        <v>2</v>
      </c>
      <c r="K3992">
        <v>12000</v>
      </c>
      <c r="L3992">
        <f>WEEKNUM(Таблица1[[#This Row],[Дата]],2)</f>
        <v>35</v>
      </c>
    </row>
    <row r="3993" spans="1:12" x14ac:dyDescent="0.25">
      <c r="A3993" s="2">
        <v>44073</v>
      </c>
      <c r="B3993" t="s">
        <v>183</v>
      </c>
      <c r="C3993" t="s">
        <v>7</v>
      </c>
      <c r="D3993">
        <v>1500</v>
      </c>
      <c r="E3993" t="s">
        <v>12</v>
      </c>
      <c r="F3993" t="s">
        <v>6</v>
      </c>
      <c r="G3993" s="3">
        <v>1040.856</v>
      </c>
      <c r="H3993">
        <v>7</v>
      </c>
      <c r="I3993">
        <v>5489232</v>
      </c>
      <c r="J3993">
        <v>1</v>
      </c>
      <c r="K3993">
        <v>9000</v>
      </c>
      <c r="L3993">
        <f>WEEKNUM(Таблица1[[#This Row],[Дата]],2)</f>
        <v>35</v>
      </c>
    </row>
    <row r="3994" spans="1:12" x14ac:dyDescent="0.25">
      <c r="A3994" s="2">
        <v>44073</v>
      </c>
      <c r="B3994" t="s">
        <v>31</v>
      </c>
      <c r="C3994" t="s">
        <v>7</v>
      </c>
      <c r="D3994">
        <v>20000</v>
      </c>
      <c r="E3994" t="s">
        <v>13</v>
      </c>
      <c r="F3994" t="s">
        <v>6</v>
      </c>
      <c r="G3994" s="3">
        <v>5453.9390000000003</v>
      </c>
      <c r="H3994">
        <v>1</v>
      </c>
      <c r="I3994">
        <v>5488964</v>
      </c>
      <c r="J3994">
        <v>2</v>
      </c>
      <c r="K3994">
        <v>16000</v>
      </c>
      <c r="L3994">
        <f>WEEKNUM(Таблица1[[#This Row],[Дата]],2)</f>
        <v>35</v>
      </c>
    </row>
    <row r="3995" spans="1:12" x14ac:dyDescent="0.25">
      <c r="A3995" s="2">
        <v>44073</v>
      </c>
      <c r="B3995" t="s">
        <v>196</v>
      </c>
      <c r="C3995" t="s">
        <v>7</v>
      </c>
      <c r="D3995">
        <v>20000</v>
      </c>
      <c r="E3995" t="s">
        <v>13</v>
      </c>
      <c r="F3995" t="s">
        <v>6</v>
      </c>
      <c r="G3995" s="3">
        <v>11199.328</v>
      </c>
      <c r="H3995">
        <v>1</v>
      </c>
      <c r="I3995">
        <v>5489234</v>
      </c>
      <c r="J3995">
        <v>1</v>
      </c>
      <c r="K3995">
        <v>13000</v>
      </c>
      <c r="L3995">
        <f>WEEKNUM(Таблица1[[#This Row],[Дата]],2)</f>
        <v>35</v>
      </c>
    </row>
    <row r="3996" spans="1:12" x14ac:dyDescent="0.25">
      <c r="A3996" s="2">
        <v>44073</v>
      </c>
      <c r="B3996" t="s">
        <v>36</v>
      </c>
      <c r="C3996" t="s">
        <v>7</v>
      </c>
      <c r="D3996">
        <v>20000</v>
      </c>
      <c r="E3996" t="s">
        <v>13</v>
      </c>
      <c r="F3996" t="s">
        <v>6</v>
      </c>
      <c r="G3996" s="3">
        <v>10384.14</v>
      </c>
      <c r="H3996">
        <v>1</v>
      </c>
      <c r="I3996">
        <v>5489197</v>
      </c>
      <c r="J3996">
        <v>0</v>
      </c>
      <c r="K3996">
        <v>13000</v>
      </c>
      <c r="L3996">
        <f>WEEKNUM(Таблица1[[#This Row],[Дата]],2)</f>
        <v>35</v>
      </c>
    </row>
    <row r="3997" spans="1:12" x14ac:dyDescent="0.25">
      <c r="A3997" s="2">
        <v>44073</v>
      </c>
      <c r="B3997" t="s">
        <v>76</v>
      </c>
      <c r="C3997" t="s">
        <v>7</v>
      </c>
      <c r="D3997">
        <v>20000</v>
      </c>
      <c r="E3997" t="s">
        <v>13</v>
      </c>
      <c r="F3997" t="s">
        <v>6</v>
      </c>
      <c r="G3997" s="3">
        <v>12357.513999999999</v>
      </c>
      <c r="H3997">
        <v>1</v>
      </c>
      <c r="I3997">
        <v>5489213</v>
      </c>
      <c r="J3997">
        <v>2</v>
      </c>
      <c r="K3997">
        <v>14000</v>
      </c>
      <c r="L3997">
        <f>WEEKNUM(Таблица1[[#This Row],[Дата]],2)</f>
        <v>35</v>
      </c>
    </row>
    <row r="3998" spans="1:12" x14ac:dyDescent="0.25">
      <c r="A3998" s="2">
        <v>44073</v>
      </c>
      <c r="B3998" t="s">
        <v>238</v>
      </c>
      <c r="C3998" t="s">
        <v>7</v>
      </c>
      <c r="D3998">
        <v>20000</v>
      </c>
      <c r="E3998" t="s">
        <v>13</v>
      </c>
      <c r="F3998" t="s">
        <v>6</v>
      </c>
      <c r="G3998" s="3">
        <v>12598.548000000001</v>
      </c>
      <c r="H3998">
        <v>1</v>
      </c>
      <c r="I3998">
        <v>5489240</v>
      </c>
      <c r="J3998">
        <v>1</v>
      </c>
      <c r="K3998">
        <v>13000</v>
      </c>
      <c r="L3998">
        <f>WEEKNUM(Таблица1[[#This Row],[Дата]],2)</f>
        <v>35</v>
      </c>
    </row>
    <row r="3999" spans="1:12" x14ac:dyDescent="0.25">
      <c r="A3999" s="2">
        <v>44073</v>
      </c>
      <c r="B3999" t="s">
        <v>238</v>
      </c>
      <c r="C3999" t="s">
        <v>7</v>
      </c>
      <c r="D3999">
        <v>20000</v>
      </c>
      <c r="E3999" t="s">
        <v>13</v>
      </c>
      <c r="F3999" t="s">
        <v>6</v>
      </c>
      <c r="G3999" s="3">
        <v>14225.94</v>
      </c>
      <c r="H3999">
        <v>1</v>
      </c>
      <c r="I3999">
        <v>5489236</v>
      </c>
      <c r="J3999">
        <v>1</v>
      </c>
      <c r="K3999">
        <v>13000</v>
      </c>
      <c r="L3999">
        <f>WEEKNUM(Таблица1[[#This Row],[Дата]],2)</f>
        <v>35</v>
      </c>
    </row>
    <row r="4000" spans="1:12" x14ac:dyDescent="0.25">
      <c r="A4000" s="2">
        <v>44073</v>
      </c>
      <c r="B4000" t="s">
        <v>106</v>
      </c>
      <c r="C4000" t="s">
        <v>7</v>
      </c>
      <c r="D4000">
        <v>20000</v>
      </c>
      <c r="E4000" t="s">
        <v>13</v>
      </c>
      <c r="F4000" t="s">
        <v>6</v>
      </c>
      <c r="G4000" s="3">
        <v>13157.04</v>
      </c>
      <c r="H4000">
        <v>1</v>
      </c>
      <c r="I4000">
        <v>5489215</v>
      </c>
      <c r="J4000">
        <v>3</v>
      </c>
      <c r="K4000">
        <v>19000</v>
      </c>
      <c r="L4000">
        <f>WEEKNUM(Таблица1[[#This Row],[Дата]],2)</f>
        <v>35</v>
      </c>
    </row>
    <row r="4001" spans="1:12" hidden="1" x14ac:dyDescent="0.25">
      <c r="A4001" s="2">
        <v>44073</v>
      </c>
      <c r="B4001" t="s">
        <v>147</v>
      </c>
      <c r="C4001" t="s">
        <v>5</v>
      </c>
      <c r="D4001">
        <v>4200</v>
      </c>
      <c r="E4001" t="s">
        <v>13</v>
      </c>
      <c r="F4001" t="s">
        <v>6</v>
      </c>
      <c r="G4001" s="3">
        <v>3729.45</v>
      </c>
      <c r="H4001">
        <v>1</v>
      </c>
      <c r="I4001">
        <v>5489223</v>
      </c>
      <c r="J4001">
        <v>0</v>
      </c>
      <c r="K4001">
        <v>15000</v>
      </c>
      <c r="L4001">
        <f>WEEKNUM(Таблица1[[#This Row],[Дата]],2)</f>
        <v>35</v>
      </c>
    </row>
    <row r="4002" spans="1:12" x14ac:dyDescent="0.25">
      <c r="A4002" s="2">
        <v>44073</v>
      </c>
      <c r="B4002" t="s">
        <v>135</v>
      </c>
      <c r="C4002" t="s">
        <v>7</v>
      </c>
      <c r="D4002">
        <v>20000</v>
      </c>
      <c r="E4002" t="s">
        <v>13</v>
      </c>
      <c r="F4002" t="s">
        <v>6</v>
      </c>
      <c r="G4002" s="3">
        <v>8247.3819999999996</v>
      </c>
      <c r="H4002">
        <v>1</v>
      </c>
      <c r="I4002">
        <v>5489242</v>
      </c>
      <c r="J4002">
        <v>1</v>
      </c>
      <c r="K4002">
        <v>14000</v>
      </c>
      <c r="L4002">
        <f>WEEKNUM(Таблица1[[#This Row],[Дата]],2)</f>
        <v>35</v>
      </c>
    </row>
    <row r="4003" spans="1:12" x14ac:dyDescent="0.25">
      <c r="A4003" s="2">
        <v>44073</v>
      </c>
      <c r="B4003" t="s">
        <v>177</v>
      </c>
      <c r="C4003" t="s">
        <v>7</v>
      </c>
      <c r="D4003">
        <v>20000</v>
      </c>
      <c r="E4003" t="s">
        <v>13</v>
      </c>
      <c r="F4003" t="s">
        <v>6</v>
      </c>
      <c r="G4003" s="3">
        <v>13401.848</v>
      </c>
      <c r="H4003">
        <v>1</v>
      </c>
      <c r="I4003">
        <v>5489220</v>
      </c>
      <c r="J4003">
        <v>1</v>
      </c>
      <c r="K4003">
        <v>14000</v>
      </c>
      <c r="L4003">
        <f>WEEKNUM(Таблица1[[#This Row],[Дата]],2)</f>
        <v>35</v>
      </c>
    </row>
    <row r="4004" spans="1:12" x14ac:dyDescent="0.25">
      <c r="A4004" s="2">
        <v>44073</v>
      </c>
      <c r="B4004" t="s">
        <v>60</v>
      </c>
      <c r="C4004" t="s">
        <v>7</v>
      </c>
      <c r="D4004">
        <v>20000</v>
      </c>
      <c r="E4004" t="s">
        <v>13</v>
      </c>
      <c r="F4004" t="s">
        <v>6</v>
      </c>
      <c r="G4004" s="3">
        <v>9268.2099999999991</v>
      </c>
      <c r="H4004">
        <v>1</v>
      </c>
      <c r="I4004">
        <v>5489241</v>
      </c>
      <c r="J4004">
        <v>1</v>
      </c>
      <c r="K4004">
        <v>12000</v>
      </c>
      <c r="L4004">
        <f>WEEKNUM(Таблица1[[#This Row],[Дата]],2)</f>
        <v>35</v>
      </c>
    </row>
    <row r="4005" spans="1:12" x14ac:dyDescent="0.25">
      <c r="A4005" s="2">
        <v>44073</v>
      </c>
      <c r="B4005" t="s">
        <v>59</v>
      </c>
      <c r="C4005" t="s">
        <v>7</v>
      </c>
      <c r="D4005">
        <v>20000</v>
      </c>
      <c r="E4005" t="s">
        <v>13</v>
      </c>
      <c r="F4005" t="s">
        <v>6</v>
      </c>
      <c r="G4005" s="3">
        <v>10868.36</v>
      </c>
      <c r="H4005">
        <v>1</v>
      </c>
      <c r="I4005">
        <v>5489233</v>
      </c>
      <c r="J4005">
        <v>1</v>
      </c>
      <c r="K4005">
        <v>12000</v>
      </c>
      <c r="L4005">
        <f>WEEKNUM(Таблица1[[#This Row],[Дата]],2)</f>
        <v>35</v>
      </c>
    </row>
    <row r="4006" spans="1:12" x14ac:dyDescent="0.25">
      <c r="A4006" s="2">
        <v>44073</v>
      </c>
      <c r="B4006" t="s">
        <v>235</v>
      </c>
      <c r="C4006" t="s">
        <v>7</v>
      </c>
      <c r="D4006">
        <v>20000</v>
      </c>
      <c r="E4006" t="s">
        <v>13</v>
      </c>
      <c r="F4006" t="s">
        <v>6</v>
      </c>
      <c r="G4006" s="3">
        <v>6785.15</v>
      </c>
      <c r="H4006">
        <v>1</v>
      </c>
      <c r="I4006">
        <v>5489239</v>
      </c>
      <c r="J4006">
        <v>3</v>
      </c>
      <c r="K4006">
        <v>19000</v>
      </c>
      <c r="L4006">
        <f>WEEKNUM(Таблица1[[#This Row],[Дата]],2)</f>
        <v>35</v>
      </c>
    </row>
    <row r="4007" spans="1:12" x14ac:dyDescent="0.25">
      <c r="A4007" s="2">
        <v>44073</v>
      </c>
      <c r="B4007" t="s">
        <v>177</v>
      </c>
      <c r="C4007" t="s">
        <v>7</v>
      </c>
      <c r="D4007">
        <v>20000</v>
      </c>
      <c r="E4007" t="s">
        <v>13</v>
      </c>
      <c r="F4007" t="s">
        <v>6</v>
      </c>
      <c r="G4007" s="3">
        <v>15999.941999999999</v>
      </c>
      <c r="H4007">
        <v>1</v>
      </c>
      <c r="I4007">
        <v>5489199</v>
      </c>
      <c r="J4007">
        <v>2</v>
      </c>
      <c r="K4007">
        <v>16000</v>
      </c>
      <c r="L4007">
        <f>WEEKNUM(Таблица1[[#This Row],[Дата]],2)</f>
        <v>35</v>
      </c>
    </row>
    <row r="4008" spans="1:12" x14ac:dyDescent="0.25">
      <c r="A4008" s="2">
        <v>44073</v>
      </c>
      <c r="B4008" t="s">
        <v>60</v>
      </c>
      <c r="C4008" t="s">
        <v>7</v>
      </c>
      <c r="D4008">
        <v>20000</v>
      </c>
      <c r="E4008" t="s">
        <v>13</v>
      </c>
      <c r="F4008" t="s">
        <v>6</v>
      </c>
      <c r="G4008" s="3">
        <v>5812.2020000000002</v>
      </c>
      <c r="H4008">
        <v>1</v>
      </c>
      <c r="I4008">
        <v>5489198</v>
      </c>
      <c r="J4008">
        <v>2</v>
      </c>
      <c r="K4008">
        <v>15000</v>
      </c>
      <c r="L4008">
        <f>WEEKNUM(Таблица1[[#This Row],[Дата]],2)</f>
        <v>35</v>
      </c>
    </row>
    <row r="4009" spans="1:12" x14ac:dyDescent="0.25">
      <c r="A4009" s="2">
        <v>44073</v>
      </c>
      <c r="B4009" t="s">
        <v>187</v>
      </c>
      <c r="C4009" t="s">
        <v>7</v>
      </c>
      <c r="D4009">
        <v>20000</v>
      </c>
      <c r="E4009" t="s">
        <v>13</v>
      </c>
      <c r="F4009" t="s">
        <v>6</v>
      </c>
      <c r="G4009" s="3">
        <v>11100.444</v>
      </c>
      <c r="H4009">
        <v>1</v>
      </c>
      <c r="I4009">
        <v>5489212</v>
      </c>
      <c r="J4009">
        <v>1</v>
      </c>
      <c r="K4009">
        <v>12000</v>
      </c>
      <c r="L4009">
        <f>WEEKNUM(Таблица1[[#This Row],[Дата]],2)</f>
        <v>35</v>
      </c>
    </row>
    <row r="4010" spans="1:12" x14ac:dyDescent="0.25">
      <c r="A4010" s="2">
        <v>44073</v>
      </c>
      <c r="B4010" t="s">
        <v>122</v>
      </c>
      <c r="C4010" t="s">
        <v>7</v>
      </c>
      <c r="D4010">
        <v>5000</v>
      </c>
      <c r="E4010" t="s">
        <v>12</v>
      </c>
      <c r="F4010" t="s">
        <v>6</v>
      </c>
      <c r="G4010" s="3">
        <v>3115.085</v>
      </c>
      <c r="H4010">
        <v>1</v>
      </c>
      <c r="I4010">
        <v>5489218</v>
      </c>
      <c r="J4010">
        <v>3</v>
      </c>
      <c r="K4010">
        <v>14000</v>
      </c>
      <c r="L4010">
        <f>WEEKNUM(Таблица1[[#This Row],[Дата]],2)</f>
        <v>35</v>
      </c>
    </row>
    <row r="4011" spans="1:12" x14ac:dyDescent="0.25">
      <c r="A4011" s="2">
        <v>44073</v>
      </c>
      <c r="B4011" t="s">
        <v>131</v>
      </c>
      <c r="C4011" t="s">
        <v>7</v>
      </c>
      <c r="D4011">
        <v>3000</v>
      </c>
      <c r="E4011" t="s">
        <v>12</v>
      </c>
      <c r="F4011" t="s">
        <v>6</v>
      </c>
      <c r="G4011" s="3">
        <v>718.80500000000006</v>
      </c>
      <c r="H4011">
        <v>3</v>
      </c>
      <c r="I4011">
        <v>5489219</v>
      </c>
      <c r="J4011">
        <v>4</v>
      </c>
      <c r="K4011">
        <v>14000</v>
      </c>
      <c r="L4011">
        <f>WEEKNUM(Таблица1[[#This Row],[Дата]],2)</f>
        <v>35</v>
      </c>
    </row>
    <row r="4012" spans="1:12" hidden="1" x14ac:dyDescent="0.25">
      <c r="A4012" s="2">
        <v>44073</v>
      </c>
      <c r="B4012" t="s">
        <v>63</v>
      </c>
      <c r="C4012" t="s">
        <v>5</v>
      </c>
      <c r="D4012">
        <v>4200</v>
      </c>
      <c r="E4012" t="s">
        <v>12</v>
      </c>
      <c r="F4012" t="s">
        <v>8</v>
      </c>
      <c r="G4012" s="3">
        <v>1357.2929999999999</v>
      </c>
      <c r="H4012">
        <v>11</v>
      </c>
      <c r="I4012">
        <v>5490120</v>
      </c>
      <c r="J4012">
        <v>1</v>
      </c>
      <c r="K4012">
        <v>15000</v>
      </c>
      <c r="L4012">
        <f>WEEKNUM(Таблица1[[#This Row],[Дата]],2)</f>
        <v>35</v>
      </c>
    </row>
    <row r="4013" spans="1:12" hidden="1" x14ac:dyDescent="0.25">
      <c r="A4013" s="2">
        <v>44073</v>
      </c>
      <c r="B4013" t="s">
        <v>40</v>
      </c>
      <c r="C4013" t="s">
        <v>5</v>
      </c>
      <c r="D4013">
        <v>3200</v>
      </c>
      <c r="E4013" t="s">
        <v>12</v>
      </c>
      <c r="F4013" t="s">
        <v>8</v>
      </c>
      <c r="G4013" s="3">
        <v>2591.5310002326964</v>
      </c>
      <c r="H4013">
        <v>19</v>
      </c>
      <c r="I4013">
        <v>5490086</v>
      </c>
      <c r="J4013">
        <v>1</v>
      </c>
      <c r="K4013">
        <v>15000</v>
      </c>
      <c r="L4013">
        <f>WEEKNUM(Таблица1[[#This Row],[Дата]],2)</f>
        <v>35</v>
      </c>
    </row>
    <row r="4014" spans="1:12" hidden="1" x14ac:dyDescent="0.25">
      <c r="A4014" s="2">
        <v>44073</v>
      </c>
      <c r="B4014" t="s">
        <v>44</v>
      </c>
      <c r="C4014" t="s">
        <v>5</v>
      </c>
      <c r="D4014">
        <v>3200</v>
      </c>
      <c r="E4014" t="s">
        <v>12</v>
      </c>
      <c r="F4014" t="s">
        <v>8</v>
      </c>
      <c r="G4014" s="3">
        <v>2001.1130000000001</v>
      </c>
      <c r="H4014">
        <v>19</v>
      </c>
      <c r="I4014">
        <v>5490088</v>
      </c>
      <c r="J4014">
        <v>1</v>
      </c>
      <c r="K4014">
        <v>15000</v>
      </c>
      <c r="L4014">
        <f>WEEKNUM(Таблица1[[#This Row],[Дата]],2)</f>
        <v>35</v>
      </c>
    </row>
    <row r="4015" spans="1:12" hidden="1" x14ac:dyDescent="0.25">
      <c r="A4015" s="2">
        <v>44073</v>
      </c>
      <c r="B4015" t="s">
        <v>62</v>
      </c>
      <c r="C4015" t="s">
        <v>5</v>
      </c>
      <c r="D4015">
        <v>4200</v>
      </c>
      <c r="E4015" t="s">
        <v>12</v>
      </c>
      <c r="F4015" t="s">
        <v>8</v>
      </c>
      <c r="G4015" s="3">
        <v>1926.5220000000002</v>
      </c>
      <c r="H4015">
        <v>15</v>
      </c>
      <c r="I4015">
        <v>5490097</v>
      </c>
      <c r="J4015">
        <v>0</v>
      </c>
      <c r="K4015">
        <v>15000</v>
      </c>
      <c r="L4015">
        <f>WEEKNUM(Таблица1[[#This Row],[Дата]],2)</f>
        <v>35</v>
      </c>
    </row>
    <row r="4016" spans="1:12" hidden="1" x14ac:dyDescent="0.25">
      <c r="A4016" s="2">
        <v>44073</v>
      </c>
      <c r="B4016" t="s">
        <v>38</v>
      </c>
      <c r="C4016" t="s">
        <v>5</v>
      </c>
      <c r="D4016">
        <v>3200</v>
      </c>
      <c r="E4016" t="s">
        <v>12</v>
      </c>
      <c r="F4016" t="s">
        <v>8</v>
      </c>
      <c r="G4016" s="3">
        <v>2656.0010000000002</v>
      </c>
      <c r="H4016">
        <v>18</v>
      </c>
      <c r="I4016">
        <v>5490089</v>
      </c>
      <c r="J4016">
        <v>1</v>
      </c>
      <c r="K4016">
        <v>15000</v>
      </c>
      <c r="L4016">
        <f>WEEKNUM(Таблица1[[#This Row],[Дата]],2)</f>
        <v>35</v>
      </c>
    </row>
    <row r="4017" spans="1:12" x14ac:dyDescent="0.25">
      <c r="A4017" s="2">
        <v>44073</v>
      </c>
      <c r="B4017" t="s">
        <v>190</v>
      </c>
      <c r="C4017" t="s">
        <v>7</v>
      </c>
      <c r="D4017">
        <v>3000</v>
      </c>
      <c r="E4017" t="s">
        <v>12</v>
      </c>
      <c r="F4017" t="s">
        <v>8</v>
      </c>
      <c r="G4017" s="3">
        <v>2202.3180000000002</v>
      </c>
      <c r="H4017">
        <v>12</v>
      </c>
      <c r="I4017">
        <v>5490146</v>
      </c>
      <c r="J4017">
        <v>1</v>
      </c>
      <c r="K4017">
        <v>10000</v>
      </c>
      <c r="L4017">
        <f>WEEKNUM(Таблица1[[#This Row],[Дата]],2)</f>
        <v>35</v>
      </c>
    </row>
    <row r="4018" spans="1:12" x14ac:dyDescent="0.25">
      <c r="A4018" s="2">
        <v>44073</v>
      </c>
      <c r="B4018" t="s">
        <v>92</v>
      </c>
      <c r="C4018" t="s">
        <v>7</v>
      </c>
      <c r="D4018">
        <v>1500</v>
      </c>
      <c r="E4018" t="s">
        <v>12</v>
      </c>
      <c r="F4018" t="s">
        <v>8</v>
      </c>
      <c r="G4018" s="3">
        <v>934.95799999999997</v>
      </c>
      <c r="H4018">
        <v>4</v>
      </c>
      <c r="I4018">
        <v>5490107</v>
      </c>
      <c r="J4018">
        <v>1</v>
      </c>
      <c r="K4018">
        <v>9000</v>
      </c>
      <c r="L4018">
        <f>WEEKNUM(Таблица1[[#This Row],[Дата]],2)</f>
        <v>35</v>
      </c>
    </row>
    <row r="4019" spans="1:12" x14ac:dyDescent="0.25">
      <c r="A4019" s="2">
        <v>44073</v>
      </c>
      <c r="B4019" t="s">
        <v>119</v>
      </c>
      <c r="C4019" t="s">
        <v>7</v>
      </c>
      <c r="D4019">
        <v>3000</v>
      </c>
      <c r="E4019" t="s">
        <v>12</v>
      </c>
      <c r="F4019" t="s">
        <v>8</v>
      </c>
      <c r="G4019" s="3">
        <v>1752.3739997940063</v>
      </c>
      <c r="H4019">
        <v>13</v>
      </c>
      <c r="I4019">
        <v>5490116</v>
      </c>
      <c r="J4019">
        <v>1</v>
      </c>
      <c r="K4019">
        <v>11000</v>
      </c>
      <c r="L4019">
        <f>WEEKNUM(Таблица1[[#This Row],[Дата]],2)</f>
        <v>35</v>
      </c>
    </row>
    <row r="4020" spans="1:12" hidden="1" x14ac:dyDescent="0.25">
      <c r="A4020" s="2">
        <v>44073</v>
      </c>
      <c r="B4020" t="s">
        <v>65</v>
      </c>
      <c r="C4020" t="s">
        <v>5</v>
      </c>
      <c r="D4020">
        <v>4200</v>
      </c>
      <c r="E4020" t="s">
        <v>12</v>
      </c>
      <c r="F4020" t="s">
        <v>8</v>
      </c>
      <c r="G4020" s="3">
        <v>4200</v>
      </c>
      <c r="H4020">
        <v>1</v>
      </c>
      <c r="I4020">
        <v>53787507</v>
      </c>
      <c r="J4020">
        <v>0</v>
      </c>
      <c r="K4020">
        <v>15000</v>
      </c>
      <c r="L4020">
        <f>WEEKNUM(Таблица1[[#This Row],[Дата]],2)</f>
        <v>35</v>
      </c>
    </row>
    <row r="4021" spans="1:12" hidden="1" x14ac:dyDescent="0.25">
      <c r="A4021" s="2">
        <v>44073</v>
      </c>
      <c r="B4021" t="s">
        <v>65</v>
      </c>
      <c r="C4021" t="s">
        <v>5</v>
      </c>
      <c r="D4021">
        <v>4200</v>
      </c>
      <c r="E4021" t="s">
        <v>12</v>
      </c>
      <c r="F4021" t="s">
        <v>8</v>
      </c>
      <c r="G4021" s="3">
        <v>4200</v>
      </c>
      <c r="H4021">
        <v>1</v>
      </c>
      <c r="I4021">
        <v>53787508</v>
      </c>
      <c r="J4021">
        <v>0</v>
      </c>
      <c r="K4021">
        <v>15000</v>
      </c>
      <c r="L4021">
        <f>WEEKNUM(Таблица1[[#This Row],[Дата]],2)</f>
        <v>35</v>
      </c>
    </row>
    <row r="4022" spans="1:12" hidden="1" x14ac:dyDescent="0.25">
      <c r="A4022" s="2">
        <v>44073</v>
      </c>
      <c r="B4022" t="s">
        <v>65</v>
      </c>
      <c r="C4022" t="s">
        <v>5</v>
      </c>
      <c r="D4022">
        <v>4200</v>
      </c>
      <c r="E4022" t="s">
        <v>12</v>
      </c>
      <c r="F4022" t="s">
        <v>8</v>
      </c>
      <c r="G4022" s="3">
        <v>3258.6759999999995</v>
      </c>
      <c r="H4022">
        <v>1</v>
      </c>
      <c r="I4022">
        <v>5490131</v>
      </c>
      <c r="J4022">
        <v>0</v>
      </c>
      <c r="K4022">
        <v>15000</v>
      </c>
      <c r="L4022">
        <f>WEEKNUM(Таблица1[[#This Row],[Дата]],2)</f>
        <v>35</v>
      </c>
    </row>
    <row r="4023" spans="1:12" hidden="1" x14ac:dyDescent="0.25">
      <c r="A4023" s="2">
        <v>44073</v>
      </c>
      <c r="B4023" t="s">
        <v>32</v>
      </c>
      <c r="C4023" t="s">
        <v>5</v>
      </c>
      <c r="D4023">
        <v>3200</v>
      </c>
      <c r="E4023" t="s">
        <v>12</v>
      </c>
      <c r="F4023" t="s">
        <v>8</v>
      </c>
      <c r="G4023" s="3">
        <v>2817.6320000000001</v>
      </c>
      <c r="H4023">
        <v>22</v>
      </c>
      <c r="I4023">
        <v>5490083</v>
      </c>
      <c r="J4023">
        <v>1</v>
      </c>
      <c r="K4023">
        <v>15000</v>
      </c>
      <c r="L4023">
        <f>WEEKNUM(Таблица1[[#This Row],[Дата]],2)</f>
        <v>35</v>
      </c>
    </row>
    <row r="4024" spans="1:12" hidden="1" x14ac:dyDescent="0.25">
      <c r="A4024" s="2">
        <v>44073</v>
      </c>
      <c r="B4024" t="s">
        <v>46</v>
      </c>
      <c r="C4024" t="s">
        <v>5</v>
      </c>
      <c r="D4024">
        <v>3200</v>
      </c>
      <c r="E4024" t="s">
        <v>12</v>
      </c>
      <c r="F4024" t="s">
        <v>8</v>
      </c>
      <c r="G4024" s="3">
        <v>1779.8109999999997</v>
      </c>
      <c r="H4024">
        <v>14</v>
      </c>
      <c r="I4024">
        <v>5490145</v>
      </c>
      <c r="J4024">
        <v>1</v>
      </c>
      <c r="K4024">
        <v>15000</v>
      </c>
      <c r="L4024">
        <f>WEEKNUM(Таблица1[[#This Row],[Дата]],2)</f>
        <v>35</v>
      </c>
    </row>
    <row r="4025" spans="1:12" x14ac:dyDescent="0.25">
      <c r="A4025" s="2">
        <v>44073</v>
      </c>
      <c r="B4025" t="s">
        <v>58</v>
      </c>
      <c r="C4025" t="s">
        <v>7</v>
      </c>
      <c r="D4025">
        <v>3000</v>
      </c>
      <c r="E4025" t="s">
        <v>12</v>
      </c>
      <c r="F4025" t="s">
        <v>8</v>
      </c>
      <c r="G4025" s="3">
        <v>1864.3849999999998</v>
      </c>
      <c r="H4025">
        <v>14</v>
      </c>
      <c r="I4025">
        <v>5490096</v>
      </c>
      <c r="J4025">
        <v>2</v>
      </c>
      <c r="K4025">
        <v>11000</v>
      </c>
      <c r="L4025">
        <f>WEEKNUM(Таблица1[[#This Row],[Дата]],2)</f>
        <v>35</v>
      </c>
    </row>
    <row r="4026" spans="1:12" x14ac:dyDescent="0.25">
      <c r="A4026" s="2">
        <v>44073</v>
      </c>
      <c r="B4026" t="s">
        <v>69</v>
      </c>
      <c r="C4026" t="s">
        <v>7</v>
      </c>
      <c r="D4026">
        <v>1000</v>
      </c>
      <c r="E4026" t="s">
        <v>12</v>
      </c>
      <c r="F4026" t="s">
        <v>8</v>
      </c>
      <c r="G4026" s="3">
        <v>770.04500000000007</v>
      </c>
      <c r="H4026">
        <v>8</v>
      </c>
      <c r="I4026">
        <v>5490100</v>
      </c>
      <c r="J4026">
        <v>1</v>
      </c>
      <c r="K4026">
        <v>9000</v>
      </c>
      <c r="L4026">
        <f>WEEKNUM(Таблица1[[#This Row],[Дата]],2)</f>
        <v>35</v>
      </c>
    </row>
    <row r="4027" spans="1:12" hidden="1" x14ac:dyDescent="0.25">
      <c r="A4027" s="2">
        <v>44073</v>
      </c>
      <c r="B4027" t="s">
        <v>47</v>
      </c>
      <c r="C4027" t="s">
        <v>5</v>
      </c>
      <c r="D4027">
        <v>3200</v>
      </c>
      <c r="E4027" t="s">
        <v>12</v>
      </c>
      <c r="F4027" t="s">
        <v>8</v>
      </c>
      <c r="G4027" s="3">
        <v>2319.7499999999995</v>
      </c>
      <c r="H4027">
        <v>15</v>
      </c>
      <c r="I4027">
        <v>5490091</v>
      </c>
      <c r="J4027">
        <v>1</v>
      </c>
      <c r="K4027">
        <v>15000</v>
      </c>
      <c r="L4027">
        <f>WEEKNUM(Таблица1[[#This Row],[Дата]],2)</f>
        <v>35</v>
      </c>
    </row>
    <row r="4028" spans="1:12" x14ac:dyDescent="0.25">
      <c r="A4028" s="2">
        <v>44073</v>
      </c>
      <c r="B4028" t="s">
        <v>196</v>
      </c>
      <c r="C4028" t="s">
        <v>7</v>
      </c>
      <c r="D4028">
        <v>20000</v>
      </c>
      <c r="E4028" t="s">
        <v>12</v>
      </c>
      <c r="F4028" t="s">
        <v>8</v>
      </c>
      <c r="G4028" s="3">
        <v>7581.920166015625</v>
      </c>
      <c r="H4028">
        <v>1</v>
      </c>
      <c r="I4028">
        <v>5490148</v>
      </c>
      <c r="J4028">
        <v>1</v>
      </c>
      <c r="K4028">
        <v>13000</v>
      </c>
      <c r="L4028">
        <f>WEEKNUM(Таблица1[[#This Row],[Дата]],2)</f>
        <v>35</v>
      </c>
    </row>
    <row r="4029" spans="1:12" x14ac:dyDescent="0.25">
      <c r="A4029" s="2">
        <v>44073</v>
      </c>
      <c r="B4029" t="s">
        <v>212</v>
      </c>
      <c r="C4029" t="s">
        <v>7</v>
      </c>
      <c r="D4029">
        <v>3000</v>
      </c>
      <c r="E4029" t="s">
        <v>12</v>
      </c>
      <c r="F4029" t="s">
        <v>8</v>
      </c>
      <c r="G4029" s="3">
        <v>2012.2959999999998</v>
      </c>
      <c r="H4029">
        <v>16</v>
      </c>
      <c r="I4029">
        <v>5490159</v>
      </c>
      <c r="J4029">
        <v>3</v>
      </c>
      <c r="K4029">
        <v>16000</v>
      </c>
      <c r="L4029">
        <f>WEEKNUM(Таблица1[[#This Row],[Дата]],2)</f>
        <v>35</v>
      </c>
    </row>
    <row r="4030" spans="1:12" x14ac:dyDescent="0.25">
      <c r="A4030" s="2">
        <v>44073</v>
      </c>
      <c r="B4030" t="s">
        <v>115</v>
      </c>
      <c r="C4030" t="s">
        <v>7</v>
      </c>
      <c r="D4030">
        <v>3000</v>
      </c>
      <c r="E4030" t="s">
        <v>12</v>
      </c>
      <c r="F4030" t="s">
        <v>8</v>
      </c>
      <c r="G4030" s="3">
        <v>1621.836</v>
      </c>
      <c r="H4030">
        <v>13</v>
      </c>
      <c r="I4030">
        <v>5490115</v>
      </c>
      <c r="J4030">
        <v>1</v>
      </c>
      <c r="K4030">
        <v>10000</v>
      </c>
      <c r="L4030">
        <f>WEEKNUM(Таблица1[[#This Row],[Дата]],2)</f>
        <v>35</v>
      </c>
    </row>
    <row r="4031" spans="1:12" x14ac:dyDescent="0.25">
      <c r="A4031" s="2">
        <v>44073</v>
      </c>
      <c r="B4031" t="s">
        <v>51</v>
      </c>
      <c r="C4031" t="s">
        <v>7</v>
      </c>
      <c r="D4031">
        <v>3000</v>
      </c>
      <c r="E4031" t="s">
        <v>12</v>
      </c>
      <c r="F4031" t="s">
        <v>8</v>
      </c>
      <c r="G4031" s="3">
        <v>967.54000000000008</v>
      </c>
      <c r="H4031">
        <v>8</v>
      </c>
      <c r="I4031">
        <v>5490093</v>
      </c>
      <c r="J4031">
        <v>3</v>
      </c>
      <c r="K4031">
        <v>12000</v>
      </c>
      <c r="L4031">
        <f>WEEKNUM(Таблица1[[#This Row],[Дата]],2)</f>
        <v>35</v>
      </c>
    </row>
    <row r="4032" spans="1:12" x14ac:dyDescent="0.25">
      <c r="A4032" s="2">
        <v>44073</v>
      </c>
      <c r="B4032" t="s">
        <v>203</v>
      </c>
      <c r="C4032" t="s">
        <v>7</v>
      </c>
      <c r="D4032">
        <v>3000</v>
      </c>
      <c r="E4032" t="s">
        <v>12</v>
      </c>
      <c r="F4032" t="s">
        <v>8</v>
      </c>
      <c r="G4032" s="3">
        <v>1805.7580000000003</v>
      </c>
      <c r="H4032">
        <v>8</v>
      </c>
      <c r="I4032">
        <v>5490171</v>
      </c>
      <c r="J4032">
        <v>2</v>
      </c>
      <c r="K4032">
        <v>12000</v>
      </c>
      <c r="L4032">
        <f>WEEKNUM(Таблица1[[#This Row],[Дата]],2)</f>
        <v>35</v>
      </c>
    </row>
    <row r="4033" spans="1:12" x14ac:dyDescent="0.25">
      <c r="A4033" s="2">
        <v>44073</v>
      </c>
      <c r="B4033" t="s">
        <v>164</v>
      </c>
      <c r="C4033" t="s">
        <v>7</v>
      </c>
      <c r="D4033">
        <v>1500</v>
      </c>
      <c r="E4033" t="s">
        <v>12</v>
      </c>
      <c r="F4033" t="s">
        <v>8</v>
      </c>
      <c r="G4033" s="3">
        <v>765.12399832153312</v>
      </c>
      <c r="H4033">
        <v>6</v>
      </c>
      <c r="I4033">
        <v>5490135</v>
      </c>
      <c r="J4033">
        <v>1</v>
      </c>
      <c r="K4033">
        <v>11000</v>
      </c>
      <c r="L4033">
        <f>WEEKNUM(Таблица1[[#This Row],[Дата]],2)</f>
        <v>35</v>
      </c>
    </row>
    <row r="4034" spans="1:12" x14ac:dyDescent="0.25">
      <c r="A4034" s="2">
        <v>44073</v>
      </c>
      <c r="B4034" t="s">
        <v>78</v>
      </c>
      <c r="C4034" t="s">
        <v>7</v>
      </c>
      <c r="D4034">
        <v>1500</v>
      </c>
      <c r="E4034" t="s">
        <v>12</v>
      </c>
      <c r="F4034" t="s">
        <v>8</v>
      </c>
      <c r="G4034" s="3">
        <v>1055.7569999999998</v>
      </c>
      <c r="H4034">
        <v>14</v>
      </c>
      <c r="I4034">
        <v>5490103</v>
      </c>
      <c r="J4034">
        <v>2</v>
      </c>
      <c r="K4034">
        <v>16000</v>
      </c>
      <c r="L4034">
        <f>WEEKNUM(Таблица1[[#This Row],[Дата]],2)</f>
        <v>35</v>
      </c>
    </row>
    <row r="4035" spans="1:12" x14ac:dyDescent="0.25">
      <c r="A4035" s="2">
        <v>44073</v>
      </c>
      <c r="B4035" t="s">
        <v>205</v>
      </c>
      <c r="C4035" t="s">
        <v>7</v>
      </c>
      <c r="D4035">
        <v>1500</v>
      </c>
      <c r="E4035" t="s">
        <v>12</v>
      </c>
      <c r="F4035" t="s">
        <v>8</v>
      </c>
      <c r="G4035" s="3">
        <v>981.20400000000006</v>
      </c>
      <c r="H4035">
        <v>10</v>
      </c>
      <c r="I4035">
        <v>5490154</v>
      </c>
      <c r="J4035">
        <v>3</v>
      </c>
      <c r="K4035">
        <v>12000</v>
      </c>
      <c r="L4035">
        <f>WEEKNUM(Таблица1[[#This Row],[Дата]],2)</f>
        <v>35</v>
      </c>
    </row>
    <row r="4036" spans="1:12" x14ac:dyDescent="0.25">
      <c r="A4036" s="2">
        <v>44073</v>
      </c>
      <c r="B4036" t="s">
        <v>209</v>
      </c>
      <c r="C4036" t="s">
        <v>7</v>
      </c>
      <c r="D4036">
        <v>3000</v>
      </c>
      <c r="E4036" t="s">
        <v>12</v>
      </c>
      <c r="F4036" t="s">
        <v>8</v>
      </c>
      <c r="G4036" s="3">
        <v>1226.4159996185301</v>
      </c>
      <c r="H4036">
        <v>10</v>
      </c>
      <c r="I4036">
        <v>5490157</v>
      </c>
      <c r="J4036">
        <v>1</v>
      </c>
      <c r="K4036">
        <v>10000</v>
      </c>
      <c r="L4036">
        <f>WEEKNUM(Таблица1[[#This Row],[Дата]],2)</f>
        <v>35</v>
      </c>
    </row>
    <row r="4037" spans="1:12" x14ac:dyDescent="0.25">
      <c r="A4037" s="2">
        <v>44073</v>
      </c>
      <c r="B4037" t="s">
        <v>246</v>
      </c>
      <c r="C4037" t="s">
        <v>7</v>
      </c>
      <c r="D4037">
        <v>3000</v>
      </c>
      <c r="E4037" t="s">
        <v>12</v>
      </c>
      <c r="F4037" t="s">
        <v>8</v>
      </c>
      <c r="G4037" s="3">
        <v>1365.4559997062684</v>
      </c>
      <c r="H4037">
        <v>14</v>
      </c>
      <c r="I4037">
        <v>5490169</v>
      </c>
      <c r="J4037">
        <v>1</v>
      </c>
      <c r="K4037">
        <v>12000</v>
      </c>
      <c r="L4037">
        <f>WEEKNUM(Таблица1[[#This Row],[Дата]],2)</f>
        <v>35</v>
      </c>
    </row>
    <row r="4038" spans="1:12" x14ac:dyDescent="0.25">
      <c r="A4038" s="2">
        <v>44073</v>
      </c>
      <c r="B4038" t="s">
        <v>173</v>
      </c>
      <c r="C4038" t="s">
        <v>7</v>
      </c>
      <c r="D4038">
        <v>3000</v>
      </c>
      <c r="E4038" t="s">
        <v>12</v>
      </c>
      <c r="F4038" t="s">
        <v>8</v>
      </c>
      <c r="G4038" s="3">
        <v>1588.4990004196166</v>
      </c>
      <c r="H4038">
        <v>13</v>
      </c>
      <c r="I4038">
        <v>5490139</v>
      </c>
      <c r="J4038">
        <v>1</v>
      </c>
      <c r="K4038">
        <v>11000</v>
      </c>
      <c r="L4038">
        <f>WEEKNUM(Таблица1[[#This Row],[Дата]],2)</f>
        <v>35</v>
      </c>
    </row>
    <row r="4039" spans="1:12" x14ac:dyDescent="0.25">
      <c r="A4039" s="2">
        <v>44073</v>
      </c>
      <c r="B4039" t="s">
        <v>85</v>
      </c>
      <c r="C4039" t="s">
        <v>7</v>
      </c>
      <c r="D4039">
        <v>3000</v>
      </c>
      <c r="E4039" t="s">
        <v>12</v>
      </c>
      <c r="F4039" t="s">
        <v>8</v>
      </c>
      <c r="G4039" s="3">
        <v>2532.7600260391237</v>
      </c>
      <c r="H4039">
        <v>10</v>
      </c>
      <c r="I4039">
        <v>5490105</v>
      </c>
      <c r="J4039">
        <v>1</v>
      </c>
      <c r="K4039">
        <v>10000</v>
      </c>
      <c r="L4039">
        <f>WEEKNUM(Таблица1[[#This Row],[Дата]],2)</f>
        <v>35</v>
      </c>
    </row>
    <row r="4040" spans="1:12" x14ac:dyDescent="0.25">
      <c r="A4040" s="2">
        <v>44073</v>
      </c>
      <c r="B4040" t="s">
        <v>170</v>
      </c>
      <c r="C4040" t="s">
        <v>7</v>
      </c>
      <c r="D4040">
        <v>3000</v>
      </c>
      <c r="E4040" t="s">
        <v>12</v>
      </c>
      <c r="F4040" t="s">
        <v>8</v>
      </c>
      <c r="G4040" s="3">
        <v>1346.7929999999999</v>
      </c>
      <c r="H4040">
        <v>16</v>
      </c>
      <c r="I4040">
        <v>5490136</v>
      </c>
      <c r="J4040">
        <v>2</v>
      </c>
      <c r="K4040">
        <v>15000</v>
      </c>
      <c r="L4040">
        <f>WEEKNUM(Таблица1[[#This Row],[Дата]],2)</f>
        <v>35</v>
      </c>
    </row>
    <row r="4041" spans="1:12" x14ac:dyDescent="0.25">
      <c r="A4041" s="2">
        <v>44073</v>
      </c>
      <c r="B4041" t="s">
        <v>112</v>
      </c>
      <c r="C4041" t="s">
        <v>7</v>
      </c>
      <c r="D4041">
        <v>3000</v>
      </c>
      <c r="E4041" t="s">
        <v>12</v>
      </c>
      <c r="F4041" t="s">
        <v>8</v>
      </c>
      <c r="G4041" s="3">
        <v>1736.0849887695315</v>
      </c>
      <c r="H4041">
        <v>12</v>
      </c>
      <c r="I4041">
        <v>5490113</v>
      </c>
      <c r="J4041">
        <v>2</v>
      </c>
      <c r="K4041">
        <v>11000</v>
      </c>
      <c r="L4041">
        <f>WEEKNUM(Таблица1[[#This Row],[Дата]],2)</f>
        <v>35</v>
      </c>
    </row>
    <row r="4042" spans="1:12" x14ac:dyDescent="0.25">
      <c r="A4042" s="2">
        <v>44073</v>
      </c>
      <c r="B4042" t="s">
        <v>211</v>
      </c>
      <c r="C4042" t="s">
        <v>7</v>
      </c>
      <c r="D4042">
        <v>1500</v>
      </c>
      <c r="E4042" t="s">
        <v>12</v>
      </c>
      <c r="F4042" t="s">
        <v>8</v>
      </c>
      <c r="G4042" s="3">
        <v>1141.7840000000001</v>
      </c>
      <c r="H4042">
        <v>14</v>
      </c>
      <c r="I4042">
        <v>5490158</v>
      </c>
      <c r="J4042">
        <v>3</v>
      </c>
      <c r="K4042">
        <v>18000</v>
      </c>
      <c r="L4042">
        <f>WEEKNUM(Таблица1[[#This Row],[Дата]],2)</f>
        <v>35</v>
      </c>
    </row>
    <row r="4043" spans="1:12" x14ac:dyDescent="0.25">
      <c r="A4043" s="2">
        <v>44073</v>
      </c>
      <c r="B4043" t="s">
        <v>218</v>
      </c>
      <c r="C4043" t="s">
        <v>7</v>
      </c>
      <c r="D4043">
        <v>3000</v>
      </c>
      <c r="E4043" t="s">
        <v>12</v>
      </c>
      <c r="F4043" t="s">
        <v>8</v>
      </c>
      <c r="G4043" s="3">
        <v>2442.1559999999999</v>
      </c>
      <c r="H4043">
        <v>11</v>
      </c>
      <c r="I4043">
        <v>5490163</v>
      </c>
      <c r="J4043">
        <v>1</v>
      </c>
      <c r="K4043">
        <v>11000</v>
      </c>
      <c r="L4043">
        <f>WEEKNUM(Таблица1[[#This Row],[Дата]],2)</f>
        <v>35</v>
      </c>
    </row>
    <row r="4044" spans="1:12" x14ac:dyDescent="0.25">
      <c r="A4044" s="2">
        <v>44073</v>
      </c>
      <c r="B4044" t="s">
        <v>114</v>
      </c>
      <c r="C4044" t="s">
        <v>7</v>
      </c>
      <c r="D4044">
        <v>1500</v>
      </c>
      <c r="E4044" t="s">
        <v>12</v>
      </c>
      <c r="F4044" t="s">
        <v>8</v>
      </c>
      <c r="G4044" s="3">
        <v>1401.0680002899169</v>
      </c>
      <c r="H4044">
        <v>10</v>
      </c>
      <c r="I4044">
        <v>5490114</v>
      </c>
      <c r="J4044">
        <v>1</v>
      </c>
      <c r="K4044">
        <v>13000</v>
      </c>
      <c r="L4044">
        <f>WEEKNUM(Таблица1[[#This Row],[Дата]],2)</f>
        <v>35</v>
      </c>
    </row>
    <row r="4045" spans="1:12" x14ac:dyDescent="0.25">
      <c r="A4045" s="2">
        <v>44073</v>
      </c>
      <c r="B4045" t="s">
        <v>141</v>
      </c>
      <c r="C4045" t="s">
        <v>7</v>
      </c>
      <c r="D4045">
        <v>1500</v>
      </c>
      <c r="E4045" t="s">
        <v>12</v>
      </c>
      <c r="F4045" t="s">
        <v>8</v>
      </c>
      <c r="G4045" s="3">
        <v>984.70400000000006</v>
      </c>
      <c r="H4045">
        <v>10</v>
      </c>
      <c r="I4045">
        <v>5490125</v>
      </c>
      <c r="J4045">
        <v>1</v>
      </c>
      <c r="K4045">
        <v>13000</v>
      </c>
      <c r="L4045">
        <f>WEEKNUM(Таблица1[[#This Row],[Дата]],2)</f>
        <v>35</v>
      </c>
    </row>
    <row r="4046" spans="1:12" x14ac:dyDescent="0.25">
      <c r="A4046" s="2">
        <v>44073</v>
      </c>
      <c r="B4046" t="s">
        <v>228</v>
      </c>
      <c r="C4046" t="s">
        <v>7</v>
      </c>
      <c r="D4046">
        <v>1500</v>
      </c>
      <c r="E4046" t="s">
        <v>12</v>
      </c>
      <c r="F4046" t="s">
        <v>8</v>
      </c>
      <c r="G4046" s="3">
        <v>1110.124</v>
      </c>
      <c r="H4046">
        <v>9</v>
      </c>
      <c r="I4046">
        <v>5490166</v>
      </c>
      <c r="J4046">
        <v>1</v>
      </c>
      <c r="K4046">
        <v>12000</v>
      </c>
      <c r="L4046">
        <f>WEEKNUM(Таблица1[[#This Row],[Дата]],2)</f>
        <v>35</v>
      </c>
    </row>
    <row r="4047" spans="1:12" x14ac:dyDescent="0.25">
      <c r="A4047" s="2">
        <v>44073</v>
      </c>
      <c r="B4047" t="s">
        <v>244</v>
      </c>
      <c r="C4047" t="s">
        <v>7</v>
      </c>
      <c r="D4047">
        <v>3000</v>
      </c>
      <c r="E4047" t="s">
        <v>12</v>
      </c>
      <c r="F4047" t="s">
        <v>8</v>
      </c>
      <c r="G4047" s="3">
        <v>1509.5279999999998</v>
      </c>
      <c r="H4047">
        <v>11</v>
      </c>
      <c r="I4047">
        <v>5490168</v>
      </c>
      <c r="J4047">
        <v>2</v>
      </c>
      <c r="K4047">
        <v>12000</v>
      </c>
      <c r="L4047">
        <f>WEEKNUM(Таблица1[[#This Row],[Дата]],2)</f>
        <v>35</v>
      </c>
    </row>
    <row r="4048" spans="1:12" x14ac:dyDescent="0.25">
      <c r="A4048" s="2">
        <v>44073</v>
      </c>
      <c r="B4048" t="s">
        <v>184</v>
      </c>
      <c r="C4048" t="s">
        <v>7</v>
      </c>
      <c r="D4048">
        <v>3000</v>
      </c>
      <c r="E4048" t="s">
        <v>12</v>
      </c>
      <c r="F4048" t="s">
        <v>8</v>
      </c>
      <c r="G4048" s="3">
        <v>1861.8390001068115</v>
      </c>
      <c r="H4048">
        <v>12</v>
      </c>
      <c r="I4048">
        <v>5490143</v>
      </c>
      <c r="J4048">
        <v>2</v>
      </c>
      <c r="K4048">
        <v>12000</v>
      </c>
      <c r="L4048">
        <f>WEEKNUM(Таблица1[[#This Row],[Дата]],2)</f>
        <v>35</v>
      </c>
    </row>
    <row r="4049" spans="1:12" x14ac:dyDescent="0.25">
      <c r="A4049" s="2">
        <v>44073</v>
      </c>
      <c r="B4049" t="s">
        <v>140</v>
      </c>
      <c r="C4049" t="s">
        <v>7</v>
      </c>
      <c r="D4049">
        <v>1500</v>
      </c>
      <c r="E4049" t="s">
        <v>12</v>
      </c>
      <c r="F4049" t="s">
        <v>8</v>
      </c>
      <c r="G4049" s="3">
        <v>874.6099999999999</v>
      </c>
      <c r="H4049">
        <v>13</v>
      </c>
      <c r="I4049">
        <v>5490124</v>
      </c>
      <c r="J4049">
        <v>3</v>
      </c>
      <c r="K4049">
        <v>17000</v>
      </c>
      <c r="L4049">
        <f>WEEKNUM(Таблица1[[#This Row],[Дата]],2)</f>
        <v>35</v>
      </c>
    </row>
    <row r="4050" spans="1:12" x14ac:dyDescent="0.25">
      <c r="A4050" s="2">
        <v>44073</v>
      </c>
      <c r="B4050" t="s">
        <v>204</v>
      </c>
      <c r="C4050" t="s">
        <v>7</v>
      </c>
      <c r="D4050">
        <v>1500</v>
      </c>
      <c r="E4050" t="s">
        <v>12</v>
      </c>
      <c r="F4050" t="s">
        <v>8</v>
      </c>
      <c r="G4050" s="3">
        <v>1138.5779985027314</v>
      </c>
      <c r="H4050">
        <v>11</v>
      </c>
      <c r="I4050">
        <v>5490153</v>
      </c>
      <c r="J4050">
        <v>1</v>
      </c>
      <c r="K4050">
        <v>9000</v>
      </c>
      <c r="L4050">
        <f>WEEKNUM(Таблица1[[#This Row],[Дата]],2)</f>
        <v>35</v>
      </c>
    </row>
    <row r="4051" spans="1:12" x14ac:dyDescent="0.25">
      <c r="A4051" s="2">
        <v>44073</v>
      </c>
      <c r="B4051" t="s">
        <v>57</v>
      </c>
      <c r="C4051" t="s">
        <v>7</v>
      </c>
      <c r="D4051">
        <v>1500</v>
      </c>
      <c r="E4051" t="s">
        <v>12</v>
      </c>
      <c r="F4051" t="s">
        <v>8</v>
      </c>
      <c r="G4051" s="3">
        <v>1354.2069999999999</v>
      </c>
      <c r="H4051">
        <v>7</v>
      </c>
      <c r="I4051">
        <v>5490095</v>
      </c>
      <c r="J4051">
        <v>1</v>
      </c>
      <c r="K4051">
        <v>9000</v>
      </c>
      <c r="L4051">
        <f>WEEKNUM(Таблица1[[#This Row],[Дата]],2)</f>
        <v>35</v>
      </c>
    </row>
    <row r="4052" spans="1:12" x14ac:dyDescent="0.25">
      <c r="A4052" s="2">
        <v>44073</v>
      </c>
      <c r="B4052" t="s">
        <v>208</v>
      </c>
      <c r="C4052" t="s">
        <v>7</v>
      </c>
      <c r="D4052">
        <v>3000</v>
      </c>
      <c r="E4052" t="s">
        <v>12</v>
      </c>
      <c r="F4052" t="s">
        <v>8</v>
      </c>
      <c r="G4052" s="3">
        <v>1497.9209999313355</v>
      </c>
      <c r="H4052">
        <v>13</v>
      </c>
      <c r="I4052">
        <v>5490156</v>
      </c>
      <c r="J4052">
        <v>1</v>
      </c>
      <c r="K4052">
        <v>10000</v>
      </c>
      <c r="L4052">
        <f>WEEKNUM(Таблица1[[#This Row],[Дата]],2)</f>
        <v>35</v>
      </c>
    </row>
    <row r="4053" spans="1:12" x14ac:dyDescent="0.25">
      <c r="A4053" s="2">
        <v>44073</v>
      </c>
      <c r="B4053" t="s">
        <v>171</v>
      </c>
      <c r="C4053" t="s">
        <v>7</v>
      </c>
      <c r="D4053">
        <v>5000</v>
      </c>
      <c r="E4053" t="s">
        <v>12</v>
      </c>
      <c r="F4053" t="s">
        <v>8</v>
      </c>
      <c r="G4053" s="3">
        <v>1280.4939999999999</v>
      </c>
      <c r="H4053">
        <v>12</v>
      </c>
      <c r="I4053">
        <v>5490137</v>
      </c>
      <c r="J4053">
        <v>2</v>
      </c>
      <c r="K4053">
        <v>15000</v>
      </c>
      <c r="L4053">
        <f>WEEKNUM(Таблица1[[#This Row],[Дата]],2)</f>
        <v>35</v>
      </c>
    </row>
    <row r="4054" spans="1:12" hidden="1" x14ac:dyDescent="0.25">
      <c r="A4054" s="2">
        <v>44073</v>
      </c>
      <c r="B4054" t="s">
        <v>151</v>
      </c>
      <c r="C4054" t="s">
        <v>5</v>
      </c>
      <c r="D4054">
        <v>4200</v>
      </c>
      <c r="E4054" t="s">
        <v>12</v>
      </c>
      <c r="F4054" t="s">
        <v>8</v>
      </c>
      <c r="G4054" s="3">
        <v>3185.9330000000004</v>
      </c>
      <c r="H4054">
        <v>25</v>
      </c>
      <c r="I4054">
        <v>5490132</v>
      </c>
      <c r="J4054">
        <v>2</v>
      </c>
      <c r="K4054">
        <v>15000</v>
      </c>
      <c r="L4054">
        <f>WEEKNUM(Таблица1[[#This Row],[Дата]],2)</f>
        <v>35</v>
      </c>
    </row>
    <row r="4055" spans="1:12" hidden="1" x14ac:dyDescent="0.25">
      <c r="A4055" s="2">
        <v>44073</v>
      </c>
      <c r="B4055" t="s">
        <v>53</v>
      </c>
      <c r="C4055" t="s">
        <v>5</v>
      </c>
      <c r="D4055">
        <v>4200</v>
      </c>
      <c r="E4055" t="s">
        <v>12</v>
      </c>
      <c r="F4055" t="s">
        <v>8</v>
      </c>
      <c r="G4055" s="3">
        <v>3153.2849999999999</v>
      </c>
      <c r="H4055">
        <v>22</v>
      </c>
      <c r="I4055">
        <v>5490094</v>
      </c>
      <c r="J4055">
        <v>0</v>
      </c>
      <c r="K4055">
        <v>15000</v>
      </c>
      <c r="L4055">
        <f>WEEKNUM(Таблица1[[#This Row],[Дата]],2)</f>
        <v>35</v>
      </c>
    </row>
    <row r="4056" spans="1:12" hidden="1" x14ac:dyDescent="0.25">
      <c r="A4056" s="2">
        <v>44073</v>
      </c>
      <c r="B4056" t="s">
        <v>45</v>
      </c>
      <c r="C4056" t="s">
        <v>5</v>
      </c>
      <c r="D4056">
        <v>3200</v>
      </c>
      <c r="E4056" t="s">
        <v>12</v>
      </c>
      <c r="F4056" t="s">
        <v>8</v>
      </c>
      <c r="G4056" s="3">
        <v>2061.5259999771124</v>
      </c>
      <c r="H4056">
        <v>18</v>
      </c>
      <c r="I4056">
        <v>5490090</v>
      </c>
      <c r="J4056">
        <v>1</v>
      </c>
      <c r="K4056">
        <v>15000</v>
      </c>
      <c r="L4056">
        <f>WEEKNUM(Таблица1[[#This Row],[Дата]],2)</f>
        <v>35</v>
      </c>
    </row>
    <row r="4057" spans="1:12" hidden="1" x14ac:dyDescent="0.25">
      <c r="A4057" s="2">
        <v>44073</v>
      </c>
      <c r="B4057" t="s">
        <v>144</v>
      </c>
      <c r="C4057" t="s">
        <v>5</v>
      </c>
      <c r="D4057">
        <v>4200</v>
      </c>
      <c r="E4057" t="s">
        <v>12</v>
      </c>
      <c r="F4057" t="s">
        <v>8</v>
      </c>
      <c r="G4057" s="3">
        <v>3633.9199999999992</v>
      </c>
      <c r="H4057">
        <v>21</v>
      </c>
      <c r="I4057">
        <v>5490126</v>
      </c>
      <c r="J4057">
        <v>0</v>
      </c>
      <c r="K4057">
        <v>15000</v>
      </c>
      <c r="L4057">
        <f>WEEKNUM(Таблица1[[#This Row],[Дата]],2)</f>
        <v>35</v>
      </c>
    </row>
    <row r="4058" spans="1:12" x14ac:dyDescent="0.25">
      <c r="A4058" s="2">
        <v>44073</v>
      </c>
      <c r="B4058" t="s">
        <v>39</v>
      </c>
      <c r="C4058" t="s">
        <v>7</v>
      </c>
      <c r="D4058">
        <v>3000</v>
      </c>
      <c r="E4058" t="s">
        <v>12</v>
      </c>
      <c r="F4058" t="s">
        <v>8</v>
      </c>
      <c r="G4058" s="3">
        <v>2130.1780009765625</v>
      </c>
      <c r="H4058">
        <v>13</v>
      </c>
      <c r="I4058">
        <v>5490085</v>
      </c>
      <c r="J4058">
        <v>1</v>
      </c>
      <c r="K4058">
        <v>10000</v>
      </c>
      <c r="L4058">
        <f>WEEKNUM(Таблица1[[#This Row],[Дата]],2)</f>
        <v>35</v>
      </c>
    </row>
    <row r="4059" spans="1:12" x14ac:dyDescent="0.25">
      <c r="A4059" s="2">
        <v>44073</v>
      </c>
      <c r="B4059" t="s">
        <v>49</v>
      </c>
      <c r="C4059" t="s">
        <v>7</v>
      </c>
      <c r="D4059">
        <v>3000</v>
      </c>
      <c r="E4059" t="s">
        <v>12</v>
      </c>
      <c r="F4059" t="s">
        <v>8</v>
      </c>
      <c r="G4059" s="3">
        <v>1078.2269999999999</v>
      </c>
      <c r="H4059">
        <v>14</v>
      </c>
      <c r="I4059">
        <v>5490092</v>
      </c>
      <c r="J4059">
        <v>2</v>
      </c>
      <c r="K4059">
        <v>11000</v>
      </c>
      <c r="L4059">
        <f>WEEKNUM(Таблица1[[#This Row],[Дата]],2)</f>
        <v>35</v>
      </c>
    </row>
    <row r="4060" spans="1:12" x14ac:dyDescent="0.25">
      <c r="A4060" s="2">
        <v>44073</v>
      </c>
      <c r="B4060" t="s">
        <v>172</v>
      </c>
      <c r="C4060" t="s">
        <v>7</v>
      </c>
      <c r="D4060">
        <v>1500</v>
      </c>
      <c r="E4060" t="s">
        <v>12</v>
      </c>
      <c r="F4060" t="s">
        <v>8</v>
      </c>
      <c r="G4060" s="3">
        <v>1329.7949965972898</v>
      </c>
      <c r="H4060">
        <v>6</v>
      </c>
      <c r="I4060">
        <v>5490138</v>
      </c>
      <c r="J4060">
        <v>1</v>
      </c>
      <c r="K4060">
        <v>11000</v>
      </c>
      <c r="L4060">
        <f>WEEKNUM(Таблица1[[#This Row],[Дата]],2)</f>
        <v>35</v>
      </c>
    </row>
    <row r="4061" spans="1:12" x14ac:dyDescent="0.25">
      <c r="A4061" s="2">
        <v>44073</v>
      </c>
      <c r="B4061" t="s">
        <v>219</v>
      </c>
      <c r="C4061" t="s">
        <v>7</v>
      </c>
      <c r="D4061">
        <v>1500</v>
      </c>
      <c r="E4061" t="s">
        <v>12</v>
      </c>
      <c r="F4061" t="s">
        <v>8</v>
      </c>
      <c r="G4061" s="3">
        <v>658.08199919128413</v>
      </c>
      <c r="H4061">
        <v>7</v>
      </c>
      <c r="I4061">
        <v>5490164</v>
      </c>
      <c r="J4061">
        <v>1</v>
      </c>
      <c r="K4061">
        <v>11000</v>
      </c>
      <c r="L4061">
        <f>WEEKNUM(Таблица1[[#This Row],[Дата]],2)</f>
        <v>35</v>
      </c>
    </row>
    <row r="4062" spans="1:12" x14ac:dyDescent="0.25">
      <c r="A4062" s="2">
        <v>44073</v>
      </c>
      <c r="B4062" t="s">
        <v>123</v>
      </c>
      <c r="C4062" t="s">
        <v>7</v>
      </c>
      <c r="D4062">
        <v>3000</v>
      </c>
      <c r="E4062" t="s">
        <v>12</v>
      </c>
      <c r="F4062" t="s">
        <v>8</v>
      </c>
      <c r="G4062" s="3">
        <v>1668.8659989509583</v>
      </c>
      <c r="H4062">
        <v>13</v>
      </c>
      <c r="I4062">
        <v>5490117</v>
      </c>
      <c r="J4062">
        <v>2</v>
      </c>
      <c r="K4062">
        <v>11000</v>
      </c>
      <c r="L4062">
        <f>WEEKNUM(Таблица1[[#This Row],[Дата]],2)</f>
        <v>35</v>
      </c>
    </row>
    <row r="4063" spans="1:12" x14ac:dyDescent="0.25">
      <c r="A4063" s="2">
        <v>44073</v>
      </c>
      <c r="B4063" t="s">
        <v>145</v>
      </c>
      <c r="C4063" t="s">
        <v>7</v>
      </c>
      <c r="D4063">
        <v>3000</v>
      </c>
      <c r="E4063" t="s">
        <v>12</v>
      </c>
      <c r="F4063" t="s">
        <v>8</v>
      </c>
      <c r="G4063" s="3">
        <v>719.2639999999999</v>
      </c>
      <c r="H4063">
        <v>8</v>
      </c>
      <c r="I4063">
        <v>5490127</v>
      </c>
      <c r="J4063">
        <v>2</v>
      </c>
      <c r="K4063">
        <v>12000</v>
      </c>
      <c r="L4063">
        <f>WEEKNUM(Таблица1[[#This Row],[Дата]],2)</f>
        <v>35</v>
      </c>
    </row>
    <row r="4064" spans="1:12" x14ac:dyDescent="0.25">
      <c r="A4064" s="2">
        <v>44073</v>
      </c>
      <c r="B4064" t="s">
        <v>101</v>
      </c>
      <c r="C4064" t="s">
        <v>7</v>
      </c>
      <c r="D4064">
        <v>1500</v>
      </c>
      <c r="E4064" t="s">
        <v>12</v>
      </c>
      <c r="F4064" t="s">
        <v>8</v>
      </c>
      <c r="G4064" s="3">
        <v>1077.0889999999999</v>
      </c>
      <c r="H4064">
        <v>8</v>
      </c>
      <c r="I4064">
        <v>5490111</v>
      </c>
      <c r="J4064">
        <v>3</v>
      </c>
      <c r="K4064">
        <v>12000</v>
      </c>
      <c r="L4064">
        <f>WEEKNUM(Таблица1[[#This Row],[Дата]],2)</f>
        <v>35</v>
      </c>
    </row>
    <row r="4065" spans="1:12" x14ac:dyDescent="0.25">
      <c r="A4065" s="2">
        <v>44073</v>
      </c>
      <c r="B4065" t="s">
        <v>192</v>
      </c>
      <c r="C4065" t="s">
        <v>7</v>
      </c>
      <c r="D4065">
        <v>3000</v>
      </c>
      <c r="E4065" t="s">
        <v>12</v>
      </c>
      <c r="F4065" t="s">
        <v>8</v>
      </c>
      <c r="G4065" s="3">
        <v>1924.9900000000002</v>
      </c>
      <c r="H4065">
        <v>13</v>
      </c>
      <c r="I4065">
        <v>5490147</v>
      </c>
      <c r="J4065">
        <v>2</v>
      </c>
      <c r="K4065">
        <v>13000</v>
      </c>
      <c r="L4065">
        <f>WEEKNUM(Таблица1[[#This Row],[Дата]],2)</f>
        <v>35</v>
      </c>
    </row>
    <row r="4066" spans="1:12" x14ac:dyDescent="0.25">
      <c r="A4066" s="2">
        <v>44073</v>
      </c>
      <c r="B4066" t="s">
        <v>111</v>
      </c>
      <c r="C4066" t="s">
        <v>7</v>
      </c>
      <c r="D4066">
        <v>1500</v>
      </c>
      <c r="E4066" t="s">
        <v>12</v>
      </c>
      <c r="F4066" t="s">
        <v>8</v>
      </c>
      <c r="G4066" s="3">
        <v>298.62300053405761</v>
      </c>
      <c r="H4066">
        <v>7</v>
      </c>
      <c r="I4066">
        <v>5490112</v>
      </c>
      <c r="J4066">
        <v>2</v>
      </c>
      <c r="K4066">
        <v>12000</v>
      </c>
      <c r="L4066">
        <f>WEEKNUM(Таблица1[[#This Row],[Дата]],2)</f>
        <v>35</v>
      </c>
    </row>
    <row r="4067" spans="1:12" x14ac:dyDescent="0.25">
      <c r="A4067" s="2">
        <v>44073</v>
      </c>
      <c r="B4067" t="s">
        <v>133</v>
      </c>
      <c r="C4067" t="s">
        <v>7</v>
      </c>
      <c r="D4067">
        <v>3000</v>
      </c>
      <c r="E4067" t="s">
        <v>12</v>
      </c>
      <c r="F4067" t="s">
        <v>8</v>
      </c>
      <c r="G4067" s="3">
        <v>2389.2539999999999</v>
      </c>
      <c r="H4067">
        <v>11</v>
      </c>
      <c r="I4067">
        <v>5490121</v>
      </c>
      <c r="J4067">
        <v>1</v>
      </c>
      <c r="K4067">
        <v>10000</v>
      </c>
      <c r="L4067">
        <f>WEEKNUM(Таблица1[[#This Row],[Дата]],2)</f>
        <v>35</v>
      </c>
    </row>
    <row r="4068" spans="1:12" x14ac:dyDescent="0.25">
      <c r="A4068" s="2">
        <v>44073</v>
      </c>
      <c r="B4068" t="s">
        <v>96</v>
      </c>
      <c r="C4068" t="s">
        <v>7</v>
      </c>
      <c r="D4068">
        <v>3000</v>
      </c>
      <c r="E4068" t="s">
        <v>12</v>
      </c>
      <c r="F4068" t="s">
        <v>8</v>
      </c>
      <c r="G4068" s="3">
        <v>987.14299999999992</v>
      </c>
      <c r="H4068">
        <v>8</v>
      </c>
      <c r="I4068">
        <v>5490109</v>
      </c>
      <c r="J4068">
        <v>3</v>
      </c>
      <c r="K4068">
        <v>13000</v>
      </c>
      <c r="L4068">
        <f>WEEKNUM(Таблица1[[#This Row],[Дата]],2)</f>
        <v>35</v>
      </c>
    </row>
    <row r="4069" spans="1:12" x14ac:dyDescent="0.25">
      <c r="A4069" s="2">
        <v>44073</v>
      </c>
      <c r="B4069" t="s">
        <v>98</v>
      </c>
      <c r="C4069" t="s">
        <v>7</v>
      </c>
      <c r="D4069">
        <v>1500</v>
      </c>
      <c r="E4069" t="s">
        <v>12</v>
      </c>
      <c r="F4069" t="s">
        <v>8</v>
      </c>
      <c r="G4069" s="3">
        <v>1280.826</v>
      </c>
      <c r="H4069">
        <v>11</v>
      </c>
      <c r="I4069">
        <v>5490110</v>
      </c>
      <c r="J4069">
        <v>2</v>
      </c>
      <c r="K4069">
        <v>14000</v>
      </c>
      <c r="L4069">
        <f>WEEKNUM(Таблица1[[#This Row],[Дата]],2)</f>
        <v>35</v>
      </c>
    </row>
    <row r="4070" spans="1:12" x14ac:dyDescent="0.25">
      <c r="A4070" s="2">
        <v>44073</v>
      </c>
      <c r="B4070" t="s">
        <v>64</v>
      </c>
      <c r="C4070" t="s">
        <v>7</v>
      </c>
      <c r="D4070">
        <v>1500</v>
      </c>
      <c r="E4070" t="s">
        <v>12</v>
      </c>
      <c r="F4070" t="s">
        <v>8</v>
      </c>
      <c r="G4070" s="3">
        <v>1234.5889999999999</v>
      </c>
      <c r="H4070">
        <v>12</v>
      </c>
      <c r="I4070">
        <v>5490099</v>
      </c>
      <c r="J4070">
        <v>2</v>
      </c>
      <c r="K4070">
        <v>15000</v>
      </c>
      <c r="L4070">
        <f>WEEKNUM(Таблица1[[#This Row],[Дата]],2)</f>
        <v>35</v>
      </c>
    </row>
    <row r="4071" spans="1:12" x14ac:dyDescent="0.25">
      <c r="A4071" s="2">
        <v>44073</v>
      </c>
      <c r="B4071" t="s">
        <v>137</v>
      </c>
      <c r="C4071" t="s">
        <v>7</v>
      </c>
      <c r="D4071">
        <v>1500</v>
      </c>
      <c r="E4071" t="s">
        <v>12</v>
      </c>
      <c r="F4071" t="s">
        <v>8</v>
      </c>
      <c r="G4071" s="3">
        <v>1112.8800003509523</v>
      </c>
      <c r="H4071">
        <v>12</v>
      </c>
      <c r="I4071">
        <v>5490123</v>
      </c>
      <c r="J4071">
        <v>1</v>
      </c>
      <c r="K4071">
        <v>14000</v>
      </c>
      <c r="L4071">
        <f>WEEKNUM(Таблица1[[#This Row],[Дата]],2)</f>
        <v>35</v>
      </c>
    </row>
    <row r="4072" spans="1:12" x14ac:dyDescent="0.25">
      <c r="A4072" s="2">
        <v>44073</v>
      </c>
      <c r="B4072" t="s">
        <v>73</v>
      </c>
      <c r="C4072" t="s">
        <v>7</v>
      </c>
      <c r="D4072">
        <v>1500</v>
      </c>
      <c r="E4072" t="s">
        <v>12</v>
      </c>
      <c r="F4072" t="s">
        <v>8</v>
      </c>
      <c r="G4072" s="3">
        <v>1337.5179999999998</v>
      </c>
      <c r="H4072">
        <v>10</v>
      </c>
      <c r="I4072">
        <v>5490102</v>
      </c>
      <c r="J4072">
        <v>1</v>
      </c>
      <c r="K4072">
        <v>13000</v>
      </c>
      <c r="L4072">
        <f>WEEKNUM(Таблица1[[#This Row],[Дата]],2)</f>
        <v>35</v>
      </c>
    </row>
    <row r="4073" spans="1:12" x14ac:dyDescent="0.25">
      <c r="A4073" s="2">
        <v>44073</v>
      </c>
      <c r="B4073" t="s">
        <v>72</v>
      </c>
      <c r="C4073" t="s">
        <v>7</v>
      </c>
      <c r="D4073">
        <v>1500</v>
      </c>
      <c r="E4073" t="s">
        <v>12</v>
      </c>
      <c r="F4073" t="s">
        <v>8</v>
      </c>
      <c r="G4073" s="3">
        <v>1243.2560000000001</v>
      </c>
      <c r="H4073">
        <v>10</v>
      </c>
      <c r="I4073">
        <v>5490101</v>
      </c>
      <c r="J4073">
        <v>2</v>
      </c>
      <c r="K4073">
        <v>14000</v>
      </c>
      <c r="L4073">
        <f>WEEKNUM(Таблица1[[#This Row],[Дата]],2)</f>
        <v>35</v>
      </c>
    </row>
    <row r="4074" spans="1:12" x14ac:dyDescent="0.25">
      <c r="A4074" s="2">
        <v>44073</v>
      </c>
      <c r="B4074" t="s">
        <v>201</v>
      </c>
      <c r="C4074" t="s">
        <v>7</v>
      </c>
      <c r="D4074">
        <v>1500</v>
      </c>
      <c r="E4074" t="s">
        <v>12</v>
      </c>
      <c r="F4074" t="s">
        <v>8</v>
      </c>
      <c r="G4074" s="3">
        <v>1417.0280073852539</v>
      </c>
      <c r="H4074">
        <v>13</v>
      </c>
      <c r="I4074">
        <v>5490151</v>
      </c>
      <c r="J4074">
        <v>1</v>
      </c>
      <c r="K4074">
        <v>14000</v>
      </c>
      <c r="L4074">
        <f>WEEKNUM(Таблица1[[#This Row],[Дата]],2)</f>
        <v>35</v>
      </c>
    </row>
    <row r="4075" spans="1:12" x14ac:dyDescent="0.25">
      <c r="A4075" s="2">
        <v>44073</v>
      </c>
      <c r="B4075" t="s">
        <v>217</v>
      </c>
      <c r="C4075" t="s">
        <v>7</v>
      </c>
      <c r="D4075">
        <v>1500</v>
      </c>
      <c r="E4075" t="s">
        <v>12</v>
      </c>
      <c r="F4075" t="s">
        <v>8</v>
      </c>
      <c r="G4075" s="3">
        <v>864.625</v>
      </c>
      <c r="H4075">
        <v>7</v>
      </c>
      <c r="I4075">
        <v>5490162</v>
      </c>
      <c r="J4075">
        <v>1</v>
      </c>
      <c r="K4075">
        <v>10000</v>
      </c>
      <c r="L4075">
        <f>WEEKNUM(Таблица1[[#This Row],[Дата]],2)</f>
        <v>35</v>
      </c>
    </row>
    <row r="4076" spans="1:12" hidden="1" x14ac:dyDescent="0.25">
      <c r="A4076" s="2">
        <v>44073</v>
      </c>
      <c r="B4076" t="s">
        <v>147</v>
      </c>
      <c r="C4076" t="s">
        <v>5</v>
      </c>
      <c r="D4076">
        <v>4200</v>
      </c>
      <c r="E4076" t="s">
        <v>12</v>
      </c>
      <c r="F4076" t="s">
        <v>8</v>
      </c>
      <c r="G4076" s="3">
        <v>2593.158999979019</v>
      </c>
      <c r="H4076">
        <v>20</v>
      </c>
      <c r="I4076">
        <v>5490128</v>
      </c>
      <c r="J4076">
        <v>1</v>
      </c>
      <c r="K4076">
        <v>15000</v>
      </c>
      <c r="L4076">
        <f>WEEKNUM(Таблица1[[#This Row],[Дата]],2)</f>
        <v>35</v>
      </c>
    </row>
    <row r="4077" spans="1:12" x14ac:dyDescent="0.25">
      <c r="A4077" s="2">
        <v>44073</v>
      </c>
      <c r="B4077" t="s">
        <v>88</v>
      </c>
      <c r="C4077" t="s">
        <v>7</v>
      </c>
      <c r="D4077">
        <v>5000</v>
      </c>
      <c r="E4077" t="s">
        <v>12</v>
      </c>
      <c r="F4077" t="s">
        <v>8</v>
      </c>
      <c r="G4077" s="3">
        <v>1830.5769983520504</v>
      </c>
      <c r="H4077">
        <v>10</v>
      </c>
      <c r="I4077">
        <v>5490106</v>
      </c>
      <c r="J4077">
        <v>1</v>
      </c>
      <c r="K4077">
        <v>12000</v>
      </c>
      <c r="L4077">
        <f>WEEKNUM(Таблица1[[#This Row],[Дата]],2)</f>
        <v>35</v>
      </c>
    </row>
    <row r="4078" spans="1:12" x14ac:dyDescent="0.25">
      <c r="A4078" s="2">
        <v>44073</v>
      </c>
      <c r="B4078" t="s">
        <v>189</v>
      </c>
      <c r="C4078" t="s">
        <v>7</v>
      </c>
      <c r="D4078">
        <v>5000</v>
      </c>
      <c r="E4078" t="s">
        <v>12</v>
      </c>
      <c r="F4078" t="s">
        <v>8</v>
      </c>
      <c r="G4078" s="3">
        <v>2496.6300003051756</v>
      </c>
      <c r="H4078">
        <v>14</v>
      </c>
      <c r="I4078">
        <v>5490098</v>
      </c>
      <c r="J4078">
        <v>1</v>
      </c>
      <c r="K4078">
        <v>17000</v>
      </c>
      <c r="L4078">
        <f>WEEKNUM(Таблица1[[#This Row],[Дата]],2)</f>
        <v>35</v>
      </c>
    </row>
    <row r="4079" spans="1:12" hidden="1" x14ac:dyDescent="0.25">
      <c r="A4079" s="2">
        <v>44073</v>
      </c>
      <c r="B4079" t="s">
        <v>148</v>
      </c>
      <c r="C4079" t="s">
        <v>5</v>
      </c>
      <c r="D4079">
        <v>4200</v>
      </c>
      <c r="E4079" t="s">
        <v>12</v>
      </c>
      <c r="F4079" t="s">
        <v>8</v>
      </c>
      <c r="G4079" s="3">
        <v>2156.8190000000004</v>
      </c>
      <c r="H4079">
        <v>20</v>
      </c>
      <c r="I4079">
        <v>5490129</v>
      </c>
      <c r="J4079">
        <v>0</v>
      </c>
      <c r="K4079">
        <v>15000</v>
      </c>
      <c r="L4079">
        <f>WEEKNUM(Таблица1[[#This Row],[Дата]],2)</f>
        <v>35</v>
      </c>
    </row>
    <row r="4080" spans="1:12" hidden="1" x14ac:dyDescent="0.25">
      <c r="A4080" s="2">
        <v>44073</v>
      </c>
      <c r="B4080" t="s">
        <v>153</v>
      </c>
      <c r="C4080" t="s">
        <v>5</v>
      </c>
      <c r="D4080">
        <v>4200</v>
      </c>
      <c r="E4080" t="s">
        <v>12</v>
      </c>
      <c r="F4080" t="s">
        <v>8</v>
      </c>
      <c r="G4080" s="3">
        <v>2781.0270068359368</v>
      </c>
      <c r="H4080">
        <v>17</v>
      </c>
      <c r="I4080">
        <v>5490133</v>
      </c>
      <c r="J4080">
        <v>1</v>
      </c>
      <c r="K4080">
        <v>15000</v>
      </c>
      <c r="L4080">
        <f>WEEKNUM(Таблица1[[#This Row],[Дата]],2)</f>
        <v>35</v>
      </c>
    </row>
    <row r="4081" spans="1:12" hidden="1" x14ac:dyDescent="0.25">
      <c r="A4081" s="2">
        <v>44073</v>
      </c>
      <c r="B4081" t="s">
        <v>42</v>
      </c>
      <c r="C4081" t="s">
        <v>5</v>
      </c>
      <c r="D4081">
        <v>3200</v>
      </c>
      <c r="E4081" t="s">
        <v>12</v>
      </c>
      <c r="F4081" t="s">
        <v>8</v>
      </c>
      <c r="G4081" s="3">
        <v>2089.9519999999998</v>
      </c>
      <c r="H4081">
        <v>17</v>
      </c>
      <c r="I4081">
        <v>5490087</v>
      </c>
      <c r="J4081">
        <v>1</v>
      </c>
      <c r="K4081">
        <v>15000</v>
      </c>
      <c r="L4081">
        <f>WEEKNUM(Таблица1[[#This Row],[Дата]],2)</f>
        <v>35</v>
      </c>
    </row>
    <row r="4082" spans="1:12" x14ac:dyDescent="0.25">
      <c r="A4082" s="2">
        <v>44073</v>
      </c>
      <c r="B4082" t="s">
        <v>180</v>
      </c>
      <c r="C4082" t="s">
        <v>7</v>
      </c>
      <c r="D4082">
        <v>1000</v>
      </c>
      <c r="E4082" t="s">
        <v>12</v>
      </c>
      <c r="F4082" t="s">
        <v>8</v>
      </c>
      <c r="G4082" s="3">
        <v>226.114</v>
      </c>
      <c r="H4082">
        <v>2</v>
      </c>
      <c r="I4082">
        <v>5490296</v>
      </c>
      <c r="J4082">
        <v>1</v>
      </c>
      <c r="K4082">
        <v>9000</v>
      </c>
      <c r="L4082">
        <f>WEEKNUM(Таблица1[[#This Row],[Дата]],2)</f>
        <v>35</v>
      </c>
    </row>
    <row r="4083" spans="1:12" x14ac:dyDescent="0.25">
      <c r="A4083" s="2">
        <v>44073</v>
      </c>
      <c r="B4083" t="s">
        <v>206</v>
      </c>
      <c r="C4083" t="s">
        <v>7</v>
      </c>
      <c r="D4083">
        <v>3000</v>
      </c>
      <c r="E4083" t="s">
        <v>12</v>
      </c>
      <c r="F4083" t="s">
        <v>8</v>
      </c>
      <c r="G4083" s="3">
        <v>1092.3869981689454</v>
      </c>
      <c r="H4083">
        <v>8</v>
      </c>
      <c r="I4083">
        <v>5490155</v>
      </c>
      <c r="J4083">
        <v>1</v>
      </c>
      <c r="K4083">
        <v>10000</v>
      </c>
      <c r="L4083">
        <f>WEEKNUM(Таблица1[[#This Row],[Дата]],2)</f>
        <v>35</v>
      </c>
    </row>
    <row r="4084" spans="1:12" x14ac:dyDescent="0.25">
      <c r="A4084" s="2">
        <v>44073</v>
      </c>
      <c r="B4084" t="s">
        <v>157</v>
      </c>
      <c r="C4084" t="s">
        <v>7</v>
      </c>
      <c r="D4084">
        <v>3000</v>
      </c>
      <c r="E4084" t="s">
        <v>12</v>
      </c>
      <c r="F4084" t="s">
        <v>8</v>
      </c>
      <c r="G4084" s="3">
        <v>1502.1080000000002</v>
      </c>
      <c r="H4084">
        <v>12</v>
      </c>
      <c r="I4084">
        <v>5490134</v>
      </c>
      <c r="J4084">
        <v>1</v>
      </c>
      <c r="K4084">
        <v>10000</v>
      </c>
      <c r="L4084">
        <f>WEEKNUM(Таблица1[[#This Row],[Дата]],2)</f>
        <v>35</v>
      </c>
    </row>
    <row r="4085" spans="1:12" x14ac:dyDescent="0.25">
      <c r="A4085" s="2">
        <v>44073</v>
      </c>
      <c r="B4085" t="s">
        <v>149</v>
      </c>
      <c r="C4085" t="s">
        <v>7</v>
      </c>
      <c r="D4085">
        <v>3000</v>
      </c>
      <c r="E4085" t="s">
        <v>12</v>
      </c>
      <c r="F4085" t="s">
        <v>8</v>
      </c>
      <c r="G4085" s="3">
        <v>1852.854</v>
      </c>
      <c r="H4085">
        <v>11</v>
      </c>
      <c r="I4085">
        <v>5490130</v>
      </c>
      <c r="J4085">
        <v>1</v>
      </c>
      <c r="K4085">
        <v>10000</v>
      </c>
      <c r="L4085">
        <f>WEEKNUM(Таблица1[[#This Row],[Дата]],2)</f>
        <v>35</v>
      </c>
    </row>
    <row r="4086" spans="1:12" x14ac:dyDescent="0.25">
      <c r="A4086" s="2">
        <v>44073</v>
      </c>
      <c r="B4086" t="s">
        <v>197</v>
      </c>
      <c r="C4086" t="s">
        <v>7</v>
      </c>
      <c r="D4086">
        <v>1500</v>
      </c>
      <c r="E4086" t="s">
        <v>12</v>
      </c>
      <c r="F4086" t="s">
        <v>8</v>
      </c>
      <c r="G4086" s="3">
        <v>1381.7389999999996</v>
      </c>
      <c r="H4086">
        <v>14</v>
      </c>
      <c r="I4086">
        <v>5490149</v>
      </c>
      <c r="J4086">
        <v>3</v>
      </c>
      <c r="K4086">
        <v>12000</v>
      </c>
      <c r="L4086">
        <f>WEEKNUM(Таблица1[[#This Row],[Дата]],2)</f>
        <v>35</v>
      </c>
    </row>
    <row r="4087" spans="1:12" x14ac:dyDescent="0.25">
      <c r="A4087" s="2">
        <v>44073</v>
      </c>
      <c r="B4087" t="s">
        <v>93</v>
      </c>
      <c r="C4087" t="s">
        <v>7</v>
      </c>
      <c r="D4087">
        <v>3000</v>
      </c>
      <c r="E4087" t="s">
        <v>12</v>
      </c>
      <c r="F4087" t="s">
        <v>8</v>
      </c>
      <c r="G4087" s="3">
        <v>1030.597</v>
      </c>
      <c r="H4087">
        <v>14</v>
      </c>
      <c r="I4087">
        <v>5490108</v>
      </c>
      <c r="J4087">
        <v>3</v>
      </c>
      <c r="K4087">
        <v>15000</v>
      </c>
      <c r="L4087">
        <f>WEEKNUM(Таблица1[[#This Row],[Дата]],2)</f>
        <v>35</v>
      </c>
    </row>
    <row r="4088" spans="1:12" x14ac:dyDescent="0.25">
      <c r="A4088" s="2">
        <v>44073</v>
      </c>
      <c r="B4088" t="s">
        <v>176</v>
      </c>
      <c r="C4088" t="s">
        <v>7</v>
      </c>
      <c r="D4088">
        <v>5000</v>
      </c>
      <c r="E4088" t="s">
        <v>12</v>
      </c>
      <c r="F4088" t="s">
        <v>8</v>
      </c>
      <c r="G4088" s="3">
        <v>2261.0740000000001</v>
      </c>
      <c r="H4088">
        <v>12</v>
      </c>
      <c r="I4088">
        <v>5490141</v>
      </c>
      <c r="J4088">
        <v>1</v>
      </c>
      <c r="K4088">
        <v>14000</v>
      </c>
      <c r="L4088">
        <f>WEEKNUM(Таблица1[[#This Row],[Дата]],2)</f>
        <v>35</v>
      </c>
    </row>
    <row r="4089" spans="1:12" x14ac:dyDescent="0.25">
      <c r="A4089" s="2">
        <v>44073</v>
      </c>
      <c r="B4089" t="s">
        <v>90</v>
      </c>
      <c r="C4089" t="s">
        <v>7</v>
      </c>
      <c r="D4089">
        <v>3000</v>
      </c>
      <c r="E4089" t="s">
        <v>12</v>
      </c>
      <c r="F4089" t="s">
        <v>8</v>
      </c>
      <c r="G4089" s="3">
        <v>1950.2330000000002</v>
      </c>
      <c r="H4089">
        <v>16</v>
      </c>
      <c r="I4089">
        <v>5490084</v>
      </c>
      <c r="J4089">
        <v>1</v>
      </c>
      <c r="K4089">
        <v>14000</v>
      </c>
      <c r="L4089">
        <f>WEEKNUM(Таблица1[[#This Row],[Дата]],2)</f>
        <v>35</v>
      </c>
    </row>
    <row r="4090" spans="1:12" x14ac:dyDescent="0.25">
      <c r="A4090" s="2">
        <v>44073</v>
      </c>
      <c r="B4090" t="s">
        <v>182</v>
      </c>
      <c r="C4090" t="s">
        <v>7</v>
      </c>
      <c r="D4090">
        <v>3000</v>
      </c>
      <c r="E4090" t="s">
        <v>12</v>
      </c>
      <c r="F4090" t="s">
        <v>8</v>
      </c>
      <c r="G4090" s="3">
        <v>1770.518</v>
      </c>
      <c r="H4090">
        <v>14</v>
      </c>
      <c r="I4090">
        <v>5490170</v>
      </c>
      <c r="J4090">
        <v>2</v>
      </c>
      <c r="K4090">
        <v>13000</v>
      </c>
      <c r="L4090">
        <f>WEEKNUM(Таблица1[[#This Row],[Дата]],2)</f>
        <v>35</v>
      </c>
    </row>
    <row r="4091" spans="1:12" x14ac:dyDescent="0.25">
      <c r="A4091" s="2">
        <v>44073</v>
      </c>
      <c r="B4091" t="s">
        <v>124</v>
      </c>
      <c r="C4091" t="s">
        <v>7</v>
      </c>
      <c r="D4091">
        <v>3000</v>
      </c>
      <c r="E4091" t="s">
        <v>12</v>
      </c>
      <c r="F4091" t="s">
        <v>8</v>
      </c>
      <c r="G4091" s="3">
        <v>1747.9920000000002</v>
      </c>
      <c r="H4091">
        <v>11</v>
      </c>
      <c r="I4091">
        <v>5490118</v>
      </c>
      <c r="J4091">
        <v>1</v>
      </c>
      <c r="K4091">
        <v>10000</v>
      </c>
      <c r="L4091">
        <f>WEEKNUM(Таблица1[[#This Row],[Дата]],2)</f>
        <v>35</v>
      </c>
    </row>
    <row r="4092" spans="1:12" x14ac:dyDescent="0.25">
      <c r="A4092" s="2">
        <v>44073</v>
      </c>
      <c r="B4092" t="s">
        <v>41</v>
      </c>
      <c r="C4092" t="s">
        <v>7</v>
      </c>
      <c r="D4092">
        <v>3000</v>
      </c>
      <c r="E4092" t="s">
        <v>12</v>
      </c>
      <c r="F4092" t="s">
        <v>8</v>
      </c>
      <c r="G4092" s="3">
        <v>1708.8069997596742</v>
      </c>
      <c r="H4092">
        <v>14</v>
      </c>
      <c r="I4092">
        <v>5490082</v>
      </c>
      <c r="J4092">
        <v>1</v>
      </c>
      <c r="K4092">
        <v>12000</v>
      </c>
      <c r="L4092">
        <f>WEEKNUM(Таблица1[[#This Row],[Дата]],2)</f>
        <v>35</v>
      </c>
    </row>
    <row r="4093" spans="1:12" x14ac:dyDescent="0.25">
      <c r="A4093" s="2">
        <v>44073</v>
      </c>
      <c r="B4093" t="s">
        <v>136</v>
      </c>
      <c r="C4093" t="s">
        <v>7</v>
      </c>
      <c r="D4093">
        <v>5000</v>
      </c>
      <c r="E4093" t="s">
        <v>12</v>
      </c>
      <c r="F4093" t="s">
        <v>8</v>
      </c>
      <c r="G4093" s="3">
        <v>1572.001</v>
      </c>
      <c r="H4093">
        <v>13</v>
      </c>
      <c r="I4093">
        <v>5490122</v>
      </c>
      <c r="J4093">
        <v>1</v>
      </c>
      <c r="K4093">
        <v>15000</v>
      </c>
      <c r="L4093">
        <f>WEEKNUM(Таблица1[[#This Row],[Дата]],2)</f>
        <v>35</v>
      </c>
    </row>
    <row r="4094" spans="1:12" x14ac:dyDescent="0.25">
      <c r="A4094" s="2">
        <v>44073</v>
      </c>
      <c r="B4094" t="s">
        <v>185</v>
      </c>
      <c r="C4094" t="s">
        <v>7</v>
      </c>
      <c r="D4094">
        <v>1500</v>
      </c>
      <c r="E4094" t="s">
        <v>12</v>
      </c>
      <c r="F4094" t="s">
        <v>8</v>
      </c>
      <c r="G4094" s="3">
        <v>1147.74</v>
      </c>
      <c r="H4094">
        <v>9</v>
      </c>
      <c r="I4094">
        <v>5490144</v>
      </c>
      <c r="J4094">
        <v>3</v>
      </c>
      <c r="K4094">
        <v>11000</v>
      </c>
      <c r="L4094">
        <f>WEEKNUM(Таблица1[[#This Row],[Дата]],2)</f>
        <v>35</v>
      </c>
    </row>
    <row r="4095" spans="1:12" x14ac:dyDescent="0.25">
      <c r="A4095" s="2">
        <v>44073</v>
      </c>
      <c r="B4095" t="s">
        <v>202</v>
      </c>
      <c r="C4095" t="s">
        <v>7</v>
      </c>
      <c r="D4095">
        <v>1500</v>
      </c>
      <c r="E4095" t="s">
        <v>12</v>
      </c>
      <c r="F4095" t="s">
        <v>8</v>
      </c>
      <c r="G4095" s="3">
        <v>1441.5709997787474</v>
      </c>
      <c r="H4095">
        <v>9</v>
      </c>
      <c r="I4095">
        <v>5490152</v>
      </c>
      <c r="J4095">
        <v>1</v>
      </c>
      <c r="K4095">
        <v>9000</v>
      </c>
      <c r="L4095">
        <f>WEEKNUM(Таблица1[[#This Row],[Дата]],2)</f>
        <v>35</v>
      </c>
    </row>
    <row r="4096" spans="1:12" x14ac:dyDescent="0.25">
      <c r="A4096" s="2">
        <v>44073</v>
      </c>
      <c r="B4096" t="s">
        <v>200</v>
      </c>
      <c r="C4096" t="s">
        <v>7</v>
      </c>
      <c r="D4096">
        <v>3000</v>
      </c>
      <c r="E4096" t="s">
        <v>12</v>
      </c>
      <c r="F4096" t="s">
        <v>8</v>
      </c>
      <c r="G4096" s="3">
        <v>2858.5499999999997</v>
      </c>
      <c r="H4096">
        <v>13</v>
      </c>
      <c r="I4096">
        <v>5490150</v>
      </c>
      <c r="J4096">
        <v>2</v>
      </c>
      <c r="K4096">
        <v>11000</v>
      </c>
      <c r="L4096">
        <f>WEEKNUM(Таблица1[[#This Row],[Дата]],2)</f>
        <v>35</v>
      </c>
    </row>
    <row r="4097" spans="1:12" x14ac:dyDescent="0.25">
      <c r="A4097" s="2">
        <v>44073</v>
      </c>
      <c r="B4097" t="s">
        <v>214</v>
      </c>
      <c r="C4097" t="s">
        <v>7</v>
      </c>
      <c r="D4097">
        <v>3000</v>
      </c>
      <c r="E4097" t="s">
        <v>12</v>
      </c>
      <c r="F4097" t="s">
        <v>8</v>
      </c>
      <c r="G4097" s="3">
        <v>2469.6289999999999</v>
      </c>
      <c r="H4097">
        <v>13</v>
      </c>
      <c r="I4097">
        <v>5490160</v>
      </c>
      <c r="J4097">
        <v>1</v>
      </c>
      <c r="K4097">
        <v>11000</v>
      </c>
      <c r="L4097">
        <f>WEEKNUM(Таблица1[[#This Row],[Дата]],2)</f>
        <v>35</v>
      </c>
    </row>
    <row r="4098" spans="1:12" x14ac:dyDescent="0.25">
      <c r="A4098" s="2">
        <v>44073</v>
      </c>
      <c r="B4098" t="s">
        <v>216</v>
      </c>
      <c r="C4098" t="s">
        <v>7</v>
      </c>
      <c r="D4098">
        <v>1500</v>
      </c>
      <c r="E4098" t="s">
        <v>12</v>
      </c>
      <c r="F4098" t="s">
        <v>8</v>
      </c>
      <c r="G4098" s="3">
        <v>1173.8989999999999</v>
      </c>
      <c r="H4098">
        <v>9</v>
      </c>
      <c r="I4098">
        <v>5490161</v>
      </c>
      <c r="J4098">
        <v>1</v>
      </c>
      <c r="K4098">
        <v>12000</v>
      </c>
      <c r="L4098">
        <f>WEEKNUM(Таблица1[[#This Row],[Дата]],2)</f>
        <v>35</v>
      </c>
    </row>
    <row r="4099" spans="1:12" x14ac:dyDescent="0.25">
      <c r="A4099" s="2">
        <v>44073</v>
      </c>
      <c r="B4099" t="s">
        <v>79</v>
      </c>
      <c r="C4099" t="s">
        <v>7</v>
      </c>
      <c r="D4099">
        <v>1500</v>
      </c>
      <c r="E4099" t="s">
        <v>12</v>
      </c>
      <c r="F4099" t="s">
        <v>8</v>
      </c>
      <c r="G4099" s="3">
        <v>1100.82</v>
      </c>
      <c r="H4099">
        <v>9</v>
      </c>
      <c r="I4099">
        <v>5490104</v>
      </c>
      <c r="J4099">
        <v>1</v>
      </c>
      <c r="K4099">
        <v>12000</v>
      </c>
      <c r="L4099">
        <f>WEEKNUM(Таблица1[[#This Row],[Дата]],2)</f>
        <v>35</v>
      </c>
    </row>
    <row r="4100" spans="1:12" x14ac:dyDescent="0.25">
      <c r="A4100" s="2">
        <v>44073</v>
      </c>
      <c r="B4100" t="s">
        <v>175</v>
      </c>
      <c r="C4100" t="s">
        <v>7</v>
      </c>
      <c r="D4100">
        <v>3000</v>
      </c>
      <c r="E4100" t="s">
        <v>12</v>
      </c>
      <c r="F4100" t="s">
        <v>8</v>
      </c>
      <c r="G4100" s="3">
        <v>1096.751</v>
      </c>
      <c r="H4100">
        <v>10</v>
      </c>
      <c r="I4100">
        <v>5490140</v>
      </c>
      <c r="J4100">
        <v>2</v>
      </c>
      <c r="K4100">
        <v>11000</v>
      </c>
      <c r="L4100">
        <f>WEEKNUM(Таблица1[[#This Row],[Дата]],2)</f>
        <v>35</v>
      </c>
    </row>
    <row r="4101" spans="1:12" x14ac:dyDescent="0.25">
      <c r="A4101" s="2">
        <v>44073</v>
      </c>
      <c r="B4101" t="s">
        <v>25</v>
      </c>
      <c r="C4101" t="s">
        <v>7</v>
      </c>
      <c r="D4101">
        <v>1500</v>
      </c>
      <c r="E4101" t="s">
        <v>12</v>
      </c>
      <c r="F4101" t="s">
        <v>8</v>
      </c>
      <c r="G4101" s="3">
        <v>1043.0409999999999</v>
      </c>
      <c r="H4101">
        <v>9</v>
      </c>
      <c r="I4101">
        <v>5490079</v>
      </c>
      <c r="J4101">
        <v>1</v>
      </c>
      <c r="K4101">
        <v>13000</v>
      </c>
      <c r="L4101">
        <f>WEEKNUM(Таблица1[[#This Row],[Дата]],2)</f>
        <v>35</v>
      </c>
    </row>
    <row r="4102" spans="1:12" x14ac:dyDescent="0.25">
      <c r="A4102" s="2">
        <v>44073</v>
      </c>
      <c r="B4102" t="s">
        <v>229</v>
      </c>
      <c r="C4102" t="s">
        <v>7</v>
      </c>
      <c r="D4102">
        <v>1500</v>
      </c>
      <c r="E4102" t="s">
        <v>12</v>
      </c>
      <c r="F4102" t="s">
        <v>8</v>
      </c>
      <c r="G4102" s="3">
        <v>1017.5690003814698</v>
      </c>
      <c r="H4102">
        <v>8</v>
      </c>
      <c r="I4102">
        <v>5490081</v>
      </c>
      <c r="J4102">
        <v>1</v>
      </c>
      <c r="K4102">
        <v>13000</v>
      </c>
      <c r="L4102">
        <f>WEEKNUM(Таблица1[[#This Row],[Дата]],2)</f>
        <v>35</v>
      </c>
    </row>
    <row r="4103" spans="1:12" x14ac:dyDescent="0.25">
      <c r="A4103" s="2">
        <v>44073</v>
      </c>
      <c r="B4103" t="s">
        <v>242</v>
      </c>
      <c r="C4103" t="s">
        <v>7</v>
      </c>
      <c r="D4103">
        <v>1500</v>
      </c>
      <c r="E4103" t="s">
        <v>12</v>
      </c>
      <c r="F4103" t="s">
        <v>8</v>
      </c>
      <c r="G4103" s="3">
        <v>981.35099923706036</v>
      </c>
      <c r="H4103">
        <v>10</v>
      </c>
      <c r="I4103">
        <v>5490167</v>
      </c>
      <c r="J4103">
        <v>1</v>
      </c>
      <c r="K4103">
        <v>13000</v>
      </c>
      <c r="L4103">
        <f>WEEKNUM(Таблица1[[#This Row],[Дата]],2)</f>
        <v>35</v>
      </c>
    </row>
    <row r="4104" spans="1:12" x14ac:dyDescent="0.25">
      <c r="A4104" s="2">
        <v>44073</v>
      </c>
      <c r="B4104" t="s">
        <v>181</v>
      </c>
      <c r="C4104" t="s">
        <v>7</v>
      </c>
      <c r="D4104">
        <v>1500</v>
      </c>
      <c r="E4104" t="s">
        <v>12</v>
      </c>
      <c r="F4104" t="s">
        <v>8</v>
      </c>
      <c r="G4104" s="3">
        <v>971.83</v>
      </c>
      <c r="H4104">
        <v>7</v>
      </c>
      <c r="I4104">
        <v>5490142</v>
      </c>
      <c r="J4104">
        <v>1</v>
      </c>
      <c r="K4104">
        <v>11000</v>
      </c>
      <c r="L4104">
        <f>WEEKNUM(Таблица1[[#This Row],[Дата]],2)</f>
        <v>35</v>
      </c>
    </row>
    <row r="4105" spans="1:12" x14ac:dyDescent="0.25">
      <c r="A4105" s="2">
        <v>44073</v>
      </c>
      <c r="B4105" t="s">
        <v>26</v>
      </c>
      <c r="C4105" t="s">
        <v>7</v>
      </c>
      <c r="D4105">
        <v>1000</v>
      </c>
      <c r="E4105" t="s">
        <v>12</v>
      </c>
      <c r="F4105" t="s">
        <v>8</v>
      </c>
      <c r="G4105" s="3">
        <v>937.98500000000013</v>
      </c>
      <c r="H4105">
        <v>9</v>
      </c>
      <c r="I4105">
        <v>5490080</v>
      </c>
      <c r="J4105">
        <v>1</v>
      </c>
      <c r="K4105">
        <v>13000</v>
      </c>
      <c r="L4105">
        <f>WEEKNUM(Таблица1[[#This Row],[Дата]],2)</f>
        <v>35</v>
      </c>
    </row>
    <row r="4106" spans="1:12" x14ac:dyDescent="0.25">
      <c r="A4106" s="2">
        <v>44073</v>
      </c>
      <c r="B4106" t="s">
        <v>16</v>
      </c>
      <c r="C4106" t="s">
        <v>7</v>
      </c>
      <c r="D4106">
        <v>1000</v>
      </c>
      <c r="E4106" t="s">
        <v>12</v>
      </c>
      <c r="F4106" t="s">
        <v>8</v>
      </c>
      <c r="G4106" s="3">
        <v>911.58699999999999</v>
      </c>
      <c r="H4106">
        <v>5</v>
      </c>
      <c r="I4106">
        <v>5489725</v>
      </c>
      <c r="J4106">
        <v>1</v>
      </c>
      <c r="K4106">
        <v>13000</v>
      </c>
      <c r="L4106">
        <f>WEEKNUM(Таблица1[[#This Row],[Дата]],2)</f>
        <v>35</v>
      </c>
    </row>
    <row r="4107" spans="1:12" x14ac:dyDescent="0.25">
      <c r="A4107" s="2">
        <v>44073</v>
      </c>
      <c r="B4107" t="s">
        <v>24</v>
      </c>
      <c r="C4107" t="s">
        <v>7</v>
      </c>
      <c r="D4107">
        <v>1000</v>
      </c>
      <c r="E4107" t="s">
        <v>12</v>
      </c>
      <c r="F4107" t="s">
        <v>8</v>
      </c>
      <c r="G4107" s="3">
        <v>883.30000000000007</v>
      </c>
      <c r="H4107">
        <v>9</v>
      </c>
      <c r="I4107">
        <v>5490078</v>
      </c>
      <c r="J4107">
        <v>1</v>
      </c>
      <c r="K4107">
        <v>13000</v>
      </c>
      <c r="L4107">
        <f>WEEKNUM(Таблица1[[#This Row],[Дата]],2)</f>
        <v>35</v>
      </c>
    </row>
    <row r="4108" spans="1:12" x14ac:dyDescent="0.25">
      <c r="A4108" s="2">
        <v>44073</v>
      </c>
      <c r="B4108" t="s">
        <v>23</v>
      </c>
      <c r="C4108" t="s">
        <v>7</v>
      </c>
      <c r="D4108">
        <v>1000</v>
      </c>
      <c r="E4108" t="s">
        <v>12</v>
      </c>
      <c r="F4108" t="s">
        <v>8</v>
      </c>
      <c r="G4108" s="3">
        <v>713.68399923706045</v>
      </c>
      <c r="H4108">
        <v>13</v>
      </c>
      <c r="I4108">
        <v>5490077</v>
      </c>
      <c r="J4108">
        <v>1</v>
      </c>
      <c r="K4108">
        <v>13000</v>
      </c>
      <c r="L4108">
        <f>WEEKNUM(Таблица1[[#This Row],[Дата]],2)</f>
        <v>35</v>
      </c>
    </row>
    <row r="4109" spans="1:12" x14ac:dyDescent="0.25">
      <c r="A4109" s="2">
        <v>44073</v>
      </c>
      <c r="B4109" t="s">
        <v>18</v>
      </c>
      <c r="C4109" t="s">
        <v>7</v>
      </c>
      <c r="D4109">
        <v>1000</v>
      </c>
      <c r="E4109" t="s">
        <v>12</v>
      </c>
      <c r="F4109" t="s">
        <v>8</v>
      </c>
      <c r="G4109" s="3">
        <v>685.08199999999999</v>
      </c>
      <c r="H4109">
        <v>6</v>
      </c>
      <c r="I4109">
        <v>5489726</v>
      </c>
      <c r="J4109">
        <v>2</v>
      </c>
      <c r="K4109">
        <v>13000</v>
      </c>
      <c r="L4109">
        <f>WEEKNUM(Таблица1[[#This Row],[Дата]],2)</f>
        <v>35</v>
      </c>
    </row>
    <row r="4110" spans="1:12" x14ac:dyDescent="0.25">
      <c r="A4110" s="2">
        <v>44073</v>
      </c>
      <c r="B4110" t="s">
        <v>135</v>
      </c>
      <c r="C4110" t="s">
        <v>7</v>
      </c>
      <c r="D4110">
        <v>20000</v>
      </c>
      <c r="E4110" t="s">
        <v>12</v>
      </c>
      <c r="F4110" t="s">
        <v>8</v>
      </c>
      <c r="G4110" s="3">
        <v>5122.8</v>
      </c>
      <c r="H4110">
        <v>1</v>
      </c>
      <c r="I4110">
        <v>5490119</v>
      </c>
      <c r="J4110">
        <v>0</v>
      </c>
      <c r="K4110">
        <v>14000</v>
      </c>
      <c r="L4110">
        <f>WEEKNUM(Таблица1[[#This Row],[Дата]],2)</f>
        <v>35</v>
      </c>
    </row>
    <row r="4111" spans="1:12" x14ac:dyDescent="0.25">
      <c r="A4111" s="2">
        <v>44073</v>
      </c>
      <c r="B4111" t="s">
        <v>225</v>
      </c>
      <c r="C4111" t="s">
        <v>7</v>
      </c>
      <c r="D4111">
        <v>1500</v>
      </c>
      <c r="E4111" t="s">
        <v>12</v>
      </c>
      <c r="F4111" t="s">
        <v>8</v>
      </c>
      <c r="G4111" s="3">
        <v>1099.482</v>
      </c>
      <c r="H4111">
        <v>9</v>
      </c>
      <c r="I4111">
        <v>5490165</v>
      </c>
      <c r="J4111">
        <v>2</v>
      </c>
      <c r="K4111">
        <v>11000</v>
      </c>
      <c r="L4111">
        <f>WEEKNUM(Таблица1[[#This Row],[Дата]],2)</f>
        <v>35</v>
      </c>
    </row>
    <row r="4112" spans="1:12" hidden="1" x14ac:dyDescent="0.25">
      <c r="A4112" s="2">
        <v>44074</v>
      </c>
      <c r="B4112" t="s">
        <v>40</v>
      </c>
      <c r="C4112" t="s">
        <v>5</v>
      </c>
      <c r="D4112">
        <v>3200</v>
      </c>
      <c r="E4112" t="s">
        <v>12</v>
      </c>
      <c r="F4112" t="s">
        <v>6</v>
      </c>
      <c r="G4112" s="3">
        <v>2640.6080000000002</v>
      </c>
      <c r="H4112">
        <v>8</v>
      </c>
      <c r="I4112">
        <v>5490649</v>
      </c>
      <c r="J4112">
        <v>1</v>
      </c>
      <c r="K4112">
        <v>15000</v>
      </c>
      <c r="L4112">
        <f>WEEKNUM(Таблица1[[#This Row],[Дата]],2)</f>
        <v>36</v>
      </c>
    </row>
    <row r="4113" spans="1:12" hidden="1" x14ac:dyDescent="0.25">
      <c r="A4113" s="2">
        <v>44074</v>
      </c>
      <c r="B4113" t="s">
        <v>40</v>
      </c>
      <c r="C4113" t="s">
        <v>5</v>
      </c>
      <c r="D4113">
        <v>3200</v>
      </c>
      <c r="E4113" t="s">
        <v>12</v>
      </c>
      <c r="F4113" t="s">
        <v>6</v>
      </c>
      <c r="G4113" s="3">
        <v>3000</v>
      </c>
      <c r="H4113">
        <v>1</v>
      </c>
      <c r="I4113">
        <v>53792687</v>
      </c>
      <c r="J4113">
        <v>1</v>
      </c>
      <c r="K4113">
        <v>15000</v>
      </c>
      <c r="L4113">
        <f>WEEKNUM(Таблица1[[#This Row],[Дата]],2)</f>
        <v>36</v>
      </c>
    </row>
    <row r="4114" spans="1:12" hidden="1" x14ac:dyDescent="0.25">
      <c r="A4114" s="2">
        <v>44074</v>
      </c>
      <c r="B4114" t="s">
        <v>44</v>
      </c>
      <c r="C4114" t="s">
        <v>5</v>
      </c>
      <c r="D4114">
        <v>3200</v>
      </c>
      <c r="E4114" t="s">
        <v>12</v>
      </c>
      <c r="F4114" t="s">
        <v>6</v>
      </c>
      <c r="G4114" s="3">
        <v>2408.3620000000001</v>
      </c>
      <c r="H4114">
        <v>9</v>
      </c>
      <c r="I4114">
        <v>5490651</v>
      </c>
      <c r="J4114">
        <v>1</v>
      </c>
      <c r="K4114">
        <v>15000</v>
      </c>
      <c r="L4114">
        <f>WEEKNUM(Таблица1[[#This Row],[Дата]],2)</f>
        <v>36</v>
      </c>
    </row>
    <row r="4115" spans="1:12" hidden="1" x14ac:dyDescent="0.25">
      <c r="A4115" s="2">
        <v>44074</v>
      </c>
      <c r="B4115" t="s">
        <v>37</v>
      </c>
      <c r="C4115" t="s">
        <v>5</v>
      </c>
      <c r="D4115">
        <v>3200</v>
      </c>
      <c r="E4115" t="s">
        <v>12</v>
      </c>
      <c r="F4115" t="s">
        <v>6</v>
      </c>
      <c r="G4115" s="3">
        <v>1612.6030000000001</v>
      </c>
      <c r="H4115">
        <v>10</v>
      </c>
      <c r="I4115">
        <v>5490647</v>
      </c>
      <c r="J4115">
        <v>1</v>
      </c>
      <c r="K4115">
        <v>15000</v>
      </c>
      <c r="L4115">
        <f>WEEKNUM(Таблица1[[#This Row],[Дата]],2)</f>
        <v>36</v>
      </c>
    </row>
    <row r="4116" spans="1:12" hidden="1" x14ac:dyDescent="0.25">
      <c r="A4116" s="2">
        <v>44074</v>
      </c>
      <c r="B4116" t="s">
        <v>38</v>
      </c>
      <c r="C4116" t="s">
        <v>5</v>
      </c>
      <c r="D4116">
        <v>3200</v>
      </c>
      <c r="E4116" t="s">
        <v>12</v>
      </c>
      <c r="F4116" t="s">
        <v>6</v>
      </c>
      <c r="G4116" s="3">
        <v>2051.0540000000001</v>
      </c>
      <c r="H4116">
        <v>8</v>
      </c>
      <c r="I4116">
        <v>5490648</v>
      </c>
      <c r="J4116">
        <v>1</v>
      </c>
      <c r="K4116">
        <v>15000</v>
      </c>
      <c r="L4116">
        <f>WEEKNUM(Таблица1[[#This Row],[Дата]],2)</f>
        <v>36</v>
      </c>
    </row>
    <row r="4117" spans="1:12" hidden="1" x14ac:dyDescent="0.25">
      <c r="A4117" s="2">
        <v>44074</v>
      </c>
      <c r="B4117" t="s">
        <v>32</v>
      </c>
      <c r="C4117" t="s">
        <v>5</v>
      </c>
      <c r="D4117">
        <v>3200</v>
      </c>
      <c r="E4117" t="s">
        <v>12</v>
      </c>
      <c r="F4117" t="s">
        <v>6</v>
      </c>
      <c r="G4117" s="3">
        <v>1469.3790000000001</v>
      </c>
      <c r="H4117">
        <v>12</v>
      </c>
      <c r="I4117">
        <v>5490496</v>
      </c>
      <c r="J4117">
        <v>1</v>
      </c>
      <c r="K4117">
        <v>15000</v>
      </c>
      <c r="L4117">
        <f>WEEKNUM(Таблица1[[#This Row],[Дата]],2)</f>
        <v>36</v>
      </c>
    </row>
    <row r="4118" spans="1:12" hidden="1" x14ac:dyDescent="0.25">
      <c r="A4118" s="2">
        <v>44074</v>
      </c>
      <c r="B4118" t="s">
        <v>46</v>
      </c>
      <c r="C4118" t="s">
        <v>5</v>
      </c>
      <c r="D4118">
        <v>3200</v>
      </c>
      <c r="E4118" t="s">
        <v>12</v>
      </c>
      <c r="F4118" t="s">
        <v>6</v>
      </c>
      <c r="G4118" s="3">
        <v>2221.3379999999993</v>
      </c>
      <c r="H4118">
        <v>12</v>
      </c>
      <c r="I4118">
        <v>5490653</v>
      </c>
      <c r="J4118">
        <v>1</v>
      </c>
      <c r="K4118">
        <v>15000</v>
      </c>
      <c r="L4118">
        <f>WEEKNUM(Таблица1[[#This Row],[Дата]],2)</f>
        <v>36</v>
      </c>
    </row>
    <row r="4119" spans="1:12" x14ac:dyDescent="0.25">
      <c r="A4119" s="2">
        <v>44074</v>
      </c>
      <c r="B4119" t="s">
        <v>142</v>
      </c>
      <c r="C4119" t="s">
        <v>7</v>
      </c>
      <c r="D4119">
        <v>3000</v>
      </c>
      <c r="E4119" t="s">
        <v>12</v>
      </c>
      <c r="F4119" t="s">
        <v>6</v>
      </c>
      <c r="G4119" s="3">
        <v>932.24299999999994</v>
      </c>
      <c r="H4119">
        <v>8</v>
      </c>
      <c r="I4119">
        <v>5490665</v>
      </c>
      <c r="J4119">
        <v>2</v>
      </c>
      <c r="K4119">
        <v>12000</v>
      </c>
      <c r="L4119">
        <f>WEEKNUM(Таблица1[[#This Row],[Дата]],2)</f>
        <v>36</v>
      </c>
    </row>
    <row r="4120" spans="1:12" hidden="1" x14ac:dyDescent="0.25">
      <c r="A4120" s="2">
        <v>44074</v>
      </c>
      <c r="B4120" t="s">
        <v>47</v>
      </c>
      <c r="C4120" t="s">
        <v>5</v>
      </c>
      <c r="D4120">
        <v>3200</v>
      </c>
      <c r="E4120" t="s">
        <v>12</v>
      </c>
      <c r="F4120" t="s">
        <v>6</v>
      </c>
      <c r="G4120" s="3">
        <v>1396.5629999999999</v>
      </c>
      <c r="H4120">
        <v>11</v>
      </c>
      <c r="I4120">
        <v>5490654</v>
      </c>
      <c r="J4120">
        <v>1</v>
      </c>
      <c r="K4120">
        <v>15000</v>
      </c>
      <c r="L4120">
        <f>WEEKNUM(Таблица1[[#This Row],[Дата]],2)</f>
        <v>36</v>
      </c>
    </row>
    <row r="4121" spans="1:12" hidden="1" x14ac:dyDescent="0.25">
      <c r="A4121" s="2">
        <v>44074</v>
      </c>
      <c r="B4121" t="s">
        <v>47</v>
      </c>
      <c r="C4121" t="s">
        <v>5</v>
      </c>
      <c r="D4121">
        <v>3200</v>
      </c>
      <c r="E4121" t="s">
        <v>12</v>
      </c>
      <c r="F4121" t="s">
        <v>6</v>
      </c>
      <c r="G4121" s="3">
        <v>3000</v>
      </c>
      <c r="H4121">
        <v>1</v>
      </c>
      <c r="I4121">
        <v>53792737</v>
      </c>
      <c r="J4121">
        <v>1</v>
      </c>
      <c r="K4121">
        <v>15000</v>
      </c>
      <c r="L4121">
        <f>WEEKNUM(Таблица1[[#This Row],[Дата]],2)</f>
        <v>36</v>
      </c>
    </row>
    <row r="4122" spans="1:12" x14ac:dyDescent="0.25">
      <c r="A4122" s="2">
        <v>44074</v>
      </c>
      <c r="B4122" t="s">
        <v>56</v>
      </c>
      <c r="C4122" t="s">
        <v>7</v>
      </c>
      <c r="D4122">
        <v>3000</v>
      </c>
      <c r="E4122" t="s">
        <v>12</v>
      </c>
      <c r="F4122" t="s">
        <v>6</v>
      </c>
      <c r="G4122" s="3">
        <v>1813.1999999999998</v>
      </c>
      <c r="H4122">
        <v>6</v>
      </c>
      <c r="I4122">
        <v>5490659</v>
      </c>
      <c r="J4122">
        <v>1</v>
      </c>
      <c r="K4122">
        <v>10000</v>
      </c>
      <c r="L4122">
        <f>WEEKNUM(Таблица1[[#This Row],[Дата]],2)</f>
        <v>36</v>
      </c>
    </row>
    <row r="4123" spans="1:12" x14ac:dyDescent="0.25">
      <c r="A4123" s="2">
        <v>44074</v>
      </c>
      <c r="B4123" t="s">
        <v>113</v>
      </c>
      <c r="C4123" t="s">
        <v>7</v>
      </c>
      <c r="D4123">
        <v>1500</v>
      </c>
      <c r="E4123" t="s">
        <v>12</v>
      </c>
      <c r="F4123" t="s">
        <v>6</v>
      </c>
      <c r="G4123" s="3">
        <v>1111.0920000000001</v>
      </c>
      <c r="H4123">
        <v>2</v>
      </c>
      <c r="I4123">
        <v>5490663</v>
      </c>
      <c r="J4123">
        <v>1</v>
      </c>
      <c r="K4123">
        <v>9000</v>
      </c>
      <c r="L4123">
        <f>WEEKNUM(Таблица1[[#This Row],[Дата]],2)</f>
        <v>36</v>
      </c>
    </row>
    <row r="4124" spans="1:12" x14ac:dyDescent="0.25">
      <c r="A4124" s="2">
        <v>44074</v>
      </c>
      <c r="B4124" t="s">
        <v>83</v>
      </c>
      <c r="C4124" t="s">
        <v>7</v>
      </c>
      <c r="D4124">
        <v>1500</v>
      </c>
      <c r="E4124" t="s">
        <v>12</v>
      </c>
      <c r="F4124" t="s">
        <v>6</v>
      </c>
      <c r="G4124" s="3">
        <v>1410.33</v>
      </c>
      <c r="H4124">
        <v>3</v>
      </c>
      <c r="I4124">
        <v>5490660</v>
      </c>
      <c r="J4124">
        <v>1</v>
      </c>
      <c r="K4124">
        <v>9000</v>
      </c>
      <c r="L4124">
        <f>WEEKNUM(Таблица1[[#This Row],[Дата]],2)</f>
        <v>36</v>
      </c>
    </row>
    <row r="4125" spans="1:12" hidden="1" x14ac:dyDescent="0.25">
      <c r="A4125" s="2">
        <v>44074</v>
      </c>
      <c r="B4125" t="s">
        <v>151</v>
      </c>
      <c r="C4125" t="s">
        <v>5</v>
      </c>
      <c r="D4125">
        <v>4200</v>
      </c>
      <c r="E4125" t="s">
        <v>12</v>
      </c>
      <c r="F4125" t="s">
        <v>6</v>
      </c>
      <c r="G4125" s="3">
        <v>2107.5070000000001</v>
      </c>
      <c r="H4125">
        <v>7</v>
      </c>
      <c r="I4125">
        <v>5490670</v>
      </c>
      <c r="J4125">
        <v>1</v>
      </c>
      <c r="K4125">
        <v>15000</v>
      </c>
      <c r="L4125">
        <f>WEEKNUM(Таблица1[[#This Row],[Дата]],2)</f>
        <v>36</v>
      </c>
    </row>
    <row r="4126" spans="1:12" hidden="1" x14ac:dyDescent="0.25">
      <c r="A4126" s="2">
        <v>44074</v>
      </c>
      <c r="B4126" t="s">
        <v>53</v>
      </c>
      <c r="C4126" t="s">
        <v>5</v>
      </c>
      <c r="D4126">
        <v>4200</v>
      </c>
      <c r="E4126" t="s">
        <v>12</v>
      </c>
      <c r="F4126" t="s">
        <v>6</v>
      </c>
      <c r="G4126" s="3">
        <v>1742.954</v>
      </c>
      <c r="H4126">
        <v>13</v>
      </c>
      <c r="I4126">
        <v>5490656</v>
      </c>
      <c r="J4126">
        <v>2</v>
      </c>
      <c r="K4126">
        <v>15000</v>
      </c>
      <c r="L4126">
        <f>WEEKNUM(Таблица1[[#This Row],[Дата]],2)</f>
        <v>36</v>
      </c>
    </row>
    <row r="4127" spans="1:12" hidden="1" x14ac:dyDescent="0.25">
      <c r="A4127" s="2">
        <v>44074</v>
      </c>
      <c r="B4127" t="s">
        <v>45</v>
      </c>
      <c r="C4127" t="s">
        <v>5</v>
      </c>
      <c r="D4127">
        <v>3200</v>
      </c>
      <c r="E4127" t="s">
        <v>12</v>
      </c>
      <c r="F4127" t="s">
        <v>6</v>
      </c>
      <c r="G4127" s="3">
        <v>1801.6799999999998</v>
      </c>
      <c r="H4127">
        <v>7</v>
      </c>
      <c r="I4127">
        <v>5490652</v>
      </c>
      <c r="J4127">
        <v>1</v>
      </c>
      <c r="K4127">
        <v>15000</v>
      </c>
      <c r="L4127">
        <f>WEEKNUM(Таблица1[[#This Row],[Дата]],2)</f>
        <v>36</v>
      </c>
    </row>
    <row r="4128" spans="1:12" hidden="1" x14ac:dyDescent="0.25">
      <c r="A4128" s="2">
        <v>44074</v>
      </c>
      <c r="B4128" t="s">
        <v>45</v>
      </c>
      <c r="C4128" t="s">
        <v>5</v>
      </c>
      <c r="D4128">
        <v>3200</v>
      </c>
      <c r="E4128" t="s">
        <v>12</v>
      </c>
      <c r="F4128" t="s">
        <v>6</v>
      </c>
      <c r="G4128" s="3">
        <v>3000</v>
      </c>
      <c r="H4128">
        <v>1</v>
      </c>
      <c r="I4128">
        <v>53792717</v>
      </c>
      <c r="J4128">
        <v>1</v>
      </c>
      <c r="K4128">
        <v>15000</v>
      </c>
      <c r="L4128">
        <f>WEEKNUM(Таблица1[[#This Row],[Дата]],2)</f>
        <v>36</v>
      </c>
    </row>
    <row r="4129" spans="1:12" hidden="1" x14ac:dyDescent="0.25">
      <c r="A4129" s="2">
        <v>44074</v>
      </c>
      <c r="B4129" t="s">
        <v>144</v>
      </c>
      <c r="C4129" t="s">
        <v>5</v>
      </c>
      <c r="D4129">
        <v>4200</v>
      </c>
      <c r="E4129" t="s">
        <v>12</v>
      </c>
      <c r="F4129" t="s">
        <v>6</v>
      </c>
      <c r="G4129" s="3">
        <v>2789.1350000000002</v>
      </c>
      <c r="H4129">
        <v>9</v>
      </c>
      <c r="I4129">
        <v>5490666</v>
      </c>
      <c r="J4129">
        <v>0</v>
      </c>
      <c r="K4129">
        <v>15000</v>
      </c>
      <c r="L4129">
        <f>WEEKNUM(Таблица1[[#This Row],[Дата]],2)</f>
        <v>36</v>
      </c>
    </row>
    <row r="4130" spans="1:12" x14ac:dyDescent="0.25">
      <c r="A4130" s="2">
        <v>44074</v>
      </c>
      <c r="B4130" t="s">
        <v>55</v>
      </c>
      <c r="C4130" t="s">
        <v>7</v>
      </c>
      <c r="D4130">
        <v>5000</v>
      </c>
      <c r="E4130" t="s">
        <v>12</v>
      </c>
      <c r="F4130" t="s">
        <v>6</v>
      </c>
      <c r="G4130" s="3">
        <v>1609.95</v>
      </c>
      <c r="H4130">
        <v>2</v>
      </c>
      <c r="I4130">
        <v>5490658</v>
      </c>
      <c r="J4130">
        <v>1</v>
      </c>
      <c r="K4130">
        <v>12000</v>
      </c>
      <c r="L4130">
        <f>WEEKNUM(Таблица1[[#This Row],[Дата]],2)</f>
        <v>36</v>
      </c>
    </row>
    <row r="4131" spans="1:12" x14ac:dyDescent="0.25">
      <c r="A4131" s="2">
        <v>44074</v>
      </c>
      <c r="B4131" t="s">
        <v>167</v>
      </c>
      <c r="C4131" t="s">
        <v>7</v>
      </c>
      <c r="D4131">
        <v>3000</v>
      </c>
      <c r="E4131" t="s">
        <v>12</v>
      </c>
      <c r="F4131" t="s">
        <v>6</v>
      </c>
      <c r="G4131" s="3">
        <v>1470.6569992370605</v>
      </c>
      <c r="H4131">
        <v>7</v>
      </c>
      <c r="I4131">
        <v>5490673</v>
      </c>
      <c r="J4131">
        <v>1</v>
      </c>
      <c r="K4131">
        <v>10000</v>
      </c>
      <c r="L4131">
        <f>WEEKNUM(Таблица1[[#This Row],[Дата]],2)</f>
        <v>36</v>
      </c>
    </row>
    <row r="4132" spans="1:12" x14ac:dyDescent="0.25">
      <c r="A4132" s="2">
        <v>44074</v>
      </c>
      <c r="B4132" t="s">
        <v>226</v>
      </c>
      <c r="C4132" t="s">
        <v>7</v>
      </c>
      <c r="D4132">
        <v>3000</v>
      </c>
      <c r="E4132" t="s">
        <v>12</v>
      </c>
      <c r="F4132" t="s">
        <v>6</v>
      </c>
      <c r="G4132" s="3">
        <v>2244.741</v>
      </c>
      <c r="H4132">
        <v>6</v>
      </c>
      <c r="I4132">
        <v>5490681</v>
      </c>
      <c r="J4132">
        <v>1</v>
      </c>
      <c r="K4132">
        <v>10000</v>
      </c>
      <c r="L4132">
        <f>WEEKNUM(Таблица1[[#This Row],[Дата]],2)</f>
        <v>36</v>
      </c>
    </row>
    <row r="4133" spans="1:12" x14ac:dyDescent="0.25">
      <c r="A4133" s="2">
        <v>44074</v>
      </c>
      <c r="B4133" t="s">
        <v>166</v>
      </c>
      <c r="C4133" t="s">
        <v>7</v>
      </c>
      <c r="D4133">
        <v>3000</v>
      </c>
      <c r="E4133" t="s">
        <v>12</v>
      </c>
      <c r="F4133" t="s">
        <v>6</v>
      </c>
      <c r="G4133" s="3">
        <v>1971.1189999999999</v>
      </c>
      <c r="H4133">
        <v>3</v>
      </c>
      <c r="I4133">
        <v>5490672</v>
      </c>
      <c r="J4133">
        <v>1</v>
      </c>
      <c r="K4133">
        <v>10000</v>
      </c>
      <c r="L4133">
        <f>WEEKNUM(Таблица1[[#This Row],[Дата]],2)</f>
        <v>36</v>
      </c>
    </row>
    <row r="4134" spans="1:12" hidden="1" x14ac:dyDescent="0.25">
      <c r="A4134" s="2">
        <v>44074</v>
      </c>
      <c r="B4134" t="s">
        <v>42</v>
      </c>
      <c r="C4134" t="s">
        <v>5</v>
      </c>
      <c r="D4134">
        <v>3200</v>
      </c>
      <c r="E4134" t="s">
        <v>12</v>
      </c>
      <c r="F4134" t="s">
        <v>6</v>
      </c>
      <c r="G4134" s="3">
        <v>2223.299</v>
      </c>
      <c r="H4134">
        <v>3</v>
      </c>
      <c r="I4134">
        <v>5490650</v>
      </c>
      <c r="J4134">
        <v>2</v>
      </c>
      <c r="K4134">
        <v>15000</v>
      </c>
      <c r="L4134">
        <f>WEEKNUM(Таблица1[[#This Row],[Дата]],2)</f>
        <v>36</v>
      </c>
    </row>
    <row r="4135" spans="1:12" hidden="1" x14ac:dyDescent="0.25">
      <c r="A4135" s="2">
        <v>44074</v>
      </c>
      <c r="B4135" t="s">
        <v>150</v>
      </c>
      <c r="C4135" t="s">
        <v>5</v>
      </c>
      <c r="D4135">
        <v>4200</v>
      </c>
      <c r="E4135" t="s">
        <v>12</v>
      </c>
      <c r="F4135" t="s">
        <v>6</v>
      </c>
      <c r="G4135" s="3">
        <v>3603.1610000000001</v>
      </c>
      <c r="H4135">
        <v>12</v>
      </c>
      <c r="I4135">
        <v>5490669</v>
      </c>
      <c r="J4135">
        <v>1</v>
      </c>
      <c r="K4135">
        <v>15000</v>
      </c>
      <c r="L4135">
        <f>WEEKNUM(Таблица1[[#This Row],[Дата]],2)</f>
        <v>36</v>
      </c>
    </row>
    <row r="4136" spans="1:12" hidden="1" x14ac:dyDescent="0.25">
      <c r="A4136" s="2">
        <v>44074</v>
      </c>
      <c r="B4136" t="s">
        <v>148</v>
      </c>
      <c r="C4136" t="s">
        <v>5</v>
      </c>
      <c r="D4136">
        <v>4200</v>
      </c>
      <c r="E4136" t="s">
        <v>12</v>
      </c>
      <c r="F4136" t="s">
        <v>6</v>
      </c>
      <c r="G4136" s="3">
        <v>2437.6370000000002</v>
      </c>
      <c r="H4136">
        <v>13</v>
      </c>
      <c r="I4136">
        <v>5490668</v>
      </c>
      <c r="J4136">
        <v>1</v>
      </c>
      <c r="K4136">
        <v>15000</v>
      </c>
      <c r="L4136">
        <f>WEEKNUM(Таблица1[[#This Row],[Дата]],2)</f>
        <v>36</v>
      </c>
    </row>
    <row r="4137" spans="1:12" x14ac:dyDescent="0.25">
      <c r="A4137" s="2">
        <v>44074</v>
      </c>
      <c r="B4137" t="s">
        <v>180</v>
      </c>
      <c r="C4137" t="s">
        <v>7</v>
      </c>
      <c r="D4137">
        <v>1000</v>
      </c>
      <c r="E4137" t="s">
        <v>12</v>
      </c>
      <c r="F4137" t="s">
        <v>6</v>
      </c>
      <c r="G4137" s="3">
        <v>773.27099999999996</v>
      </c>
      <c r="H4137">
        <v>3</v>
      </c>
      <c r="I4137">
        <v>5490675</v>
      </c>
      <c r="J4137">
        <v>1</v>
      </c>
      <c r="K4137">
        <v>9000</v>
      </c>
      <c r="L4137">
        <f>WEEKNUM(Таблица1[[#This Row],[Дата]],2)</f>
        <v>36</v>
      </c>
    </row>
    <row r="4138" spans="1:12" x14ac:dyDescent="0.25">
      <c r="A4138" s="2">
        <v>44074</v>
      </c>
      <c r="B4138" t="s">
        <v>109</v>
      </c>
      <c r="C4138" t="s">
        <v>7</v>
      </c>
      <c r="D4138">
        <v>5000</v>
      </c>
      <c r="E4138" t="s">
        <v>12</v>
      </c>
      <c r="F4138" t="s">
        <v>6</v>
      </c>
      <c r="G4138" s="3">
        <v>2883.9540000000002</v>
      </c>
      <c r="H4138">
        <v>1</v>
      </c>
      <c r="I4138">
        <v>5490662</v>
      </c>
      <c r="J4138">
        <v>1</v>
      </c>
      <c r="K4138">
        <v>12000</v>
      </c>
      <c r="L4138">
        <f>WEEKNUM(Таблица1[[#This Row],[Дата]],2)</f>
        <v>36</v>
      </c>
    </row>
    <row r="4139" spans="1:12" x14ac:dyDescent="0.25">
      <c r="A4139" s="2">
        <v>44074</v>
      </c>
      <c r="B4139" t="s">
        <v>178</v>
      </c>
      <c r="C4139" t="s">
        <v>7</v>
      </c>
      <c r="D4139">
        <v>3000</v>
      </c>
      <c r="E4139" t="s">
        <v>12</v>
      </c>
      <c r="F4139" t="s">
        <v>6</v>
      </c>
      <c r="G4139" s="3">
        <v>1702.9649999999999</v>
      </c>
      <c r="H4139">
        <v>9</v>
      </c>
      <c r="I4139">
        <v>5490674</v>
      </c>
      <c r="J4139">
        <v>1</v>
      </c>
      <c r="K4139">
        <v>10000</v>
      </c>
      <c r="L4139">
        <f>WEEKNUM(Таблица1[[#This Row],[Дата]],2)</f>
        <v>36</v>
      </c>
    </row>
    <row r="4140" spans="1:12" x14ac:dyDescent="0.25">
      <c r="A4140" s="2">
        <v>44074</v>
      </c>
      <c r="B4140" t="s">
        <v>183</v>
      </c>
      <c r="C4140" t="s">
        <v>7</v>
      </c>
      <c r="D4140">
        <v>1500</v>
      </c>
      <c r="E4140" t="s">
        <v>12</v>
      </c>
      <c r="F4140" t="s">
        <v>6</v>
      </c>
      <c r="G4140" s="3">
        <v>979.07400000000007</v>
      </c>
      <c r="H4140">
        <v>4</v>
      </c>
      <c r="I4140">
        <v>5490676</v>
      </c>
      <c r="J4140">
        <v>1</v>
      </c>
      <c r="K4140">
        <v>9000</v>
      </c>
      <c r="L4140">
        <f>WEEKNUM(Таблица1[[#This Row],[Дата]],2)</f>
        <v>36</v>
      </c>
    </row>
    <row r="4141" spans="1:12" x14ac:dyDescent="0.25">
      <c r="A4141" s="2">
        <v>44074</v>
      </c>
      <c r="B4141" t="s">
        <v>213</v>
      </c>
      <c r="C4141" t="s">
        <v>7</v>
      </c>
      <c r="D4141">
        <v>1000</v>
      </c>
      <c r="E4141" t="s">
        <v>12</v>
      </c>
      <c r="F4141" t="s">
        <v>6</v>
      </c>
      <c r="G4141" s="3">
        <v>855.93599999999992</v>
      </c>
      <c r="H4141">
        <v>6</v>
      </c>
      <c r="I4141">
        <v>5490680</v>
      </c>
      <c r="J4141">
        <v>2</v>
      </c>
      <c r="K4141">
        <v>10000</v>
      </c>
      <c r="L4141">
        <f>WEEKNUM(Таблица1[[#This Row],[Дата]],2)</f>
        <v>36</v>
      </c>
    </row>
    <row r="4142" spans="1:12" x14ac:dyDescent="0.25">
      <c r="A4142" s="2">
        <v>44074</v>
      </c>
      <c r="B4142" t="s">
        <v>206</v>
      </c>
      <c r="C4142" t="s">
        <v>7</v>
      </c>
      <c r="D4142">
        <v>3000</v>
      </c>
      <c r="E4142" t="s">
        <v>12</v>
      </c>
      <c r="F4142" t="s">
        <v>6</v>
      </c>
      <c r="G4142" s="3">
        <v>813.22</v>
      </c>
      <c r="H4142">
        <v>5</v>
      </c>
      <c r="I4142">
        <v>5490679</v>
      </c>
      <c r="J4142">
        <v>1</v>
      </c>
      <c r="K4142">
        <v>10000</v>
      </c>
      <c r="L4142">
        <f>WEEKNUM(Таблица1[[#This Row],[Дата]],2)</f>
        <v>36</v>
      </c>
    </row>
    <row r="4143" spans="1:12" x14ac:dyDescent="0.25">
      <c r="A4143" s="2">
        <v>44074</v>
      </c>
      <c r="B4143" t="s">
        <v>177</v>
      </c>
      <c r="C4143" t="s">
        <v>7</v>
      </c>
      <c r="D4143">
        <v>20000</v>
      </c>
      <c r="E4143" t="s">
        <v>13</v>
      </c>
      <c r="F4143" t="s">
        <v>6</v>
      </c>
      <c r="G4143" s="3">
        <v>9327.598</v>
      </c>
      <c r="H4143">
        <v>1</v>
      </c>
      <c r="I4143">
        <v>5490492</v>
      </c>
      <c r="J4143">
        <v>2</v>
      </c>
      <c r="K4143">
        <v>16000</v>
      </c>
      <c r="L4143">
        <f>WEEKNUM(Таблица1[[#This Row],[Дата]],2)</f>
        <v>36</v>
      </c>
    </row>
    <row r="4144" spans="1:12" x14ac:dyDescent="0.25">
      <c r="A4144" s="2">
        <v>44074</v>
      </c>
      <c r="B4144" t="s">
        <v>196</v>
      </c>
      <c r="C4144" t="s">
        <v>7</v>
      </c>
      <c r="D4144">
        <v>20000</v>
      </c>
      <c r="E4144" t="s">
        <v>13</v>
      </c>
      <c r="F4144" t="s">
        <v>6</v>
      </c>
      <c r="G4144" s="3">
        <v>16681.929993896483</v>
      </c>
      <c r="H4144">
        <v>2</v>
      </c>
      <c r="I4144">
        <v>5490678</v>
      </c>
      <c r="J4144">
        <v>1</v>
      </c>
      <c r="K4144">
        <v>13000</v>
      </c>
      <c r="L4144">
        <f>WEEKNUM(Таблица1[[#This Row],[Дата]],2)</f>
        <v>36</v>
      </c>
    </row>
    <row r="4145" spans="1:12" x14ac:dyDescent="0.25">
      <c r="A4145" s="2">
        <v>44074</v>
      </c>
      <c r="B4145" t="s">
        <v>36</v>
      </c>
      <c r="C4145" t="s">
        <v>7</v>
      </c>
      <c r="D4145">
        <v>20000</v>
      </c>
      <c r="E4145" t="s">
        <v>13</v>
      </c>
      <c r="F4145" t="s">
        <v>6</v>
      </c>
      <c r="G4145" s="3">
        <v>11716.8</v>
      </c>
      <c r="H4145">
        <v>1</v>
      </c>
      <c r="I4145">
        <v>5490493</v>
      </c>
      <c r="J4145">
        <v>0</v>
      </c>
      <c r="K4145">
        <v>13000</v>
      </c>
      <c r="L4145">
        <f>WEEKNUM(Таблица1[[#This Row],[Дата]],2)</f>
        <v>36</v>
      </c>
    </row>
    <row r="4146" spans="1:12" x14ac:dyDescent="0.25">
      <c r="A4146" s="2">
        <v>44074</v>
      </c>
      <c r="B4146" t="s">
        <v>76</v>
      </c>
      <c r="C4146" t="s">
        <v>7</v>
      </c>
      <c r="D4146">
        <v>20000</v>
      </c>
      <c r="E4146" t="s">
        <v>13</v>
      </c>
      <c r="F4146" t="s">
        <v>6</v>
      </c>
      <c r="G4146" s="3">
        <v>6550.0439865722656</v>
      </c>
      <c r="H4146">
        <v>2</v>
      </c>
      <c r="I4146">
        <v>5490695</v>
      </c>
      <c r="J4146">
        <v>2</v>
      </c>
      <c r="K4146">
        <v>14000</v>
      </c>
      <c r="L4146">
        <f>WEEKNUM(Таблица1[[#This Row],[Дата]],2)</f>
        <v>36</v>
      </c>
    </row>
    <row r="4147" spans="1:12" x14ac:dyDescent="0.25">
      <c r="A4147" s="2">
        <v>44074</v>
      </c>
      <c r="B4147" t="s">
        <v>238</v>
      </c>
      <c r="C4147" t="s">
        <v>7</v>
      </c>
      <c r="D4147">
        <v>20000</v>
      </c>
      <c r="E4147" t="s">
        <v>13</v>
      </c>
      <c r="F4147" t="s">
        <v>6</v>
      </c>
      <c r="G4147" s="3">
        <v>6438.5339999999997</v>
      </c>
      <c r="H4147">
        <v>1</v>
      </c>
      <c r="I4147">
        <v>5490671</v>
      </c>
      <c r="J4147">
        <v>1</v>
      </c>
      <c r="K4147">
        <v>13000</v>
      </c>
      <c r="L4147">
        <f>WEEKNUM(Таблица1[[#This Row],[Дата]],2)</f>
        <v>36</v>
      </c>
    </row>
    <row r="4148" spans="1:12" x14ac:dyDescent="0.25">
      <c r="A4148" s="2">
        <v>44074</v>
      </c>
      <c r="B4148" t="s">
        <v>238</v>
      </c>
      <c r="C4148" t="s">
        <v>7</v>
      </c>
      <c r="D4148">
        <v>20000</v>
      </c>
      <c r="E4148" t="s">
        <v>13</v>
      </c>
      <c r="F4148" t="s">
        <v>6</v>
      </c>
      <c r="G4148" s="3">
        <v>4102.9409999999998</v>
      </c>
      <c r="H4148">
        <v>1</v>
      </c>
      <c r="I4148">
        <v>5490682</v>
      </c>
      <c r="J4148">
        <v>2</v>
      </c>
      <c r="K4148">
        <v>16000</v>
      </c>
      <c r="L4148">
        <f>WEEKNUM(Таблица1[[#This Row],[Дата]],2)</f>
        <v>36</v>
      </c>
    </row>
    <row r="4149" spans="1:12" x14ac:dyDescent="0.25">
      <c r="A4149" s="2">
        <v>44074</v>
      </c>
      <c r="B4149" t="s">
        <v>106</v>
      </c>
      <c r="C4149" t="s">
        <v>7</v>
      </c>
      <c r="D4149">
        <v>20000</v>
      </c>
      <c r="E4149" t="s">
        <v>13</v>
      </c>
      <c r="F4149" t="s">
        <v>6</v>
      </c>
      <c r="G4149" s="3">
        <v>12977.35</v>
      </c>
      <c r="H4149">
        <v>1</v>
      </c>
      <c r="I4149">
        <v>5490661</v>
      </c>
      <c r="J4149">
        <v>3</v>
      </c>
      <c r="K4149">
        <v>19000</v>
      </c>
      <c r="L4149">
        <f>WEEKNUM(Таблица1[[#This Row],[Дата]],2)</f>
        <v>36</v>
      </c>
    </row>
    <row r="4150" spans="1:12" hidden="1" x14ac:dyDescent="0.25">
      <c r="A4150" s="2">
        <v>44074</v>
      </c>
      <c r="B4150" t="s">
        <v>147</v>
      </c>
      <c r="C4150" t="s">
        <v>5</v>
      </c>
      <c r="D4150">
        <v>4200</v>
      </c>
      <c r="E4150" t="s">
        <v>13</v>
      </c>
      <c r="F4150" t="s">
        <v>6</v>
      </c>
      <c r="G4150" s="3">
        <v>4020</v>
      </c>
      <c r="H4150">
        <v>1</v>
      </c>
      <c r="I4150">
        <v>5490667</v>
      </c>
      <c r="J4150">
        <v>0</v>
      </c>
      <c r="K4150">
        <v>15000</v>
      </c>
      <c r="L4150">
        <f>WEEKNUM(Таблица1[[#This Row],[Дата]],2)</f>
        <v>36</v>
      </c>
    </row>
    <row r="4151" spans="1:12" x14ac:dyDescent="0.25">
      <c r="A4151" s="2">
        <v>44074</v>
      </c>
      <c r="B4151" t="s">
        <v>48</v>
      </c>
      <c r="C4151" t="s">
        <v>7</v>
      </c>
      <c r="D4151">
        <v>20000</v>
      </c>
      <c r="E4151" t="s">
        <v>13</v>
      </c>
      <c r="F4151" t="s">
        <v>6</v>
      </c>
      <c r="G4151" s="3">
        <v>15489.441951171875</v>
      </c>
      <c r="H4151">
        <v>2</v>
      </c>
      <c r="I4151">
        <v>5490655</v>
      </c>
      <c r="J4151">
        <v>1</v>
      </c>
      <c r="K4151">
        <v>13000</v>
      </c>
      <c r="L4151">
        <f>WEEKNUM(Таблица1[[#This Row],[Дата]],2)</f>
        <v>36</v>
      </c>
    </row>
    <row r="4152" spans="1:12" x14ac:dyDescent="0.25">
      <c r="A4152" s="2">
        <v>44074</v>
      </c>
      <c r="B4152" t="s">
        <v>59</v>
      </c>
      <c r="C4152" t="s">
        <v>7</v>
      </c>
      <c r="D4152">
        <v>20000</v>
      </c>
      <c r="E4152" t="s">
        <v>13</v>
      </c>
      <c r="F4152" t="s">
        <v>6</v>
      </c>
      <c r="G4152" s="3">
        <v>15979.5</v>
      </c>
      <c r="H4152">
        <v>1</v>
      </c>
      <c r="I4152">
        <v>5490657</v>
      </c>
      <c r="J4152">
        <v>1</v>
      </c>
      <c r="K4152">
        <v>12000</v>
      </c>
      <c r="L4152">
        <f>WEEKNUM(Таблица1[[#This Row],[Дата]],2)</f>
        <v>36</v>
      </c>
    </row>
    <row r="4153" spans="1:12" x14ac:dyDescent="0.25">
      <c r="A4153" s="2">
        <v>44074</v>
      </c>
      <c r="B4153" t="s">
        <v>60</v>
      </c>
      <c r="C4153" t="s">
        <v>7</v>
      </c>
      <c r="D4153">
        <v>20000</v>
      </c>
      <c r="E4153" t="s">
        <v>13</v>
      </c>
      <c r="F4153" t="s">
        <v>6</v>
      </c>
      <c r="G4153" s="3">
        <v>11968.675979248048</v>
      </c>
      <c r="H4153">
        <v>2</v>
      </c>
      <c r="I4153">
        <v>5490494</v>
      </c>
      <c r="J4153">
        <v>1</v>
      </c>
      <c r="K4153">
        <v>12000</v>
      </c>
      <c r="L4153">
        <f>WEEKNUM(Таблица1[[#This Row],[Дата]],2)</f>
        <v>36</v>
      </c>
    </row>
    <row r="4154" spans="1:12" x14ac:dyDescent="0.25">
      <c r="A4154" s="2">
        <v>44074</v>
      </c>
      <c r="B4154" t="s">
        <v>31</v>
      </c>
      <c r="C4154" t="s">
        <v>7</v>
      </c>
      <c r="D4154">
        <v>20000</v>
      </c>
      <c r="E4154" t="s">
        <v>13</v>
      </c>
      <c r="F4154" t="s">
        <v>6</v>
      </c>
      <c r="G4154" s="3">
        <v>16675.488000000001</v>
      </c>
      <c r="H4154">
        <v>1</v>
      </c>
      <c r="I4154">
        <v>5490495</v>
      </c>
      <c r="J4154">
        <v>2</v>
      </c>
      <c r="K4154">
        <v>16000</v>
      </c>
      <c r="L4154">
        <f>WEEKNUM(Таблица1[[#This Row],[Дата]],2)</f>
        <v>36</v>
      </c>
    </row>
    <row r="4155" spans="1:12" x14ac:dyDescent="0.25">
      <c r="A4155" s="2">
        <v>44074</v>
      </c>
      <c r="B4155" t="s">
        <v>187</v>
      </c>
      <c r="C4155" t="s">
        <v>7</v>
      </c>
      <c r="D4155">
        <v>20000</v>
      </c>
      <c r="E4155" t="s">
        <v>13</v>
      </c>
      <c r="F4155" t="s">
        <v>6</v>
      </c>
      <c r="G4155" s="3">
        <v>7632.1239999999998</v>
      </c>
      <c r="H4155">
        <v>1</v>
      </c>
      <c r="I4155">
        <v>5490677</v>
      </c>
      <c r="J4155">
        <v>1</v>
      </c>
      <c r="K4155">
        <v>12000</v>
      </c>
      <c r="L4155">
        <f>WEEKNUM(Таблица1[[#This Row],[Дата]],2)</f>
        <v>36</v>
      </c>
    </row>
    <row r="4156" spans="1:12" x14ac:dyDescent="0.25">
      <c r="A4156" s="2">
        <v>44074</v>
      </c>
      <c r="B4156" t="s">
        <v>122</v>
      </c>
      <c r="C4156" t="s">
        <v>7</v>
      </c>
      <c r="D4156">
        <v>5000</v>
      </c>
      <c r="E4156" t="s">
        <v>12</v>
      </c>
      <c r="F4156" t="s">
        <v>6</v>
      </c>
      <c r="G4156" s="3">
        <v>3270.0880000000002</v>
      </c>
      <c r="H4156">
        <v>1</v>
      </c>
      <c r="I4156">
        <v>5490664</v>
      </c>
      <c r="J4156">
        <v>3</v>
      </c>
      <c r="K4156">
        <v>14000</v>
      </c>
      <c r="L4156">
        <f>WEEKNUM(Таблица1[[#This Row],[Дата]],2)</f>
        <v>36</v>
      </c>
    </row>
    <row r="4157" spans="1:12" hidden="1" x14ac:dyDescent="0.25">
      <c r="A4157" s="2">
        <v>44074</v>
      </c>
      <c r="B4157" t="s">
        <v>66</v>
      </c>
      <c r="C4157" t="s">
        <v>5</v>
      </c>
      <c r="D4157">
        <v>4200</v>
      </c>
      <c r="E4157" t="s">
        <v>12</v>
      </c>
      <c r="F4157" t="s">
        <v>8</v>
      </c>
      <c r="G4157" s="3">
        <v>3050.2510000000002</v>
      </c>
      <c r="H4157">
        <v>18</v>
      </c>
      <c r="I4157">
        <v>5491644</v>
      </c>
      <c r="J4157">
        <v>1</v>
      </c>
      <c r="K4157">
        <v>15000</v>
      </c>
      <c r="L4157">
        <f>WEEKNUM(Таблица1[[#This Row],[Дата]],2)</f>
        <v>36</v>
      </c>
    </row>
    <row r="4158" spans="1:12" hidden="1" x14ac:dyDescent="0.25">
      <c r="A4158" s="2">
        <v>44074</v>
      </c>
      <c r="B4158" t="s">
        <v>63</v>
      </c>
      <c r="C4158" t="s">
        <v>5</v>
      </c>
      <c r="D4158">
        <v>4200</v>
      </c>
      <c r="E4158" t="s">
        <v>12</v>
      </c>
      <c r="F4158" t="s">
        <v>8</v>
      </c>
      <c r="G4158" s="3">
        <v>2364.8020000000001</v>
      </c>
      <c r="H4158">
        <v>20</v>
      </c>
      <c r="I4158">
        <v>5491641</v>
      </c>
      <c r="J4158">
        <v>0</v>
      </c>
      <c r="K4158">
        <v>15000</v>
      </c>
      <c r="L4158">
        <f>WEEKNUM(Таблица1[[#This Row],[Дата]],2)</f>
        <v>36</v>
      </c>
    </row>
    <row r="4159" spans="1:12" hidden="1" x14ac:dyDescent="0.25">
      <c r="A4159" s="2">
        <v>44074</v>
      </c>
      <c r="B4159" t="s">
        <v>40</v>
      </c>
      <c r="C4159" t="s">
        <v>5</v>
      </c>
      <c r="D4159">
        <v>3200</v>
      </c>
      <c r="E4159" t="s">
        <v>12</v>
      </c>
      <c r="F4159" t="s">
        <v>8</v>
      </c>
      <c r="G4159" s="3">
        <v>2203.0340000247952</v>
      </c>
      <c r="H4159">
        <v>18</v>
      </c>
      <c r="I4159">
        <v>5491627</v>
      </c>
      <c r="J4159">
        <v>1</v>
      </c>
      <c r="K4159">
        <v>15000</v>
      </c>
      <c r="L4159">
        <f>WEEKNUM(Таблица1[[#This Row],[Дата]],2)</f>
        <v>36</v>
      </c>
    </row>
    <row r="4160" spans="1:12" hidden="1" x14ac:dyDescent="0.25">
      <c r="A4160" s="2">
        <v>44074</v>
      </c>
      <c r="B4160" t="s">
        <v>44</v>
      </c>
      <c r="C4160" t="s">
        <v>5</v>
      </c>
      <c r="D4160">
        <v>3200</v>
      </c>
      <c r="E4160" t="s">
        <v>12</v>
      </c>
      <c r="F4160" t="s">
        <v>8</v>
      </c>
      <c r="G4160" s="3">
        <v>1336.5639999999999</v>
      </c>
      <c r="H4160">
        <v>19</v>
      </c>
      <c r="I4160">
        <v>5491629</v>
      </c>
      <c r="J4160">
        <v>1</v>
      </c>
      <c r="K4160">
        <v>15000</v>
      </c>
      <c r="L4160">
        <f>WEEKNUM(Таблица1[[#This Row],[Дата]],2)</f>
        <v>36</v>
      </c>
    </row>
    <row r="4161" spans="1:12" hidden="1" x14ac:dyDescent="0.25">
      <c r="A4161" s="2">
        <v>44074</v>
      </c>
      <c r="B4161" t="s">
        <v>62</v>
      </c>
      <c r="C4161" t="s">
        <v>5</v>
      </c>
      <c r="D4161">
        <v>4200</v>
      </c>
      <c r="E4161" t="s">
        <v>12</v>
      </c>
      <c r="F4161" t="s">
        <v>8</v>
      </c>
      <c r="G4161" s="3">
        <v>1927.0460000000003</v>
      </c>
      <c r="H4161">
        <v>20</v>
      </c>
      <c r="I4161">
        <v>5491640</v>
      </c>
      <c r="J4161">
        <v>0</v>
      </c>
      <c r="K4161">
        <v>15000</v>
      </c>
      <c r="L4161">
        <f>WEEKNUM(Таблица1[[#This Row],[Дата]],2)</f>
        <v>36</v>
      </c>
    </row>
    <row r="4162" spans="1:12" hidden="1" x14ac:dyDescent="0.25">
      <c r="A4162" s="2">
        <v>44074</v>
      </c>
      <c r="B4162" t="s">
        <v>37</v>
      </c>
      <c r="C4162" t="s">
        <v>5</v>
      </c>
      <c r="D4162">
        <v>3200</v>
      </c>
      <c r="E4162" t="s">
        <v>12</v>
      </c>
      <c r="F4162" t="s">
        <v>8</v>
      </c>
      <c r="G4162" s="3">
        <v>2073.3359999999998</v>
      </c>
      <c r="H4162">
        <v>16</v>
      </c>
      <c r="I4162">
        <v>5491624</v>
      </c>
      <c r="J4162">
        <v>0</v>
      </c>
      <c r="K4162">
        <v>15000</v>
      </c>
      <c r="L4162">
        <f>WEEKNUM(Таблица1[[#This Row],[Дата]],2)</f>
        <v>36</v>
      </c>
    </row>
    <row r="4163" spans="1:12" hidden="1" x14ac:dyDescent="0.25">
      <c r="A4163" s="2">
        <v>44074</v>
      </c>
      <c r="B4163" t="s">
        <v>38</v>
      </c>
      <c r="C4163" t="s">
        <v>5</v>
      </c>
      <c r="D4163">
        <v>3200</v>
      </c>
      <c r="E4163" t="s">
        <v>12</v>
      </c>
      <c r="F4163" t="s">
        <v>8</v>
      </c>
      <c r="G4163" s="3">
        <v>2369.7470000000003</v>
      </c>
      <c r="H4163">
        <v>18</v>
      </c>
      <c r="I4163">
        <v>5491625</v>
      </c>
      <c r="J4163">
        <v>1</v>
      </c>
      <c r="K4163">
        <v>15000</v>
      </c>
      <c r="L4163">
        <f>WEEKNUM(Таблица1[[#This Row],[Дата]],2)</f>
        <v>36</v>
      </c>
    </row>
    <row r="4164" spans="1:12" x14ac:dyDescent="0.25">
      <c r="A4164" s="2">
        <v>44074</v>
      </c>
      <c r="B4164" t="s">
        <v>190</v>
      </c>
      <c r="C4164" t="s">
        <v>7</v>
      </c>
      <c r="D4164">
        <v>3000</v>
      </c>
      <c r="E4164" t="s">
        <v>12</v>
      </c>
      <c r="F4164" t="s">
        <v>8</v>
      </c>
      <c r="G4164" s="3">
        <v>1924.6759999999999</v>
      </c>
      <c r="H4164">
        <v>12</v>
      </c>
      <c r="I4164">
        <v>5491696</v>
      </c>
      <c r="J4164">
        <v>1</v>
      </c>
      <c r="K4164">
        <v>10000</v>
      </c>
      <c r="L4164">
        <f>WEEKNUM(Таблица1[[#This Row],[Дата]],2)</f>
        <v>36</v>
      </c>
    </row>
    <row r="4165" spans="1:12" x14ac:dyDescent="0.25">
      <c r="A4165" s="2">
        <v>44074</v>
      </c>
      <c r="B4165" t="s">
        <v>92</v>
      </c>
      <c r="C4165" t="s">
        <v>7</v>
      </c>
      <c r="D4165">
        <v>1500</v>
      </c>
      <c r="E4165" t="s">
        <v>12</v>
      </c>
      <c r="F4165" t="s">
        <v>8</v>
      </c>
      <c r="G4165" s="3">
        <v>1358.76</v>
      </c>
      <c r="H4165">
        <v>8</v>
      </c>
      <c r="I4165">
        <v>5491652</v>
      </c>
      <c r="J4165">
        <v>1</v>
      </c>
      <c r="K4165">
        <v>9000</v>
      </c>
      <c r="L4165">
        <f>WEEKNUM(Таблица1[[#This Row],[Дата]],2)</f>
        <v>36</v>
      </c>
    </row>
    <row r="4166" spans="1:12" hidden="1" x14ac:dyDescent="0.25">
      <c r="A4166" s="2">
        <v>44074</v>
      </c>
      <c r="B4166" t="s">
        <v>65</v>
      </c>
      <c r="C4166" t="s">
        <v>5</v>
      </c>
      <c r="D4166">
        <v>4200</v>
      </c>
      <c r="E4166" t="s">
        <v>12</v>
      </c>
      <c r="F4166" t="s">
        <v>8</v>
      </c>
      <c r="G4166" s="3">
        <v>1827.6680000000006</v>
      </c>
      <c r="H4166">
        <v>18</v>
      </c>
      <c r="I4166">
        <v>5491643</v>
      </c>
      <c r="J4166">
        <v>1</v>
      </c>
      <c r="K4166">
        <v>15000</v>
      </c>
      <c r="L4166">
        <f>WEEKNUM(Таблица1[[#This Row],[Дата]],2)</f>
        <v>36</v>
      </c>
    </row>
    <row r="4167" spans="1:12" hidden="1" x14ac:dyDescent="0.25">
      <c r="A4167" s="2">
        <v>44074</v>
      </c>
      <c r="B4167" t="s">
        <v>32</v>
      </c>
      <c r="C4167" t="s">
        <v>5</v>
      </c>
      <c r="D4167">
        <v>3200</v>
      </c>
      <c r="E4167" t="s">
        <v>12</v>
      </c>
      <c r="F4167" t="s">
        <v>8</v>
      </c>
      <c r="G4167" s="3">
        <v>1563.1209999999999</v>
      </c>
      <c r="H4167">
        <v>17</v>
      </c>
      <c r="I4167">
        <v>5491623</v>
      </c>
      <c r="J4167">
        <v>1</v>
      </c>
      <c r="K4167">
        <v>15000</v>
      </c>
      <c r="L4167">
        <f>WEEKNUM(Таблица1[[#This Row],[Дата]],2)</f>
        <v>36</v>
      </c>
    </row>
    <row r="4168" spans="1:12" hidden="1" x14ac:dyDescent="0.25">
      <c r="A4168" s="2">
        <v>44074</v>
      </c>
      <c r="B4168" t="s">
        <v>46</v>
      </c>
      <c r="C4168" t="s">
        <v>5</v>
      </c>
      <c r="D4168">
        <v>3200</v>
      </c>
      <c r="E4168" t="s">
        <v>12</v>
      </c>
      <c r="F4168" t="s">
        <v>8</v>
      </c>
      <c r="G4168" s="3">
        <v>2413.5769999999993</v>
      </c>
      <c r="H4168">
        <v>18</v>
      </c>
      <c r="I4168">
        <v>5491631</v>
      </c>
      <c r="J4168">
        <v>1</v>
      </c>
      <c r="K4168">
        <v>15000</v>
      </c>
      <c r="L4168">
        <f>WEEKNUM(Таблица1[[#This Row],[Дата]],2)</f>
        <v>36</v>
      </c>
    </row>
    <row r="4169" spans="1:12" x14ac:dyDescent="0.25">
      <c r="A4169" s="2">
        <v>44074</v>
      </c>
      <c r="B4169" t="s">
        <v>58</v>
      </c>
      <c r="C4169" t="s">
        <v>7</v>
      </c>
      <c r="D4169">
        <v>3000</v>
      </c>
      <c r="E4169" t="s">
        <v>12</v>
      </c>
      <c r="F4169" t="s">
        <v>8</v>
      </c>
      <c r="G4169" s="3">
        <v>1588.7460000000001</v>
      </c>
      <c r="H4169">
        <v>13</v>
      </c>
      <c r="I4169">
        <v>5491638</v>
      </c>
      <c r="J4169">
        <v>2</v>
      </c>
      <c r="K4169">
        <v>11000</v>
      </c>
      <c r="L4169">
        <f>WEEKNUM(Таблица1[[#This Row],[Дата]],2)</f>
        <v>36</v>
      </c>
    </row>
    <row r="4170" spans="1:12" hidden="1" x14ac:dyDescent="0.25">
      <c r="A4170" s="2">
        <v>44074</v>
      </c>
      <c r="B4170" t="s">
        <v>47</v>
      </c>
      <c r="C4170" t="s">
        <v>5</v>
      </c>
      <c r="D4170">
        <v>3200</v>
      </c>
      <c r="E4170" t="s">
        <v>12</v>
      </c>
      <c r="F4170" t="s">
        <v>8</v>
      </c>
      <c r="G4170" s="3">
        <v>2580.2360000000003</v>
      </c>
      <c r="H4170">
        <v>19</v>
      </c>
      <c r="I4170">
        <v>5491632</v>
      </c>
      <c r="J4170">
        <v>1</v>
      </c>
      <c r="K4170">
        <v>15000</v>
      </c>
      <c r="L4170">
        <f>WEEKNUM(Таблица1[[#This Row],[Дата]],2)</f>
        <v>36</v>
      </c>
    </row>
    <row r="4171" spans="1:12" x14ac:dyDescent="0.25">
      <c r="A4171" s="2">
        <v>44074</v>
      </c>
      <c r="B4171" t="s">
        <v>212</v>
      </c>
      <c r="C4171" t="s">
        <v>7</v>
      </c>
      <c r="D4171">
        <v>3000</v>
      </c>
      <c r="E4171" t="s">
        <v>12</v>
      </c>
      <c r="F4171" t="s">
        <v>8</v>
      </c>
      <c r="G4171" s="3">
        <v>1676.6159999999998</v>
      </c>
      <c r="H4171">
        <v>15</v>
      </c>
      <c r="I4171">
        <v>5491707</v>
      </c>
      <c r="J4171">
        <v>3</v>
      </c>
      <c r="K4171">
        <v>15000</v>
      </c>
      <c r="L4171">
        <f>WEEKNUM(Таблица1[[#This Row],[Дата]],2)</f>
        <v>36</v>
      </c>
    </row>
    <row r="4172" spans="1:12" x14ac:dyDescent="0.25">
      <c r="A4172" s="2">
        <v>44074</v>
      </c>
      <c r="B4172" t="s">
        <v>115</v>
      </c>
      <c r="C4172" t="s">
        <v>7</v>
      </c>
      <c r="D4172">
        <v>3000</v>
      </c>
      <c r="E4172" t="s">
        <v>12</v>
      </c>
      <c r="F4172" t="s">
        <v>8</v>
      </c>
      <c r="G4172" s="3">
        <v>1812.4489999999998</v>
      </c>
      <c r="H4172">
        <v>13</v>
      </c>
      <c r="I4172">
        <v>5491659</v>
      </c>
      <c r="J4172">
        <v>1</v>
      </c>
      <c r="K4172">
        <v>10000</v>
      </c>
      <c r="L4172">
        <f>WEEKNUM(Таблица1[[#This Row],[Дата]],2)</f>
        <v>36</v>
      </c>
    </row>
    <row r="4173" spans="1:12" x14ac:dyDescent="0.25">
      <c r="A4173" s="2">
        <v>44074</v>
      </c>
      <c r="B4173" t="s">
        <v>51</v>
      </c>
      <c r="C4173" t="s">
        <v>7</v>
      </c>
      <c r="D4173">
        <v>3000</v>
      </c>
      <c r="E4173" t="s">
        <v>12</v>
      </c>
      <c r="F4173" t="s">
        <v>8</v>
      </c>
      <c r="G4173" s="3">
        <v>895.63299999999992</v>
      </c>
      <c r="H4173">
        <v>18</v>
      </c>
      <c r="I4173">
        <v>5491634</v>
      </c>
      <c r="J4173">
        <v>2</v>
      </c>
      <c r="K4173">
        <v>13000</v>
      </c>
      <c r="L4173">
        <f>WEEKNUM(Таблица1[[#This Row],[Дата]],2)</f>
        <v>36</v>
      </c>
    </row>
    <row r="4174" spans="1:12" x14ac:dyDescent="0.25">
      <c r="A4174" s="2">
        <v>44074</v>
      </c>
      <c r="B4174" t="s">
        <v>164</v>
      </c>
      <c r="C4174" t="s">
        <v>7</v>
      </c>
      <c r="D4174">
        <v>1500</v>
      </c>
      <c r="E4174" t="s">
        <v>12</v>
      </c>
      <c r="F4174" t="s">
        <v>8</v>
      </c>
      <c r="G4174" s="3">
        <v>613.85900000000004</v>
      </c>
      <c r="H4174">
        <v>7</v>
      </c>
      <c r="I4174">
        <v>5491683</v>
      </c>
      <c r="J4174">
        <v>0</v>
      </c>
      <c r="K4174">
        <v>10000</v>
      </c>
      <c r="L4174">
        <f>WEEKNUM(Таблица1[[#This Row],[Дата]],2)</f>
        <v>36</v>
      </c>
    </row>
    <row r="4175" spans="1:12" x14ac:dyDescent="0.25">
      <c r="A4175" s="2">
        <v>44074</v>
      </c>
      <c r="B4175" t="s">
        <v>138</v>
      </c>
      <c r="C4175" t="s">
        <v>7</v>
      </c>
      <c r="D4175">
        <v>5000</v>
      </c>
      <c r="E4175" t="s">
        <v>12</v>
      </c>
      <c r="F4175" t="s">
        <v>8</v>
      </c>
      <c r="G4175" s="3">
        <v>1084.104</v>
      </c>
      <c r="H4175">
        <v>16</v>
      </c>
      <c r="I4175">
        <v>5491669</v>
      </c>
      <c r="J4175">
        <v>3</v>
      </c>
      <c r="K4175">
        <v>20000</v>
      </c>
      <c r="L4175">
        <f>WEEKNUM(Таблица1[[#This Row],[Дата]],2)</f>
        <v>36</v>
      </c>
    </row>
    <row r="4176" spans="1:12" x14ac:dyDescent="0.25">
      <c r="A4176" s="2">
        <v>44074</v>
      </c>
      <c r="B4176" t="s">
        <v>87</v>
      </c>
      <c r="C4176" t="s">
        <v>7</v>
      </c>
      <c r="D4176">
        <v>1500</v>
      </c>
      <c r="E4176" t="s">
        <v>12</v>
      </c>
      <c r="F4176" t="s">
        <v>8</v>
      </c>
      <c r="G4176" s="3">
        <v>330</v>
      </c>
      <c r="H4176">
        <v>1</v>
      </c>
      <c r="I4176">
        <v>5491650</v>
      </c>
      <c r="J4176">
        <v>2</v>
      </c>
      <c r="K4176">
        <v>12000</v>
      </c>
      <c r="L4176">
        <f>WEEKNUM(Таблица1[[#This Row],[Дата]],2)</f>
        <v>36</v>
      </c>
    </row>
    <row r="4177" spans="1:12" x14ac:dyDescent="0.25">
      <c r="A4177" s="2">
        <v>44074</v>
      </c>
      <c r="B4177" t="s">
        <v>205</v>
      </c>
      <c r="C4177" t="s">
        <v>7</v>
      </c>
      <c r="D4177">
        <v>1500</v>
      </c>
      <c r="E4177" t="s">
        <v>12</v>
      </c>
      <c r="F4177" t="s">
        <v>8</v>
      </c>
      <c r="G4177" s="3">
        <v>487.42399999999992</v>
      </c>
      <c r="H4177">
        <v>10</v>
      </c>
      <c r="I4177">
        <v>5491704</v>
      </c>
      <c r="J4177">
        <v>4</v>
      </c>
      <c r="K4177">
        <v>13000</v>
      </c>
      <c r="L4177">
        <f>WEEKNUM(Таблица1[[#This Row],[Дата]],2)</f>
        <v>36</v>
      </c>
    </row>
    <row r="4178" spans="1:12" x14ac:dyDescent="0.25">
      <c r="A4178" s="2">
        <v>44074</v>
      </c>
      <c r="B4178" t="s">
        <v>246</v>
      </c>
      <c r="C4178" t="s">
        <v>7</v>
      </c>
      <c r="D4178">
        <v>3000</v>
      </c>
      <c r="E4178" t="s">
        <v>12</v>
      </c>
      <c r="F4178" t="s">
        <v>8</v>
      </c>
      <c r="G4178" s="3">
        <v>986.04799973297122</v>
      </c>
      <c r="H4178">
        <v>14</v>
      </c>
      <c r="I4178">
        <v>5491720</v>
      </c>
      <c r="J4178">
        <v>1</v>
      </c>
      <c r="K4178">
        <v>12000</v>
      </c>
      <c r="L4178">
        <f>WEEKNUM(Таблица1[[#This Row],[Дата]],2)</f>
        <v>36</v>
      </c>
    </row>
    <row r="4179" spans="1:12" x14ac:dyDescent="0.25">
      <c r="A4179" s="2">
        <v>44074</v>
      </c>
      <c r="B4179" t="s">
        <v>173</v>
      </c>
      <c r="C4179" t="s">
        <v>7</v>
      </c>
      <c r="D4179">
        <v>3000</v>
      </c>
      <c r="E4179" t="s">
        <v>12</v>
      </c>
      <c r="F4179" t="s">
        <v>8</v>
      </c>
      <c r="G4179" s="3">
        <v>1900.1959999999997</v>
      </c>
      <c r="H4179">
        <v>10</v>
      </c>
      <c r="I4179">
        <v>5491686</v>
      </c>
      <c r="J4179">
        <v>1</v>
      </c>
      <c r="K4179">
        <v>11000</v>
      </c>
      <c r="L4179">
        <f>WEEKNUM(Таблица1[[#This Row],[Дата]],2)</f>
        <v>36</v>
      </c>
    </row>
    <row r="4180" spans="1:12" x14ac:dyDescent="0.25">
      <c r="A4180" s="2">
        <v>44074</v>
      </c>
      <c r="B4180" t="s">
        <v>85</v>
      </c>
      <c r="C4180" t="s">
        <v>7</v>
      </c>
      <c r="D4180">
        <v>3000</v>
      </c>
      <c r="E4180" t="s">
        <v>12</v>
      </c>
      <c r="F4180" t="s">
        <v>8</v>
      </c>
      <c r="G4180" s="3">
        <v>1323.0610030517578</v>
      </c>
      <c r="H4180">
        <v>12</v>
      </c>
      <c r="I4180">
        <v>5491649</v>
      </c>
      <c r="J4180">
        <v>1</v>
      </c>
      <c r="K4180">
        <v>10000</v>
      </c>
      <c r="L4180">
        <f>WEEKNUM(Таблица1[[#This Row],[Дата]],2)</f>
        <v>36</v>
      </c>
    </row>
    <row r="4181" spans="1:12" x14ac:dyDescent="0.25">
      <c r="A4181" s="2">
        <v>44074</v>
      </c>
      <c r="B4181" t="s">
        <v>102</v>
      </c>
      <c r="C4181" t="s">
        <v>7</v>
      </c>
      <c r="D4181">
        <v>1500</v>
      </c>
      <c r="E4181" t="s">
        <v>12</v>
      </c>
      <c r="F4181" t="s">
        <v>8</v>
      </c>
      <c r="G4181" s="3">
        <v>1188.8320004348755</v>
      </c>
      <c r="H4181">
        <v>10</v>
      </c>
      <c r="I4181">
        <v>5491656</v>
      </c>
      <c r="J4181">
        <v>1</v>
      </c>
      <c r="K4181">
        <v>13000</v>
      </c>
      <c r="L4181">
        <f>WEEKNUM(Таблица1[[#This Row],[Дата]],2)</f>
        <v>36</v>
      </c>
    </row>
    <row r="4182" spans="1:12" x14ac:dyDescent="0.25">
      <c r="A4182" s="2">
        <v>44074</v>
      </c>
      <c r="B4182" t="s">
        <v>112</v>
      </c>
      <c r="C4182" t="s">
        <v>7</v>
      </c>
      <c r="D4182">
        <v>3000</v>
      </c>
      <c r="E4182" t="s">
        <v>12</v>
      </c>
      <c r="F4182" t="s">
        <v>8</v>
      </c>
      <c r="G4182" s="3">
        <v>1443.3819999999996</v>
      </c>
      <c r="H4182">
        <v>13</v>
      </c>
      <c r="I4182">
        <v>5491657</v>
      </c>
      <c r="J4182">
        <v>2</v>
      </c>
      <c r="K4182">
        <v>12000</v>
      </c>
      <c r="L4182">
        <f>WEEKNUM(Таблица1[[#This Row],[Дата]],2)</f>
        <v>36</v>
      </c>
    </row>
    <row r="4183" spans="1:12" x14ac:dyDescent="0.25">
      <c r="A4183" s="2">
        <v>44074</v>
      </c>
      <c r="B4183" t="s">
        <v>211</v>
      </c>
      <c r="C4183" t="s">
        <v>7</v>
      </c>
      <c r="D4183">
        <v>1500</v>
      </c>
      <c r="E4183" t="s">
        <v>12</v>
      </c>
      <c r="F4183" t="s">
        <v>8</v>
      </c>
      <c r="G4183" s="3">
        <v>469.95500000000004</v>
      </c>
      <c r="H4183">
        <v>6</v>
      </c>
      <c r="I4183">
        <v>5491706</v>
      </c>
      <c r="J4183">
        <v>1</v>
      </c>
      <c r="K4183">
        <v>11000</v>
      </c>
      <c r="L4183">
        <f>WEEKNUM(Таблица1[[#This Row],[Дата]],2)</f>
        <v>36</v>
      </c>
    </row>
    <row r="4184" spans="1:12" x14ac:dyDescent="0.25">
      <c r="A4184" s="2">
        <v>44074</v>
      </c>
      <c r="B4184" t="s">
        <v>132</v>
      </c>
      <c r="C4184" t="s">
        <v>7</v>
      </c>
      <c r="D4184">
        <v>3000</v>
      </c>
      <c r="E4184" t="s">
        <v>12</v>
      </c>
      <c r="F4184" t="s">
        <v>8</v>
      </c>
      <c r="G4184" s="3">
        <v>574.10900000000004</v>
      </c>
      <c r="H4184">
        <v>11</v>
      </c>
      <c r="I4184">
        <v>5491666</v>
      </c>
      <c r="J4184">
        <v>3</v>
      </c>
      <c r="K4184">
        <v>13000</v>
      </c>
      <c r="L4184">
        <f>WEEKNUM(Таблица1[[#This Row],[Дата]],2)</f>
        <v>36</v>
      </c>
    </row>
    <row r="4185" spans="1:12" x14ac:dyDescent="0.25">
      <c r="A4185" s="2">
        <v>44074</v>
      </c>
      <c r="B4185" t="s">
        <v>120</v>
      </c>
      <c r="C4185" t="s">
        <v>7</v>
      </c>
      <c r="D4185">
        <v>3000</v>
      </c>
      <c r="E4185" t="s">
        <v>12</v>
      </c>
      <c r="F4185" t="s">
        <v>8</v>
      </c>
      <c r="G4185" s="3">
        <v>998.67000000000007</v>
      </c>
      <c r="H4185">
        <v>14</v>
      </c>
      <c r="I4185">
        <v>5491660</v>
      </c>
      <c r="J4185">
        <v>2</v>
      </c>
      <c r="K4185">
        <v>13000</v>
      </c>
      <c r="L4185">
        <f>WEEKNUM(Таблица1[[#This Row],[Дата]],2)</f>
        <v>36</v>
      </c>
    </row>
    <row r="4186" spans="1:12" x14ac:dyDescent="0.25">
      <c r="A4186" s="2">
        <v>44074</v>
      </c>
      <c r="B4186" t="s">
        <v>114</v>
      </c>
      <c r="C4186" t="s">
        <v>7</v>
      </c>
      <c r="D4186">
        <v>1500</v>
      </c>
      <c r="E4186" t="s">
        <v>12</v>
      </c>
      <c r="F4186" t="s">
        <v>8</v>
      </c>
      <c r="G4186" s="3">
        <v>1325.1030000000001</v>
      </c>
      <c r="H4186">
        <v>12</v>
      </c>
      <c r="I4186">
        <v>5491658</v>
      </c>
      <c r="J4186">
        <v>1</v>
      </c>
      <c r="K4186">
        <v>14000</v>
      </c>
      <c r="L4186">
        <f>WEEKNUM(Таблица1[[#This Row],[Дата]],2)</f>
        <v>36</v>
      </c>
    </row>
    <row r="4187" spans="1:12" x14ac:dyDescent="0.25">
      <c r="A4187" s="2">
        <v>44074</v>
      </c>
      <c r="B4187" t="s">
        <v>244</v>
      </c>
      <c r="C4187" t="s">
        <v>7</v>
      </c>
      <c r="D4187">
        <v>3000</v>
      </c>
      <c r="E4187" t="s">
        <v>12</v>
      </c>
      <c r="F4187" t="s">
        <v>8</v>
      </c>
      <c r="G4187" s="3">
        <v>1805.6179998092653</v>
      </c>
      <c r="H4187">
        <v>14</v>
      </c>
      <c r="I4187">
        <v>5491719</v>
      </c>
      <c r="J4187">
        <v>2</v>
      </c>
      <c r="K4187">
        <v>13000</v>
      </c>
      <c r="L4187">
        <f>WEEKNUM(Таблица1[[#This Row],[Дата]],2)</f>
        <v>36</v>
      </c>
    </row>
    <row r="4188" spans="1:12" x14ac:dyDescent="0.25">
      <c r="A4188" s="2">
        <v>44074</v>
      </c>
      <c r="B4188" t="s">
        <v>184</v>
      </c>
      <c r="C4188" t="s">
        <v>7</v>
      </c>
      <c r="D4188">
        <v>3000</v>
      </c>
      <c r="E4188" t="s">
        <v>12</v>
      </c>
      <c r="F4188" t="s">
        <v>8</v>
      </c>
      <c r="G4188" s="3">
        <v>2119.0439999999999</v>
      </c>
      <c r="H4188">
        <v>11</v>
      </c>
      <c r="I4188">
        <v>5491692</v>
      </c>
      <c r="J4188">
        <v>1</v>
      </c>
      <c r="K4188">
        <v>10000</v>
      </c>
      <c r="L4188">
        <f>WEEKNUM(Таблица1[[#This Row],[Дата]],2)</f>
        <v>36</v>
      </c>
    </row>
    <row r="4189" spans="1:12" x14ac:dyDescent="0.25">
      <c r="A4189" s="2">
        <v>44074</v>
      </c>
      <c r="B4189" t="s">
        <v>159</v>
      </c>
      <c r="C4189" t="s">
        <v>7</v>
      </c>
      <c r="D4189">
        <v>1500</v>
      </c>
      <c r="E4189" t="s">
        <v>12</v>
      </c>
      <c r="F4189" t="s">
        <v>8</v>
      </c>
      <c r="G4189" s="3">
        <v>1270.4000000000001</v>
      </c>
      <c r="H4189">
        <v>10</v>
      </c>
      <c r="I4189">
        <v>5491682</v>
      </c>
      <c r="J4189">
        <v>1</v>
      </c>
      <c r="K4189">
        <v>9000</v>
      </c>
      <c r="L4189">
        <f>WEEKNUM(Таблица1[[#This Row],[Дата]],2)</f>
        <v>36</v>
      </c>
    </row>
    <row r="4190" spans="1:12" x14ac:dyDescent="0.25">
      <c r="A4190" s="2">
        <v>44074</v>
      </c>
      <c r="B4190" t="s">
        <v>140</v>
      </c>
      <c r="C4190" t="s">
        <v>7</v>
      </c>
      <c r="D4190">
        <v>1500</v>
      </c>
      <c r="E4190" t="s">
        <v>12</v>
      </c>
      <c r="F4190" t="s">
        <v>8</v>
      </c>
      <c r="G4190" s="3">
        <v>1081.7310000000002</v>
      </c>
      <c r="H4190">
        <v>6</v>
      </c>
      <c r="I4190">
        <v>5491670</v>
      </c>
      <c r="J4190">
        <v>2</v>
      </c>
      <c r="K4190">
        <v>12000</v>
      </c>
      <c r="L4190">
        <f>WEEKNUM(Таблица1[[#This Row],[Дата]],2)</f>
        <v>36</v>
      </c>
    </row>
    <row r="4191" spans="1:12" x14ac:dyDescent="0.25">
      <c r="A4191" s="2">
        <v>44074</v>
      </c>
      <c r="B4191" t="s">
        <v>204</v>
      </c>
      <c r="C4191" t="s">
        <v>7</v>
      </c>
      <c r="D4191">
        <v>1500</v>
      </c>
      <c r="E4191" t="s">
        <v>12</v>
      </c>
      <c r="F4191" t="s">
        <v>8</v>
      </c>
      <c r="G4191" s="3">
        <v>1473.3340000000001</v>
      </c>
      <c r="H4191">
        <v>14</v>
      </c>
      <c r="I4191">
        <v>5491703</v>
      </c>
      <c r="J4191">
        <v>1</v>
      </c>
      <c r="K4191">
        <v>9000</v>
      </c>
      <c r="L4191">
        <f>WEEKNUM(Таблица1[[#This Row],[Дата]],2)</f>
        <v>36</v>
      </c>
    </row>
    <row r="4192" spans="1:12" x14ac:dyDescent="0.25">
      <c r="A4192" s="2">
        <v>44074</v>
      </c>
      <c r="B4192" t="s">
        <v>57</v>
      </c>
      <c r="C4192" t="s">
        <v>7</v>
      </c>
      <c r="D4192">
        <v>1500</v>
      </c>
      <c r="E4192" t="s">
        <v>12</v>
      </c>
      <c r="F4192" t="s">
        <v>8</v>
      </c>
      <c r="G4192" s="3">
        <v>432.11899938964842</v>
      </c>
      <c r="H4192">
        <v>8</v>
      </c>
      <c r="I4192">
        <v>5491637</v>
      </c>
      <c r="J4192">
        <v>2</v>
      </c>
      <c r="K4192">
        <v>10000</v>
      </c>
      <c r="L4192">
        <f>WEEKNUM(Таблица1[[#This Row],[Дата]],2)</f>
        <v>36</v>
      </c>
    </row>
    <row r="4193" spans="1:12" hidden="1" x14ac:dyDescent="0.25">
      <c r="A4193" s="2">
        <v>44074</v>
      </c>
      <c r="B4193" t="s">
        <v>53</v>
      </c>
      <c r="C4193" t="s">
        <v>5</v>
      </c>
      <c r="D4193">
        <v>4200</v>
      </c>
      <c r="E4193" t="s">
        <v>12</v>
      </c>
      <c r="F4193" t="s">
        <v>8</v>
      </c>
      <c r="G4193" s="3">
        <v>3444.2730000000001</v>
      </c>
      <c r="H4193">
        <v>1</v>
      </c>
      <c r="I4193">
        <v>5491635</v>
      </c>
      <c r="J4193">
        <v>0</v>
      </c>
      <c r="K4193">
        <v>15000</v>
      </c>
      <c r="L4193">
        <f>WEEKNUM(Таблица1[[#This Row],[Дата]],2)</f>
        <v>36</v>
      </c>
    </row>
    <row r="4194" spans="1:12" hidden="1" x14ac:dyDescent="0.25">
      <c r="A4194" s="2">
        <v>44074</v>
      </c>
      <c r="B4194" t="s">
        <v>53</v>
      </c>
      <c r="C4194" t="s">
        <v>5</v>
      </c>
      <c r="D4194">
        <v>4200</v>
      </c>
      <c r="E4194" t="s">
        <v>12</v>
      </c>
      <c r="F4194" t="s">
        <v>8</v>
      </c>
      <c r="G4194" s="3">
        <v>3444.2730000000001</v>
      </c>
      <c r="H4194">
        <v>1</v>
      </c>
      <c r="I4194">
        <v>53802547</v>
      </c>
      <c r="J4194">
        <v>0</v>
      </c>
      <c r="K4194">
        <v>15000</v>
      </c>
      <c r="L4194">
        <f>WEEKNUM(Таблица1[[#This Row],[Дата]],2)</f>
        <v>36</v>
      </c>
    </row>
    <row r="4195" spans="1:12" hidden="1" x14ac:dyDescent="0.25">
      <c r="A4195" s="2">
        <v>44074</v>
      </c>
      <c r="B4195" t="s">
        <v>45</v>
      </c>
      <c r="C4195" t="s">
        <v>5</v>
      </c>
      <c r="D4195">
        <v>3200</v>
      </c>
      <c r="E4195" t="s">
        <v>12</v>
      </c>
      <c r="F4195" t="s">
        <v>8</v>
      </c>
      <c r="G4195" s="3">
        <v>1979.5830000000001</v>
      </c>
      <c r="H4195">
        <v>20</v>
      </c>
      <c r="I4195">
        <v>5491630</v>
      </c>
      <c r="J4195">
        <v>1</v>
      </c>
      <c r="K4195">
        <v>15000</v>
      </c>
      <c r="L4195">
        <f>WEEKNUM(Таблица1[[#This Row],[Дата]],2)</f>
        <v>36</v>
      </c>
    </row>
    <row r="4196" spans="1:12" hidden="1" x14ac:dyDescent="0.25">
      <c r="A4196" s="2">
        <v>44074</v>
      </c>
      <c r="B4196" t="s">
        <v>144</v>
      </c>
      <c r="C4196" t="s">
        <v>5</v>
      </c>
      <c r="D4196">
        <v>4200</v>
      </c>
      <c r="E4196" t="s">
        <v>12</v>
      </c>
      <c r="F4196" t="s">
        <v>8</v>
      </c>
      <c r="G4196" s="3">
        <v>2393.2920151367184</v>
      </c>
      <c r="H4196">
        <v>18</v>
      </c>
      <c r="I4196">
        <v>5491678</v>
      </c>
      <c r="J4196">
        <v>1</v>
      </c>
      <c r="K4196">
        <v>15000</v>
      </c>
      <c r="L4196">
        <f>WEEKNUM(Таблица1[[#This Row],[Дата]],2)</f>
        <v>36</v>
      </c>
    </row>
    <row r="4197" spans="1:12" x14ac:dyDescent="0.25">
      <c r="A4197" s="2">
        <v>44074</v>
      </c>
      <c r="B4197" t="s">
        <v>55</v>
      </c>
      <c r="C4197" t="s">
        <v>7</v>
      </c>
      <c r="D4197">
        <v>5000</v>
      </c>
      <c r="E4197" t="s">
        <v>12</v>
      </c>
      <c r="F4197" t="s">
        <v>8</v>
      </c>
      <c r="G4197" s="3">
        <v>2598.54</v>
      </c>
      <c r="H4197">
        <v>1</v>
      </c>
      <c r="I4197">
        <v>5491636</v>
      </c>
      <c r="J4197">
        <v>1</v>
      </c>
      <c r="K4197">
        <v>12000</v>
      </c>
      <c r="L4197">
        <f>WEEKNUM(Таблица1[[#This Row],[Дата]],2)</f>
        <v>36</v>
      </c>
    </row>
    <row r="4198" spans="1:12" x14ac:dyDescent="0.25">
      <c r="A4198" s="2">
        <v>44074</v>
      </c>
      <c r="B4198" t="s">
        <v>39</v>
      </c>
      <c r="C4198" t="s">
        <v>7</v>
      </c>
      <c r="D4198">
        <v>3000</v>
      </c>
      <c r="E4198" t="s">
        <v>12</v>
      </c>
      <c r="F4198" t="s">
        <v>8</v>
      </c>
      <c r="G4198" s="3">
        <v>1329.7350000000001</v>
      </c>
      <c r="H4198">
        <v>11</v>
      </c>
      <c r="I4198">
        <v>5491626</v>
      </c>
      <c r="J4198">
        <v>1</v>
      </c>
      <c r="K4198">
        <v>10000</v>
      </c>
      <c r="L4198">
        <f>WEEKNUM(Таблица1[[#This Row],[Дата]],2)</f>
        <v>36</v>
      </c>
    </row>
    <row r="4199" spans="1:12" x14ac:dyDescent="0.25">
      <c r="A4199" s="2">
        <v>44074</v>
      </c>
      <c r="B4199" t="s">
        <v>49</v>
      </c>
      <c r="C4199" t="s">
        <v>7</v>
      </c>
      <c r="D4199">
        <v>3000</v>
      </c>
      <c r="E4199" t="s">
        <v>12</v>
      </c>
      <c r="F4199" t="s">
        <v>8</v>
      </c>
      <c r="G4199" s="3">
        <v>1076.3080000000002</v>
      </c>
      <c r="H4199">
        <v>15</v>
      </c>
      <c r="I4199">
        <v>5491633</v>
      </c>
      <c r="J4199">
        <v>2</v>
      </c>
      <c r="K4199">
        <v>12000</v>
      </c>
      <c r="L4199">
        <f>WEEKNUM(Таблица1[[#This Row],[Дата]],2)</f>
        <v>36</v>
      </c>
    </row>
    <row r="4200" spans="1:12" x14ac:dyDescent="0.25">
      <c r="A4200" s="2">
        <v>44074</v>
      </c>
      <c r="B4200" t="s">
        <v>125</v>
      </c>
      <c r="C4200" t="s">
        <v>7</v>
      </c>
      <c r="D4200">
        <v>3000</v>
      </c>
      <c r="E4200" t="s">
        <v>12</v>
      </c>
      <c r="F4200" t="s">
        <v>8</v>
      </c>
      <c r="G4200" s="3">
        <v>1402.578</v>
      </c>
      <c r="H4200">
        <v>12</v>
      </c>
      <c r="I4200">
        <v>5491662</v>
      </c>
      <c r="J4200">
        <v>2</v>
      </c>
      <c r="K4200">
        <v>11000</v>
      </c>
      <c r="L4200">
        <f>WEEKNUM(Таблица1[[#This Row],[Дата]],2)</f>
        <v>36</v>
      </c>
    </row>
    <row r="4201" spans="1:12" x14ac:dyDescent="0.25">
      <c r="A4201" s="2">
        <v>44074</v>
      </c>
      <c r="B4201" t="s">
        <v>123</v>
      </c>
      <c r="C4201" t="s">
        <v>7</v>
      </c>
      <c r="D4201">
        <v>3000</v>
      </c>
      <c r="E4201" t="s">
        <v>12</v>
      </c>
      <c r="F4201" t="s">
        <v>8</v>
      </c>
      <c r="G4201" s="3">
        <v>1360.5289999999998</v>
      </c>
      <c r="H4201">
        <v>13</v>
      </c>
      <c r="I4201">
        <v>5491661</v>
      </c>
      <c r="J4201">
        <v>2</v>
      </c>
      <c r="K4201">
        <v>11000</v>
      </c>
      <c r="L4201">
        <f>WEEKNUM(Таблица1[[#This Row],[Дата]],2)</f>
        <v>36</v>
      </c>
    </row>
    <row r="4202" spans="1:12" x14ac:dyDescent="0.25">
      <c r="A4202" s="2">
        <v>44074</v>
      </c>
      <c r="B4202" t="s">
        <v>174</v>
      </c>
      <c r="C4202" t="s">
        <v>7</v>
      </c>
      <c r="D4202">
        <v>3000</v>
      </c>
      <c r="E4202" t="s">
        <v>12</v>
      </c>
      <c r="F4202" t="s">
        <v>8</v>
      </c>
      <c r="G4202" s="3">
        <v>588.71500000000003</v>
      </c>
      <c r="H4202">
        <v>8</v>
      </c>
      <c r="I4202">
        <v>5491687</v>
      </c>
      <c r="J4202">
        <v>4</v>
      </c>
      <c r="K4202">
        <v>14000</v>
      </c>
      <c r="L4202">
        <f>WEEKNUM(Таблица1[[#This Row],[Дата]],2)</f>
        <v>36</v>
      </c>
    </row>
    <row r="4203" spans="1:12" x14ac:dyDescent="0.25">
      <c r="A4203" s="2">
        <v>44074</v>
      </c>
      <c r="B4203" t="s">
        <v>145</v>
      </c>
      <c r="C4203" t="s">
        <v>7</v>
      </c>
      <c r="D4203">
        <v>3000</v>
      </c>
      <c r="E4203" t="s">
        <v>12</v>
      </c>
      <c r="F4203" t="s">
        <v>8</v>
      </c>
      <c r="G4203" s="3">
        <v>831.16300000000012</v>
      </c>
      <c r="H4203">
        <v>10</v>
      </c>
      <c r="I4203">
        <v>5491673</v>
      </c>
      <c r="J4203">
        <v>2</v>
      </c>
      <c r="K4203">
        <v>12000</v>
      </c>
      <c r="L4203">
        <f>WEEKNUM(Таблица1[[#This Row],[Дата]],2)</f>
        <v>36</v>
      </c>
    </row>
    <row r="4204" spans="1:12" x14ac:dyDescent="0.25">
      <c r="A4204" s="2">
        <v>44074</v>
      </c>
      <c r="B4204" t="s">
        <v>101</v>
      </c>
      <c r="C4204" t="s">
        <v>7</v>
      </c>
      <c r="D4204">
        <v>1500</v>
      </c>
      <c r="E4204" t="s">
        <v>12</v>
      </c>
      <c r="F4204" t="s">
        <v>8</v>
      </c>
      <c r="G4204" s="3">
        <v>1027.876</v>
      </c>
      <c r="H4204">
        <v>8</v>
      </c>
      <c r="I4204">
        <v>5491655</v>
      </c>
      <c r="J4204">
        <v>1</v>
      </c>
      <c r="K4204">
        <v>9000</v>
      </c>
      <c r="L4204">
        <f>WEEKNUM(Таблица1[[#This Row],[Дата]],2)</f>
        <v>36</v>
      </c>
    </row>
    <row r="4205" spans="1:12" x14ac:dyDescent="0.25">
      <c r="A4205" s="2">
        <v>44074</v>
      </c>
      <c r="B4205" t="s">
        <v>169</v>
      </c>
      <c r="C4205" t="s">
        <v>7</v>
      </c>
      <c r="D4205">
        <v>3000</v>
      </c>
      <c r="E4205" t="s">
        <v>12</v>
      </c>
      <c r="F4205" t="s">
        <v>8</v>
      </c>
      <c r="G4205" s="3">
        <v>989.44400000000007</v>
      </c>
      <c r="H4205">
        <v>11</v>
      </c>
      <c r="I4205">
        <v>5491685</v>
      </c>
      <c r="J4205">
        <v>1</v>
      </c>
      <c r="K4205">
        <v>10000</v>
      </c>
      <c r="L4205">
        <f>WEEKNUM(Таблица1[[#This Row],[Дата]],2)</f>
        <v>36</v>
      </c>
    </row>
    <row r="4206" spans="1:12" x14ac:dyDescent="0.25">
      <c r="A4206" s="2">
        <v>44074</v>
      </c>
      <c r="B4206" t="s">
        <v>130</v>
      </c>
      <c r="C4206" t="s">
        <v>7</v>
      </c>
      <c r="D4206">
        <v>3000</v>
      </c>
      <c r="E4206" t="s">
        <v>12</v>
      </c>
      <c r="F4206" t="s">
        <v>8</v>
      </c>
      <c r="G4206" s="3">
        <v>1957.8130000000001</v>
      </c>
      <c r="H4206">
        <v>9</v>
      </c>
      <c r="I4206">
        <v>5491665</v>
      </c>
      <c r="J4206">
        <v>1</v>
      </c>
      <c r="K4206">
        <v>10000</v>
      </c>
      <c r="L4206">
        <f>WEEKNUM(Таблица1[[#This Row],[Дата]],2)</f>
        <v>36</v>
      </c>
    </row>
    <row r="4207" spans="1:12" x14ac:dyDescent="0.25">
      <c r="A4207" s="2">
        <v>44074</v>
      </c>
      <c r="B4207" t="s">
        <v>165</v>
      </c>
      <c r="C4207" t="s">
        <v>7</v>
      </c>
      <c r="D4207">
        <v>3000</v>
      </c>
      <c r="E4207" t="s">
        <v>12</v>
      </c>
      <c r="F4207" t="s">
        <v>8</v>
      </c>
      <c r="G4207" s="3">
        <v>1413.5049999999999</v>
      </c>
      <c r="H4207">
        <v>8</v>
      </c>
      <c r="I4207">
        <v>5491684</v>
      </c>
      <c r="J4207">
        <v>2</v>
      </c>
      <c r="K4207">
        <v>12000</v>
      </c>
      <c r="L4207">
        <f>WEEKNUM(Таблица1[[#This Row],[Дата]],2)</f>
        <v>36</v>
      </c>
    </row>
    <row r="4208" spans="1:12" x14ac:dyDescent="0.25">
      <c r="A4208" s="2">
        <v>44074</v>
      </c>
      <c r="B4208" t="s">
        <v>192</v>
      </c>
      <c r="C4208" t="s">
        <v>7</v>
      </c>
      <c r="D4208">
        <v>3000</v>
      </c>
      <c r="E4208" t="s">
        <v>12</v>
      </c>
      <c r="F4208" t="s">
        <v>8</v>
      </c>
      <c r="G4208" s="3">
        <v>1660.76</v>
      </c>
      <c r="H4208">
        <v>15</v>
      </c>
      <c r="I4208">
        <v>5491697</v>
      </c>
      <c r="J4208">
        <v>1</v>
      </c>
      <c r="K4208">
        <v>13000</v>
      </c>
      <c r="L4208">
        <f>WEEKNUM(Таблица1[[#This Row],[Дата]],2)</f>
        <v>36</v>
      </c>
    </row>
    <row r="4209" spans="1:12" x14ac:dyDescent="0.25">
      <c r="A4209" s="2">
        <v>44074</v>
      </c>
      <c r="B4209" t="s">
        <v>98</v>
      </c>
      <c r="C4209" t="s">
        <v>7</v>
      </c>
      <c r="D4209">
        <v>1500</v>
      </c>
      <c r="E4209" t="s">
        <v>12</v>
      </c>
      <c r="F4209" t="s">
        <v>8</v>
      </c>
      <c r="G4209" s="3">
        <v>712.548</v>
      </c>
      <c r="H4209">
        <v>13</v>
      </c>
      <c r="I4209">
        <v>5491654</v>
      </c>
      <c r="J4209">
        <v>2</v>
      </c>
      <c r="K4209">
        <v>15000</v>
      </c>
      <c r="L4209">
        <f>WEEKNUM(Таблица1[[#This Row],[Дата]],2)</f>
        <v>36</v>
      </c>
    </row>
    <row r="4210" spans="1:12" x14ac:dyDescent="0.25">
      <c r="A4210" s="2">
        <v>44074</v>
      </c>
      <c r="B4210" t="s">
        <v>64</v>
      </c>
      <c r="C4210" t="s">
        <v>7</v>
      </c>
      <c r="D4210">
        <v>1500</v>
      </c>
      <c r="E4210" t="s">
        <v>12</v>
      </c>
      <c r="F4210" t="s">
        <v>8</v>
      </c>
      <c r="G4210" s="3">
        <v>943.06299999999999</v>
      </c>
      <c r="H4210">
        <v>11</v>
      </c>
      <c r="I4210">
        <v>5491642</v>
      </c>
      <c r="J4210">
        <v>2</v>
      </c>
      <c r="K4210">
        <v>14000</v>
      </c>
      <c r="L4210">
        <f>WEEKNUM(Таблица1[[#This Row],[Дата]],2)</f>
        <v>36</v>
      </c>
    </row>
    <row r="4211" spans="1:12" x14ac:dyDescent="0.25">
      <c r="A4211" s="2">
        <v>44074</v>
      </c>
      <c r="B4211" t="s">
        <v>137</v>
      </c>
      <c r="C4211" t="s">
        <v>7</v>
      </c>
      <c r="D4211">
        <v>1500</v>
      </c>
      <c r="E4211" t="s">
        <v>12</v>
      </c>
      <c r="F4211" t="s">
        <v>8</v>
      </c>
      <c r="G4211" s="3">
        <v>819.35599999999988</v>
      </c>
      <c r="H4211">
        <v>8</v>
      </c>
      <c r="I4211">
        <v>5491668</v>
      </c>
      <c r="J4211">
        <v>2</v>
      </c>
      <c r="K4211">
        <v>13000</v>
      </c>
      <c r="L4211">
        <f>WEEKNUM(Таблица1[[#This Row],[Дата]],2)</f>
        <v>36</v>
      </c>
    </row>
    <row r="4212" spans="1:12" x14ac:dyDescent="0.25">
      <c r="A4212" s="2">
        <v>44074</v>
      </c>
      <c r="B4212" t="s">
        <v>73</v>
      </c>
      <c r="C4212" t="s">
        <v>7</v>
      </c>
      <c r="D4212">
        <v>1500</v>
      </c>
      <c r="E4212" t="s">
        <v>12</v>
      </c>
      <c r="F4212" t="s">
        <v>8</v>
      </c>
      <c r="G4212" s="3">
        <v>1394.0009999999997</v>
      </c>
      <c r="H4212">
        <v>12</v>
      </c>
      <c r="I4212">
        <v>5491645</v>
      </c>
      <c r="J4212">
        <v>1</v>
      </c>
      <c r="K4212">
        <v>14000</v>
      </c>
      <c r="L4212">
        <f>WEEKNUM(Таблица1[[#This Row],[Дата]],2)</f>
        <v>36</v>
      </c>
    </row>
    <row r="4213" spans="1:12" x14ac:dyDescent="0.25">
      <c r="A4213" s="2">
        <v>44074</v>
      </c>
      <c r="B4213" t="s">
        <v>128</v>
      </c>
      <c r="C4213" t="s">
        <v>7</v>
      </c>
      <c r="D4213">
        <v>1500</v>
      </c>
      <c r="E4213" t="s">
        <v>12</v>
      </c>
      <c r="F4213" t="s">
        <v>8</v>
      </c>
      <c r="G4213" s="3">
        <v>1288.5189997329715</v>
      </c>
      <c r="H4213">
        <v>12</v>
      </c>
      <c r="I4213">
        <v>5491664</v>
      </c>
      <c r="J4213">
        <v>1</v>
      </c>
      <c r="K4213">
        <v>9000</v>
      </c>
      <c r="L4213">
        <f>WEEKNUM(Таблица1[[#This Row],[Дата]],2)</f>
        <v>36</v>
      </c>
    </row>
    <row r="4214" spans="1:12" x14ac:dyDescent="0.25">
      <c r="A4214" s="2">
        <v>44074</v>
      </c>
      <c r="B4214" t="s">
        <v>201</v>
      </c>
      <c r="C4214" t="s">
        <v>7</v>
      </c>
      <c r="D4214">
        <v>1500</v>
      </c>
      <c r="E4214" t="s">
        <v>12</v>
      </c>
      <c r="F4214" t="s">
        <v>8</v>
      </c>
      <c r="G4214" s="3">
        <v>1387.799</v>
      </c>
      <c r="H4214">
        <v>10</v>
      </c>
      <c r="I4214">
        <v>5491701</v>
      </c>
      <c r="J4214">
        <v>1</v>
      </c>
      <c r="K4214">
        <v>13000</v>
      </c>
      <c r="L4214">
        <f>WEEKNUM(Таблица1[[#This Row],[Дата]],2)</f>
        <v>36</v>
      </c>
    </row>
    <row r="4215" spans="1:12" x14ac:dyDescent="0.25">
      <c r="A4215" s="2">
        <v>44074</v>
      </c>
      <c r="B4215" t="s">
        <v>217</v>
      </c>
      <c r="C4215" t="s">
        <v>7</v>
      </c>
      <c r="D4215">
        <v>1500</v>
      </c>
      <c r="E4215" t="s">
        <v>12</v>
      </c>
      <c r="F4215" t="s">
        <v>8</v>
      </c>
      <c r="G4215" s="3">
        <v>862.37800000000004</v>
      </c>
      <c r="H4215">
        <v>12</v>
      </c>
      <c r="I4215">
        <v>5491710</v>
      </c>
      <c r="J4215">
        <v>3</v>
      </c>
      <c r="K4215">
        <v>12000</v>
      </c>
      <c r="L4215">
        <f>WEEKNUM(Таблица1[[#This Row],[Дата]],2)</f>
        <v>36</v>
      </c>
    </row>
    <row r="4216" spans="1:12" hidden="1" x14ac:dyDescent="0.25">
      <c r="A4216" s="2">
        <v>44074</v>
      </c>
      <c r="B4216" t="s">
        <v>147</v>
      </c>
      <c r="C4216" t="s">
        <v>5</v>
      </c>
      <c r="D4216">
        <v>4200</v>
      </c>
      <c r="E4216" t="s">
        <v>12</v>
      </c>
      <c r="F4216" t="s">
        <v>8</v>
      </c>
      <c r="G4216" s="3">
        <v>2660.8770000000004</v>
      </c>
      <c r="H4216">
        <v>20</v>
      </c>
      <c r="I4216">
        <v>5491674</v>
      </c>
      <c r="J4216">
        <v>1</v>
      </c>
      <c r="K4216">
        <v>15000</v>
      </c>
      <c r="L4216">
        <f>WEEKNUM(Таблица1[[#This Row],[Дата]],2)</f>
        <v>36</v>
      </c>
    </row>
    <row r="4217" spans="1:12" x14ac:dyDescent="0.25">
      <c r="A4217" s="2">
        <v>44074</v>
      </c>
      <c r="B4217" t="s">
        <v>189</v>
      </c>
      <c r="C4217" t="s">
        <v>7</v>
      </c>
      <c r="D4217">
        <v>5000</v>
      </c>
      <c r="E4217" t="s">
        <v>12</v>
      </c>
      <c r="F4217" t="s">
        <v>8</v>
      </c>
      <c r="G4217" s="3">
        <v>3564</v>
      </c>
      <c r="H4217">
        <v>1</v>
      </c>
      <c r="I4217">
        <v>5491695</v>
      </c>
      <c r="J4217">
        <v>1</v>
      </c>
      <c r="K4217">
        <v>12000</v>
      </c>
      <c r="L4217">
        <f>WEEKNUM(Таблица1[[#This Row],[Дата]],2)</f>
        <v>36</v>
      </c>
    </row>
    <row r="4218" spans="1:12" x14ac:dyDescent="0.25">
      <c r="A4218" s="2">
        <v>44074</v>
      </c>
      <c r="B4218" t="s">
        <v>186</v>
      </c>
      <c r="C4218" t="s">
        <v>7</v>
      </c>
      <c r="D4218">
        <v>3000</v>
      </c>
      <c r="E4218" t="s">
        <v>12</v>
      </c>
      <c r="F4218" t="s">
        <v>8</v>
      </c>
      <c r="G4218" s="3">
        <v>2099.7089995422361</v>
      </c>
      <c r="H4218">
        <v>11</v>
      </c>
      <c r="I4218">
        <v>5491694</v>
      </c>
      <c r="J4218">
        <v>1</v>
      </c>
      <c r="K4218">
        <v>10000</v>
      </c>
      <c r="L4218">
        <f>WEEKNUM(Таблица1[[#This Row],[Дата]],2)</f>
        <v>36</v>
      </c>
    </row>
    <row r="4219" spans="1:12" hidden="1" x14ac:dyDescent="0.25">
      <c r="A4219" s="2">
        <v>44074</v>
      </c>
      <c r="B4219" t="s">
        <v>42</v>
      </c>
      <c r="C4219" t="s">
        <v>5</v>
      </c>
      <c r="D4219">
        <v>3200</v>
      </c>
      <c r="E4219" t="s">
        <v>12</v>
      </c>
      <c r="F4219" t="s">
        <v>8</v>
      </c>
      <c r="G4219" s="3">
        <v>2314.7069999999999</v>
      </c>
      <c r="H4219">
        <v>20</v>
      </c>
      <c r="I4219">
        <v>5491628</v>
      </c>
      <c r="J4219">
        <v>1</v>
      </c>
      <c r="K4219">
        <v>15000</v>
      </c>
      <c r="L4219">
        <f>WEEKNUM(Таблица1[[#This Row],[Дата]],2)</f>
        <v>36</v>
      </c>
    </row>
    <row r="4220" spans="1:12" hidden="1" x14ac:dyDescent="0.25">
      <c r="A4220" s="2">
        <v>44074</v>
      </c>
      <c r="B4220" t="s">
        <v>150</v>
      </c>
      <c r="C4220" t="s">
        <v>5</v>
      </c>
      <c r="D4220">
        <v>4200</v>
      </c>
      <c r="E4220" t="s">
        <v>12</v>
      </c>
      <c r="F4220" t="s">
        <v>8</v>
      </c>
      <c r="G4220" s="3">
        <v>2382.0980044250487</v>
      </c>
      <c r="H4220">
        <v>18</v>
      </c>
      <c r="I4220">
        <v>5491677</v>
      </c>
      <c r="J4220">
        <v>1</v>
      </c>
      <c r="K4220">
        <v>15000</v>
      </c>
      <c r="L4220">
        <f>WEEKNUM(Таблица1[[#This Row],[Дата]],2)</f>
        <v>36</v>
      </c>
    </row>
    <row r="4221" spans="1:12" hidden="1" x14ac:dyDescent="0.25">
      <c r="A4221" s="2">
        <v>44074</v>
      </c>
      <c r="B4221" t="s">
        <v>148</v>
      </c>
      <c r="C4221" t="s">
        <v>5</v>
      </c>
      <c r="D4221">
        <v>4200</v>
      </c>
      <c r="E4221" t="s">
        <v>12</v>
      </c>
      <c r="F4221" t="s">
        <v>8</v>
      </c>
      <c r="G4221" s="3">
        <v>1167.4879998931885</v>
      </c>
      <c r="H4221">
        <v>16</v>
      </c>
      <c r="I4221">
        <v>5491675</v>
      </c>
      <c r="J4221">
        <v>1</v>
      </c>
      <c r="K4221">
        <v>15000</v>
      </c>
      <c r="L4221">
        <f>WEEKNUM(Таблица1[[#This Row],[Дата]],2)</f>
        <v>36</v>
      </c>
    </row>
    <row r="4222" spans="1:12" x14ac:dyDescent="0.25">
      <c r="A4222" s="2">
        <v>44074</v>
      </c>
      <c r="B4222" t="s">
        <v>180</v>
      </c>
      <c r="C4222" t="s">
        <v>7</v>
      </c>
      <c r="D4222">
        <v>1000</v>
      </c>
      <c r="E4222" t="s">
        <v>12</v>
      </c>
      <c r="F4222" t="s">
        <v>8</v>
      </c>
      <c r="G4222" s="3">
        <v>905.57999917602547</v>
      </c>
      <c r="H4222">
        <v>5</v>
      </c>
      <c r="I4222">
        <v>5491690</v>
      </c>
      <c r="J4222">
        <v>1</v>
      </c>
      <c r="K4222">
        <v>9000</v>
      </c>
      <c r="L4222">
        <f>WEEKNUM(Таблица1[[#This Row],[Дата]],2)</f>
        <v>36</v>
      </c>
    </row>
    <row r="4223" spans="1:12" x14ac:dyDescent="0.25">
      <c r="A4223" s="2">
        <v>44074</v>
      </c>
      <c r="B4223" t="s">
        <v>213</v>
      </c>
      <c r="C4223" t="s">
        <v>7</v>
      </c>
      <c r="D4223">
        <v>1000</v>
      </c>
      <c r="E4223" t="s">
        <v>12</v>
      </c>
      <c r="F4223" t="s">
        <v>8</v>
      </c>
      <c r="G4223" s="3">
        <v>889.17400022888182</v>
      </c>
      <c r="H4223">
        <v>6</v>
      </c>
      <c r="I4223">
        <v>5491708</v>
      </c>
      <c r="J4223">
        <v>1</v>
      </c>
      <c r="K4223">
        <v>9000</v>
      </c>
      <c r="L4223">
        <f>WEEKNUM(Таблица1[[#This Row],[Дата]],2)</f>
        <v>36</v>
      </c>
    </row>
    <row r="4224" spans="1:12" x14ac:dyDescent="0.25">
      <c r="A4224" s="2">
        <v>44074</v>
      </c>
      <c r="B4224" t="s">
        <v>206</v>
      </c>
      <c r="C4224" t="s">
        <v>7</v>
      </c>
      <c r="D4224">
        <v>3000</v>
      </c>
      <c r="E4224" t="s">
        <v>12</v>
      </c>
      <c r="F4224" t="s">
        <v>8</v>
      </c>
      <c r="G4224" s="3">
        <v>1306.6229969482424</v>
      </c>
      <c r="H4224">
        <v>11</v>
      </c>
      <c r="I4224">
        <v>5491705</v>
      </c>
      <c r="J4224">
        <v>2</v>
      </c>
      <c r="K4224">
        <v>12000</v>
      </c>
      <c r="L4224">
        <f>WEEKNUM(Таблица1[[#This Row],[Дата]],2)</f>
        <v>36</v>
      </c>
    </row>
    <row r="4225" spans="1:12" x14ac:dyDescent="0.25">
      <c r="A4225" s="2">
        <v>44074</v>
      </c>
      <c r="B4225" t="s">
        <v>157</v>
      </c>
      <c r="C4225" t="s">
        <v>7</v>
      </c>
      <c r="D4225">
        <v>3000</v>
      </c>
      <c r="E4225" t="s">
        <v>12</v>
      </c>
      <c r="F4225" t="s">
        <v>8</v>
      </c>
      <c r="G4225" s="3">
        <v>1708.527</v>
      </c>
      <c r="H4225">
        <v>11</v>
      </c>
      <c r="I4225">
        <v>5491681</v>
      </c>
      <c r="J4225">
        <v>1</v>
      </c>
      <c r="K4225">
        <v>10000</v>
      </c>
      <c r="L4225">
        <f>WEEKNUM(Таблица1[[#This Row],[Дата]],2)</f>
        <v>36</v>
      </c>
    </row>
    <row r="4226" spans="1:12" x14ac:dyDescent="0.25">
      <c r="A4226" s="2">
        <v>44074</v>
      </c>
      <c r="B4226" t="s">
        <v>200</v>
      </c>
      <c r="C4226" t="s">
        <v>7</v>
      </c>
      <c r="D4226">
        <v>3000</v>
      </c>
      <c r="E4226" t="s">
        <v>12</v>
      </c>
      <c r="F4226" t="s">
        <v>8</v>
      </c>
      <c r="G4226" s="3">
        <v>1161.9409999999998</v>
      </c>
      <c r="H4226">
        <v>14</v>
      </c>
      <c r="I4226">
        <v>5491700</v>
      </c>
      <c r="J4226">
        <v>2</v>
      </c>
      <c r="K4226">
        <v>11000</v>
      </c>
      <c r="L4226">
        <f>WEEKNUM(Таблица1[[#This Row],[Дата]],2)</f>
        <v>36</v>
      </c>
    </row>
    <row r="4227" spans="1:12" x14ac:dyDescent="0.25">
      <c r="A4227" s="2">
        <v>44074</v>
      </c>
      <c r="B4227" t="s">
        <v>93</v>
      </c>
      <c r="C4227" t="s">
        <v>7</v>
      </c>
      <c r="D4227">
        <v>3000</v>
      </c>
      <c r="E4227" t="s">
        <v>12</v>
      </c>
      <c r="F4227" t="s">
        <v>8</v>
      </c>
      <c r="G4227" s="3">
        <v>1136.846</v>
      </c>
      <c r="H4227">
        <v>10</v>
      </c>
      <c r="I4227">
        <v>5491653</v>
      </c>
      <c r="J4227">
        <v>3</v>
      </c>
      <c r="K4227">
        <v>13000</v>
      </c>
      <c r="L4227">
        <f>WEEKNUM(Таблица1[[#This Row],[Дата]],2)</f>
        <v>36</v>
      </c>
    </row>
    <row r="4228" spans="1:12" x14ac:dyDescent="0.25">
      <c r="A4228" s="2">
        <v>44074</v>
      </c>
      <c r="B4228" t="s">
        <v>197</v>
      </c>
      <c r="C4228" t="s">
        <v>7</v>
      </c>
      <c r="D4228">
        <v>1500</v>
      </c>
      <c r="E4228" t="s">
        <v>12</v>
      </c>
      <c r="F4228" t="s">
        <v>8</v>
      </c>
      <c r="G4228" s="3">
        <v>583.52500000000009</v>
      </c>
      <c r="H4228">
        <v>10</v>
      </c>
      <c r="I4228">
        <v>5491698</v>
      </c>
      <c r="J4228">
        <v>4</v>
      </c>
      <c r="K4228">
        <v>13000</v>
      </c>
      <c r="L4228">
        <f>WEEKNUM(Таблица1[[#This Row],[Дата]],2)</f>
        <v>36</v>
      </c>
    </row>
    <row r="4229" spans="1:12" hidden="1" x14ac:dyDescent="0.25">
      <c r="A4229" s="2">
        <v>44074</v>
      </c>
      <c r="B4229" t="s">
        <v>153</v>
      </c>
      <c r="C4229" t="s">
        <v>5</v>
      </c>
      <c r="D4229">
        <v>4200</v>
      </c>
      <c r="E4229" t="s">
        <v>12</v>
      </c>
      <c r="F4229" t="s">
        <v>8</v>
      </c>
      <c r="G4229" s="3">
        <v>2551.0329999999999</v>
      </c>
      <c r="H4229">
        <v>21</v>
      </c>
      <c r="I4229">
        <v>5491679</v>
      </c>
      <c r="J4229">
        <v>1</v>
      </c>
      <c r="K4229">
        <v>15000</v>
      </c>
      <c r="L4229">
        <f>WEEKNUM(Таблица1[[#This Row],[Дата]],2)</f>
        <v>36</v>
      </c>
    </row>
    <row r="4230" spans="1:12" x14ac:dyDescent="0.25">
      <c r="A4230" s="2">
        <v>44074</v>
      </c>
      <c r="B4230" t="s">
        <v>136</v>
      </c>
      <c r="C4230" t="s">
        <v>7</v>
      </c>
      <c r="D4230">
        <v>3000</v>
      </c>
      <c r="E4230" t="s">
        <v>12</v>
      </c>
      <c r="F4230" t="s">
        <v>8</v>
      </c>
      <c r="G4230" s="3">
        <v>1687.8590000000002</v>
      </c>
      <c r="H4230">
        <v>6</v>
      </c>
      <c r="I4230">
        <v>5491667</v>
      </c>
      <c r="J4230">
        <v>1</v>
      </c>
      <c r="K4230">
        <v>10000</v>
      </c>
      <c r="L4230">
        <f>WEEKNUM(Таблица1[[#This Row],[Дата]],2)</f>
        <v>36</v>
      </c>
    </row>
    <row r="4231" spans="1:12" x14ac:dyDescent="0.25">
      <c r="A4231" s="2">
        <v>44074</v>
      </c>
      <c r="B4231" t="s">
        <v>198</v>
      </c>
      <c r="C4231" t="s">
        <v>7</v>
      </c>
      <c r="D4231">
        <v>3000</v>
      </c>
      <c r="E4231" t="s">
        <v>12</v>
      </c>
      <c r="F4231" t="s">
        <v>8</v>
      </c>
      <c r="G4231" s="3">
        <v>1681.3199999999997</v>
      </c>
      <c r="H4231">
        <v>11</v>
      </c>
      <c r="I4231">
        <v>5491699</v>
      </c>
      <c r="J4231">
        <v>1</v>
      </c>
      <c r="K4231">
        <v>10000</v>
      </c>
      <c r="L4231">
        <f>WEEKNUM(Таблица1[[#This Row],[Дата]],2)</f>
        <v>36</v>
      </c>
    </row>
    <row r="4232" spans="1:12" x14ac:dyDescent="0.25">
      <c r="A4232" s="2">
        <v>44074</v>
      </c>
      <c r="B4232" t="s">
        <v>41</v>
      </c>
      <c r="C4232" t="s">
        <v>7</v>
      </c>
      <c r="D4232">
        <v>3000</v>
      </c>
      <c r="E4232" t="s">
        <v>12</v>
      </c>
      <c r="F4232" t="s">
        <v>8</v>
      </c>
      <c r="G4232" s="3">
        <v>1578.3119996185301</v>
      </c>
      <c r="H4232">
        <v>13</v>
      </c>
      <c r="I4232">
        <v>5491622</v>
      </c>
      <c r="J4232">
        <v>1</v>
      </c>
      <c r="K4232">
        <v>11000</v>
      </c>
      <c r="L4232">
        <f>WEEKNUM(Таблица1[[#This Row],[Дата]],2)</f>
        <v>36</v>
      </c>
    </row>
    <row r="4233" spans="1:12" x14ac:dyDescent="0.25">
      <c r="A4233" s="2">
        <v>44074</v>
      </c>
      <c r="B4233" t="s">
        <v>176</v>
      </c>
      <c r="C4233" t="s">
        <v>7</v>
      </c>
      <c r="D4233">
        <v>3000</v>
      </c>
      <c r="E4233" t="s">
        <v>12</v>
      </c>
      <c r="F4233" t="s">
        <v>8</v>
      </c>
      <c r="G4233" s="3">
        <v>1441.283000228882</v>
      </c>
      <c r="H4233">
        <v>8</v>
      </c>
      <c r="I4233">
        <v>5491688</v>
      </c>
      <c r="J4233">
        <v>1</v>
      </c>
      <c r="K4233">
        <v>10000</v>
      </c>
      <c r="L4233">
        <f>WEEKNUM(Таблица1[[#This Row],[Дата]],2)</f>
        <v>36</v>
      </c>
    </row>
    <row r="4234" spans="1:12" x14ac:dyDescent="0.25">
      <c r="A4234" s="2">
        <v>44074</v>
      </c>
      <c r="B4234" t="s">
        <v>182</v>
      </c>
      <c r="C4234" t="s">
        <v>7</v>
      </c>
      <c r="D4234">
        <v>3000</v>
      </c>
      <c r="E4234" t="s">
        <v>12</v>
      </c>
      <c r="F4234" t="s">
        <v>8</v>
      </c>
      <c r="G4234" s="3">
        <v>1301.354</v>
      </c>
      <c r="H4234">
        <v>9</v>
      </c>
      <c r="I4234">
        <v>5491721</v>
      </c>
      <c r="J4234">
        <v>1</v>
      </c>
      <c r="K4234">
        <v>10000</v>
      </c>
      <c r="L4234">
        <f>WEEKNUM(Таблица1[[#This Row],[Дата]],2)</f>
        <v>36</v>
      </c>
    </row>
    <row r="4235" spans="1:12" x14ac:dyDescent="0.25">
      <c r="A4235" s="2">
        <v>44074</v>
      </c>
      <c r="B4235" t="s">
        <v>185</v>
      </c>
      <c r="C4235" t="s">
        <v>7</v>
      </c>
      <c r="D4235">
        <v>1500</v>
      </c>
      <c r="E4235" t="s">
        <v>12</v>
      </c>
      <c r="F4235" t="s">
        <v>8</v>
      </c>
      <c r="G4235" s="3">
        <v>844.21499999999992</v>
      </c>
      <c r="H4235">
        <v>10</v>
      </c>
      <c r="I4235">
        <v>5491693</v>
      </c>
      <c r="J4235">
        <v>2</v>
      </c>
      <c r="K4235">
        <v>10000</v>
      </c>
      <c r="L4235">
        <f>WEEKNUM(Таблица1[[#This Row],[Дата]],2)</f>
        <v>36</v>
      </c>
    </row>
    <row r="4236" spans="1:12" x14ac:dyDescent="0.25">
      <c r="A4236" s="2">
        <v>44074</v>
      </c>
      <c r="B4236" t="s">
        <v>61</v>
      </c>
      <c r="C4236" t="s">
        <v>7</v>
      </c>
      <c r="D4236">
        <v>1500</v>
      </c>
      <c r="E4236" t="s">
        <v>12</v>
      </c>
      <c r="F4236" t="s">
        <v>8</v>
      </c>
      <c r="G4236" s="3">
        <v>1325.1470007629396</v>
      </c>
      <c r="H4236">
        <v>14</v>
      </c>
      <c r="I4236">
        <v>5491639</v>
      </c>
      <c r="J4236">
        <v>1</v>
      </c>
      <c r="K4236">
        <v>9000</v>
      </c>
      <c r="L4236">
        <f>WEEKNUM(Таблица1[[#This Row],[Дата]],2)</f>
        <v>36</v>
      </c>
    </row>
    <row r="4237" spans="1:12" x14ac:dyDescent="0.25">
      <c r="A4237" s="2">
        <v>44074</v>
      </c>
      <c r="B4237" t="s">
        <v>82</v>
      </c>
      <c r="C4237" t="s">
        <v>7</v>
      </c>
      <c r="D4237">
        <v>3000</v>
      </c>
      <c r="E4237" t="s">
        <v>12</v>
      </c>
      <c r="F4237" t="s">
        <v>8</v>
      </c>
      <c r="G4237" s="3">
        <v>1814.0129999771118</v>
      </c>
      <c r="H4237">
        <v>13</v>
      </c>
      <c r="I4237">
        <v>5491647</v>
      </c>
      <c r="J4237">
        <v>1</v>
      </c>
      <c r="K4237">
        <v>11000</v>
      </c>
      <c r="L4237">
        <f>WEEKNUM(Таблица1[[#This Row],[Дата]],2)</f>
        <v>36</v>
      </c>
    </row>
    <row r="4238" spans="1:12" x14ac:dyDescent="0.25">
      <c r="A4238" s="2">
        <v>44074</v>
      </c>
      <c r="B4238" t="s">
        <v>149</v>
      </c>
      <c r="C4238" t="s">
        <v>7</v>
      </c>
      <c r="D4238">
        <v>3000</v>
      </c>
      <c r="E4238" t="s">
        <v>12</v>
      </c>
      <c r="F4238" t="s">
        <v>8</v>
      </c>
      <c r="G4238" s="3">
        <v>2400</v>
      </c>
      <c r="H4238">
        <v>1</v>
      </c>
      <c r="I4238">
        <v>5491676</v>
      </c>
      <c r="J4238">
        <v>1</v>
      </c>
      <c r="K4238">
        <v>10000</v>
      </c>
      <c r="L4238">
        <f>WEEKNUM(Таблица1[[#This Row],[Дата]],2)</f>
        <v>36</v>
      </c>
    </row>
    <row r="4239" spans="1:12" x14ac:dyDescent="0.25">
      <c r="A4239" s="2">
        <v>44074</v>
      </c>
      <c r="B4239" t="s">
        <v>90</v>
      </c>
      <c r="C4239" t="s">
        <v>7</v>
      </c>
      <c r="D4239">
        <v>3000</v>
      </c>
      <c r="E4239" t="s">
        <v>12</v>
      </c>
      <c r="F4239" t="s">
        <v>8</v>
      </c>
      <c r="G4239" s="3">
        <v>1623.1670000000001</v>
      </c>
      <c r="H4239">
        <v>12</v>
      </c>
      <c r="I4239">
        <v>5491651</v>
      </c>
      <c r="J4239">
        <v>1</v>
      </c>
      <c r="K4239">
        <v>10000</v>
      </c>
      <c r="L4239">
        <f>WEEKNUM(Таблица1[[#This Row],[Дата]],2)</f>
        <v>36</v>
      </c>
    </row>
    <row r="4240" spans="1:12" x14ac:dyDescent="0.25">
      <c r="A4240" s="2">
        <v>44074</v>
      </c>
      <c r="B4240" t="s">
        <v>79</v>
      </c>
      <c r="C4240" t="s">
        <v>7</v>
      </c>
      <c r="D4240">
        <v>1500</v>
      </c>
      <c r="E4240" t="s">
        <v>12</v>
      </c>
      <c r="F4240" t="s">
        <v>8</v>
      </c>
      <c r="G4240" s="3">
        <v>1397.8609999999999</v>
      </c>
      <c r="H4240">
        <v>14</v>
      </c>
      <c r="I4240">
        <v>5491646</v>
      </c>
      <c r="J4240">
        <v>1</v>
      </c>
      <c r="K4240">
        <v>14000</v>
      </c>
      <c r="L4240">
        <f>WEEKNUM(Таблица1[[#This Row],[Дата]],2)</f>
        <v>36</v>
      </c>
    </row>
    <row r="4241" spans="1:12" x14ac:dyDescent="0.25">
      <c r="A4241" s="2">
        <v>44074</v>
      </c>
      <c r="B4241" t="s">
        <v>242</v>
      </c>
      <c r="C4241" t="s">
        <v>7</v>
      </c>
      <c r="D4241">
        <v>1500</v>
      </c>
      <c r="E4241" t="s">
        <v>12</v>
      </c>
      <c r="F4241" t="s">
        <v>8</v>
      </c>
      <c r="G4241" s="3">
        <v>1338.777</v>
      </c>
      <c r="H4241">
        <v>7</v>
      </c>
      <c r="I4241">
        <v>5491715</v>
      </c>
      <c r="J4241">
        <v>1</v>
      </c>
      <c r="K4241">
        <v>11000</v>
      </c>
      <c r="L4241">
        <f>WEEKNUM(Таблица1[[#This Row],[Дата]],2)</f>
        <v>36</v>
      </c>
    </row>
    <row r="4242" spans="1:12" x14ac:dyDescent="0.25">
      <c r="A4242" s="2">
        <v>44074</v>
      </c>
      <c r="B4242" t="s">
        <v>126</v>
      </c>
      <c r="C4242" t="s">
        <v>7</v>
      </c>
      <c r="D4242">
        <v>1500</v>
      </c>
      <c r="E4242" t="s">
        <v>12</v>
      </c>
      <c r="F4242" t="s">
        <v>8</v>
      </c>
      <c r="G4242" s="3">
        <v>1345.1</v>
      </c>
      <c r="H4242">
        <v>12</v>
      </c>
      <c r="I4242">
        <v>5491663</v>
      </c>
      <c r="J4242">
        <v>1</v>
      </c>
      <c r="K4242">
        <v>14000</v>
      </c>
      <c r="L4242">
        <f>WEEKNUM(Таблица1[[#This Row],[Дата]],2)</f>
        <v>36</v>
      </c>
    </row>
    <row r="4243" spans="1:12" x14ac:dyDescent="0.25">
      <c r="A4243" s="2">
        <v>44074</v>
      </c>
      <c r="B4243" t="s">
        <v>84</v>
      </c>
      <c r="C4243" t="s">
        <v>7</v>
      </c>
      <c r="D4243">
        <v>3000</v>
      </c>
      <c r="E4243" t="s">
        <v>12</v>
      </c>
      <c r="F4243" t="s">
        <v>8</v>
      </c>
      <c r="G4243" s="3">
        <v>1310.4949999999999</v>
      </c>
      <c r="H4243">
        <v>5</v>
      </c>
      <c r="I4243">
        <v>5491648</v>
      </c>
      <c r="J4243">
        <v>1</v>
      </c>
      <c r="K4243">
        <v>10000</v>
      </c>
      <c r="L4243">
        <f>WEEKNUM(Таблица1[[#This Row],[Дата]],2)</f>
        <v>36</v>
      </c>
    </row>
    <row r="4244" spans="1:12" x14ac:dyDescent="0.25">
      <c r="A4244" s="2">
        <v>44074</v>
      </c>
      <c r="B4244" t="s">
        <v>23</v>
      </c>
      <c r="C4244" t="s">
        <v>7</v>
      </c>
      <c r="D4244">
        <v>1500</v>
      </c>
      <c r="E4244" t="s">
        <v>12</v>
      </c>
      <c r="F4244" t="s">
        <v>8</v>
      </c>
      <c r="G4244" s="3">
        <v>1218.0489996185304</v>
      </c>
      <c r="H4244">
        <v>12</v>
      </c>
      <c r="I4244">
        <v>5491619</v>
      </c>
      <c r="J4244">
        <v>1</v>
      </c>
      <c r="K4244">
        <v>13000</v>
      </c>
      <c r="L4244">
        <f>WEEKNUM(Таблица1[[#This Row],[Дата]],2)</f>
        <v>36</v>
      </c>
    </row>
    <row r="4245" spans="1:12" x14ac:dyDescent="0.25">
      <c r="A4245" s="2">
        <v>44074</v>
      </c>
      <c r="B4245" t="s">
        <v>155</v>
      </c>
      <c r="C4245" t="s">
        <v>7</v>
      </c>
      <c r="D4245">
        <v>1500</v>
      </c>
      <c r="E4245" t="s">
        <v>12</v>
      </c>
      <c r="F4245" t="s">
        <v>8</v>
      </c>
      <c r="G4245" s="3">
        <v>1259.819</v>
      </c>
      <c r="H4245">
        <v>10</v>
      </c>
      <c r="I4245">
        <v>5491680</v>
      </c>
      <c r="J4245">
        <v>1</v>
      </c>
      <c r="K4245">
        <v>13000</v>
      </c>
      <c r="L4245">
        <f>WEEKNUM(Таблица1[[#This Row],[Дата]],2)</f>
        <v>36</v>
      </c>
    </row>
    <row r="4246" spans="1:12" x14ac:dyDescent="0.25">
      <c r="A4246" s="2">
        <v>44074</v>
      </c>
      <c r="B4246" t="s">
        <v>223</v>
      </c>
      <c r="C4246" t="s">
        <v>7</v>
      </c>
      <c r="D4246">
        <v>1500</v>
      </c>
      <c r="E4246" t="s">
        <v>12</v>
      </c>
      <c r="F4246" t="s">
        <v>8</v>
      </c>
      <c r="G4246" s="3">
        <v>1255.6620003433227</v>
      </c>
      <c r="H4246">
        <v>11</v>
      </c>
      <c r="I4246">
        <v>5491711</v>
      </c>
      <c r="J4246">
        <v>1</v>
      </c>
      <c r="K4246">
        <v>13000</v>
      </c>
      <c r="L4246">
        <f>WEEKNUM(Таблица1[[#This Row],[Дата]],2)</f>
        <v>36</v>
      </c>
    </row>
    <row r="4247" spans="1:12" x14ac:dyDescent="0.25">
      <c r="A4247" s="2">
        <v>44074</v>
      </c>
      <c r="B4247" t="s">
        <v>181</v>
      </c>
      <c r="C4247" t="s">
        <v>7</v>
      </c>
      <c r="D4247">
        <v>1500</v>
      </c>
      <c r="E4247" t="s">
        <v>12</v>
      </c>
      <c r="F4247" t="s">
        <v>8</v>
      </c>
      <c r="G4247" s="3">
        <v>1218.1150000000002</v>
      </c>
      <c r="H4247">
        <v>11</v>
      </c>
      <c r="I4247">
        <v>5491691</v>
      </c>
      <c r="J4247">
        <v>1</v>
      </c>
      <c r="K4247">
        <v>13000</v>
      </c>
      <c r="L4247">
        <f>WEEKNUM(Таблица1[[#This Row],[Дата]],2)</f>
        <v>36</v>
      </c>
    </row>
    <row r="4248" spans="1:12" x14ac:dyDescent="0.25">
      <c r="A4248" s="2">
        <v>44074</v>
      </c>
      <c r="B4248" t="s">
        <v>143</v>
      </c>
      <c r="C4248" t="s">
        <v>7</v>
      </c>
      <c r="D4248">
        <v>1500</v>
      </c>
      <c r="E4248" t="s">
        <v>12</v>
      </c>
      <c r="F4248" t="s">
        <v>8</v>
      </c>
      <c r="G4248" s="3">
        <v>1063.136</v>
      </c>
      <c r="H4248">
        <v>11</v>
      </c>
      <c r="I4248">
        <v>5491671</v>
      </c>
      <c r="J4248">
        <v>2</v>
      </c>
      <c r="K4248">
        <v>14000</v>
      </c>
      <c r="L4248">
        <f>WEEKNUM(Таблица1[[#This Row],[Дата]],2)</f>
        <v>36</v>
      </c>
    </row>
    <row r="4249" spans="1:12" x14ac:dyDescent="0.25">
      <c r="A4249" s="2">
        <v>44074</v>
      </c>
      <c r="B4249" t="s">
        <v>24</v>
      </c>
      <c r="C4249" t="s">
        <v>7</v>
      </c>
      <c r="D4249">
        <v>1500</v>
      </c>
      <c r="E4249" t="s">
        <v>12</v>
      </c>
      <c r="F4249" t="s">
        <v>8</v>
      </c>
      <c r="G4249" s="3">
        <v>977.66199980926524</v>
      </c>
      <c r="H4249">
        <v>10</v>
      </c>
      <c r="I4249">
        <v>5491620</v>
      </c>
      <c r="J4249">
        <v>1</v>
      </c>
      <c r="K4249">
        <v>13000</v>
      </c>
      <c r="L4249">
        <f>WEEKNUM(Таблица1[[#This Row],[Дата]],2)</f>
        <v>36</v>
      </c>
    </row>
    <row r="4250" spans="1:12" x14ac:dyDescent="0.25">
      <c r="A4250" s="2">
        <v>44074</v>
      </c>
      <c r="B4250" t="s">
        <v>26</v>
      </c>
      <c r="C4250" t="s">
        <v>7</v>
      </c>
      <c r="D4250">
        <v>1500</v>
      </c>
      <c r="E4250" t="s">
        <v>12</v>
      </c>
      <c r="F4250" t="s">
        <v>8</v>
      </c>
      <c r="G4250" s="3">
        <v>590.6899998474122</v>
      </c>
      <c r="H4250">
        <v>11</v>
      </c>
      <c r="I4250">
        <v>5491621</v>
      </c>
      <c r="J4250">
        <v>1</v>
      </c>
      <c r="K4250">
        <v>13000</v>
      </c>
      <c r="L4250">
        <f>WEEKNUM(Таблица1[[#This Row],[Дата]],2)</f>
        <v>36</v>
      </c>
    </row>
    <row r="4251" spans="1:12" x14ac:dyDescent="0.25">
      <c r="A4251" s="2">
        <v>44074</v>
      </c>
      <c r="B4251" t="s">
        <v>202</v>
      </c>
      <c r="C4251" t="s">
        <v>7</v>
      </c>
      <c r="D4251">
        <v>1500</v>
      </c>
      <c r="E4251" t="s">
        <v>12</v>
      </c>
      <c r="F4251" t="s">
        <v>8</v>
      </c>
      <c r="G4251" s="3">
        <v>947.10199999999986</v>
      </c>
      <c r="H4251">
        <v>10</v>
      </c>
      <c r="I4251">
        <v>5491702</v>
      </c>
      <c r="J4251">
        <v>2</v>
      </c>
      <c r="K4251">
        <v>10000</v>
      </c>
      <c r="L4251">
        <f>WEEKNUM(Таблица1[[#This Row],[Дата]],2)</f>
        <v>36</v>
      </c>
    </row>
    <row r="4252" spans="1:12" x14ac:dyDescent="0.25">
      <c r="A4252" s="2">
        <v>44074</v>
      </c>
      <c r="B4252" t="s">
        <v>216</v>
      </c>
      <c r="C4252" t="s">
        <v>7</v>
      </c>
      <c r="D4252">
        <v>1500</v>
      </c>
      <c r="E4252" t="s">
        <v>12</v>
      </c>
      <c r="F4252" t="s">
        <v>8</v>
      </c>
      <c r="G4252" s="3">
        <v>934.63499999999999</v>
      </c>
      <c r="H4252">
        <v>13</v>
      </c>
      <c r="I4252">
        <v>5491709</v>
      </c>
      <c r="J4252">
        <v>3</v>
      </c>
      <c r="K4252">
        <v>17000</v>
      </c>
      <c r="L4252">
        <f>WEEKNUM(Таблица1[[#This Row],[Дата]],2)</f>
        <v>36</v>
      </c>
    </row>
    <row r="4253" spans="1:12" x14ac:dyDescent="0.25">
      <c r="A4253" s="2">
        <v>44074</v>
      </c>
      <c r="B4253" t="s">
        <v>16</v>
      </c>
      <c r="C4253" t="s">
        <v>7</v>
      </c>
      <c r="D4253">
        <v>1500</v>
      </c>
      <c r="E4253" t="s">
        <v>12</v>
      </c>
      <c r="F4253" t="s">
        <v>8</v>
      </c>
      <c r="G4253" s="3">
        <v>836.46199999999999</v>
      </c>
      <c r="H4253">
        <v>8</v>
      </c>
      <c r="I4253">
        <v>5491618</v>
      </c>
      <c r="J4253">
        <v>2</v>
      </c>
      <c r="K4253">
        <v>13000</v>
      </c>
      <c r="L4253">
        <f>WEEKNUM(Таблица1[[#This Row],[Дата]],2)</f>
        <v>36</v>
      </c>
    </row>
    <row r="4254" spans="1:12" x14ac:dyDescent="0.25">
      <c r="A4254" s="2">
        <v>44074</v>
      </c>
      <c r="B4254" t="s">
        <v>187</v>
      </c>
      <c r="C4254" t="s">
        <v>7</v>
      </c>
      <c r="D4254">
        <v>20000</v>
      </c>
      <c r="E4254" t="s">
        <v>12</v>
      </c>
      <c r="F4254" t="s">
        <v>8</v>
      </c>
      <c r="G4254" s="3">
        <v>13523.439</v>
      </c>
      <c r="H4254">
        <v>1</v>
      </c>
      <c r="I4254">
        <v>5491689</v>
      </c>
      <c r="J4254">
        <v>0</v>
      </c>
      <c r="K4254">
        <v>10000</v>
      </c>
      <c r="L4254">
        <f>WEEKNUM(Таблица1[[#This Row],[Дата]],2)</f>
        <v>36</v>
      </c>
    </row>
    <row r="4255" spans="1:12" x14ac:dyDescent="0.25">
      <c r="A4255" s="2">
        <v>44074</v>
      </c>
      <c r="B4255" t="s">
        <v>225</v>
      </c>
      <c r="C4255" t="s">
        <v>7</v>
      </c>
      <c r="D4255">
        <v>1500</v>
      </c>
      <c r="E4255" t="s">
        <v>12</v>
      </c>
      <c r="F4255" t="s">
        <v>8</v>
      </c>
      <c r="G4255" s="3">
        <v>957.69399999999996</v>
      </c>
      <c r="H4255">
        <v>8</v>
      </c>
      <c r="I4255">
        <v>5491712</v>
      </c>
      <c r="J4255">
        <v>2</v>
      </c>
      <c r="K4255">
        <v>11000</v>
      </c>
      <c r="L4255">
        <f>WEEKNUM(Таблица1[[#This Row],[Дата]],2)</f>
        <v>36</v>
      </c>
    </row>
    <row r="4256" spans="1:12" x14ac:dyDescent="0.25">
      <c r="A4256" s="2">
        <v>44074</v>
      </c>
      <c r="B4256" t="s">
        <v>71</v>
      </c>
      <c r="C4256" t="s">
        <v>7</v>
      </c>
      <c r="D4256">
        <v>1000</v>
      </c>
      <c r="E4256" t="s">
        <v>12</v>
      </c>
      <c r="F4256" t="s">
        <v>8</v>
      </c>
      <c r="G4256" s="3">
        <v>466.27000000000004</v>
      </c>
      <c r="H4256">
        <v>2</v>
      </c>
      <c r="I4256">
        <v>5491806</v>
      </c>
      <c r="J4256">
        <v>1</v>
      </c>
      <c r="K4256">
        <v>8000</v>
      </c>
      <c r="L4256">
        <f>WEEKNUM(Таблица1[[#This Row],[Дата]],2)</f>
        <v>36</v>
      </c>
    </row>
    <row r="4257" spans="1:12" hidden="1" x14ac:dyDescent="0.25">
      <c r="A4257" s="2">
        <v>44074</v>
      </c>
      <c r="B4257" t="s">
        <v>152</v>
      </c>
      <c r="C4257" t="s">
        <v>5</v>
      </c>
      <c r="D4257">
        <v>4200</v>
      </c>
      <c r="E4257" t="s">
        <v>12</v>
      </c>
      <c r="F4257" t="s">
        <v>8</v>
      </c>
      <c r="G4257" s="3">
        <v>1880.1029999999998</v>
      </c>
      <c r="H4257">
        <v>17</v>
      </c>
      <c r="I4257">
        <v>5491672</v>
      </c>
      <c r="J4257">
        <v>2</v>
      </c>
      <c r="K4257">
        <v>15000</v>
      </c>
      <c r="L4257">
        <f>WEEKNUM(Таблица1[[#This Row],[Дата]],2)</f>
        <v>36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058C-3104-47C1-B54A-F78FA02B69D2}">
  <dimension ref="A2:C11"/>
  <sheetViews>
    <sheetView showGridLines="0" workbookViewId="0">
      <selection activeCell="C4" sqref="C4"/>
    </sheetView>
  </sheetViews>
  <sheetFormatPr defaultRowHeight="15" x14ac:dyDescent="0.25"/>
  <cols>
    <col min="1" max="1" width="16.42578125" bestFit="1" customWidth="1"/>
    <col min="2" max="2" width="22.5703125" bestFit="1" customWidth="1"/>
    <col min="3" max="3" width="31.28515625" bestFit="1" customWidth="1"/>
  </cols>
  <sheetData>
    <row r="2" spans="1:3" x14ac:dyDescent="0.25">
      <c r="A2" s="20" t="s">
        <v>267</v>
      </c>
    </row>
    <row r="4" spans="1:3" x14ac:dyDescent="0.25">
      <c r="A4" s="16" t="s">
        <v>11</v>
      </c>
      <c r="B4" t="s">
        <v>265</v>
      </c>
      <c r="C4" t="s">
        <v>266</v>
      </c>
    </row>
    <row r="5" spans="1:3" x14ac:dyDescent="0.25">
      <c r="A5" s="17" t="s">
        <v>12</v>
      </c>
      <c r="B5" s="19"/>
      <c r="C5" s="19"/>
    </row>
    <row r="6" spans="1:3" x14ac:dyDescent="0.25">
      <c r="A6" s="18" t="s">
        <v>8</v>
      </c>
      <c r="B6" s="19">
        <v>2728</v>
      </c>
      <c r="C6" s="19">
        <v>34353</v>
      </c>
    </row>
    <row r="7" spans="1:3" x14ac:dyDescent="0.25">
      <c r="A7" s="18" t="s">
        <v>6</v>
      </c>
      <c r="B7" s="19">
        <v>1029</v>
      </c>
      <c r="C7" s="19">
        <v>6528</v>
      </c>
    </row>
    <row r="8" spans="1:3" x14ac:dyDescent="0.25">
      <c r="A8" s="17" t="s">
        <v>13</v>
      </c>
      <c r="B8" s="19"/>
      <c r="C8" s="19"/>
    </row>
    <row r="9" spans="1:3" x14ac:dyDescent="0.25">
      <c r="A9" s="18" t="s">
        <v>8</v>
      </c>
      <c r="B9" s="19">
        <v>31</v>
      </c>
      <c r="C9" s="19">
        <v>33</v>
      </c>
    </row>
    <row r="10" spans="1:3" x14ac:dyDescent="0.25">
      <c r="A10" s="18" t="s">
        <v>6</v>
      </c>
      <c r="B10" s="19">
        <v>467</v>
      </c>
      <c r="C10" s="19">
        <v>492</v>
      </c>
    </row>
    <row r="11" spans="1:3" x14ac:dyDescent="0.25">
      <c r="A11" s="17" t="s">
        <v>264</v>
      </c>
      <c r="B11" s="21">
        <v>4255</v>
      </c>
      <c r="C11" s="21">
        <v>41406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606E-D3B4-418D-B815-A4DB77FF56C6}">
  <dimension ref="A2:G17"/>
  <sheetViews>
    <sheetView showGridLines="0" workbookViewId="0">
      <selection activeCell="C17" sqref="C17"/>
    </sheetView>
  </sheetViews>
  <sheetFormatPr defaultRowHeight="15" x14ac:dyDescent="0.25"/>
  <cols>
    <col min="1" max="1" width="19.85546875" customWidth="1"/>
    <col min="2" max="7" width="15.7109375" customWidth="1"/>
    <col min="8" max="9" width="9" bestFit="1" customWidth="1"/>
    <col min="10" max="10" width="11.85546875" bestFit="1" customWidth="1"/>
  </cols>
  <sheetData>
    <row r="2" spans="1:7" x14ac:dyDescent="0.25">
      <c r="A2" s="5" t="s">
        <v>268</v>
      </c>
    </row>
    <row r="4" spans="1:7" x14ac:dyDescent="0.25">
      <c r="A4" s="16" t="s">
        <v>269</v>
      </c>
      <c r="B4" s="16" t="s">
        <v>14</v>
      </c>
    </row>
    <row r="5" spans="1:7" x14ac:dyDescent="0.25">
      <c r="A5" s="16" t="s">
        <v>279</v>
      </c>
      <c r="B5">
        <v>0</v>
      </c>
      <c r="C5">
        <v>1</v>
      </c>
      <c r="D5">
        <v>2</v>
      </c>
      <c r="E5">
        <v>3</v>
      </c>
      <c r="F5">
        <v>4</v>
      </c>
      <c r="G5" s="22" t="s">
        <v>264</v>
      </c>
    </row>
    <row r="6" spans="1:7" x14ac:dyDescent="0.25">
      <c r="A6" s="17" t="s">
        <v>7</v>
      </c>
      <c r="B6" s="3">
        <v>11418.439716312057</v>
      </c>
      <c r="C6" s="3">
        <v>11371.632765255636</v>
      </c>
      <c r="D6" s="3">
        <v>12998.816568047338</v>
      </c>
      <c r="E6" s="3">
        <v>16106.824925816023</v>
      </c>
      <c r="F6" s="3">
        <v>15764.705882352941</v>
      </c>
      <c r="G6" s="3">
        <v>12392.211838006231</v>
      </c>
    </row>
    <row r="7" spans="1:7" x14ac:dyDescent="0.25">
      <c r="A7" s="18" t="s">
        <v>271</v>
      </c>
      <c r="B7" s="3">
        <v>11333.333333333334</v>
      </c>
      <c r="C7" s="3">
        <v>11435.714285714286</v>
      </c>
      <c r="D7" s="3">
        <v>11800</v>
      </c>
      <c r="E7" s="3">
        <v>16571.428571428572</v>
      </c>
      <c r="F7" s="3">
        <v>30000</v>
      </c>
      <c r="G7" s="3">
        <v>11786.98224852071</v>
      </c>
    </row>
    <row r="8" spans="1:7" x14ac:dyDescent="0.25">
      <c r="A8" s="18" t="s">
        <v>272</v>
      </c>
      <c r="B8" s="3">
        <v>10731.707317073171</v>
      </c>
      <c r="C8" s="3">
        <v>11303.448275862069</v>
      </c>
      <c r="D8" s="3">
        <v>12457.399103139014</v>
      </c>
      <c r="E8" s="3">
        <v>15253.164556962025</v>
      </c>
      <c r="F8" s="3">
        <v>13052.631578947368</v>
      </c>
      <c r="G8" s="3">
        <v>11918.259023354565</v>
      </c>
    </row>
    <row r="9" spans="1:7" x14ac:dyDescent="0.25">
      <c r="A9" s="18" t="s">
        <v>273</v>
      </c>
      <c r="B9" s="3">
        <v>10000</v>
      </c>
      <c r="C9" s="3">
        <v>10768</v>
      </c>
      <c r="D9" s="3">
        <v>12331.050228310502</v>
      </c>
      <c r="E9" s="3">
        <v>14907.284768211921</v>
      </c>
      <c r="F9" s="3">
        <v>14250</v>
      </c>
      <c r="G9" s="3">
        <v>11729.90586531499</v>
      </c>
    </row>
    <row r="10" spans="1:7" x14ac:dyDescent="0.25">
      <c r="A10" s="18" t="s">
        <v>274</v>
      </c>
      <c r="B10" s="3">
        <v>11461.538461538461</v>
      </c>
      <c r="C10" s="3">
        <v>13010.101010101011</v>
      </c>
      <c r="D10" s="3">
        <v>15057.142857142857</v>
      </c>
      <c r="E10" s="3">
        <v>17742.857142857141</v>
      </c>
      <c r="F10" s="3">
        <v>17305.555555555555</v>
      </c>
      <c r="G10" s="3">
        <v>14715.59633027523</v>
      </c>
    </row>
    <row r="11" spans="1:7" x14ac:dyDescent="0.25">
      <c r="A11" s="18" t="s">
        <v>275</v>
      </c>
      <c r="B11" s="3"/>
      <c r="C11" s="3"/>
      <c r="D11" s="3">
        <v>13000</v>
      </c>
      <c r="E11" s="3"/>
      <c r="F11" s="3"/>
      <c r="G11" s="3">
        <v>13000</v>
      </c>
    </row>
    <row r="12" spans="1:7" x14ac:dyDescent="0.25">
      <c r="A12" s="18" t="s">
        <v>276</v>
      </c>
      <c r="B12" s="3">
        <v>12803.921568627451</v>
      </c>
      <c r="C12" s="3">
        <v>12656</v>
      </c>
      <c r="D12" s="3">
        <v>15699.248120300752</v>
      </c>
      <c r="E12" s="3">
        <v>19000</v>
      </c>
      <c r="F12" s="3"/>
      <c r="G12" s="3">
        <v>14308.617234468938</v>
      </c>
    </row>
    <row r="13" spans="1:7" x14ac:dyDescent="0.25">
      <c r="A13" s="17" t="s">
        <v>5</v>
      </c>
      <c r="B13" s="3">
        <v>15000</v>
      </c>
      <c r="C13" s="3">
        <v>14997.474747474747</v>
      </c>
      <c r="D13" s="3">
        <v>15000</v>
      </c>
      <c r="E13" s="3"/>
      <c r="F13" s="3"/>
      <c r="G13" s="3">
        <v>14998.087954110899</v>
      </c>
    </row>
    <row r="14" spans="1:7" x14ac:dyDescent="0.25">
      <c r="A14" s="18" t="s">
        <v>277</v>
      </c>
      <c r="B14" s="3">
        <v>15000</v>
      </c>
      <c r="C14" s="3">
        <v>15000</v>
      </c>
      <c r="D14" s="3">
        <v>15000</v>
      </c>
      <c r="E14" s="3"/>
      <c r="F14" s="3"/>
      <c r="G14" s="3">
        <v>15000</v>
      </c>
    </row>
    <row r="15" spans="1:7" x14ac:dyDescent="0.25">
      <c r="A15" s="18" t="s">
        <v>278</v>
      </c>
      <c r="B15" s="3">
        <v>15000</v>
      </c>
      <c r="C15" s="3">
        <v>15000</v>
      </c>
      <c r="D15" s="3">
        <v>15000</v>
      </c>
      <c r="E15" s="3"/>
      <c r="F15" s="3"/>
      <c r="G15" s="3">
        <v>15000</v>
      </c>
    </row>
    <row r="16" spans="1:7" x14ac:dyDescent="0.25">
      <c r="A16" s="18" t="s">
        <v>276</v>
      </c>
      <c r="B16" s="3"/>
      <c r="C16" s="3">
        <v>13000</v>
      </c>
      <c r="D16" s="3"/>
      <c r="E16" s="3"/>
      <c r="F16" s="3"/>
      <c r="G16" s="3">
        <v>13000</v>
      </c>
    </row>
    <row r="17" spans="1:7" x14ac:dyDescent="0.25">
      <c r="A17" s="17" t="s">
        <v>264</v>
      </c>
      <c r="B17" s="3">
        <v>13381.410256410256</v>
      </c>
      <c r="C17" s="3">
        <v>12471.466870930677</v>
      </c>
      <c r="D17" s="3">
        <v>13177.801724137931</v>
      </c>
      <c r="E17" s="3">
        <v>16106.824925816023</v>
      </c>
      <c r="F17" s="3">
        <v>15764.705882352941</v>
      </c>
      <c r="G17" s="3">
        <v>13032.65977443609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CB85-E4B2-4181-A7E0-D1E631A185BD}">
  <dimension ref="A2:J29"/>
  <sheetViews>
    <sheetView showGridLines="0" workbookViewId="0">
      <selection activeCell="G25" sqref="G25"/>
    </sheetView>
  </sheetViews>
  <sheetFormatPr defaultRowHeight="15" x14ac:dyDescent="0.25"/>
  <cols>
    <col min="1" max="1" width="8.85546875" customWidth="1"/>
    <col min="2" max="2" width="16.140625" bestFit="1" customWidth="1"/>
    <col min="3" max="3" width="19" bestFit="1" customWidth="1"/>
    <col min="4" max="4" width="17.5703125" customWidth="1"/>
    <col min="5" max="5" width="20.85546875" customWidth="1"/>
    <col min="6" max="6" width="16.5703125" customWidth="1"/>
    <col min="7" max="7" width="16.85546875" customWidth="1"/>
    <col min="8" max="8" width="25" bestFit="1" customWidth="1"/>
    <col min="9" max="9" width="27.42578125" bestFit="1" customWidth="1"/>
    <col min="10" max="10" width="14.5703125" customWidth="1"/>
  </cols>
  <sheetData>
    <row r="2" spans="1:10" x14ac:dyDescent="0.25">
      <c r="A2" s="5" t="s">
        <v>295</v>
      </c>
    </row>
    <row r="3" spans="1:10" x14ac:dyDescent="0.25">
      <c r="A3" t="s">
        <v>290</v>
      </c>
    </row>
    <row r="4" spans="1:10" x14ac:dyDescent="0.25">
      <c r="A4" t="s">
        <v>291</v>
      </c>
    </row>
    <row r="6" spans="1:10" x14ac:dyDescent="0.25">
      <c r="A6" s="38"/>
      <c r="B6" s="77" t="s">
        <v>280</v>
      </c>
      <c r="C6" s="77"/>
      <c r="D6" s="77" t="s">
        <v>281</v>
      </c>
      <c r="E6" s="77"/>
    </row>
    <row r="7" spans="1:10" ht="15.75" thickBot="1" x14ac:dyDescent="0.3">
      <c r="A7" s="39" t="s">
        <v>282</v>
      </c>
      <c r="B7" s="39" t="s">
        <v>331</v>
      </c>
      <c r="C7" s="39" t="s">
        <v>332</v>
      </c>
      <c r="D7" s="39" t="s">
        <v>333</v>
      </c>
      <c r="E7" s="39" t="s">
        <v>334</v>
      </c>
      <c r="F7" s="39" t="s">
        <v>323</v>
      </c>
      <c r="G7" s="39" t="s">
        <v>324</v>
      </c>
      <c r="H7" s="39" t="s">
        <v>321</v>
      </c>
      <c r="I7" s="39" t="s">
        <v>322</v>
      </c>
      <c r="J7" s="39" t="s">
        <v>325</v>
      </c>
    </row>
    <row r="8" spans="1:10" x14ac:dyDescent="0.25">
      <c r="A8" s="48" t="s">
        <v>283</v>
      </c>
      <c r="B8" s="49">
        <v>45830000</v>
      </c>
      <c r="C8" s="49">
        <v>2311000</v>
      </c>
      <c r="D8" s="49">
        <v>44330000</v>
      </c>
      <c r="E8" s="49">
        <v>2387000</v>
      </c>
      <c r="F8" s="50">
        <f>D8/B8-1</f>
        <v>-3.2729653065677544E-2</v>
      </c>
      <c r="G8" s="50">
        <f>E8/C8-1</f>
        <v>3.2886196451752392E-2</v>
      </c>
      <c r="H8" s="51">
        <f>C8/B8*1000</f>
        <v>50.425485489853813</v>
      </c>
      <c r="I8" s="51">
        <f>E8/D8*1000</f>
        <v>53.846153846153847</v>
      </c>
      <c r="J8" s="52">
        <f>I8/H8-1</f>
        <v>6.783610158772424E-2</v>
      </c>
    </row>
    <row r="9" spans="1:10" x14ac:dyDescent="0.25">
      <c r="A9" s="53" t="s">
        <v>284</v>
      </c>
      <c r="B9" s="54">
        <v>780000</v>
      </c>
      <c r="C9" s="54">
        <v>46000</v>
      </c>
      <c r="D9" s="54">
        <v>1450000</v>
      </c>
      <c r="E9" s="54">
        <v>74000</v>
      </c>
      <c r="F9" s="55">
        <f t="shared" ref="F9:F14" si="0">D9/B9-1</f>
        <v>0.85897435897435903</v>
      </c>
      <c r="G9" s="55">
        <f t="shared" ref="G9:G14" si="1">E9/C9-1</f>
        <v>0.60869565217391308</v>
      </c>
      <c r="H9" s="56">
        <f t="shared" ref="H9:H13" si="2">C9/B9*1000</f>
        <v>58.974358974358971</v>
      </c>
      <c r="I9" s="56">
        <f t="shared" ref="I9:I14" si="3">E9/D9*1000</f>
        <v>51.03448275862069</v>
      </c>
      <c r="J9" s="57">
        <f t="shared" ref="J9:J12" si="4">I9/H9-1</f>
        <v>-0.13463268365817083</v>
      </c>
    </row>
    <row r="10" spans="1:10" x14ac:dyDescent="0.25">
      <c r="A10" s="53" t="s">
        <v>285</v>
      </c>
      <c r="B10" s="54">
        <v>11290000</v>
      </c>
      <c r="C10" s="54">
        <v>582000</v>
      </c>
      <c r="D10" s="54">
        <v>14620000</v>
      </c>
      <c r="E10" s="54">
        <v>719000</v>
      </c>
      <c r="F10" s="55">
        <f t="shared" si="0"/>
        <v>0.29495128432240914</v>
      </c>
      <c r="G10" s="55">
        <f t="shared" si="1"/>
        <v>0.23539518900343648</v>
      </c>
      <c r="H10" s="56">
        <f t="shared" si="2"/>
        <v>51.550044286979627</v>
      </c>
      <c r="I10" s="56">
        <f t="shared" si="3"/>
        <v>49.179206566347474</v>
      </c>
      <c r="J10" s="57">
        <f t="shared" si="4"/>
        <v>-4.5990992896798977E-2</v>
      </c>
    </row>
    <row r="11" spans="1:10" x14ac:dyDescent="0.25">
      <c r="A11" s="53" t="s">
        <v>286</v>
      </c>
      <c r="B11" s="54">
        <v>400000</v>
      </c>
      <c r="C11" s="54">
        <v>56000</v>
      </c>
      <c r="D11" s="58"/>
      <c r="E11" s="58"/>
      <c r="F11" s="55">
        <f t="shared" si="0"/>
        <v>-1</v>
      </c>
      <c r="G11" s="55">
        <f t="shared" si="1"/>
        <v>-1</v>
      </c>
      <c r="H11" s="56">
        <f t="shared" si="2"/>
        <v>140</v>
      </c>
      <c r="I11" s="56">
        <v>0</v>
      </c>
      <c r="J11" s="57">
        <f t="shared" si="4"/>
        <v>-1</v>
      </c>
    </row>
    <row r="12" spans="1:10" x14ac:dyDescent="0.25">
      <c r="A12" s="53" t="s">
        <v>287</v>
      </c>
      <c r="B12" s="54">
        <v>110000</v>
      </c>
      <c r="C12" s="54">
        <v>6000</v>
      </c>
      <c r="D12" s="54">
        <v>100000</v>
      </c>
      <c r="E12" s="54">
        <v>5000</v>
      </c>
      <c r="F12" s="55">
        <f t="shared" si="0"/>
        <v>-9.0909090909090939E-2</v>
      </c>
      <c r="G12" s="55">
        <f t="shared" si="1"/>
        <v>-0.16666666666666663</v>
      </c>
      <c r="H12" s="56">
        <f t="shared" si="2"/>
        <v>54.54545454545454</v>
      </c>
      <c r="I12" s="56">
        <f t="shared" si="3"/>
        <v>50</v>
      </c>
      <c r="J12" s="57">
        <f t="shared" si="4"/>
        <v>-8.3333333333333259E-2</v>
      </c>
    </row>
    <row r="13" spans="1:10" ht="15.75" thickBot="1" x14ac:dyDescent="0.3">
      <c r="A13" s="59" t="s">
        <v>288</v>
      </c>
      <c r="B13" s="60">
        <v>20000</v>
      </c>
      <c r="C13" s="60">
        <v>1000</v>
      </c>
      <c r="D13" s="60">
        <v>50000</v>
      </c>
      <c r="E13" s="60">
        <v>2000</v>
      </c>
      <c r="F13" s="78">
        <f t="shared" si="0"/>
        <v>1.5</v>
      </c>
      <c r="G13" s="78">
        <f t="shared" si="1"/>
        <v>1</v>
      </c>
      <c r="H13" s="79">
        <f t="shared" si="2"/>
        <v>50</v>
      </c>
      <c r="I13" s="79">
        <f t="shared" si="3"/>
        <v>40</v>
      </c>
      <c r="J13" s="80">
        <f>I13/H13-1</f>
        <v>-0.19999999999999996</v>
      </c>
    </row>
    <row r="14" spans="1:10" x14ac:dyDescent="0.25">
      <c r="A14" s="40" t="s">
        <v>289</v>
      </c>
      <c r="B14" s="41">
        <v>58430000</v>
      </c>
      <c r="C14" s="41">
        <v>3002000</v>
      </c>
      <c r="D14" s="41">
        <v>60550000</v>
      </c>
      <c r="E14" s="41">
        <v>3187000</v>
      </c>
      <c r="F14" s="47">
        <f t="shared" si="0"/>
        <v>3.6282731473558094E-2</v>
      </c>
      <c r="G14" s="47">
        <f t="shared" si="1"/>
        <v>6.1625582944703439E-2</v>
      </c>
      <c r="H14" s="81">
        <f>C14/B14*1000</f>
        <v>51.377716926236523</v>
      </c>
      <c r="I14" s="81">
        <f t="shared" si="3"/>
        <v>52.634186622625933</v>
      </c>
      <c r="J14" s="47">
        <f>I14/H14-1</f>
        <v>2.4455537761503443E-2</v>
      </c>
    </row>
    <row r="15" spans="1:10" s="65" customFormat="1" x14ac:dyDescent="0.25">
      <c r="A15" s="61"/>
      <c r="B15" s="62"/>
      <c r="C15" s="62"/>
      <c r="D15" s="62"/>
      <c r="E15" s="62"/>
      <c r="F15" s="63"/>
      <c r="G15" s="63"/>
      <c r="H15" s="82"/>
      <c r="I15" s="82"/>
      <c r="J15" s="63"/>
    </row>
    <row r="16" spans="1:10" x14ac:dyDescent="0.25">
      <c r="A16" s="61" t="s">
        <v>337</v>
      </c>
      <c r="B16" s="62"/>
      <c r="C16" s="62"/>
      <c r="D16" s="62"/>
      <c r="E16" s="62"/>
      <c r="F16" s="63"/>
      <c r="G16" s="63"/>
      <c r="H16" s="64"/>
      <c r="I16" s="64"/>
      <c r="J16" s="63"/>
    </row>
    <row r="17" spans="1:10" s="65" customFormat="1" x14ac:dyDescent="0.25">
      <c r="A17" s="38"/>
      <c r="B17" s="38" t="s">
        <v>280</v>
      </c>
      <c r="C17" s="38"/>
      <c r="D17" s="38" t="s">
        <v>281</v>
      </c>
      <c r="E17" s="38"/>
      <c r="F17" s="63"/>
      <c r="G17" s="63"/>
      <c r="H17" s="64"/>
      <c r="I17" s="64"/>
      <c r="J17" s="63"/>
    </row>
    <row r="18" spans="1:10" ht="15.75" thickBot="1" x14ac:dyDescent="0.3">
      <c r="A18" s="39" t="s">
        <v>282</v>
      </c>
      <c r="B18" s="67" t="s">
        <v>327</v>
      </c>
      <c r="C18" s="67" t="s">
        <v>328</v>
      </c>
      <c r="D18" s="67" t="s">
        <v>327</v>
      </c>
      <c r="E18" s="67" t="s">
        <v>328</v>
      </c>
      <c r="F18" s="67" t="s">
        <v>326</v>
      </c>
      <c r="G18" s="67" t="s">
        <v>326</v>
      </c>
    </row>
    <row r="19" spans="1:10" x14ac:dyDescent="0.25">
      <c r="A19" s="53" t="s">
        <v>283</v>
      </c>
      <c r="B19" s="66">
        <f>B8/SUM($B$8:$B$13)</f>
        <v>0.78435735067602264</v>
      </c>
      <c r="C19" s="66">
        <f>C8/SUM($C$8:$C$13)</f>
        <v>0.76982011992005328</v>
      </c>
      <c r="D19" s="66">
        <f>D8/SUM($D$8:$D$13)</f>
        <v>0.73212221304706859</v>
      </c>
      <c r="E19" s="66">
        <f>E8/SUM($E$8:$E$13)</f>
        <v>0.74898023219328524</v>
      </c>
      <c r="F19" s="55">
        <f>D19-B19</f>
        <v>-5.2235137628954043E-2</v>
      </c>
      <c r="G19" s="55">
        <f>E19-C19</f>
        <v>-2.0839887726768036E-2</v>
      </c>
    </row>
    <row r="20" spans="1:10" x14ac:dyDescent="0.25">
      <c r="A20" s="53" t="s">
        <v>284</v>
      </c>
      <c r="B20" s="66">
        <f>B9/SUM($B$8:$B$13)</f>
        <v>1.3349306862912887E-2</v>
      </c>
      <c r="C20" s="66">
        <f>C9/SUM($C$8:$C$13)</f>
        <v>1.5323117921385743E-2</v>
      </c>
      <c r="D20" s="66">
        <f>D9/SUM($D$8:$D$13)</f>
        <v>2.3947151114781174E-2</v>
      </c>
      <c r="E20" s="66">
        <f>E9/SUM($E$8:$E$13)</f>
        <v>2.3219328522121118E-2</v>
      </c>
      <c r="F20" s="55">
        <f t="shared" ref="F20:F24" si="5">D20-B20</f>
        <v>1.0597844251868287E-2</v>
      </c>
      <c r="G20" s="55">
        <f t="shared" ref="G20:G24" si="6">E20-C20</f>
        <v>7.8962106007353754E-3</v>
      </c>
    </row>
    <row r="21" spans="1:10" x14ac:dyDescent="0.25">
      <c r="A21" s="53" t="s">
        <v>285</v>
      </c>
      <c r="B21" s="66">
        <f>B10/SUM($B$8:$B$13)</f>
        <v>0.19322265959267498</v>
      </c>
      <c r="C21" s="66">
        <f>C10/SUM($C$8:$C$13)</f>
        <v>0.1938707528314457</v>
      </c>
      <c r="D21" s="66">
        <f>D10/SUM($D$8:$D$13)</f>
        <v>0.24145334434351776</v>
      </c>
      <c r="E21" s="66">
        <f>E10/SUM($E$8:$E$13)</f>
        <v>0.22560401631628491</v>
      </c>
      <c r="F21" s="55">
        <f t="shared" si="5"/>
        <v>4.8230684750842773E-2</v>
      </c>
      <c r="G21" s="55">
        <f t="shared" si="6"/>
        <v>3.1733263484839208E-2</v>
      </c>
    </row>
    <row r="22" spans="1:10" x14ac:dyDescent="0.25">
      <c r="A22" s="53" t="s">
        <v>286</v>
      </c>
      <c r="B22" s="66">
        <f>B11/SUM($B$8:$B$13)</f>
        <v>6.8457983912373777E-3</v>
      </c>
      <c r="C22" s="66">
        <f>C11/SUM($C$8:$C$13)</f>
        <v>1.8654230512991338E-2</v>
      </c>
      <c r="D22" s="66">
        <f>D11/SUM($D$8:$D$13)</f>
        <v>0</v>
      </c>
      <c r="E22" s="66">
        <f>E11/SUM($E$8:$E$13)</f>
        <v>0</v>
      </c>
      <c r="F22" s="55">
        <f t="shared" si="5"/>
        <v>-6.8457983912373777E-3</v>
      </c>
      <c r="G22" s="55">
        <f t="shared" si="6"/>
        <v>-1.8654230512991338E-2</v>
      </c>
    </row>
    <row r="23" spans="1:10" x14ac:dyDescent="0.25">
      <c r="A23" s="53" t="s">
        <v>287</v>
      </c>
      <c r="B23" s="66">
        <f>B12/SUM($B$8:$B$13)</f>
        <v>1.8825945575902789E-3</v>
      </c>
      <c r="C23" s="66">
        <f>C12/SUM($C$8:$C$13)</f>
        <v>1.9986675549633578E-3</v>
      </c>
      <c r="D23" s="66">
        <f>D12/SUM($D$8:$D$13)</f>
        <v>1.6515276630883566E-3</v>
      </c>
      <c r="E23" s="66">
        <f>E12/SUM($E$8:$E$13)</f>
        <v>1.5688735487919673E-3</v>
      </c>
      <c r="F23" s="55">
        <f>D23-B23</f>
        <v>-2.3106689450192223E-4</v>
      </c>
      <c r="G23" s="55">
        <f>E23-C23</f>
        <v>-4.2979400617139049E-4</v>
      </c>
    </row>
    <row r="24" spans="1:10" x14ac:dyDescent="0.25">
      <c r="A24" s="53" t="s">
        <v>288</v>
      </c>
      <c r="B24" s="66">
        <f>B13/SUM($B$8:$B$13)</f>
        <v>3.4228991956186889E-4</v>
      </c>
      <c r="C24" s="66">
        <f>C13/SUM($C$8:$C$13)</f>
        <v>3.3311125916055963E-4</v>
      </c>
      <c r="D24" s="66">
        <f>D13/SUM($D$8:$D$13)</f>
        <v>8.2576383154417832E-4</v>
      </c>
      <c r="E24" s="66">
        <f>E13/SUM($E$8:$E$13)</f>
        <v>6.275494195167869E-4</v>
      </c>
      <c r="F24" s="55">
        <f t="shared" si="5"/>
        <v>4.8347391198230944E-4</v>
      </c>
      <c r="G24" s="55">
        <f t="shared" si="6"/>
        <v>2.9443816035622727E-4</v>
      </c>
    </row>
    <row r="25" spans="1:10" x14ac:dyDescent="0.25">
      <c r="A25" s="69"/>
      <c r="B25" s="70"/>
      <c r="C25" s="70"/>
      <c r="D25" s="70"/>
      <c r="E25" s="70"/>
      <c r="F25" s="71"/>
      <c r="G25" s="71"/>
    </row>
    <row r="26" spans="1:10" ht="78.75" customHeight="1" x14ac:dyDescent="0.25">
      <c r="A26" s="72" t="s">
        <v>335</v>
      </c>
      <c r="B26" s="72"/>
      <c r="C26" s="72"/>
      <c r="D26" s="72"/>
      <c r="E26" s="72"/>
      <c r="F26" s="72"/>
      <c r="G26" s="72"/>
      <c r="H26" s="74"/>
      <c r="I26" s="74"/>
      <c r="J26" s="74"/>
    </row>
    <row r="27" spans="1:10" ht="78.75" customHeight="1" x14ac:dyDescent="0.25">
      <c r="A27" s="68" t="s">
        <v>336</v>
      </c>
      <c r="B27" s="68"/>
      <c r="C27" s="68"/>
      <c r="D27" s="68"/>
      <c r="E27" s="68"/>
      <c r="F27" s="68"/>
      <c r="G27" s="68"/>
      <c r="H27" s="75"/>
      <c r="I27" s="75"/>
      <c r="J27" s="75"/>
    </row>
    <row r="28" spans="1:10" ht="48.75" customHeight="1" x14ac:dyDescent="0.25">
      <c r="A28" s="68" t="s">
        <v>329</v>
      </c>
      <c r="B28" s="68"/>
      <c r="C28" s="68"/>
      <c r="D28" s="68"/>
      <c r="E28" s="68"/>
      <c r="F28" s="68"/>
      <c r="G28" s="68"/>
      <c r="H28" s="75"/>
      <c r="I28" s="75"/>
      <c r="J28" s="75"/>
    </row>
    <row r="29" spans="1:10" ht="48.75" customHeight="1" x14ac:dyDescent="0.25">
      <c r="A29" s="73" t="s">
        <v>330</v>
      </c>
      <c r="B29" s="73"/>
      <c r="C29" s="73"/>
      <c r="D29" s="73"/>
      <c r="E29" s="73"/>
      <c r="F29" s="73"/>
      <c r="G29" s="73"/>
      <c r="H29" s="76"/>
      <c r="I29" s="76"/>
      <c r="J29" s="76"/>
    </row>
  </sheetData>
  <mergeCells count="6">
    <mergeCell ref="B6:C6"/>
    <mergeCell ref="D6:E6"/>
    <mergeCell ref="A26:G26"/>
    <mergeCell ref="A27:G27"/>
    <mergeCell ref="A28:G28"/>
    <mergeCell ref="A29:G29"/>
  </mergeCells>
  <conditionalFormatting sqref="F8:G13">
    <cfRule type="cellIs" dxfId="15" priority="11" operator="lessThan">
      <formula>0</formula>
    </cfRule>
    <cfRule type="cellIs" dxfId="14" priority="12" operator="greaterThan">
      <formula>0</formula>
    </cfRule>
  </conditionalFormatting>
  <conditionalFormatting sqref="J8:J13">
    <cfRule type="cellIs" dxfId="13" priority="9" operator="lessThan">
      <formula>0</formula>
    </cfRule>
    <cfRule type="cellIs" dxfId="12" priority="10" operator="greaterThan">
      <formula>0</formula>
    </cfRule>
  </conditionalFormatting>
  <conditionalFormatting sqref="F19:G25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F14:G15 J14:J15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484A-E8C9-49CC-964C-8E132D33E63C}">
  <dimension ref="A1:I21"/>
  <sheetViews>
    <sheetView showGridLines="0" workbookViewId="0">
      <selection activeCell="G12" sqref="G12"/>
    </sheetView>
  </sheetViews>
  <sheetFormatPr defaultRowHeight="15" x14ac:dyDescent="0.25"/>
  <cols>
    <col min="1" max="1" width="18.5703125" customWidth="1"/>
    <col min="2" max="2" width="15.5703125" customWidth="1"/>
    <col min="3" max="3" width="12.28515625" bestFit="1" customWidth="1"/>
    <col min="4" max="4" width="12.42578125" bestFit="1" customWidth="1"/>
    <col min="5" max="5" width="23.28515625" bestFit="1" customWidth="1"/>
    <col min="6" max="6" width="19" bestFit="1" customWidth="1"/>
  </cols>
  <sheetData>
    <row r="1" spans="1:9" x14ac:dyDescent="0.25">
      <c r="A1" s="5" t="s">
        <v>296</v>
      </c>
    </row>
    <row r="3" spans="1:9" ht="49.5" customHeight="1" x14ac:dyDescent="0.25">
      <c r="A3" s="73" t="s">
        <v>292</v>
      </c>
      <c r="B3" s="73"/>
      <c r="C3" s="73"/>
      <c r="D3" s="73"/>
      <c r="E3" s="73"/>
      <c r="F3" s="73"/>
      <c r="G3" s="73"/>
      <c r="H3" s="73"/>
      <c r="I3" s="73"/>
    </row>
    <row r="4" spans="1:9" x14ac:dyDescent="0.25">
      <c r="A4" t="s">
        <v>293</v>
      </c>
    </row>
    <row r="5" spans="1:9" x14ac:dyDescent="0.25">
      <c r="A5" t="s">
        <v>294</v>
      </c>
    </row>
    <row r="7" spans="1:9" x14ac:dyDescent="0.25">
      <c r="B7" s="43" t="s">
        <v>299</v>
      </c>
      <c r="C7" s="43" t="s">
        <v>300</v>
      </c>
      <c r="D7" s="43" t="s">
        <v>301</v>
      </c>
      <c r="E7" s="43" t="s">
        <v>309</v>
      </c>
    </row>
    <row r="8" spans="1:9" x14ac:dyDescent="0.25">
      <c r="A8" s="43" t="s">
        <v>307</v>
      </c>
      <c r="B8" s="45" t="s">
        <v>297</v>
      </c>
      <c r="C8" s="45" t="s">
        <v>297</v>
      </c>
      <c r="D8" s="45" t="s">
        <v>297</v>
      </c>
      <c r="E8" s="44" t="s">
        <v>298</v>
      </c>
      <c r="F8" s="42"/>
    </row>
    <row r="9" spans="1:9" x14ac:dyDescent="0.25">
      <c r="A9" s="43" t="s">
        <v>306</v>
      </c>
      <c r="B9" s="44" t="s">
        <v>303</v>
      </c>
      <c r="C9" s="44" t="s">
        <v>303</v>
      </c>
      <c r="D9" s="44" t="s">
        <v>303</v>
      </c>
      <c r="E9" s="44" t="s">
        <v>304</v>
      </c>
    </row>
    <row r="11" spans="1:9" x14ac:dyDescent="0.25">
      <c r="A11" t="s">
        <v>305</v>
      </c>
      <c r="B11" t="s">
        <v>308</v>
      </c>
    </row>
    <row r="13" spans="1:9" x14ac:dyDescent="0.25">
      <c r="C13" s="44" t="s">
        <v>315</v>
      </c>
    </row>
    <row r="14" spans="1:9" x14ac:dyDescent="0.25">
      <c r="A14" s="43" t="s">
        <v>310</v>
      </c>
      <c r="B14" s="43" t="s">
        <v>311</v>
      </c>
      <c r="C14" s="44" t="s">
        <v>316</v>
      </c>
    </row>
    <row r="15" spans="1:9" x14ac:dyDescent="0.25">
      <c r="A15" s="46"/>
      <c r="B15" s="43" t="s">
        <v>312</v>
      </c>
      <c r="C15" s="44" t="s">
        <v>317</v>
      </c>
    </row>
    <row r="16" spans="1:9" x14ac:dyDescent="0.25">
      <c r="A16" s="43" t="s">
        <v>313</v>
      </c>
      <c r="B16" s="43" t="s">
        <v>311</v>
      </c>
      <c r="C16" s="44" t="s">
        <v>318</v>
      </c>
    </row>
    <row r="17" spans="1:3" x14ac:dyDescent="0.25">
      <c r="A17" s="46"/>
      <c r="B17" s="43" t="s">
        <v>312</v>
      </c>
      <c r="C17" s="43" t="s">
        <v>314</v>
      </c>
    </row>
    <row r="19" spans="1:3" x14ac:dyDescent="0.25">
      <c r="A19" t="s">
        <v>302</v>
      </c>
    </row>
    <row r="20" spans="1:3" x14ac:dyDescent="0.25">
      <c r="A20" t="s">
        <v>319</v>
      </c>
    </row>
    <row r="21" spans="1:3" x14ac:dyDescent="0.25">
      <c r="A21" t="s">
        <v>320</v>
      </c>
    </row>
  </sheetData>
  <mergeCells count="1">
    <mergeCell ref="A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tasks</vt:lpstr>
      <vt:lpstr>table</vt:lpstr>
      <vt:lpstr>data</vt:lpstr>
      <vt:lpstr>Задача 2</vt:lpstr>
      <vt:lpstr>Задача 3</vt:lpstr>
      <vt:lpstr>Задача 2 из word</vt:lpstr>
      <vt:lpstr>Задача 3 из 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Strizhov</dc:creator>
  <cp:lastModifiedBy>Marneus</cp:lastModifiedBy>
  <dcterms:created xsi:type="dcterms:W3CDTF">2021-10-11T17:43:00Z</dcterms:created>
  <dcterms:modified xsi:type="dcterms:W3CDTF">2022-01-23T15:15:40Z</dcterms:modified>
</cp:coreProperties>
</file>