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3040" windowHeight="9408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U11" i="1"/>
  <c r="U12" i="1" s="1"/>
  <c r="U13" i="1"/>
  <c r="U9" i="1" l="1"/>
  <c r="U8" i="1"/>
  <c r="U7" i="1"/>
  <c r="U6" i="1" l="1"/>
  <c r="U5" i="1"/>
  <c r="C2" i="1" l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<sst xmlns="http://schemas.openxmlformats.org/spreadsheetml/2006/main" count="69" uniqueCount="48">
  <si>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</si>
  <si>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</si>
  <si>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</si>
  <si>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</si>
  <si>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</si>
  <si>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</si>
  <si>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</si>
  <si>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</si>
  <si>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</si>
  <si>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</si>
  <si>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</si>
  <si>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</si>
  <si>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</si>
  <si>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</si>
  <si>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</si>
  <si>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</si>
  <si>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</si>
  <si>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</si>
  <si>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</si>
  <si>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</si>
  <si>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</si>
  <si>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</si>
  <si>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</si>
  <si>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</si>
  <si>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</si>
  <si>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</si>
  <si>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</si>
  <si>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</si>
  <si>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</si>
  <si>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</si>
  <si>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</si>
  <si>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</si>
  <si>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</si>
  <si>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</si>
  <si>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</si>
  <si>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</si>
  <si>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</si>
  <si>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</si>
  <si>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</si>
  <si>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Done</t>
  </si>
  <si>
    <t>To do</t>
  </si>
  <si>
    <t>Find cause</t>
  </si>
  <si>
    <t>Resolve problem</t>
  </si>
  <si>
    <t>In progress</t>
  </si>
  <si>
    <t>Retesting</t>
  </si>
  <si>
    <t>BUG: Problems with cursor when track is played</t>
  </si>
  <si>
    <t>BUG: Problems with longer 
wav files</t>
  </si>
  <si>
    <t>BUG: Clicking on a remove track 
does not stop playing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</si>
</sst>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3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8</c:v>
                </c:pt>
                <c:pt idx="1">
                  <c:v>7.4285714285714288</c:v>
                </c:pt>
                <c:pt idx="2">
                  <c:v>6.8571428571428577</c:v>
                </c:pt>
                <c:pt idx="3">
                  <c:v>6.2857142857142865</c:v>
                </c:pt>
                <c:pt idx="4">
                  <c:v>5.7142857142857153</c:v>
                </c:pt>
                <c:pt idx="5">
                  <c:v>5.1428571428571441</c:v>
                </c:pt>
                <c:pt idx="6">
                  <c:v>4.571428571428573</c:v>
                </c:pt>
                <c:pt idx="7">
                  <c:v>4.0000000000000018</c:v>
                </c:pt>
                <c:pt idx="8">
                  <c:v>3.4285714285714306</c:v>
                </c:pt>
                <c:pt idx="9">
                  <c:v>2.8571428571428594</c:v>
                </c:pt>
                <c:pt idx="10">
                  <c:v>2.2857142857142883</c:v>
                </c:pt>
                <c:pt idx="11">
                  <c:v>1.7142857142857169</c:v>
                </c:pt>
                <c:pt idx="12">
                  <c:v>1.1428571428571455</c:v>
                </c:pt>
                <c:pt idx="13">
                  <c:v>0.57142857142857406</c:v>
                </c:pt>
                <c:pt idx="14">
                  <c:v>2.6645352591003757E-15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235440"/>
        <c:axId val="278235832"/>
      </c:lineChart>
      <c:catAx>
        <c:axId val="27823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35832"/>
        <c:crosses val="autoZero"/>
        <c:auto val="1"/>
        <c:lblAlgn val="ctr"/>
        <c:lblOffset val="100"/>
        <c:noMultiLvlLbl val="0"/>
      </c:catAx>
      <c:valAx>
        <c:axId val="2782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6" t="s">
        <v>38</v>
      </c>
      <c r="B1" s="27"/>
      <c r="C1" s="27"/>
      <c r="D1" s="28"/>
    </row>
    <row r="2" spans="1:4" x14ac:dyDescent="0.3">
      <c r="A2" s="11" t="s">
        <v>0</v>
      </c>
      <c r="B2" s="23" t="s">
        <v>1</v>
      </c>
      <c r="C2" s="23"/>
      <c r="D2" s="12" t="s">
        <v>2</v>
      </c>
    </row>
    <row r="3" spans="1:4" x14ac:dyDescent="0.3">
      <c r="A3" s="13" t="s">
        <v>3</v>
      </c>
      <c r="B3" s="24" t="s">
        <v>4</v>
      </c>
      <c r="C3" s="24"/>
      <c r="D3" s="14" t="s">
        <v>8</v>
      </c>
    </row>
    <row r="4" spans="1:4" x14ac:dyDescent="0.3">
      <c r="A4" s="13" t="s">
        <v>6</v>
      </c>
      <c r="B4" s="24" t="s">
        <v>7</v>
      </c>
      <c r="C4" s="24"/>
      <c r="D4" s="14" t="s">
        <v>5</v>
      </c>
    </row>
    <row r="5" spans="1:4" x14ac:dyDescent="0.3">
      <c r="A5" s="5" t="s">
        <v>9</v>
      </c>
      <c r="B5" s="25" t="s">
        <v>10</v>
      </c>
      <c r="C5" s="25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D10" sqref="D10"/>
    </sheetView>
  </sheetViews>
  <sheetFormatPr defaultRowHeight="14.4" x14ac:dyDescent="0.3"/>
  <cols>
    <col min="1" max="1" width="26.109375" bestFit="1" customWidth="1"/>
    <col min="2" max="2" width="9" bestFit="1" customWidth="1"/>
    <col min="3" max="3" width="39.2187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42562</v>
      </c>
      <c r="E1" s="1"/>
      <c r="F1" s="1"/>
    </row>
    <row r="2" spans="1:21" x14ac:dyDescent="0.3">
      <c r="B2" s="8" t="s">
        <v>13</v>
      </c>
      <c r="C2" s="9">
        <f>C1+14</f>
        <v>42576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3">
      <c r="A5" s="29" t="s">
        <v>45</v>
      </c>
      <c r="B5" s="31">
        <v>3</v>
      </c>
      <c r="C5" s="19" t="s">
        <v>41</v>
      </c>
      <c r="D5" s="19" t="s">
        <v>6</v>
      </c>
      <c r="E5" s="19">
        <v>0</v>
      </c>
      <c r="F5" s="19" t="s">
        <v>39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 t="shared" ref="U5:U13" si="0">E5-SUM(G5:T5)</f>
        <v>0</v>
      </c>
    </row>
    <row r="6" spans="1:21" s="20" customFormat="1" x14ac:dyDescent="0.3">
      <c r="A6" s="30"/>
      <c r="B6" s="32"/>
      <c r="C6" s="19" t="s">
        <v>42</v>
      </c>
      <c r="D6" s="19" t="s">
        <v>6</v>
      </c>
      <c r="E6" s="19">
        <v>1</v>
      </c>
      <c r="F6" s="19" t="s">
        <v>43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 t="shared" si="0"/>
        <v>1</v>
      </c>
    </row>
    <row r="7" spans="1:21" s="20" customFormat="1" x14ac:dyDescent="0.3">
      <c r="A7" s="30"/>
      <c r="B7" s="33"/>
      <c r="C7" s="19" t="s">
        <v>44</v>
      </c>
      <c r="D7" s="19" t="s">
        <v>9</v>
      </c>
      <c r="E7" s="19">
        <v>1</v>
      </c>
      <c r="F7" s="19" t="s">
        <v>40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>U6</f>
        <v>1</v>
      </c>
    </row>
    <row r="8" spans="1:21" s="20" customFormat="1" x14ac:dyDescent="0.3">
      <c r="A8" s="34" t="s">
        <v>47</v>
      </c>
      <c r="B8" s="31">
        <v>3</v>
      </c>
      <c r="C8" s="21" t="s">
        <v>41</v>
      </c>
      <c r="D8" s="21" t="s">
        <v>9</v>
      </c>
      <c r="E8" s="21">
        <v>1</v>
      </c>
      <c r="F8" s="21" t="s">
        <v>39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>
        <v>1</v>
      </c>
      <c r="R8" s="21"/>
      <c r="S8" s="21"/>
      <c r="T8" s="21"/>
      <c r="U8" s="21">
        <f>E7-SUM(G8:T8)</f>
        <v>0</v>
      </c>
    </row>
    <row r="9" spans="1:21" s="20" customFormat="1" x14ac:dyDescent="0.3">
      <c r="A9" s="32"/>
      <c r="B9" s="32"/>
      <c r="C9" s="21" t="s">
        <v>42</v>
      </c>
      <c r="D9" s="21" t="s">
        <v>9</v>
      </c>
      <c r="E9" s="21">
        <v>1</v>
      </c>
      <c r="F9" s="22" t="s">
        <v>39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>
        <v>1</v>
      </c>
      <c r="R9" s="21"/>
      <c r="S9" s="21"/>
      <c r="T9" s="21"/>
      <c r="U9" s="21">
        <f t="shared" si="0"/>
        <v>0</v>
      </c>
    </row>
    <row r="10" spans="1:21" s="20" customFormat="1" x14ac:dyDescent="0.3">
      <c r="A10" s="33"/>
      <c r="B10" s="33"/>
      <c r="C10" s="21" t="s">
        <v>44</v>
      </c>
      <c r="D10" s="21" t="s">
        <v>6</v>
      </c>
      <c r="E10" s="21">
        <v>1</v>
      </c>
      <c r="F10" s="21" t="s">
        <v>43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2">
        <f t="shared" si="0"/>
        <v>1</v>
      </c>
    </row>
    <row r="11" spans="1:21" s="20" customFormat="1" x14ac:dyDescent="0.3">
      <c r="A11" s="29" t="s">
        <v>46</v>
      </c>
      <c r="B11" s="31">
        <v>5</v>
      </c>
      <c r="C11" s="19" t="s">
        <v>41</v>
      </c>
      <c r="D11" s="19" t="s">
        <v>3</v>
      </c>
      <c r="E11" s="19">
        <v>0</v>
      </c>
      <c r="F11" s="19" t="s">
        <v>39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2">
        <f t="shared" si="0"/>
        <v>0</v>
      </c>
    </row>
    <row r="12" spans="1:21" s="20" customFormat="1" x14ac:dyDescent="0.3">
      <c r="A12" s="30"/>
      <c r="B12" s="32"/>
      <c r="C12" s="19" t="s">
        <v>42</v>
      </c>
      <c r="D12" s="19" t="s">
        <v>3</v>
      </c>
      <c r="E12" s="19">
        <v>2</v>
      </c>
      <c r="F12" s="19" t="s">
        <v>39</v>
      </c>
      <c r="G12" s="19"/>
      <c r="H12" s="19"/>
      <c r="I12" s="19"/>
      <c r="J12" s="19"/>
      <c r="K12" s="19">
        <v>2</v>
      </c>
      <c r="L12" s="19"/>
      <c r="M12" s="19"/>
      <c r="N12" s="19"/>
      <c r="O12" s="19"/>
      <c r="P12" s="19"/>
      <c r="Q12" s="19"/>
      <c r="R12" s="19"/>
      <c r="S12" s="19"/>
      <c r="T12" s="19"/>
      <c r="U12" s="22">
        <f>U11</f>
        <v>0</v>
      </c>
    </row>
    <row r="13" spans="1:21" s="20" customFormat="1" x14ac:dyDescent="0.3">
      <c r="A13" s="30"/>
      <c r="B13" s="33"/>
      <c r="C13" s="19" t="s">
        <v>44</v>
      </c>
      <c r="D13" s="19" t="s">
        <v>9</v>
      </c>
      <c r="E13" s="19">
        <v>1</v>
      </c>
      <c r="F13" s="19" t="s">
        <v>39</v>
      </c>
      <c r="G13" s="19"/>
      <c r="H13" s="19"/>
      <c r="I13" s="19"/>
      <c r="J13" s="19"/>
      <c r="K13" s="19"/>
      <c r="L13" s="19"/>
      <c r="M13" s="19">
        <v>1</v>
      </c>
      <c r="N13" s="19"/>
      <c r="O13" s="19"/>
      <c r="P13" s="19"/>
      <c r="Q13" s="19"/>
      <c r="R13" s="19"/>
      <c r="S13" s="19"/>
      <c r="T13" s="19"/>
      <c r="U13" s="22">
        <f>E12-SUM(G13:T13)</f>
        <v>1</v>
      </c>
    </row>
    <row r="14" spans="1:21" x14ac:dyDescent="0.3">
      <c r="A14" s="2" t="s">
        <v>35</v>
      </c>
      <c r="B14" s="2">
        <f>SUM(B5:B13)</f>
        <v>11</v>
      </c>
      <c r="C14" s="18"/>
      <c r="D14" s="18"/>
      <c r="E14" s="2">
        <f>SUM(E5:E13)</f>
        <v>8</v>
      </c>
      <c r="F14" s="18"/>
      <c r="G14" s="2">
        <f t="shared" ref="G14:T14" si="1">SUM(G5:G13)</f>
        <v>0</v>
      </c>
      <c r="H14" s="2">
        <f t="shared" si="1"/>
        <v>0</v>
      </c>
      <c r="I14" s="2">
        <f t="shared" si="1"/>
        <v>0</v>
      </c>
      <c r="J14" s="2">
        <f t="shared" si="1"/>
        <v>0</v>
      </c>
      <c r="K14" s="2">
        <f t="shared" si="1"/>
        <v>2</v>
      </c>
      <c r="L14" s="2">
        <f t="shared" si="1"/>
        <v>0</v>
      </c>
      <c r="M14" s="2">
        <f t="shared" si="1"/>
        <v>1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2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ref="U14" si="2">E14-SUM(G14:T14)</f>
        <v>3</v>
      </c>
    </row>
    <row r="15" spans="1:21" x14ac:dyDescent="0.3">
      <c r="A15" s="10"/>
      <c r="B15" s="10"/>
      <c r="C15" s="10"/>
      <c r="D15" s="10"/>
      <c r="E15" s="2" t="s">
        <v>36</v>
      </c>
      <c r="F15" s="2">
        <f>SUM(E5:E13)</f>
        <v>8</v>
      </c>
      <c r="G15" s="17">
        <f>F15-F15/14</f>
        <v>7.4285714285714288</v>
      </c>
      <c r="H15" s="17">
        <f>G15-F15/14</f>
        <v>6.8571428571428577</v>
      </c>
      <c r="I15" s="17">
        <f>H15-F15/14</f>
        <v>6.2857142857142865</v>
      </c>
      <c r="J15" s="17">
        <f>I15-F15/14</f>
        <v>5.7142857142857153</v>
      </c>
      <c r="K15" s="17">
        <f>J15-F15/14</f>
        <v>5.1428571428571441</v>
      </c>
      <c r="L15" s="17">
        <f>K15-F15/14</f>
        <v>4.571428571428573</v>
      </c>
      <c r="M15" s="17">
        <f>L15-F15/14</f>
        <v>4.0000000000000018</v>
      </c>
      <c r="N15" s="17">
        <f>M15-F15/14</f>
        <v>3.4285714285714306</v>
      </c>
      <c r="O15" s="17">
        <f>N15-F15/14</f>
        <v>2.8571428571428594</v>
      </c>
      <c r="P15" s="17">
        <f>O15-F15/14</f>
        <v>2.2857142857142883</v>
      </c>
      <c r="Q15" s="17">
        <f>P15-F15/14</f>
        <v>1.7142857142857169</v>
      </c>
      <c r="R15" s="17">
        <f>Q15-F15/14</f>
        <v>1.1428571428571455</v>
      </c>
      <c r="S15" s="17">
        <f>R15-F15/14</f>
        <v>0.57142857142857406</v>
      </c>
      <c r="T15" s="17">
        <f>S15-F15/14</f>
        <v>2.6645352591003757E-15</v>
      </c>
      <c r="U15" s="10"/>
    </row>
    <row r="16" spans="1:21" x14ac:dyDescent="0.3">
      <c r="A16" s="10"/>
      <c r="B16" s="10"/>
      <c r="C16" s="10"/>
      <c r="D16" s="10"/>
      <c r="E16" s="2" t="s">
        <v>37</v>
      </c>
      <c r="F16" s="2">
        <f>SUM(E5:E13)</f>
        <v>8</v>
      </c>
      <c r="G16" s="2">
        <f t="shared" ref="G16:T16" si="3">F16-SUM(G5:G13)</f>
        <v>8</v>
      </c>
      <c r="H16" s="2">
        <f t="shared" si="3"/>
        <v>8</v>
      </c>
      <c r="I16" s="2">
        <f t="shared" si="3"/>
        <v>8</v>
      </c>
      <c r="J16" s="2">
        <f t="shared" si="3"/>
        <v>8</v>
      </c>
      <c r="K16" s="2">
        <f t="shared" si="3"/>
        <v>6</v>
      </c>
      <c r="L16" s="2">
        <f t="shared" si="3"/>
        <v>6</v>
      </c>
      <c r="M16" s="2">
        <f t="shared" si="3"/>
        <v>5</v>
      </c>
      <c r="N16" s="2">
        <f t="shared" si="3"/>
        <v>5</v>
      </c>
      <c r="O16" s="2">
        <f t="shared" si="3"/>
        <v>5</v>
      </c>
      <c r="P16" s="2">
        <f t="shared" si="3"/>
        <v>5</v>
      </c>
      <c r="Q16" s="2">
        <f t="shared" si="3"/>
        <v>3</v>
      </c>
      <c r="R16" s="2">
        <f t="shared" si="3"/>
        <v>3</v>
      </c>
      <c r="S16" s="2">
        <f t="shared" si="3"/>
        <v>3</v>
      </c>
      <c r="T16" s="2">
        <f t="shared" si="3"/>
        <v>3</v>
      </c>
      <c r="U16" s="10"/>
    </row>
    <row r="18" spans="1:4" x14ac:dyDescent="0.3">
      <c r="A18" s="16"/>
      <c r="B18" s="16"/>
      <c r="C18" s="16"/>
      <c r="D18" s="16"/>
    </row>
    <row r="19" spans="1:4" x14ac:dyDescent="0.3">
      <c r="A19" s="10"/>
      <c r="B19" s="16"/>
      <c r="C19" s="16"/>
      <c r="D19" s="10"/>
    </row>
    <row r="20" spans="1:4" x14ac:dyDescent="0.3">
      <c r="A20" s="10"/>
      <c r="B20" s="16"/>
      <c r="C20" s="16"/>
      <c r="D20" s="10"/>
    </row>
    <row r="21" spans="1:4" x14ac:dyDescent="0.3">
      <c r="A21" s="10"/>
      <c r="B21" s="16"/>
      <c r="C21" s="16"/>
      <c r="D21" s="10"/>
    </row>
    <row r="22" spans="1:4" x14ac:dyDescent="0.3">
      <c r="A22" s="10"/>
      <c r="B22" s="16"/>
      <c r="C22" s="16"/>
      <c r="D22" s="10"/>
    </row>
  </sheetData>
  <mergeCells count="6">
    <mergeCell ref="A11:A13"/>
    <mergeCell ref="B11:B13"/>
    <mergeCell ref="A5:A7"/>
    <mergeCell ref="B5:B7"/>
    <mergeCell ref="A8:A10"/>
    <mergeCell ref="B8:B10"/>
  </mergeCells>
  <conditionalFormatting sqref="U14">
    <cfRule type="cellIs" dxfId="12" priority="13" operator="greaterThan">
      <formula>0</formula>
    </cfRule>
  </conditionalFormatting>
  <conditionalFormatting sqref="F5:F10">
    <cfRule type="cellIs" dxfId="11" priority="6" operator="equal">
      <formula>"In progress"</formula>
    </cfRule>
    <cfRule type="cellIs" dxfId="10" priority="7" operator="equal">
      <formula>"Done"</formula>
    </cfRule>
    <cfRule type="cellIs" dxfId="9" priority="8" operator="equal">
      <formula>"To do"</formula>
    </cfRule>
  </conditionalFormatting>
  <conditionalFormatting sqref="U5:U13">
    <cfRule type="cellIs" dxfId="8" priority="5" operator="greaterThan">
      <formula>0</formula>
    </cfRule>
  </conditionalFormatting>
  <conditionalFormatting sqref="F11:F13">
    <cfRule type="cellIs" dxfId="7" priority="2" operator="equal">
      <formula>"In progress"</formula>
    </cfRule>
    <cfRule type="cellIs" dxfId="6" priority="3" operator="equal">
      <formula>"Done"</formula>
    </cfRule>
    <cfRule type="cellIs" dxfId="5" priority="4" operator="equal">
      <formula>"To do"</formula>
    </cfRule>
  </conditionalFormatting>
  <dataValidations xWindow="491" yWindow="329" count="1">
    <dataValidation type="list" allowBlank="1" showInputMessage="1" showErrorMessage="1" sqref="F5:F13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2016-07-22T21:06:57Z</dcterms:modified>
  <cp:category/>
  <cp:contentStatus/>
</cp:coreProperties>
</file>