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jnenadovic\Desktop\MATF\MasterAudioTechnologyFunctions\Documentation and designs\Sprint_info\"/>
    </mc:Choice>
  </mc:AlternateContent>
  <bookViews>
    <workbookView xWindow="0" yWindow="0" windowWidth="20496" windowHeight="7536" activeTab="1"/>
  </bookViews>
  <sheets>
    <sheet name="Roster" sheetId="2" r:id="rId1"/>
    <sheet name="Sprint" sheetId="1" r:id="rId2"/>
    <sheet name="Char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F9" i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F10" i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6" i="1"/>
  <c r="U7" i="1"/>
  <c r="U5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B8" i="1"/>
  <c r="E8" i="1"/>
  <c r="U8" i="1" l="1"/>
</calcChain>
</file>

<file path=xl/sharedStrings.xml><?xml version="1.0" encoding="utf-8"?>
<sst xmlns="http://schemas.openxmlformats.org/spreadsheetml/2006/main" count="49" uniqueCount="46">
  <si>
    <t>Name</t>
  </si>
  <si>
    <t>Role</t>
  </si>
  <si>
    <t>Index</t>
  </si>
  <si>
    <t>Predrag Dimitrijević</t>
  </si>
  <si>
    <t>Product owner</t>
  </si>
  <si>
    <t>1125/2015</t>
  </si>
  <si>
    <t>Vanja Cvetković</t>
  </si>
  <si>
    <t>Developer</t>
  </si>
  <si>
    <t>1126/2015</t>
  </si>
  <si>
    <t>Đuro Nenadović</t>
  </si>
  <si>
    <t>Scrum master</t>
  </si>
  <si>
    <t>1127/2015</t>
  </si>
  <si>
    <t>Start date</t>
  </si>
  <si>
    <t>End date</t>
  </si>
  <si>
    <t>User story</t>
  </si>
  <si>
    <t>Effort</t>
  </si>
  <si>
    <t>Task</t>
  </si>
  <si>
    <t>Asigned</t>
  </si>
  <si>
    <t>Effort/per task</t>
  </si>
  <si>
    <t>Completed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</si>
  <si>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</si>
  <si>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</si>
  <si>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</si>
  <si>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</si>
  <si>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</si>
  <si>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</si>
  <si>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</si>
  <si>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</si>
  <si>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</si>
  <si>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</si>
  <si>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</si>
  <si>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</si>
  <si>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</si>
  <si>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</si>
  <si>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</t>
  </si>
  <si>
    <t>Total effort</t>
  </si>
  <si>
    <t>Idealy left</t>
  </si>
  <si>
    <t>Actually left</t>
  </si>
  <si>
    <t>Team roster</t>
  </si>
  <si>
    <t>BUG: Not changing color of component 
while changing theme</t>
  </si>
  <si>
    <t>Find cause</t>
  </si>
  <si>
    <t>Implement fix</t>
  </si>
  <si>
    <t>Retest</t>
  </si>
  <si>
    <t>To do</t>
  </si>
  <si>
    <t>Done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</si>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</sst>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27">
    <xf numFmtId="0" fontId="0" fillId="0" borderId="0" xfId="0"/>
    <xf numFmtId="0" fontId="0" fillId="0" borderId="4" xfId="0" applyBorder="1"/>
    <xf numFmtId="0" fontId="1" fillId="2" borderId="8" xfId="1" applyBorder="1"/>
    <xf numFmtId="0" fontId="1" fillId="2" borderId="9" xfId="1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0" xfId="0" applyAlignment="1">
      <alignment horizontal="center" vertical="center"/>
    </xf>
    <xf numFmtId="0" fontId="2" fillId="3" borderId="2" xfId="2" applyBorder="1" applyAlignment="1">
      <alignment horizontal="center" vertical="center"/>
    </xf>
    <xf numFmtId="14" fontId="2" fillId="3" borderId="3" xfId="2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3" borderId="4" xfId="2" applyBorder="1" applyAlignment="1">
      <alignment horizontal="center" vertical="center"/>
    </xf>
    <xf numFmtId="14" fontId="2" fillId="3" borderId="5" xfId="2" applyNumberForma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0" fillId="2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6" xfId="3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1" fillId="2" borderId="10" xfId="1" applyBorder="1" applyAlignment="1">
      <alignment horizontal="center"/>
    </xf>
    <xf numFmtId="0" fontId="1" fillId="2" borderId="3" xfId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4">
    <cellStyle name="40% - Accent3" xfId="1" builtinId="39"/>
    <cellStyle name="60% - Accent3" xfId="3" builtinId="40"/>
    <cellStyle name="Accent6" xfId="2" builtinId="49"/>
    <cellStyle name="Normal" xfId="0" builtinId="0"/>
  </cellStyles>
  <dxfs count="7"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Sprint!$E$9</c:f>
              <c:strCache>
                <c:ptCount val="1"/>
                <c:pt idx="0">
                  <c:v>Idealy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Sprint!$F$9:$T$9</c:f>
              <c:numCache>
                <c:formatCode>0.0</c:formatCode>
                <c:ptCount val="15"/>
                <c:pt idx="0" formatCode="General">
                  <c:v>6</c:v>
                </c:pt>
                <c:pt idx="1">
                  <c:v>5.5714285714285712</c:v>
                </c:pt>
                <c:pt idx="2">
                  <c:v>5.1428571428571423</c:v>
                </c:pt>
                <c:pt idx="3">
                  <c:v>4.7142857142857135</c:v>
                </c:pt>
                <c:pt idx="4">
                  <c:v>4.2857142857142847</c:v>
                </c:pt>
                <c:pt idx="5">
                  <c:v>3.8571428571428563</c:v>
                </c:pt>
                <c:pt idx="6">
                  <c:v>3.4285714285714279</c:v>
                </c:pt>
                <c:pt idx="7">
                  <c:v>2.9999999999999996</c:v>
                </c:pt>
                <c:pt idx="8">
                  <c:v>2.5714285714285712</c:v>
                </c:pt>
                <c:pt idx="9">
                  <c:v>2.1428571428571428</c:v>
                </c:pt>
                <c:pt idx="10">
                  <c:v>1.7142857142857142</c:v>
                </c:pt>
                <c:pt idx="11">
                  <c:v>1.2857142857142856</c:v>
                </c:pt>
                <c:pt idx="12">
                  <c:v>0.85714285714285698</c:v>
                </c:pt>
                <c:pt idx="13">
                  <c:v>0.42857142857142844</c:v>
                </c:pt>
                <c:pt idx="1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6F-4357-9072-E062BD4EF823}"/>
            </c:ext>
          </c:extLst>
        </c:ser>
        <c:ser>
          <c:idx val="1"/>
          <c:order val="1"/>
          <c:tx>
            <c:strRef>
              <c:f>Sprint!$E$10</c:f>
              <c:strCache>
                <c:ptCount val="1"/>
                <c:pt idx="0">
                  <c:v>Actually left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Sprint!$F$10:$T$10</c:f>
              <c:numCache>
                <c:formatCode>General</c:formatCode>
                <c:ptCount val="1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B6F-4357-9072-E062BD4E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370696"/>
        <c:axId val="278371872"/>
      </c:lineChart>
      <c:catAx>
        <c:axId val="278370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Days</a:t>
                </a:r>
              </a:p>
            </c:rich>
          </c:tx>
          <c:layout>
            <c:manualLayout>
              <c:xMode val="edge"/>
              <c:yMode val="edge"/>
              <c:x val="0.48727245031871008"/>
              <c:y val="0.8611603400321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71872"/>
        <c:crosses val="autoZero"/>
        <c:auto val="1"/>
        <c:lblAlgn val="ctr"/>
        <c:lblOffset val="100"/>
        <c:noMultiLvlLbl val="0"/>
      </c:catAx>
      <c:valAx>
        <c:axId val="2783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Effort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70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3550806149234"/>
          <c:y val="0.92412896149175383"/>
          <c:w val="0.26110517435320585"/>
          <c:h val="5.597054099580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15</xdr:col>
      <xdr:colOff>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4.4" x14ac:dyDescent="0.3"/>
  <cols>
    <col min="1" max="1" width="18.88671875" bestFit="1" customWidth="1"/>
    <col min="4" max="4" width="10.33203125" customWidth="1"/>
  </cols>
  <sheetData>
    <row r="1" spans="1:4" x14ac:dyDescent="0.3">
      <c r="A1" s="22" t="s">
        <v>38</v>
      </c>
      <c r="B1" s="23"/>
      <c r="C1" s="23"/>
      <c r="D1" s="24"/>
    </row>
    <row r="2" spans="1:4" x14ac:dyDescent="0.3">
      <c r="A2" s="2" t="s">
        <v>0</v>
      </c>
      <c r="B2" s="19" t="s">
        <v>1</v>
      </c>
      <c r="C2" s="19"/>
      <c r="D2" s="3" t="s">
        <v>2</v>
      </c>
    </row>
    <row r="3" spans="1:4" x14ac:dyDescent="0.3">
      <c r="A3" s="4" t="s">
        <v>3</v>
      </c>
      <c r="B3" s="20" t="s">
        <v>4</v>
      </c>
      <c r="C3" s="20"/>
      <c r="D3" s="5" t="s">
        <v>8</v>
      </c>
    </row>
    <row r="4" spans="1:4" x14ac:dyDescent="0.3">
      <c r="A4" s="4" t="s">
        <v>6</v>
      </c>
      <c r="B4" s="20" t="s">
        <v>7</v>
      </c>
      <c r="C4" s="20"/>
      <c r="D4" s="5" t="s">
        <v>5</v>
      </c>
    </row>
    <row r="5" spans="1:4" x14ac:dyDescent="0.3">
      <c r="A5" s="1" t="s">
        <v>9</v>
      </c>
      <c r="B5" s="21" t="s">
        <v>10</v>
      </c>
      <c r="C5" s="21"/>
      <c r="D5" s="6" t="s">
        <v>11</v>
      </c>
    </row>
  </sheetData>
  <mergeCells count="5">
    <mergeCell ref="B2:C2"/>
    <mergeCell ref="B3:C3"/>
    <mergeCell ref="B4:C4"/>
    <mergeCell ref="B5:C5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tabSelected="1" workbookViewId="0">
      <selection activeCell="F6" sqref="F6"/>
    </sheetView>
  </sheetViews>
  <sheetFormatPr defaultColWidth="9.109375" defaultRowHeight="14.4" x14ac:dyDescent="0.3"/>
  <cols>
    <col min="1" max="1" width="24.88671875" style="7" bestFit="1" customWidth="1"/>
    <col min="2" max="2" width="9.5546875" style="7" customWidth="1"/>
    <col min="3" max="3" width="13.6640625" style="7" bestFit="1" customWidth="1"/>
    <col min="4" max="4" width="15.33203125" style="7" bestFit="1" customWidth="1"/>
    <col min="5" max="5" width="14" style="7" bestFit="1" customWidth="1"/>
    <col min="6" max="6" width="10.88671875" style="7" bestFit="1" customWidth="1"/>
    <col min="7" max="15" width="5.6640625" style="7" customWidth="1"/>
    <col min="16" max="19" width="6.6640625" style="7" customWidth="1"/>
    <col min="20" max="20" width="6.6640625" style="7" bestFit="1" customWidth="1"/>
    <col min="21" max="21" width="10.44140625" style="7" bestFit="1" customWidth="1"/>
    <col min="22" max="16384" width="9.109375" style="7"/>
  </cols>
  <sheetData>
    <row r="1" spans="1:21" x14ac:dyDescent="0.3">
      <c r="B1" s="8" t="s">
        <v>12</v>
      </c>
      <c r="C1" s="9">
        <v>42548</v>
      </c>
      <c r="E1" s="10"/>
      <c r="F1" s="10"/>
    </row>
    <row r="2" spans="1:21" x14ac:dyDescent="0.3">
      <c r="B2" s="11" t="s">
        <v>13</v>
      </c>
      <c r="C2" s="12">
        <f>C1+14</f>
        <v>42562</v>
      </c>
    </row>
    <row r="4" spans="1:21" x14ac:dyDescent="0.3">
      <c r="A4" s="13" t="s">
        <v>14</v>
      </c>
      <c r="B4" s="13" t="s">
        <v>15</v>
      </c>
      <c r="C4" s="13" t="s">
        <v>16</v>
      </c>
      <c r="D4" s="14" t="s">
        <v>17</v>
      </c>
      <c r="E4" s="13" t="s">
        <v>18</v>
      </c>
      <c r="F4" s="14" t="s">
        <v>19</v>
      </c>
      <c r="G4" s="13" t="s">
        <v>20</v>
      </c>
      <c r="H4" s="13" t="s">
        <v>21</v>
      </c>
      <c r="I4" s="13" t="s">
        <v>22</v>
      </c>
      <c r="J4" s="13" t="s">
        <v>23</v>
      </c>
      <c r="K4" s="13" t="s">
        <v>24</v>
      </c>
      <c r="L4" s="13" t="s">
        <v>25</v>
      </c>
      <c r="M4" s="13" t="s">
        <v>26</v>
      </c>
      <c r="N4" s="13" t="s">
        <v>27</v>
      </c>
      <c r="O4" s="13" t="s">
        <v>28</v>
      </c>
      <c r="P4" s="13" t="s">
        <v>29</v>
      </c>
      <c r="Q4" s="13" t="s">
        <v>30</v>
      </c>
      <c r="R4" s="13" t="s">
        <v>31</v>
      </c>
      <c r="S4" s="13" t="s">
        <v>32</v>
      </c>
      <c r="T4" s="13" t="s">
        <v>33</v>
      </c>
      <c r="U4" s="14" t="s">
        <v>34</v>
      </c>
    </row>
    <row r="5" spans="1:21" x14ac:dyDescent="0.3">
      <c r="A5" s="26" t="s">
        <v>39</v>
      </c>
      <c r="B5" s="25">
        <v>5</v>
      </c>
      <c r="C5" s="15" t="s">
        <v>40</v>
      </c>
      <c r="D5" s="15" t="s">
        <v>9</v>
      </c>
      <c r="E5" s="15">
        <v>3</v>
      </c>
      <c r="F5" s="15" t="s">
        <v>44</v>
      </c>
      <c r="G5" s="15"/>
      <c r="H5" s="15"/>
      <c r="I5" s="15"/>
      <c r="J5" s="15"/>
      <c r="K5" s="15">
        <v>3</v>
      </c>
      <c r="L5" s="15"/>
      <c r="M5" s="15"/>
      <c r="N5" s="15"/>
      <c r="O5" s="15"/>
      <c r="P5" s="15"/>
      <c r="Q5" s="15"/>
      <c r="R5" s="15"/>
      <c r="S5" s="15"/>
      <c r="T5" s="15"/>
      <c r="U5" s="15">
        <f>E5-SUM(G5:T5)</f>
        <v>0</v>
      </c>
    </row>
    <row r="6" spans="1:21" x14ac:dyDescent="0.3">
      <c r="A6" s="25"/>
      <c r="B6" s="25"/>
      <c r="C6" s="15" t="s">
        <v>41</v>
      </c>
      <c r="D6" s="15" t="s">
        <v>9</v>
      </c>
      <c r="E6" s="15">
        <v>2</v>
      </c>
      <c r="F6" s="15" t="s">
        <v>45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>
        <f t="shared" ref="U6:U8" si="0">E6-SUM(G6:T6)</f>
        <v>2</v>
      </c>
    </row>
    <row r="7" spans="1:21" x14ac:dyDescent="0.3">
      <c r="A7" s="25"/>
      <c r="B7" s="25"/>
      <c r="C7" s="15" t="s">
        <v>42</v>
      </c>
      <c r="D7" s="15" t="s">
        <v>9</v>
      </c>
      <c r="E7" s="15">
        <v>1</v>
      </c>
      <c r="F7" s="15" t="s">
        <v>43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>
        <f t="shared" si="0"/>
        <v>1</v>
      </c>
    </row>
    <row r="8" spans="1:21" x14ac:dyDescent="0.3">
      <c r="A8" s="15" t="s">
        <v>35</v>
      </c>
      <c r="B8" s="15">
        <f>SUM(B5:B7)</f>
        <v>5</v>
      </c>
      <c r="C8" s="16"/>
      <c r="D8" s="16"/>
      <c r="E8" s="15">
        <f>SUM(E5:E7)</f>
        <v>6</v>
      </c>
      <c r="F8" s="16"/>
      <c r="G8" s="15">
        <f t="shared" ref="G8:T8" si="1">SUM(G5:G7)</f>
        <v>0</v>
      </c>
      <c r="H8" s="15">
        <f t="shared" si="1"/>
        <v>0</v>
      </c>
      <c r="I8" s="15">
        <f t="shared" si="1"/>
        <v>0</v>
      </c>
      <c r="J8" s="15">
        <f t="shared" si="1"/>
        <v>0</v>
      </c>
      <c r="K8" s="15">
        <f t="shared" si="1"/>
        <v>3</v>
      </c>
      <c r="L8" s="15">
        <f t="shared" si="1"/>
        <v>0</v>
      </c>
      <c r="M8" s="15">
        <f t="shared" si="1"/>
        <v>0</v>
      </c>
      <c r="N8" s="15">
        <f t="shared" si="1"/>
        <v>0</v>
      </c>
      <c r="O8" s="15">
        <f t="shared" si="1"/>
        <v>0</v>
      </c>
      <c r="P8" s="15">
        <f t="shared" si="1"/>
        <v>0</v>
      </c>
      <c r="Q8" s="15">
        <f t="shared" si="1"/>
        <v>0</v>
      </c>
      <c r="R8" s="15">
        <f t="shared" si="1"/>
        <v>0</v>
      </c>
      <c r="S8" s="15">
        <f t="shared" si="1"/>
        <v>0</v>
      </c>
      <c r="T8" s="15">
        <f t="shared" si="1"/>
        <v>0</v>
      </c>
      <c r="U8" s="15">
        <f t="shared" si="0"/>
        <v>3</v>
      </c>
    </row>
    <row r="9" spans="1:21" x14ac:dyDescent="0.3">
      <c r="A9" s="17"/>
      <c r="B9" s="17"/>
      <c r="C9" s="17"/>
      <c r="D9" s="17"/>
      <c r="E9" s="15" t="s">
        <v>36</v>
      </c>
      <c r="F9" s="15">
        <f>SUM(E5:E7)</f>
        <v>6</v>
      </c>
      <c r="G9" s="18">
        <f>F9-F9/14</f>
        <v>5.5714285714285712</v>
      </c>
      <c r="H9" s="18">
        <f>G9-F9/14</f>
        <v>5.1428571428571423</v>
      </c>
      <c r="I9" s="18">
        <f>H9-F9/14</f>
        <v>4.7142857142857135</v>
      </c>
      <c r="J9" s="18">
        <f>I9-F9/14</f>
        <v>4.2857142857142847</v>
      </c>
      <c r="K9" s="18">
        <f>J9-F9/14</f>
        <v>3.8571428571428563</v>
      </c>
      <c r="L9" s="18">
        <f>K9-F9/14</f>
        <v>3.4285714285714279</v>
      </c>
      <c r="M9" s="18">
        <f>L9-F9/14</f>
        <v>2.9999999999999996</v>
      </c>
      <c r="N9" s="18">
        <f>M9-F9/14</f>
        <v>2.5714285714285712</v>
      </c>
      <c r="O9" s="18">
        <f>N9-F9/14</f>
        <v>2.1428571428571428</v>
      </c>
      <c r="P9" s="18">
        <f>O9-F9/14</f>
        <v>1.7142857142857142</v>
      </c>
      <c r="Q9" s="18">
        <f>P9-F9/14</f>
        <v>1.2857142857142856</v>
      </c>
      <c r="R9" s="18">
        <f>Q9-F9/14</f>
        <v>0.85714285714285698</v>
      </c>
      <c r="S9" s="18">
        <f>R9-F9/14</f>
        <v>0.42857142857142844</v>
      </c>
      <c r="T9" s="18">
        <f>S9-F9/14</f>
        <v>0</v>
      </c>
      <c r="U9" s="17"/>
    </row>
    <row r="10" spans="1:21" x14ac:dyDescent="0.3">
      <c r="A10" s="17"/>
      <c r="B10" s="17"/>
      <c r="C10" s="17"/>
      <c r="D10" s="17"/>
      <c r="E10" s="15" t="s">
        <v>37</v>
      </c>
      <c r="F10" s="15">
        <f>SUM(E5:E7)</f>
        <v>6</v>
      </c>
      <c r="G10" s="15">
        <f t="shared" ref="G10:T10" si="2">F10-SUM(G5:G7)</f>
        <v>6</v>
      </c>
      <c r="H10" s="15">
        <f t="shared" si="2"/>
        <v>6</v>
      </c>
      <c r="I10" s="15">
        <f t="shared" si="2"/>
        <v>6</v>
      </c>
      <c r="J10" s="15">
        <f t="shared" si="2"/>
        <v>6</v>
      </c>
      <c r="K10" s="15">
        <f t="shared" si="2"/>
        <v>3</v>
      </c>
      <c r="L10" s="15">
        <f t="shared" si="2"/>
        <v>3</v>
      </c>
      <c r="M10" s="15">
        <f t="shared" si="2"/>
        <v>3</v>
      </c>
      <c r="N10" s="15">
        <f t="shared" si="2"/>
        <v>3</v>
      </c>
      <c r="O10" s="15">
        <f t="shared" si="2"/>
        <v>3</v>
      </c>
      <c r="P10" s="15">
        <f t="shared" si="2"/>
        <v>3</v>
      </c>
      <c r="Q10" s="15">
        <f t="shared" si="2"/>
        <v>3</v>
      </c>
      <c r="R10" s="15">
        <f t="shared" si="2"/>
        <v>3</v>
      </c>
      <c r="S10" s="15">
        <f t="shared" si="2"/>
        <v>3</v>
      </c>
      <c r="T10" s="15">
        <f t="shared" si="2"/>
        <v>3</v>
      </c>
      <c r="U10" s="17"/>
    </row>
    <row r="12" spans="1:21" x14ac:dyDescent="0.3">
      <c r="A12" s="17"/>
      <c r="B12" s="17"/>
      <c r="C12" s="17"/>
      <c r="D12" s="17"/>
    </row>
    <row r="13" spans="1:21" x14ac:dyDescent="0.3">
      <c r="A13" s="17"/>
      <c r="B13" s="17"/>
      <c r="C13" s="17"/>
      <c r="D13" s="17"/>
    </row>
    <row r="14" spans="1:21" x14ac:dyDescent="0.3">
      <c r="A14" s="17"/>
      <c r="B14" s="17"/>
      <c r="C14" s="17"/>
      <c r="D14" s="17"/>
    </row>
    <row r="15" spans="1:21" x14ac:dyDescent="0.3">
      <c r="A15" s="17"/>
      <c r="B15" s="17"/>
      <c r="C15" s="17"/>
      <c r="D15" s="17"/>
    </row>
    <row r="16" spans="1:21" x14ac:dyDescent="0.3">
      <c r="A16" s="17"/>
      <c r="B16" s="17"/>
      <c r="C16" s="17"/>
      <c r="D16" s="17"/>
    </row>
  </sheetData>
  <mergeCells count="2">
    <mergeCell ref="B5:B7"/>
    <mergeCell ref="A5:A7"/>
  </mergeCells>
  <conditionalFormatting sqref="F5:F7">
    <cfRule type="cellIs" dxfId="6" priority="3" operator="equal">
      <formula>"In progress"</formula>
    </cfRule>
    <cfRule type="cellIs" dxfId="5" priority="5" operator="equal">
      <formula>"Done"</formula>
    </cfRule>
    <cfRule type="cellIs" dxfId="4" priority="6" operator="equal">
      <formula>"To do"</formula>
    </cfRule>
  </conditionalFormatting>
  <conditionalFormatting sqref="U5:U8">
    <cfRule type="cellIs" dxfId="3" priority="1" operator="greaterThan">
      <formula>0</formula>
    </cfRule>
  </conditionalFormatting>
  <dataValidations xWindow="491" yWindow="329" count="1">
    <dataValidation type="list" allowBlank="1" showInputMessage="1" showErrorMessage="1" sqref="F5:F7">
      <formula1>"To do, In progress, Done"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491" yWindow="329" count="1">
        <x14:dataValidation type="list" allowBlank="1" showInputMessage="1" showErrorMessage="1" errorTitle="Not a valid name" promptTitle="Names" prompt="Enter assignee">
          <x14:formula1>
            <xm:f>Roster!$A$3:$A$5</xm:f>
          </x14:formula1>
          <xm:sqref>D5:D7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Sprint</vt:lpstr>
      <vt:lpstr>Chart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Đuro Nenadović</dc:creator>
  <cp:keywords/>
  <dc:description/>
  <cp:lastModifiedBy>Djuro Nenadović</cp:lastModifiedBy>
  <cp:revision/>
  <dcterms:created xsi:type="dcterms:W3CDTF">2016-03-01T20:48:26Z</dcterms:created>
  <dcterms:modified xsi:type="dcterms:W3CDTF">2016-07-01T12:36:57Z</dcterms:modified>
  <cp:category/>
  <cp:contentStatus/>
</cp:coreProperties>
</file>