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7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evidjen\Documents\GitHub\MasterAudioTechnologyFunctions\Documentation and designs\Sprint_info\"/>
    </mc:Choice>
  </mc:AlternateContent>
  <bookViews>
    <workbookView xWindow="0" yWindow="0" windowWidth="20490" windowHeight="7530" activeTab="1"/>
  </bookViews>
  <sheets>
    <sheet name="Roster" sheetId="2" r:id="rId1"/>
    <sheet name="Sprint" sheetId="1" r:id="rId2"/>
    <sheet name="Chart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15" i="1" l="1"/>
  <c r="U14" i="1"/>
  <c r="U13" i="1"/>
  <c r="U12" i="1"/>
  <c r="U11" i="1"/>
  <c r="U10" i="1"/>
  <c r="U9" i="1"/>
  <c r="U8" i="1"/>
  <c r="U7" i="1"/>
  <c r="U6" i="1"/>
  <c r="U5" i="1"/>
  <c r="C2" i="1" l="1"/>
  <c r="F17" i="1"/>
  <c r="G17" i="1" s="1"/>
  <c r="H17" i="1" s="1"/>
  <c r="I17" i="1" s="1"/>
  <c r="J17" i="1" s="1"/>
  <c r="K17" i="1" s="1"/>
  <c r="L17" i="1" s="1"/>
  <c r="M17" i="1" s="1"/>
  <c r="N17" i="1" s="1"/>
  <c r="O17" i="1" s="1"/>
  <c r="P17" i="1" s="1"/>
  <c r="Q17" i="1" s="1"/>
  <c r="R17" i="1" s="1"/>
  <c r="S17" i="1" s="1"/>
  <c r="T17" i="1" s="1"/>
  <c r="F18" i="1"/>
  <c r="G18" i="1" s="1"/>
  <c r="H18" i="1" s="1"/>
  <c r="I18" i="1" s="1"/>
  <c r="J18" i="1" s="1"/>
  <c r="K18" i="1" s="1"/>
  <c r="L18" i="1" s="1"/>
  <c r="M18" i="1" s="1"/>
  <c r="N18" i="1" s="1"/>
  <c r="O18" i="1" s="1"/>
  <c r="P18" i="1" s="1"/>
  <c r="Q18" i="1" s="1"/>
  <c r="R18" i="1" s="1"/>
  <c r="S18" i="1" s="1"/>
  <c r="T18" i="1" s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B16" i="1"/>
  <c r="E16" i="1"/>
  <c r="U16" i="1" l="1"/>
</calcChain>
</file>

<file path=xl/sharedStrings.xml><?xml version="1.0" encoding="utf-8"?>
<sst xmlns="http://schemas.openxmlformats.org/spreadsheetml/2006/main" count="71" uniqueCount="55">
  <si>
    <t>Name</t>
  </si>
  <si>
    <t>Role</t>
  </si>
  <si>
    <t>Index</t>
  </si>
  <si>
    <t>Predrag Dimitrijević</t>
  </si>
  <si>
    <t>Product owner</t>
  </si>
  <si>
    <t>1125/2015</t>
  </si>
  <si>
    <t>Vanja Cvetković</t>
  </si>
  <si>
    <t>Developer</t>
  </si>
  <si>
    <t>1126/2015</t>
  </si>
  <si>
    <t>Đuro Nenadović</t>
  </si>
  <si>
    <t>Scrum master</t>
  </si>
  <si>
    <t>1127/2015</t>
  </si>
  <si>
    <t>Start date</t>
  </si>
  <si>
    <t>End date</t>
  </si>
  <si>
    <t>User story</t>
  </si>
  <si>
    <t>Effort</t>
  </si>
  <si>
    <t>Task</t>
  </si>
  <si>
    <t>Asigned</t>
  </si>
  <si>
    <t>Effort/per task</t>
  </si>
  <si>
    <t>Completed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</si>
  <si>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</si>
  <si>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</si>
  <si>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</si>
  <si>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</si>
  <si>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</si>
  <si>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</si>
  <si>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</si>
  <si>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</si>
  <si>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</si>
  <si>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</si>
  <si>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</si>
  <si>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</si>
  <si>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</si>
  <si>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</si>
  <si>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Remaining</t>
  </si>
  <si>
    <t>Total effort</t>
  </si>
  <si>
    <t>Idealy left</t>
  </si>
  <si>
    <t>Actually left</t>
  </si>
  <si>
    <t>Team roster</t>
  </si>
  <si>
    <t>Implement tracks 
functionality</t>
  </si>
  <si>
    <t>Expand timeline for tracks</t>
  </si>
  <si>
    <t>Done</t>
  </si>
  <si>
    <t>Implement single track serial play</t>
  </si>
  <si>
    <t>In progress</t>
  </si>
  <si>
    <t>Implement multiple track paralel play</t>
  </si>
  <si>
    <t>Implement file chooser per track</t>
  </si>
  <si>
    <t>Review code</t>
  </si>
  <si>
    <t>Implement select button for track</t>
  </si>
  <si>
    <t>To do</t>
  </si>
  <si>
    <t>Implement adding new track to timeline</t>
  </si>
  <si>
    <t>Improve GUI design</t>
  </si>
  <si>
    <t>Add volume control to side panel</t>
  </si>
  <si>
    <t>Improve menu to folow chosen design</t>
  </si>
  <si>
    <t>Implement cursor for seeking timeline</t>
  </si>
  <si>
    <t>Review designs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</si>
</sst>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3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5"/>
      </patternFill>
    </fill>
    <fill>
      <patternFill patternType="solid">
        <fgColor theme="9"/>
      </patternFill>
    </fill>
    <fill>
      <patternFill patternType="solid">
        <fgColor theme="6" tint="0.39997558519241921"/>
        <bgColor indexed="65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</cellStyleXfs>
  <cellXfs count="32">
    <xf numFmtId="0" fontId="0" fillId="0" borderId="0" xfId="0"/>
    <xf numFmtId="14" fontId="0" fillId="0" borderId="0" xfId="0" applyNumberFormat="1"/>
    <xf numFmtId="0" fontId="0" fillId="0" borderId="1" xfId="0" applyBorder="1"/>
    <xf numFmtId="0" fontId="1" fillId="2" borderId="1" xfId="1" applyBorder="1"/>
    <xf numFmtId="0" fontId="0" fillId="2" borderId="1" xfId="1" applyFont="1" applyBorder="1"/>
    <xf numFmtId="0" fontId="0" fillId="0" borderId="7" xfId="0" applyBorder="1"/>
    <xf numFmtId="0" fontId="2" fillId="3" borderId="5" xfId="2" applyBorder="1"/>
    <xf numFmtId="14" fontId="2" fillId="3" borderId="6" xfId="2" applyNumberFormat="1" applyBorder="1"/>
    <xf numFmtId="0" fontId="2" fillId="3" borderId="7" xfId="2" applyBorder="1"/>
    <xf numFmtId="14" fontId="2" fillId="3" borderId="8" xfId="2" applyNumberFormat="1" applyBorder="1"/>
    <xf numFmtId="0" fontId="0" fillId="0" borderId="0" xfId="0" applyBorder="1"/>
    <xf numFmtId="0" fontId="1" fillId="2" borderId="11" xfId="1" applyBorder="1"/>
    <xf numFmtId="0" fontId="1" fillId="2" borderId="12" xfId="1" applyBorder="1"/>
    <xf numFmtId="0" fontId="0" fillId="0" borderId="11" xfId="0" applyBorder="1"/>
    <xf numFmtId="0" fontId="0" fillId="0" borderId="12" xfId="0" applyBorder="1"/>
    <xf numFmtId="0" fontId="0" fillId="0" borderId="8" xfId="0" applyBorder="1"/>
    <xf numFmtId="0" fontId="0" fillId="0" borderId="0" xfId="0" applyBorder="1" applyAlignment="1"/>
    <xf numFmtId="164" fontId="0" fillId="0" borderId="1" xfId="0" applyNumberFormat="1" applyBorder="1"/>
    <xf numFmtId="0" fontId="2" fillId="4" borderId="9" xfId="3" applyBorder="1"/>
    <xf numFmtId="0" fontId="1" fillId="2" borderId="0" xfId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2" borderId="5" xfId="1" applyFont="1" applyBorder="1" applyAlignment="1">
      <alignment horizontal="center"/>
    </xf>
    <xf numFmtId="0" fontId="1" fillId="2" borderId="13" xfId="1" applyBorder="1" applyAlignment="1">
      <alignment horizontal="center"/>
    </xf>
    <xf numFmtId="0" fontId="1" fillId="2" borderId="6" xfId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4">
    <cellStyle name="40% - Accent3" xfId="1" builtinId="39"/>
    <cellStyle name="60% - Accent3" xfId="3" builtinId="40"/>
    <cellStyle name="Accent6" xfId="2" builtinId="49"/>
    <cellStyle name="Normal" xfId="0" builtinId="0"/>
  </cellStyles>
  <dxfs count="12">
    <dxf>
      <font>
        <color rgb="FFC00000"/>
      </font>
    </dxf>
    <dxf>
      <font>
        <color theme="9" tint="-0.499984740745262"/>
      </font>
    </dxf>
    <dxf>
      <font>
        <color theme="7" tint="-0.24994659260841701"/>
      </font>
    </dxf>
    <dxf>
      <font>
        <color theme="0"/>
      </font>
      <fill>
        <patternFill>
          <bgColor rgb="FFC00000"/>
        </patternFill>
      </fill>
    </dxf>
    <dxf>
      <font>
        <color rgb="FFC00000"/>
      </font>
    </dxf>
    <dxf>
      <font>
        <color theme="9" tint="-0.499984740745262"/>
      </font>
    </dxf>
    <dxf>
      <font>
        <color theme="7" tint="-0.24994659260841701"/>
      </font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C00000"/>
      </font>
    </dxf>
    <dxf>
      <font>
        <color theme="9" tint="-0.499984740745262"/>
      </font>
    </dxf>
    <dxf>
      <font>
        <color theme="7" tint="-0.249946592608417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sr-Latn-R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Sprint!$E$17</c:f>
              <c:strCache>
                <c:ptCount val="1"/>
                <c:pt idx="0">
                  <c:v>Idealy left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Sprint!$G$4:$T$4</c:f>
              <c:strCache>
                <c:ptCount val="14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</c:strCache>
            </c:strRef>
          </c:cat>
          <c:val>
            <c:numRef>
              <c:f>Sprint!$F$17:$T$17</c:f>
              <c:numCache>
                <c:formatCode>0.0</c:formatCode>
                <c:ptCount val="15"/>
                <c:pt idx="0" formatCode="General">
                  <c:v>22</c:v>
                </c:pt>
                <c:pt idx="1">
                  <c:v>20.428571428571427</c:v>
                </c:pt>
                <c:pt idx="2">
                  <c:v>18.857142857142854</c:v>
                </c:pt>
                <c:pt idx="3">
                  <c:v>17.285714285714281</c:v>
                </c:pt>
                <c:pt idx="4">
                  <c:v>15.71428571428571</c:v>
                </c:pt>
                <c:pt idx="5">
                  <c:v>14.142857142857139</c:v>
                </c:pt>
                <c:pt idx="6">
                  <c:v>12.571428571428568</c:v>
                </c:pt>
                <c:pt idx="7">
                  <c:v>10.999999999999996</c:v>
                </c:pt>
                <c:pt idx="8">
                  <c:v>9.4285714285714253</c:v>
                </c:pt>
                <c:pt idx="9">
                  <c:v>7.8571428571428541</c:v>
                </c:pt>
                <c:pt idx="10">
                  <c:v>6.2857142857142829</c:v>
                </c:pt>
                <c:pt idx="11">
                  <c:v>4.7142857142857117</c:v>
                </c:pt>
                <c:pt idx="12">
                  <c:v>3.1428571428571406</c:v>
                </c:pt>
                <c:pt idx="13">
                  <c:v>1.5714285714285692</c:v>
                </c:pt>
                <c:pt idx="14">
                  <c:v>-2.2204460492503131E-15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6F-4357-9072-E062BD4EF823}"/>
            </c:ext>
          </c:extLst>
        </c:ser>
        <c:ser>
          <c:idx val="1"/>
          <c:order val="1"/>
          <c:tx>
            <c:strRef>
              <c:f>Sprint!$E$18</c:f>
              <c:strCache>
                <c:ptCount val="1"/>
                <c:pt idx="0">
                  <c:v>Actually left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Sprint!$G$4:$T$4</c:f>
              <c:strCache>
                <c:ptCount val="14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</c:strCache>
            </c:strRef>
          </c:cat>
          <c:val>
            <c:numRef>
              <c:f>Sprint!$F$18:$T$18</c:f>
              <c:numCache>
                <c:formatCode>General</c:formatCode>
                <c:ptCount val="15"/>
                <c:pt idx="0">
                  <c:v>22</c:v>
                </c:pt>
                <c:pt idx="1">
                  <c:v>22</c:v>
                </c:pt>
                <c:pt idx="2">
                  <c:v>22</c:v>
                </c:pt>
                <c:pt idx="3">
                  <c:v>22</c:v>
                </c:pt>
                <c:pt idx="4">
                  <c:v>22</c:v>
                </c:pt>
                <c:pt idx="5">
                  <c:v>22</c:v>
                </c:pt>
                <c:pt idx="6">
                  <c:v>22</c:v>
                </c:pt>
                <c:pt idx="7">
                  <c:v>22</c:v>
                </c:pt>
                <c:pt idx="8">
                  <c:v>22</c:v>
                </c:pt>
                <c:pt idx="9">
                  <c:v>22</c:v>
                </c:pt>
                <c:pt idx="10">
                  <c:v>22</c:v>
                </c:pt>
                <c:pt idx="11">
                  <c:v>22</c:v>
                </c:pt>
                <c:pt idx="12">
                  <c:v>22</c:v>
                </c:pt>
                <c:pt idx="13">
                  <c:v>22</c:v>
                </c:pt>
                <c:pt idx="14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6F-4357-9072-E062BD4EF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8619040"/>
        <c:axId val="308624616"/>
      </c:lineChart>
      <c:catAx>
        <c:axId val="308619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r-Latn-RS"/>
                  <a:t>Days</a:t>
                </a:r>
              </a:p>
            </c:rich>
          </c:tx>
          <c:layout>
            <c:manualLayout>
              <c:xMode val="edge"/>
              <c:yMode val="edge"/>
              <c:x val="0.48727245031871008"/>
              <c:y val="0.861160340032122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308624616"/>
        <c:crosses val="autoZero"/>
        <c:auto val="1"/>
        <c:lblAlgn val="ctr"/>
        <c:lblOffset val="100"/>
        <c:noMultiLvlLbl val="0"/>
      </c:catAx>
      <c:valAx>
        <c:axId val="308624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r-Latn-RS"/>
                  <a:t>Effort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308619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7093550806149234"/>
          <c:y val="0.92412896149175383"/>
          <c:w val="0.26110517435320585"/>
          <c:h val="5.59705409958083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  <a:scene3d>
      <a:camera prst="orthographicFront"/>
      <a:lightRig rig="threePt" dir="t"/>
    </a:scene3d>
    <a:sp3d>
      <a:bevelT w="101600" prst="riblet"/>
    </a:sp3d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180975</xdr:rowOff>
    </xdr:from>
    <xdr:to>
      <xdr:col>15</xdr:col>
      <xdr:colOff>0</xdr:colOff>
      <xdr:row>22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D5" sqref="D5"/>
    </sheetView>
  </sheetViews>
  <sheetFormatPr defaultRowHeight="15" x14ac:dyDescent="0.25"/>
  <cols>
    <col min="1" max="1" width="18.85546875" bestFit="1" customWidth="1"/>
    <col min="4" max="4" width="10.28515625" customWidth="1"/>
  </cols>
  <sheetData>
    <row r="1" spans="1:4" x14ac:dyDescent="0.25">
      <c r="A1" s="22" t="s">
        <v>38</v>
      </c>
      <c r="B1" s="23"/>
      <c r="C1" s="23"/>
      <c r="D1" s="24"/>
    </row>
    <row r="2" spans="1:4" x14ac:dyDescent="0.25">
      <c r="A2" s="11" t="s">
        <v>0</v>
      </c>
      <c r="B2" s="19" t="s">
        <v>1</v>
      </c>
      <c r="C2" s="19"/>
      <c r="D2" s="12" t="s">
        <v>2</v>
      </c>
    </row>
    <row r="3" spans="1:4" x14ac:dyDescent="0.25">
      <c r="A3" s="13" t="s">
        <v>3</v>
      </c>
      <c r="B3" s="20" t="s">
        <v>4</v>
      </c>
      <c r="C3" s="20"/>
      <c r="D3" s="14" t="s">
        <v>8</v>
      </c>
    </row>
    <row r="4" spans="1:4" x14ac:dyDescent="0.25">
      <c r="A4" s="13" t="s">
        <v>6</v>
      </c>
      <c r="B4" s="20" t="s">
        <v>7</v>
      </c>
      <c r="C4" s="20"/>
      <c r="D4" s="14" t="s">
        <v>5</v>
      </c>
    </row>
    <row r="5" spans="1:4" x14ac:dyDescent="0.25">
      <c r="A5" s="5" t="s">
        <v>9</v>
      </c>
      <c r="B5" s="21" t="s">
        <v>10</v>
      </c>
      <c r="C5" s="21"/>
      <c r="D5" s="15" t="s">
        <v>11</v>
      </c>
    </row>
  </sheetData>
  <mergeCells count="5">
    <mergeCell ref="B2:C2"/>
    <mergeCell ref="B3:C3"/>
    <mergeCell ref="B4:C4"/>
    <mergeCell ref="B5:C5"/>
    <mergeCell ref="A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4"/>
  <sheetViews>
    <sheetView tabSelected="1" topLeftCell="B1" workbookViewId="0">
      <selection activeCell="D12" sqref="D12"/>
    </sheetView>
  </sheetViews>
  <sheetFormatPr defaultRowHeight="15" x14ac:dyDescent="0.25"/>
  <cols>
    <col min="1" max="1" width="11" bestFit="1" customWidth="1"/>
    <col min="2" max="2" width="9.5703125" customWidth="1"/>
    <col min="3" max="3" width="37.42578125" bestFit="1" customWidth="1"/>
    <col min="4" max="4" width="18.85546875" bestFit="1" customWidth="1"/>
    <col min="5" max="5" width="14" bestFit="1" customWidth="1"/>
    <col min="6" max="6" width="10.85546875" bestFit="1" customWidth="1"/>
    <col min="7" max="15" width="5.7109375" customWidth="1"/>
    <col min="16" max="19" width="6.7109375" customWidth="1"/>
    <col min="20" max="20" width="6.7109375" bestFit="1" customWidth="1"/>
    <col min="21" max="21" width="10.42578125" bestFit="1" customWidth="1"/>
  </cols>
  <sheetData>
    <row r="1" spans="1:21" x14ac:dyDescent="0.25">
      <c r="B1" s="6" t="s">
        <v>12</v>
      </c>
      <c r="C1" s="7">
        <v>42492</v>
      </c>
      <c r="E1" s="1"/>
      <c r="F1" s="1"/>
    </row>
    <row r="2" spans="1:21" x14ac:dyDescent="0.25">
      <c r="B2" s="8" t="s">
        <v>13</v>
      </c>
      <c r="C2" s="9">
        <f>C1+14</f>
        <v>42506</v>
      </c>
    </row>
    <row r="4" spans="1:21" x14ac:dyDescent="0.25">
      <c r="A4" s="3" t="s">
        <v>14</v>
      </c>
      <c r="B4" s="3" t="s">
        <v>15</v>
      </c>
      <c r="C4" s="3" t="s">
        <v>16</v>
      </c>
      <c r="D4" s="4" t="s">
        <v>17</v>
      </c>
      <c r="E4" s="3" t="s">
        <v>18</v>
      </c>
      <c r="F4" s="4" t="s">
        <v>19</v>
      </c>
      <c r="G4" s="3" t="s">
        <v>20</v>
      </c>
      <c r="H4" s="3" t="s">
        <v>21</v>
      </c>
      <c r="I4" s="3" t="s">
        <v>22</v>
      </c>
      <c r="J4" s="3" t="s">
        <v>23</v>
      </c>
      <c r="K4" s="3" t="s">
        <v>24</v>
      </c>
      <c r="L4" s="3" t="s">
        <v>25</v>
      </c>
      <c r="M4" s="3" t="s">
        <v>26</v>
      </c>
      <c r="N4" s="3" t="s">
        <v>27</v>
      </c>
      <c r="O4" s="3" t="s">
        <v>28</v>
      </c>
      <c r="P4" s="3" t="s">
        <v>29</v>
      </c>
      <c r="Q4" s="3" t="s">
        <v>30</v>
      </c>
      <c r="R4" s="3" t="s">
        <v>31</v>
      </c>
      <c r="S4" s="3" t="s">
        <v>32</v>
      </c>
      <c r="T4" s="3" t="s">
        <v>33</v>
      </c>
      <c r="U4" s="4" t="s">
        <v>34</v>
      </c>
    </row>
    <row r="5" spans="1:21" s="28" customFormat="1" x14ac:dyDescent="0.25">
      <c r="A5" s="25" t="s">
        <v>39</v>
      </c>
      <c r="B5" s="26">
        <v>8</v>
      </c>
      <c r="C5" s="27" t="s">
        <v>40</v>
      </c>
      <c r="D5" s="27" t="s">
        <v>6</v>
      </c>
      <c r="E5" s="27">
        <v>0</v>
      </c>
      <c r="F5" s="27" t="s">
        <v>41</v>
      </c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>
        <f>E5-SUM(G5:T5)</f>
        <v>0</v>
      </c>
    </row>
    <row r="6" spans="1:21" s="28" customFormat="1" x14ac:dyDescent="0.25">
      <c r="A6" s="25"/>
      <c r="B6" s="26"/>
      <c r="C6" s="27" t="s">
        <v>42</v>
      </c>
      <c r="D6" s="27" t="s">
        <v>3</v>
      </c>
      <c r="E6" s="27">
        <v>2</v>
      </c>
      <c r="F6" s="27" t="s">
        <v>43</v>
      </c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>
        <f>E6-SUM(G6:T6)</f>
        <v>2</v>
      </c>
    </row>
    <row r="7" spans="1:21" s="28" customFormat="1" x14ac:dyDescent="0.25">
      <c r="A7" s="26"/>
      <c r="B7" s="26"/>
      <c r="C7" s="27" t="s">
        <v>44</v>
      </c>
      <c r="D7" s="27" t="s">
        <v>6</v>
      </c>
      <c r="E7" s="27">
        <v>3</v>
      </c>
      <c r="F7" s="27" t="s">
        <v>43</v>
      </c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>
        <f t="shared" ref="U7:U15" si="0">E7-SUM(G7:T7)</f>
        <v>3</v>
      </c>
    </row>
    <row r="8" spans="1:21" s="28" customFormat="1" x14ac:dyDescent="0.25">
      <c r="A8" s="26"/>
      <c r="B8" s="26"/>
      <c r="C8" s="27" t="s">
        <v>45</v>
      </c>
      <c r="D8" s="27" t="s">
        <v>6</v>
      </c>
      <c r="E8" s="27">
        <v>0</v>
      </c>
      <c r="F8" s="27" t="s">
        <v>41</v>
      </c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>
        <f t="shared" si="0"/>
        <v>0</v>
      </c>
    </row>
    <row r="9" spans="1:21" s="28" customFormat="1" x14ac:dyDescent="0.25">
      <c r="A9" s="26"/>
      <c r="B9" s="26"/>
      <c r="C9" s="27" t="s">
        <v>46</v>
      </c>
      <c r="D9" s="27" t="s">
        <v>9</v>
      </c>
      <c r="E9" s="27">
        <v>1</v>
      </c>
      <c r="F9" s="27" t="s">
        <v>43</v>
      </c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>
        <f t="shared" si="0"/>
        <v>1</v>
      </c>
    </row>
    <row r="10" spans="1:21" s="28" customFormat="1" x14ac:dyDescent="0.25">
      <c r="A10" s="26"/>
      <c r="B10" s="26"/>
      <c r="C10" s="27" t="s">
        <v>47</v>
      </c>
      <c r="D10" s="27" t="s">
        <v>6</v>
      </c>
      <c r="E10" s="27">
        <v>2</v>
      </c>
      <c r="F10" s="27" t="s">
        <v>48</v>
      </c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>
        <f t="shared" si="0"/>
        <v>2</v>
      </c>
    </row>
    <row r="11" spans="1:21" s="28" customFormat="1" x14ac:dyDescent="0.25">
      <c r="A11" s="26"/>
      <c r="B11" s="26"/>
      <c r="C11" s="27" t="s">
        <v>49</v>
      </c>
      <c r="D11" s="27" t="s">
        <v>6</v>
      </c>
      <c r="E11" s="27">
        <v>0</v>
      </c>
      <c r="F11" s="27" t="s">
        <v>41</v>
      </c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>
        <f t="shared" si="0"/>
        <v>0</v>
      </c>
    </row>
    <row r="12" spans="1:21" x14ac:dyDescent="0.25">
      <c r="A12" s="29" t="s">
        <v>50</v>
      </c>
      <c r="B12" s="29">
        <v>13</v>
      </c>
      <c r="C12" s="2" t="s">
        <v>51</v>
      </c>
      <c r="D12" s="2" t="s">
        <v>9</v>
      </c>
      <c r="E12" s="2">
        <v>3</v>
      </c>
      <c r="F12" s="27" t="s">
        <v>48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7">
        <f t="shared" si="0"/>
        <v>3</v>
      </c>
    </row>
    <row r="13" spans="1:21" x14ac:dyDescent="0.25">
      <c r="A13" s="30"/>
      <c r="B13" s="30"/>
      <c r="C13" s="2" t="s">
        <v>52</v>
      </c>
      <c r="D13" s="2"/>
      <c r="E13" s="2">
        <v>2</v>
      </c>
      <c r="F13" s="27" t="s">
        <v>48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7">
        <f t="shared" si="0"/>
        <v>2</v>
      </c>
    </row>
    <row r="14" spans="1:21" x14ac:dyDescent="0.25">
      <c r="A14" s="30"/>
      <c r="B14" s="30"/>
      <c r="C14" s="2" t="s">
        <v>53</v>
      </c>
      <c r="D14" s="2"/>
      <c r="E14" s="2">
        <v>8</v>
      </c>
      <c r="F14" s="27" t="s">
        <v>48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7">
        <f t="shared" si="0"/>
        <v>8</v>
      </c>
    </row>
    <row r="15" spans="1:21" x14ac:dyDescent="0.25">
      <c r="A15" s="31"/>
      <c r="B15" s="31"/>
      <c r="C15" s="2" t="s">
        <v>54</v>
      </c>
      <c r="D15" s="2"/>
      <c r="E15" s="2">
        <v>1</v>
      </c>
      <c r="F15" s="27" t="s">
        <v>48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7">
        <f t="shared" si="0"/>
        <v>1</v>
      </c>
    </row>
    <row r="16" spans="1:21" x14ac:dyDescent="0.25">
      <c r="A16" s="2" t="s">
        <v>35</v>
      </c>
      <c r="B16" s="2">
        <f>SUM(B5:B15)</f>
        <v>21</v>
      </c>
      <c r="C16" s="18"/>
      <c r="D16" s="18"/>
      <c r="E16" s="2">
        <f>SUM(E5:E15)</f>
        <v>22</v>
      </c>
      <c r="F16" s="18"/>
      <c r="G16" s="2">
        <f>SUM(G5:G15)</f>
        <v>0</v>
      </c>
      <c r="H16" s="2">
        <f>SUM(H5:H15)</f>
        <v>0</v>
      </c>
      <c r="I16" s="2">
        <f t="shared" ref="I16:T16" si="1">SUM(I5:I15)</f>
        <v>0</v>
      </c>
      <c r="J16" s="2">
        <f t="shared" si="1"/>
        <v>0</v>
      </c>
      <c r="K16" s="2">
        <f t="shared" si="1"/>
        <v>0</v>
      </c>
      <c r="L16" s="2">
        <f t="shared" si="1"/>
        <v>0</v>
      </c>
      <c r="M16" s="2">
        <f t="shared" si="1"/>
        <v>0</v>
      </c>
      <c r="N16" s="2">
        <f t="shared" si="1"/>
        <v>0</v>
      </c>
      <c r="O16" s="2">
        <f t="shared" si="1"/>
        <v>0</v>
      </c>
      <c r="P16" s="2">
        <f t="shared" si="1"/>
        <v>0</v>
      </c>
      <c r="Q16" s="2">
        <f t="shared" si="1"/>
        <v>0</v>
      </c>
      <c r="R16" s="2">
        <f t="shared" si="1"/>
        <v>0</v>
      </c>
      <c r="S16" s="2">
        <f t="shared" si="1"/>
        <v>0</v>
      </c>
      <c r="T16" s="2">
        <f t="shared" si="1"/>
        <v>0</v>
      </c>
      <c r="U16" s="2">
        <f t="shared" ref="U12:U16" si="2">E16-SUM(G16:T16)</f>
        <v>22</v>
      </c>
    </row>
    <row r="17" spans="1:21" x14ac:dyDescent="0.25">
      <c r="A17" s="10"/>
      <c r="B17" s="10"/>
      <c r="C17" s="10"/>
      <c r="D17" s="10"/>
      <c r="E17" s="2" t="s">
        <v>36</v>
      </c>
      <c r="F17" s="2">
        <f>SUM(E5:E15)</f>
        <v>22</v>
      </c>
      <c r="G17" s="17">
        <f>F17-F17/14</f>
        <v>20.428571428571427</v>
      </c>
      <c r="H17" s="17">
        <f>G17-F17/14</f>
        <v>18.857142857142854</v>
      </c>
      <c r="I17" s="17">
        <f>H17-F17/14</f>
        <v>17.285714285714281</v>
      </c>
      <c r="J17" s="17">
        <f>I17-F17/14</f>
        <v>15.71428571428571</v>
      </c>
      <c r="K17" s="17">
        <f>J17-F17/14</f>
        <v>14.142857142857139</v>
      </c>
      <c r="L17" s="17">
        <f>K17-F17/14</f>
        <v>12.571428571428568</v>
      </c>
      <c r="M17" s="17">
        <f>L17-F17/14</f>
        <v>10.999999999999996</v>
      </c>
      <c r="N17" s="17">
        <f>M17-F17/14</f>
        <v>9.4285714285714253</v>
      </c>
      <c r="O17" s="17">
        <f>N17-F17/14</f>
        <v>7.8571428571428541</v>
      </c>
      <c r="P17" s="17">
        <f>O17-F17/14</f>
        <v>6.2857142857142829</v>
      </c>
      <c r="Q17" s="17">
        <f>P17-F17/14</f>
        <v>4.7142857142857117</v>
      </c>
      <c r="R17" s="17">
        <f>Q17-F17/14</f>
        <v>3.1428571428571406</v>
      </c>
      <c r="S17" s="17">
        <f>R17-F17/14</f>
        <v>1.5714285714285692</v>
      </c>
      <c r="T17" s="17">
        <f>S17-F17/14</f>
        <v>-2.2204460492503131E-15</v>
      </c>
      <c r="U17" s="10"/>
    </row>
    <row r="18" spans="1:21" x14ac:dyDescent="0.25">
      <c r="A18" s="10"/>
      <c r="B18" s="10"/>
      <c r="C18" s="10"/>
      <c r="D18" s="10"/>
      <c r="E18" s="2" t="s">
        <v>37</v>
      </c>
      <c r="F18" s="2">
        <f>SUM(E5:E15)</f>
        <v>22</v>
      </c>
      <c r="G18" s="2">
        <f>F18-SUM(G5:G15)</f>
        <v>22</v>
      </c>
      <c r="H18" s="2">
        <f t="shared" ref="H18:S18" si="3">G18-SUM(H5:H15)</f>
        <v>22</v>
      </c>
      <c r="I18" s="2">
        <f t="shared" si="3"/>
        <v>22</v>
      </c>
      <c r="J18" s="2">
        <f t="shared" si="3"/>
        <v>22</v>
      </c>
      <c r="K18" s="2">
        <f t="shared" si="3"/>
        <v>22</v>
      </c>
      <c r="L18" s="2">
        <f t="shared" si="3"/>
        <v>22</v>
      </c>
      <c r="M18" s="2">
        <f t="shared" si="3"/>
        <v>22</v>
      </c>
      <c r="N18" s="2">
        <f t="shared" si="3"/>
        <v>22</v>
      </c>
      <c r="O18" s="2">
        <f t="shared" si="3"/>
        <v>22</v>
      </c>
      <c r="P18" s="2">
        <f t="shared" si="3"/>
        <v>22</v>
      </c>
      <c r="Q18" s="2">
        <f t="shared" si="3"/>
        <v>22</v>
      </c>
      <c r="R18" s="2">
        <f t="shared" si="3"/>
        <v>22</v>
      </c>
      <c r="S18" s="2">
        <f t="shared" si="3"/>
        <v>22</v>
      </c>
      <c r="T18" s="2">
        <f>S18-SUM(T5:T15)</f>
        <v>22</v>
      </c>
      <c r="U18" s="10"/>
    </row>
    <row r="20" spans="1:21" x14ac:dyDescent="0.25">
      <c r="A20" s="16"/>
      <c r="B20" s="16"/>
      <c r="C20" s="16"/>
      <c r="D20" s="16"/>
    </row>
    <row r="21" spans="1:21" x14ac:dyDescent="0.25">
      <c r="A21" s="10"/>
      <c r="B21" s="16"/>
      <c r="C21" s="16"/>
      <c r="D21" s="10"/>
    </row>
    <row r="22" spans="1:21" x14ac:dyDescent="0.25">
      <c r="A22" s="10"/>
      <c r="B22" s="16"/>
      <c r="C22" s="16"/>
      <c r="D22" s="10"/>
    </row>
    <row r="23" spans="1:21" x14ac:dyDescent="0.25">
      <c r="A23" s="10"/>
      <c r="B23" s="16"/>
      <c r="C23" s="16"/>
      <c r="D23" s="10"/>
    </row>
    <row r="24" spans="1:21" x14ac:dyDescent="0.25">
      <c r="A24" s="10"/>
      <c r="B24" s="16"/>
      <c r="C24" s="16"/>
      <c r="D24" s="10"/>
    </row>
  </sheetData>
  <mergeCells count="4">
    <mergeCell ref="B5:B11"/>
    <mergeCell ref="A5:A11"/>
    <mergeCell ref="A12:A15"/>
    <mergeCell ref="B12:B15"/>
  </mergeCells>
  <conditionalFormatting sqref="U16">
    <cfRule type="cellIs" dxfId="8" priority="9" operator="greaterThan">
      <formula>0</formula>
    </cfRule>
  </conditionalFormatting>
  <conditionalFormatting sqref="U5:U11">
    <cfRule type="cellIs" dxfId="7" priority="5" operator="greaterThan">
      <formula>0</formula>
    </cfRule>
  </conditionalFormatting>
  <conditionalFormatting sqref="F5:F11">
    <cfRule type="cellIs" dxfId="6" priority="6" operator="equal">
      <formula>"In progress"</formula>
    </cfRule>
    <cfRule type="cellIs" dxfId="5" priority="7" operator="equal">
      <formula>"Done"</formula>
    </cfRule>
    <cfRule type="cellIs" dxfId="4" priority="8" operator="equal">
      <formula>"To do"</formula>
    </cfRule>
  </conditionalFormatting>
  <conditionalFormatting sqref="U12:U15">
    <cfRule type="cellIs" dxfId="3" priority="1" operator="greaterThan">
      <formula>0</formula>
    </cfRule>
  </conditionalFormatting>
  <conditionalFormatting sqref="F12:F15">
    <cfRule type="cellIs" dxfId="2" priority="2" operator="equal">
      <formula>"In progress"</formula>
    </cfRule>
    <cfRule type="cellIs" dxfId="1" priority="3" operator="equal">
      <formula>"Done"</formula>
    </cfRule>
    <cfRule type="cellIs" dxfId="0" priority="4" operator="equal">
      <formula>"To do"</formula>
    </cfRule>
  </conditionalFormatting>
  <dataValidations xWindow="491" yWindow="329" count="2">
    <dataValidation type="list" allowBlank="1" showInputMessage="1" showErrorMessage="1" sqref="F5:F15">
      <formula1>"To do, In progress, Done"</formula1>
    </dataValidation>
    <dataValidation type="list" allowBlank="1" showInputMessage="1" showErrorMessage="1" sqref="D5:D15">
      <formula1>"Vanja Cvetković,Đuro Nenadović,Predrag Dimitrijević,"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3" sqref="B3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Roster</vt:lpstr>
      <vt:lpstr>Sprint</vt:lpstr>
      <vt:lpstr>Chart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Đuro Nenadović</dc:creator>
  <cp:keywords/>
  <dc:description/>
  <cp:lastModifiedBy>Đuro Nenadović</cp:lastModifiedBy>
  <cp:revision/>
  <dcterms:created xsi:type="dcterms:W3CDTF">2016-03-01T20:48:26Z</dcterms:created>
  <dcterms:modified xsi:type="dcterms:W3CDTF">2016-04-27T16:53:28Z</dcterms:modified>
  <cp:category/>
  <cp:contentStatus/>
</cp:coreProperties>
</file>