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vidjen\Documents\GitHub\MasterAudioTechnologyFunctions\Sprint_info\"/>
    </mc:Choice>
  </mc:AlternateContent>
  <bookViews>
    <workbookView xWindow="0" yWindow="0" windowWidth="20490" windowHeight="7530" activeTab="1"/>
  </bookViews>
  <sheets>
    <sheet name="Roster" sheetId="2" r:id="rId1"/>
    <sheet name="Sprint" sheetId="1" r:id="rId2"/>
    <sheet name="Ch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1" l="1"/>
  <c r="U14" i="1" l="1"/>
  <c r="U12" i="1"/>
  <c r="U16" i="1"/>
  <c r="U13" i="1"/>
  <c r="U11" i="1"/>
  <c r="U10" i="1"/>
  <c r="U9" i="1"/>
  <c r="U8" i="1"/>
  <c r="C2" i="1" l="1"/>
  <c r="F18" i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F19" i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6" i="1"/>
  <c r="U7" i="1"/>
  <c r="U5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7" i="1"/>
  <c r="E17" i="1"/>
  <c r="U17" i="1" l="1"/>
</calcChain>
</file>

<file path=xl/sharedStrings.xml><?xml version="1.0" encoding="utf-8"?>
<sst xmlns="http://schemas.openxmlformats.org/spreadsheetml/2006/main" count="78" uniqueCount="56">
  <si>
    <t>Name</t>
  </si>
  <si>
    <t>Role</t>
  </si>
  <si>
    <t>Index</t>
  </si>
  <si>
    <t>Predrag Dimitrijević</t>
  </si>
  <si>
    <t>Product owner</t>
  </si>
  <si>
    <t>1125/2015</t>
  </si>
  <si>
    <t>Vanja Cvetković</t>
  </si>
  <si>
    <t>Developer</t>
  </si>
  <si>
    <t>1126/2015</t>
  </si>
  <si>
    <t>Đuro Nenadović</t>
  </si>
  <si>
    <t>Scrum master</t>
  </si>
  <si>
    <t>1127/2015</t>
  </si>
  <si>
    <t>Start date</t>
  </si>
  <si>
    <t>End date</t>
  </si>
  <si>
    <t>User story</t>
  </si>
  <si>
    <t>Effort</t>
  </si>
  <si>
    <t>Task</t>
  </si>
  <si>
    <t>Asigned</t>
  </si>
  <si>
    <t>Effort/per task</t>
  </si>
  <si>
    <t>Completed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</si>
  <si>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</si>
  <si>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</si>
  <si>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</si>
  <si>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</si>
  <si>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</si>
  <si>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</si>
  <si>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</si>
  <si>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</si>
  <si>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</si>
  <si>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</si>
  <si>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</si>
  <si>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</si>
  <si>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</si>
  <si>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</si>
  <si>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Remaining</t>
  </si>
  <si>
    <t>Total effort</t>
  </si>
  <si>
    <t>Idealy left</t>
  </si>
  <si>
    <t>Actually left</t>
  </si>
  <si>
    <t>Team roster</t>
  </si>
  <si>
    <t>Create app logo</t>
  </si>
  <si>
    <t>Create app 
marketing design</t>
  </si>
  <si>
    <t>Design app gui</t>
  </si>
  <si>
    <t>Review designs</t>
  </si>
  <si>
    <t>Write documetation 
for proffesor</t>
  </si>
  <si>
    <t>Requirements documentation</t>
  </si>
  <si>
    <t>Architecture documentation</t>
  </si>
  <si>
    <t>Implement tracks 
functionality</t>
  </si>
  <si>
    <t>Expand timeline for tracks</t>
  </si>
  <si>
    <t>Implement single track serial play</t>
  </si>
  <si>
    <t>Implement multiple track paralel play</t>
  </si>
  <si>
    <t>Implement file chooser per track</t>
  </si>
  <si>
    <t>Implement adding new track to timeline</t>
  </si>
  <si>
    <t>In progress</t>
  </si>
  <si>
    <t>Done</t>
  </si>
  <si>
    <t>Review code</t>
  </si>
  <si>
    <t>Project description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</si>
</sst>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7">
    <xf numFmtId="0" fontId="0" fillId="0" borderId="0" xfId="0"/>
    <xf numFmtId="0" fontId="0" fillId="0" borderId="4" xfId="0" applyBorder="1"/>
    <xf numFmtId="0" fontId="1" fillId="2" borderId="8" xfId="1" applyBorder="1"/>
    <xf numFmtId="0" fontId="1" fillId="2" borderId="9" xfId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vertical="center"/>
    </xf>
    <xf numFmtId="0" fontId="2" fillId="3" borderId="2" xfId="2" applyBorder="1" applyAlignment="1">
      <alignment vertical="center"/>
    </xf>
    <xf numFmtId="14" fontId="2" fillId="3" borderId="3" xfId="2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3" borderId="4" xfId="2" applyBorder="1" applyAlignment="1">
      <alignment vertical="center"/>
    </xf>
    <xf numFmtId="14" fontId="2" fillId="3" borderId="5" xfId="2" applyNumberFormat="1" applyBorder="1" applyAlignment="1">
      <alignment vertical="center"/>
    </xf>
    <xf numFmtId="0" fontId="1" fillId="2" borderId="1" xfId="1" applyBorder="1" applyAlignment="1">
      <alignment vertical="center"/>
    </xf>
    <xf numFmtId="0" fontId="0" fillId="2" borderId="1" xfId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4" borderId="6" xfId="3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">
    <cellStyle name="40% - Accent3" xfId="1" builtinId="39"/>
    <cellStyle name="60% - Accent3" xfId="3" builtinId="40"/>
    <cellStyle name="Accent6" xfId="2" builtinId="49"/>
    <cellStyle name="Normal" xfId="0" builtinId="0"/>
  </cellStyles>
  <dxfs count="5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C00000"/>
      </font>
    </dxf>
    <dxf>
      <font>
        <color theme="9" tint="-0.499984740745262"/>
      </font>
    </dxf>
    <dxf>
      <font>
        <color theme="7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sr-Latn-R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Sprint!$E$18</c:f>
              <c:strCache>
                <c:ptCount val="1"/>
                <c:pt idx="0">
                  <c:v>Idealy left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Sprint!$F$18:$T$18</c:f>
              <c:numCache>
                <c:formatCode>0.0</c:formatCode>
                <c:ptCount val="15"/>
                <c:pt idx="0" formatCode="General">
                  <c:v>38</c:v>
                </c:pt>
                <c:pt idx="1">
                  <c:v>35.285714285714285</c:v>
                </c:pt>
                <c:pt idx="2">
                  <c:v>32.571428571428569</c:v>
                </c:pt>
                <c:pt idx="3">
                  <c:v>29.857142857142854</c:v>
                </c:pt>
                <c:pt idx="4">
                  <c:v>27.142857142857139</c:v>
                </c:pt>
                <c:pt idx="5">
                  <c:v>24.428571428571423</c:v>
                </c:pt>
                <c:pt idx="6">
                  <c:v>21.714285714285708</c:v>
                </c:pt>
                <c:pt idx="7">
                  <c:v>18.999999999999993</c:v>
                </c:pt>
                <c:pt idx="8">
                  <c:v>16.285714285714278</c:v>
                </c:pt>
                <c:pt idx="9">
                  <c:v>13.571428571428562</c:v>
                </c:pt>
                <c:pt idx="10">
                  <c:v>10.857142857142847</c:v>
                </c:pt>
                <c:pt idx="11">
                  <c:v>8.1428571428571317</c:v>
                </c:pt>
                <c:pt idx="12">
                  <c:v>5.4285714285714173</c:v>
                </c:pt>
                <c:pt idx="13">
                  <c:v>2.7142857142857029</c:v>
                </c:pt>
                <c:pt idx="14">
                  <c:v>-1.1546319456101628E-14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F-4357-9072-E062BD4EF823}"/>
            </c:ext>
          </c:extLst>
        </c:ser>
        <c:ser>
          <c:idx val="1"/>
          <c:order val="1"/>
          <c:tx>
            <c:strRef>
              <c:f>Sprint!$E$19</c:f>
              <c:strCache>
                <c:ptCount val="1"/>
                <c:pt idx="0">
                  <c:v>Actually left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Sprint!$G$4:$T$4</c:f>
              <c:strCache>
                <c:ptCount val="14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</c:strCache>
            </c:strRef>
          </c:cat>
          <c:val>
            <c:numRef>
              <c:f>Sprint!$F$19:$T$19</c:f>
              <c:numCache>
                <c:formatCode>General</c:formatCode>
                <c:ptCount val="15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29</c:v>
                </c:pt>
                <c:pt idx="7">
                  <c:v>26</c:v>
                </c:pt>
                <c:pt idx="8">
                  <c:v>15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F-4357-9072-E062BD4E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619040"/>
        <c:axId val="308624616"/>
      </c:lineChart>
      <c:catAx>
        <c:axId val="30861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Days</a:t>
                </a:r>
              </a:p>
            </c:rich>
          </c:tx>
          <c:layout>
            <c:manualLayout>
              <c:xMode val="edge"/>
              <c:yMode val="edge"/>
              <c:x val="0.48727245031871008"/>
              <c:y val="0.86116034003212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24616"/>
        <c:crosses val="autoZero"/>
        <c:auto val="1"/>
        <c:lblAlgn val="ctr"/>
        <c:lblOffset val="100"/>
        <c:noMultiLvlLbl val="0"/>
      </c:catAx>
      <c:valAx>
        <c:axId val="30862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RS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r-Latn-R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30861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93550806149234"/>
          <c:y val="0.92412896149175383"/>
          <c:w val="0.26110517435320585"/>
          <c:h val="5.5970540995808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  <a:scene3d>
      <a:camera prst="orthographicFront"/>
      <a:lightRig rig="threePt" dir="t"/>
    </a:scene3d>
    <a:sp3d>
      <a:bevelT w="101600" prst="riblet"/>
    </a:sp3d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180975</xdr:rowOff>
    </xdr:from>
    <xdr:to>
      <xdr:col>15</xdr:col>
      <xdr:colOff>0</xdr:colOff>
      <xdr:row>22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  <col min="4" max="4" width="10.28515625" customWidth="1"/>
  </cols>
  <sheetData>
    <row r="1" spans="1:4" x14ac:dyDescent="0.25">
      <c r="A1" s="22" t="s">
        <v>38</v>
      </c>
      <c r="B1" s="23"/>
      <c r="C1" s="23"/>
      <c r="D1" s="24"/>
    </row>
    <row r="2" spans="1:4" x14ac:dyDescent="0.25">
      <c r="A2" s="2" t="s">
        <v>0</v>
      </c>
      <c r="B2" s="19" t="s">
        <v>1</v>
      </c>
      <c r="C2" s="19"/>
      <c r="D2" s="3" t="s">
        <v>2</v>
      </c>
    </row>
    <row r="3" spans="1:4" x14ac:dyDescent="0.25">
      <c r="A3" s="4" t="s">
        <v>3</v>
      </c>
      <c r="B3" s="20" t="s">
        <v>4</v>
      </c>
      <c r="C3" s="20"/>
      <c r="D3" s="5" t="s">
        <v>8</v>
      </c>
    </row>
    <row r="4" spans="1:4" x14ac:dyDescent="0.25">
      <c r="A4" s="4" t="s">
        <v>6</v>
      </c>
      <c r="B4" s="20" t="s">
        <v>7</v>
      </c>
      <c r="C4" s="20"/>
      <c r="D4" s="5" t="s">
        <v>5</v>
      </c>
    </row>
    <row r="5" spans="1:4" x14ac:dyDescent="0.25">
      <c r="A5" s="1" t="s">
        <v>9</v>
      </c>
      <c r="B5" s="21" t="s">
        <v>10</v>
      </c>
      <c r="C5" s="21"/>
      <c r="D5" s="6" t="s">
        <v>11</v>
      </c>
    </row>
  </sheetData>
  <mergeCells count="5">
    <mergeCell ref="B2:C2"/>
    <mergeCell ref="B3:C3"/>
    <mergeCell ref="B4:C4"/>
    <mergeCell ref="B5:C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B1" workbookViewId="0">
      <selection activeCell="P12" sqref="P12"/>
    </sheetView>
  </sheetViews>
  <sheetFormatPr defaultRowHeight="15" x14ac:dyDescent="0.25"/>
  <cols>
    <col min="1" max="1" width="19.140625" style="7" bestFit="1" customWidth="1"/>
    <col min="2" max="2" width="9.5703125" style="7" customWidth="1"/>
    <col min="3" max="3" width="37.42578125" style="7" bestFit="1" customWidth="1"/>
    <col min="4" max="4" width="18.85546875" style="7" bestFit="1" customWidth="1"/>
    <col min="5" max="5" width="14" style="7" bestFit="1" customWidth="1"/>
    <col min="6" max="6" width="10.85546875" style="7" bestFit="1" customWidth="1"/>
    <col min="7" max="15" width="5.7109375" style="7" customWidth="1"/>
    <col min="16" max="19" width="6.7109375" style="7" customWidth="1"/>
    <col min="20" max="20" width="6.7109375" style="7" bestFit="1" customWidth="1"/>
    <col min="21" max="21" width="10.42578125" style="7" bestFit="1" customWidth="1"/>
    <col min="22" max="16384" width="9.140625" style="7"/>
  </cols>
  <sheetData>
    <row r="1" spans="1:21" x14ac:dyDescent="0.25">
      <c r="B1" s="8" t="s">
        <v>12</v>
      </c>
      <c r="C1" s="9">
        <v>42449</v>
      </c>
      <c r="E1" s="10"/>
      <c r="F1" s="10"/>
    </row>
    <row r="2" spans="1:21" x14ac:dyDescent="0.25">
      <c r="B2" s="11" t="s">
        <v>13</v>
      </c>
      <c r="C2" s="12">
        <f>C1+14</f>
        <v>42463</v>
      </c>
    </row>
    <row r="4" spans="1:21" x14ac:dyDescent="0.25">
      <c r="A4" s="13" t="s">
        <v>14</v>
      </c>
      <c r="B4" s="13" t="s">
        <v>15</v>
      </c>
      <c r="C4" s="13" t="s">
        <v>16</v>
      </c>
      <c r="D4" s="14" t="s">
        <v>17</v>
      </c>
      <c r="E4" s="13" t="s">
        <v>18</v>
      </c>
      <c r="F4" s="14" t="s">
        <v>19</v>
      </c>
      <c r="G4" s="13" t="s">
        <v>20</v>
      </c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26</v>
      </c>
      <c r="N4" s="13" t="s">
        <v>27</v>
      </c>
      <c r="O4" s="13" t="s">
        <v>28</v>
      </c>
      <c r="P4" s="13" t="s">
        <v>29</v>
      </c>
      <c r="Q4" s="13" t="s">
        <v>30</v>
      </c>
      <c r="R4" s="13" t="s">
        <v>31</v>
      </c>
      <c r="S4" s="13" t="s">
        <v>32</v>
      </c>
      <c r="T4" s="13" t="s">
        <v>33</v>
      </c>
      <c r="U4" s="14" t="s">
        <v>34</v>
      </c>
    </row>
    <row r="5" spans="1:21" x14ac:dyDescent="0.25">
      <c r="A5" s="26" t="s">
        <v>40</v>
      </c>
      <c r="B5" s="25">
        <v>8</v>
      </c>
      <c r="C5" s="15" t="s">
        <v>39</v>
      </c>
      <c r="D5" s="15" t="s">
        <v>9</v>
      </c>
      <c r="E5" s="15">
        <v>3</v>
      </c>
      <c r="F5" s="15" t="s">
        <v>53</v>
      </c>
      <c r="G5" s="15"/>
      <c r="H5" s="15"/>
      <c r="I5" s="15">
        <v>1</v>
      </c>
      <c r="J5" s="15"/>
      <c r="K5" s="15"/>
      <c r="L5" s="15">
        <v>2</v>
      </c>
      <c r="M5" s="15"/>
      <c r="N5" s="15"/>
      <c r="O5" s="15"/>
      <c r="P5" s="15"/>
      <c r="Q5" s="15"/>
      <c r="R5" s="15"/>
      <c r="S5" s="15"/>
      <c r="T5" s="15"/>
      <c r="U5" s="15">
        <f>E5-SUM(G5:T5)</f>
        <v>0</v>
      </c>
    </row>
    <row r="6" spans="1:21" x14ac:dyDescent="0.25">
      <c r="A6" s="25"/>
      <c r="B6" s="25"/>
      <c r="C6" s="15" t="s">
        <v>41</v>
      </c>
      <c r="D6" s="15" t="s">
        <v>6</v>
      </c>
      <c r="E6" s="15">
        <v>5</v>
      </c>
      <c r="F6" s="15" t="s">
        <v>53</v>
      </c>
      <c r="G6" s="15"/>
      <c r="H6" s="15"/>
      <c r="I6" s="15">
        <v>5</v>
      </c>
      <c r="J6" s="15"/>
      <c r="K6" s="15"/>
      <c r="L6" s="15"/>
      <c r="M6" s="15"/>
      <c r="N6" s="15"/>
      <c r="O6" s="15"/>
      <c r="P6" s="15"/>
      <c r="Q6" s="15"/>
      <c r="R6" s="15"/>
      <c r="T6" s="15"/>
      <c r="U6" s="15">
        <f t="shared" ref="U6:U17" si="0">E6-SUM(G6:T6)</f>
        <v>0</v>
      </c>
    </row>
    <row r="7" spans="1:21" x14ac:dyDescent="0.25">
      <c r="A7" s="25"/>
      <c r="B7" s="25"/>
      <c r="C7" s="15" t="s">
        <v>42</v>
      </c>
      <c r="D7" s="15" t="s">
        <v>3</v>
      </c>
      <c r="E7" s="15">
        <v>1</v>
      </c>
      <c r="F7" s="15" t="s">
        <v>53</v>
      </c>
      <c r="G7" s="15"/>
      <c r="H7" s="15"/>
      <c r="I7" s="15"/>
      <c r="J7" s="15"/>
      <c r="K7" s="15"/>
      <c r="L7" s="15"/>
      <c r="M7" s="15"/>
      <c r="N7" s="15"/>
      <c r="O7" s="15">
        <v>1</v>
      </c>
      <c r="P7" s="15"/>
      <c r="Q7" s="15"/>
      <c r="R7" s="15"/>
      <c r="S7" s="15"/>
      <c r="T7" s="15"/>
      <c r="U7" s="15">
        <f t="shared" si="0"/>
        <v>0</v>
      </c>
    </row>
    <row r="8" spans="1:21" x14ac:dyDescent="0.25">
      <c r="A8" s="26" t="s">
        <v>43</v>
      </c>
      <c r="B8" s="25">
        <v>8</v>
      </c>
      <c r="C8" s="15" t="s">
        <v>55</v>
      </c>
      <c r="D8" s="15" t="s">
        <v>3</v>
      </c>
      <c r="E8" s="15">
        <v>3</v>
      </c>
      <c r="F8" s="15" t="s">
        <v>53</v>
      </c>
      <c r="G8" s="15"/>
      <c r="H8" s="15"/>
      <c r="I8" s="15"/>
      <c r="J8" s="15"/>
      <c r="K8" s="15"/>
      <c r="L8" s="15"/>
      <c r="M8" s="15"/>
      <c r="N8" s="15"/>
      <c r="O8" s="15">
        <v>3</v>
      </c>
      <c r="P8" s="15"/>
      <c r="Q8" s="15"/>
      <c r="R8" s="15"/>
      <c r="S8" s="15"/>
      <c r="T8" s="15"/>
      <c r="U8" s="15">
        <f>E8-SUM(G8:T8)</f>
        <v>0</v>
      </c>
    </row>
    <row r="9" spans="1:21" x14ac:dyDescent="0.25">
      <c r="A9" s="25"/>
      <c r="B9" s="25"/>
      <c r="C9" s="15" t="s">
        <v>44</v>
      </c>
      <c r="D9" s="15" t="s">
        <v>9</v>
      </c>
      <c r="E9" s="15">
        <v>3</v>
      </c>
      <c r="F9" s="15" t="s">
        <v>53</v>
      </c>
      <c r="G9" s="15"/>
      <c r="H9" s="15"/>
      <c r="I9" s="15"/>
      <c r="J9" s="15"/>
      <c r="K9" s="15"/>
      <c r="L9" s="15"/>
      <c r="M9" s="15"/>
      <c r="N9" s="15">
        <v>3</v>
      </c>
      <c r="O9" s="15"/>
      <c r="P9" s="15"/>
      <c r="Q9" s="15"/>
      <c r="R9" s="15"/>
      <c r="S9" s="15"/>
      <c r="T9" s="15"/>
      <c r="U9" s="15">
        <f t="shared" ref="U9:U10" si="1">E9-SUM(G9:T9)</f>
        <v>0</v>
      </c>
    </row>
    <row r="10" spans="1:21" ht="15.75" customHeight="1" x14ac:dyDescent="0.25">
      <c r="A10" s="25"/>
      <c r="B10" s="25"/>
      <c r="C10" s="15" t="s">
        <v>45</v>
      </c>
      <c r="D10" s="15" t="s">
        <v>9</v>
      </c>
      <c r="E10" s="15">
        <v>3</v>
      </c>
      <c r="F10" s="15" t="s">
        <v>53</v>
      </c>
      <c r="G10" s="15"/>
      <c r="H10" s="15"/>
      <c r="I10" s="15"/>
      <c r="J10" s="15"/>
      <c r="K10" s="15"/>
      <c r="L10" s="15"/>
      <c r="M10" s="15"/>
      <c r="N10" s="15">
        <v>3</v>
      </c>
      <c r="O10" s="15"/>
      <c r="P10" s="15"/>
      <c r="Q10" s="15"/>
      <c r="R10" s="15"/>
      <c r="S10" s="15"/>
      <c r="T10" s="15"/>
      <c r="U10" s="15">
        <f t="shared" si="1"/>
        <v>0</v>
      </c>
    </row>
    <row r="11" spans="1:21" ht="15.75" customHeight="1" x14ac:dyDescent="0.25">
      <c r="A11" s="26" t="s">
        <v>46</v>
      </c>
      <c r="B11" s="25">
        <v>20</v>
      </c>
      <c r="C11" s="15" t="s">
        <v>47</v>
      </c>
      <c r="D11" s="15" t="s">
        <v>6</v>
      </c>
      <c r="E11" s="15">
        <v>5</v>
      </c>
      <c r="F11" s="15" t="s">
        <v>53</v>
      </c>
      <c r="G11" s="15"/>
      <c r="H11" s="15"/>
      <c r="I11" s="15"/>
      <c r="J11" s="15"/>
      <c r="K11" s="15"/>
      <c r="L11" s="15">
        <v>1</v>
      </c>
      <c r="M11" s="15">
        <v>3</v>
      </c>
      <c r="N11" s="15">
        <v>1</v>
      </c>
      <c r="O11" s="15"/>
      <c r="P11" s="15"/>
      <c r="Q11" s="15"/>
      <c r="R11" s="15"/>
      <c r="S11" s="15"/>
      <c r="T11" s="15"/>
      <c r="U11" s="15">
        <f>E11-SUM(G11:T11)</f>
        <v>0</v>
      </c>
    </row>
    <row r="12" spans="1:21" ht="15.75" customHeight="1" x14ac:dyDescent="0.25">
      <c r="A12" s="26"/>
      <c r="B12" s="25"/>
      <c r="C12" s="15" t="s">
        <v>48</v>
      </c>
      <c r="D12" s="15" t="s">
        <v>3</v>
      </c>
      <c r="E12" s="15">
        <v>5</v>
      </c>
      <c r="F12" s="15" t="s">
        <v>52</v>
      </c>
      <c r="G12" s="15"/>
      <c r="H12" s="15"/>
      <c r="I12" s="15"/>
      <c r="J12" s="15"/>
      <c r="K12" s="15"/>
      <c r="L12" s="15"/>
      <c r="M12" s="15"/>
      <c r="N12" s="15"/>
      <c r="O12" s="15">
        <v>2</v>
      </c>
      <c r="P12" s="15"/>
      <c r="Q12" s="15"/>
      <c r="R12" s="15"/>
      <c r="S12" s="15"/>
      <c r="T12" s="15"/>
      <c r="U12" s="15">
        <f>E12-SUM(G12:T12)</f>
        <v>3</v>
      </c>
    </row>
    <row r="13" spans="1:21" ht="15.75" customHeight="1" x14ac:dyDescent="0.25">
      <c r="A13" s="25"/>
      <c r="B13" s="25"/>
      <c r="C13" s="15" t="s">
        <v>49</v>
      </c>
      <c r="D13" s="15" t="s">
        <v>6</v>
      </c>
      <c r="E13" s="15">
        <v>5</v>
      </c>
      <c r="F13" s="15" t="s">
        <v>52</v>
      </c>
      <c r="G13" s="15"/>
      <c r="H13" s="15"/>
      <c r="I13" s="15"/>
      <c r="J13" s="15"/>
      <c r="K13" s="15"/>
      <c r="L13" s="15"/>
      <c r="M13" s="15"/>
      <c r="N13" s="15"/>
      <c r="O13" s="15">
        <v>1</v>
      </c>
      <c r="P13" s="15"/>
      <c r="Q13" s="15"/>
      <c r="R13" s="15"/>
      <c r="S13" s="15"/>
      <c r="T13" s="15"/>
      <c r="U13" s="15">
        <f t="shared" ref="U13:U16" si="2">E13-SUM(G13:T13)</f>
        <v>4</v>
      </c>
    </row>
    <row r="14" spans="1:21" ht="15.75" customHeight="1" x14ac:dyDescent="0.25">
      <c r="A14" s="25"/>
      <c r="B14" s="25"/>
      <c r="C14" s="15" t="s">
        <v>50</v>
      </c>
      <c r="D14" s="15" t="s">
        <v>6</v>
      </c>
      <c r="E14" s="15">
        <v>1</v>
      </c>
      <c r="F14" s="15" t="s">
        <v>53</v>
      </c>
      <c r="G14" s="15"/>
      <c r="H14" s="15"/>
      <c r="I14" s="15"/>
      <c r="J14" s="15"/>
      <c r="K14" s="15"/>
      <c r="L14" s="15"/>
      <c r="M14" s="15"/>
      <c r="N14" s="15">
        <v>1</v>
      </c>
      <c r="O14" s="15"/>
      <c r="P14" s="15"/>
      <c r="Q14" s="15"/>
      <c r="R14" s="15"/>
      <c r="S14" s="15"/>
      <c r="T14" s="15"/>
      <c r="U14" s="15">
        <f t="shared" si="2"/>
        <v>0</v>
      </c>
    </row>
    <row r="15" spans="1:21" ht="15.75" customHeight="1" x14ac:dyDescent="0.25">
      <c r="A15" s="25"/>
      <c r="B15" s="25"/>
      <c r="C15" s="15" t="s">
        <v>54</v>
      </c>
      <c r="D15" s="15" t="s">
        <v>9</v>
      </c>
      <c r="E15" s="15">
        <v>1</v>
      </c>
      <c r="F15" s="15" t="s">
        <v>52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>
        <f t="shared" si="2"/>
        <v>1</v>
      </c>
    </row>
    <row r="16" spans="1:21" ht="15.75" customHeight="1" x14ac:dyDescent="0.25">
      <c r="A16" s="25"/>
      <c r="B16" s="25"/>
      <c r="C16" s="15" t="s">
        <v>51</v>
      </c>
      <c r="D16" s="15" t="s">
        <v>6</v>
      </c>
      <c r="E16" s="15">
        <v>3</v>
      </c>
      <c r="F16" s="15" t="s">
        <v>53</v>
      </c>
      <c r="G16" s="15"/>
      <c r="H16" s="15"/>
      <c r="I16" s="15"/>
      <c r="J16" s="15"/>
      <c r="K16" s="15"/>
      <c r="L16" s="15"/>
      <c r="M16" s="15"/>
      <c r="N16" s="15">
        <v>3</v>
      </c>
      <c r="O16" s="15"/>
      <c r="P16" s="15"/>
      <c r="Q16" s="15"/>
      <c r="R16" s="15"/>
      <c r="S16" s="15"/>
      <c r="T16" s="15"/>
      <c r="U16" s="15">
        <f t="shared" si="2"/>
        <v>0</v>
      </c>
    </row>
    <row r="17" spans="1:21" x14ac:dyDescent="0.25">
      <c r="A17" s="15" t="s">
        <v>35</v>
      </c>
      <c r="B17" s="15">
        <f>SUM(B5:B16)</f>
        <v>36</v>
      </c>
      <c r="C17" s="16"/>
      <c r="D17" s="16"/>
      <c r="E17" s="15">
        <f>SUM(E5:E16)</f>
        <v>38</v>
      </c>
      <c r="F17" s="16"/>
      <c r="G17" s="15">
        <f t="shared" ref="G17:T17" si="3">SUM(G5:G16)</f>
        <v>0</v>
      </c>
      <c r="H17" s="15">
        <f t="shared" si="3"/>
        <v>0</v>
      </c>
      <c r="I17" s="15">
        <f t="shared" si="3"/>
        <v>6</v>
      </c>
      <c r="J17" s="15">
        <f t="shared" si="3"/>
        <v>0</v>
      </c>
      <c r="K17" s="15">
        <f t="shared" si="3"/>
        <v>0</v>
      </c>
      <c r="L17" s="15">
        <f t="shared" si="3"/>
        <v>3</v>
      </c>
      <c r="M17" s="15">
        <f t="shared" si="3"/>
        <v>3</v>
      </c>
      <c r="N17" s="15">
        <f t="shared" si="3"/>
        <v>11</v>
      </c>
      <c r="O17" s="15">
        <f t="shared" si="3"/>
        <v>7</v>
      </c>
      <c r="P17" s="15">
        <f t="shared" si="3"/>
        <v>0</v>
      </c>
      <c r="Q17" s="15">
        <f t="shared" si="3"/>
        <v>0</v>
      </c>
      <c r="R17" s="15">
        <f t="shared" si="3"/>
        <v>0</v>
      </c>
      <c r="S17" s="15">
        <f t="shared" si="3"/>
        <v>0</v>
      </c>
      <c r="T17" s="15">
        <f t="shared" si="3"/>
        <v>0</v>
      </c>
      <c r="U17" s="15">
        <f t="shared" si="0"/>
        <v>8</v>
      </c>
    </row>
    <row r="18" spans="1:21" x14ac:dyDescent="0.25">
      <c r="A18" s="17"/>
      <c r="B18" s="17"/>
      <c r="C18" s="17"/>
      <c r="D18" s="17"/>
      <c r="E18" s="15" t="s">
        <v>36</v>
      </c>
      <c r="F18" s="15">
        <f>SUM(E5:E16)</f>
        <v>38</v>
      </c>
      <c r="G18" s="18">
        <f>F18-F18/14</f>
        <v>35.285714285714285</v>
      </c>
      <c r="H18" s="18">
        <f>G18-F18/14</f>
        <v>32.571428571428569</v>
      </c>
      <c r="I18" s="18">
        <f>H18-F18/14</f>
        <v>29.857142857142854</v>
      </c>
      <c r="J18" s="18">
        <f>I18-F18/14</f>
        <v>27.142857142857139</v>
      </c>
      <c r="K18" s="18">
        <f>J18-F18/14</f>
        <v>24.428571428571423</v>
      </c>
      <c r="L18" s="18">
        <f>K18-F18/14</f>
        <v>21.714285714285708</v>
      </c>
      <c r="M18" s="18">
        <f>L18-F18/14</f>
        <v>18.999999999999993</v>
      </c>
      <c r="N18" s="18">
        <f>M18-F18/14</f>
        <v>16.285714285714278</v>
      </c>
      <c r="O18" s="18">
        <f>N18-F18/14</f>
        <v>13.571428571428562</v>
      </c>
      <c r="P18" s="18">
        <f>O18-F18/14</f>
        <v>10.857142857142847</v>
      </c>
      <c r="Q18" s="18">
        <f>P18-F18/14</f>
        <v>8.1428571428571317</v>
      </c>
      <c r="R18" s="18">
        <f>Q18-F18/14</f>
        <v>5.4285714285714173</v>
      </c>
      <c r="S18" s="18">
        <f>R18-F18/14</f>
        <v>2.7142857142857029</v>
      </c>
      <c r="T18" s="18">
        <f>S18-F18/14</f>
        <v>-1.1546319456101628E-14</v>
      </c>
      <c r="U18" s="17"/>
    </row>
    <row r="19" spans="1:21" x14ac:dyDescent="0.25">
      <c r="A19" s="17"/>
      <c r="B19" s="17"/>
      <c r="C19" s="17"/>
      <c r="D19" s="17"/>
      <c r="E19" s="15" t="s">
        <v>37</v>
      </c>
      <c r="F19" s="15">
        <f>SUM(E5:E16)</f>
        <v>38</v>
      </c>
      <c r="G19" s="15">
        <f t="shared" ref="G19:T19" si="4">F19-SUM(G5:G16)</f>
        <v>38</v>
      </c>
      <c r="H19" s="15">
        <f t="shared" si="4"/>
        <v>38</v>
      </c>
      <c r="I19" s="15">
        <f t="shared" si="4"/>
        <v>32</v>
      </c>
      <c r="J19" s="15">
        <f t="shared" si="4"/>
        <v>32</v>
      </c>
      <c r="K19" s="15">
        <f t="shared" si="4"/>
        <v>32</v>
      </c>
      <c r="L19" s="15">
        <f t="shared" si="4"/>
        <v>29</v>
      </c>
      <c r="M19" s="15">
        <f t="shared" si="4"/>
        <v>26</v>
      </c>
      <c r="N19" s="15">
        <f t="shared" si="4"/>
        <v>15</v>
      </c>
      <c r="O19" s="15">
        <f t="shared" si="4"/>
        <v>8</v>
      </c>
      <c r="P19" s="15">
        <f t="shared" si="4"/>
        <v>8</v>
      </c>
      <c r="Q19" s="15">
        <f t="shared" si="4"/>
        <v>8</v>
      </c>
      <c r="R19" s="15">
        <f t="shared" si="4"/>
        <v>8</v>
      </c>
      <c r="S19" s="15">
        <f t="shared" si="4"/>
        <v>8</v>
      </c>
      <c r="T19" s="15">
        <f t="shared" si="4"/>
        <v>8</v>
      </c>
      <c r="U19" s="17"/>
    </row>
    <row r="21" spans="1:21" x14ac:dyDescent="0.25">
      <c r="A21" s="17"/>
      <c r="B21" s="17"/>
      <c r="C21" s="17"/>
      <c r="D21" s="17"/>
    </row>
    <row r="22" spans="1:21" x14ac:dyDescent="0.25">
      <c r="A22" s="17"/>
      <c r="B22" s="17"/>
      <c r="C22" s="17"/>
      <c r="D22" s="17"/>
    </row>
    <row r="23" spans="1:21" x14ac:dyDescent="0.25">
      <c r="A23" s="17"/>
      <c r="B23" s="17"/>
      <c r="C23" s="17"/>
      <c r="D23" s="17"/>
    </row>
    <row r="24" spans="1:21" x14ac:dyDescent="0.25">
      <c r="A24" s="17"/>
      <c r="B24" s="17"/>
      <c r="C24" s="17"/>
      <c r="D24" s="17"/>
    </row>
    <row r="25" spans="1:21" x14ac:dyDescent="0.25">
      <c r="A25" s="17"/>
      <c r="B25" s="17"/>
      <c r="C25" s="17"/>
      <c r="D25" s="17"/>
    </row>
  </sheetData>
  <mergeCells count="6">
    <mergeCell ref="B5:B7"/>
    <mergeCell ref="A5:A7"/>
    <mergeCell ref="A8:A10"/>
    <mergeCell ref="B8:B10"/>
    <mergeCell ref="A11:A16"/>
    <mergeCell ref="B11:B16"/>
  </mergeCells>
  <conditionalFormatting sqref="F5:F16">
    <cfRule type="cellIs" dxfId="4" priority="11" operator="equal">
      <formula>"In progress"</formula>
    </cfRule>
    <cfRule type="cellIs" dxfId="3" priority="13" operator="equal">
      <formula>"Done"</formula>
    </cfRule>
    <cfRule type="cellIs" dxfId="2" priority="14" operator="equal">
      <formula>"To do"</formula>
    </cfRule>
  </conditionalFormatting>
  <conditionalFormatting sqref="U5:U7 U11:U17">
    <cfRule type="cellIs" dxfId="1" priority="9" operator="greaterThan">
      <formula>0</formula>
    </cfRule>
  </conditionalFormatting>
  <conditionalFormatting sqref="U8:U10">
    <cfRule type="cellIs" dxfId="0" priority="5" operator="greaterThan">
      <formula>0</formula>
    </cfRule>
  </conditionalFormatting>
  <dataValidations xWindow="491" yWindow="329" count="1">
    <dataValidation type="list" allowBlank="1" showInputMessage="1" showErrorMessage="1" sqref="F5:F16">
      <formula1>"To do, In progress, Done"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491" yWindow="329" count="1">
        <x14:dataValidation type="list" allowBlank="1" showInputMessage="1" showErrorMessage="1" errorTitle="Not a valid name" promptTitle="Names" prompt="Enter assignee">
          <x14:formula1>
            <xm:f>Roster!$A$3:$A$5</xm:f>
          </x14:formula1>
          <xm:sqref>D5:D16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Q19" sqref="Q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Sprint</vt:lpstr>
      <vt:lpstr>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Đuro Nenadović</dc:creator>
  <cp:keywords/>
  <dc:description/>
  <cp:lastModifiedBy>Đuro Nenadović</cp:lastModifiedBy>
  <cp:revision/>
  <dcterms:created xsi:type="dcterms:W3CDTF">2016-03-01T20:48:26Z</dcterms:created>
  <dcterms:modified xsi:type="dcterms:W3CDTF">2016-03-29T19:26:10Z</dcterms:modified>
  <cp:category/>
  <cp:contentStatus/>
</cp:coreProperties>
</file>