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Sprint_info\"/>
    </mc:Choice>
  </mc:AlternateContent>
  <bookViews>
    <workbookView xWindow="0" yWindow="0" windowWidth="20490" windowHeight="7530" activeTab="1"/>
  </bookViews>
  <sheets>
    <sheet name="Roster" sheetId="2" r:id="rId1"/>
    <sheet name="Sprint" sheetId="1" r:id="rId2"/>
    <sheet name="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U6" i="1"/>
  <c r="I24" i="1"/>
  <c r="J24" i="1"/>
  <c r="K24" i="1"/>
  <c r="L24" i="1"/>
  <c r="M24" i="1"/>
  <c r="N24" i="1"/>
  <c r="O24" i="1"/>
  <c r="P24" i="1"/>
  <c r="Q24" i="1"/>
  <c r="R24" i="1"/>
  <c r="S24" i="1"/>
  <c r="T24" i="1"/>
  <c r="G24" i="1"/>
  <c r="H24" i="1"/>
  <c r="E24" i="1"/>
  <c r="B24" i="1"/>
  <c r="U23" i="1"/>
  <c r="U22" i="1"/>
  <c r="U21" i="1"/>
  <c r="U20" i="1"/>
  <c r="U19" i="1"/>
  <c r="U18" i="1"/>
  <c r="U17" i="1"/>
  <c r="U16" i="1"/>
  <c r="U15" i="1"/>
  <c r="U14" i="1"/>
  <c r="U13" i="1"/>
  <c r="U12" i="1"/>
  <c r="C2" i="1" l="1"/>
  <c r="G25" i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G26" i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7" i="1"/>
  <c r="U8" i="1"/>
  <c r="U9" i="1"/>
  <c r="U10" i="1"/>
  <c r="U11" i="1"/>
  <c r="U5" i="1"/>
  <c r="U24" i="1" l="1"/>
</calcChain>
</file>

<file path=xl/sharedStrings.xml><?xml version="1.0" encoding="utf-8"?>
<sst xmlns="http://schemas.openxmlformats.org/spreadsheetml/2006/main" count="68" uniqueCount="52">
  <si>
    <t>Name</t>
  </si>
  <si>
    <t>Role</t>
  </si>
  <si>
    <t>Index</t>
  </si>
  <si>
    <t>Predrag Dimitrijević</t>
  </si>
  <si>
    <t>Product owner</t>
  </si>
  <si>
    <t>1125/2015</t>
  </si>
  <si>
    <t>Vanja Cvetković</t>
  </si>
  <si>
    <t>Developer</t>
  </si>
  <si>
    <t>1126/2015</t>
  </si>
  <si>
    <t>Đuro Nenadović</t>
  </si>
  <si>
    <t>Scrum master</t>
  </si>
  <si>
    <t>1127/2015</t>
  </si>
  <si>
    <t>Start date</t>
  </si>
  <si>
    <t>End date</t>
  </si>
  <si>
    <t>User story</t>
  </si>
  <si>
    <t>Effort</t>
  </si>
  <si>
    <t>Task</t>
  </si>
  <si>
    <t>Asigned</t>
  </si>
  <si>
    <t>Effort/per task</t>
  </si>
  <si>
    <t>Completed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</si>
  <si>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</si>
  <si>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</si>
  <si>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</si>
  <si>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</si>
  <si>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</si>
  <si>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</si>
  <si>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</si>
  <si>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</si>
  <si>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</si>
  <si>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</si>
  <si>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</si>
  <si>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</si>
  <si>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</si>
  <si>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</si>
  <si>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Remaining</t>
  </si>
  <si>
    <t>Total effort</t>
  </si>
  <si>
    <t>Idealy left</t>
  </si>
  <si>
    <t>Actually left</t>
  </si>
  <si>
    <t>Team roster</t>
  </si>
  <si>
    <t>Problems with longer wav files</t>
  </si>
  <si>
    <t>Replacing sound file doesn't change
 loaded sound inside track</t>
  </si>
  <si>
    <t>Too much clicking on track to add wav 
file cause System.ArgumentOutOfRangeException</t>
  </si>
  <si>
    <t>Problems with cursor 
when track is played</t>
  </si>
  <si>
    <t>Sound replays when windows 
is out of desktop borders</t>
  </si>
  <si>
    <t>Implement final 
GUI design</t>
  </si>
  <si>
    <t>Find cause</t>
  </si>
  <si>
    <t>Resolve problem</t>
  </si>
  <si>
    <t>Retesting</t>
  </si>
  <si>
    <t>Find appropriate library or template</t>
  </si>
  <si>
    <t>Implement already designed GUI elements</t>
  </si>
  <si>
    <t>Implement already implemented functionalities</t>
  </si>
  <si>
    <t>Test for eventual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</si>
</sst>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6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</cellStyleXfs>
  <cellXfs count="30">
    <xf numFmtId="0" fontId="0" fillId="0" borderId="0" xfId="0"/>
    <xf numFmtId="0" fontId="0" fillId="0" borderId="7" xfId="0" applyBorder="1"/>
    <xf numFmtId="0" fontId="1" fillId="2" borderId="11" xfId="1" applyBorder="1"/>
    <xf numFmtId="0" fontId="1" fillId="2" borderId="12" xfId="1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1" fillId="2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" fillId="2" borderId="13" xfId="1" applyBorder="1" applyAlignment="1">
      <alignment horizontal="center"/>
    </xf>
    <xf numFmtId="0" fontId="1" fillId="2" borderId="6" xfId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3" borderId="5" xfId="2" applyBorder="1" applyAlignment="1">
      <alignment horizontal="center" vertical="center"/>
    </xf>
    <xf numFmtId="14" fontId="2" fillId="3" borderId="6" xfId="2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3" borderId="7" xfId="2" applyBorder="1" applyAlignment="1">
      <alignment horizontal="center" vertical="center"/>
    </xf>
    <xf numFmtId="14" fontId="2" fillId="3" borderId="8" xfId="2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0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4" borderId="9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4">
    <cellStyle name="40% - Accent3" xfId="1" builtinId="39"/>
    <cellStyle name="60% - Accent3" xfId="3" builtinId="40"/>
    <cellStyle name="Accent6" xfId="2" builtinId="49"/>
    <cellStyle name="Normal" xfId="0" builtinId="0"/>
  </cellStyles>
  <dxfs count="20"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  <dxf>
      <font>
        <color theme="0"/>
      </font>
      <fill>
        <patternFill>
          <bgColor rgb="FFC00000"/>
        </patternFill>
      </fill>
    </dxf>
    <dxf>
      <font>
        <color rgb="FFC00000"/>
      </font>
    </dxf>
    <dxf>
      <font>
        <color theme="9" tint="-0.499984740745262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sr-Latn-R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Sprint!$E$25</c:f>
              <c:strCache>
                <c:ptCount val="1"/>
                <c:pt idx="0">
                  <c:v>Idealy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Sprint!$F$25:$T$25</c:f>
              <c:numCache>
                <c:formatCode>0.0</c:formatCode>
                <c:ptCount val="15"/>
                <c:pt idx="0" formatCode="General">
                  <c:v>55</c:v>
                </c:pt>
                <c:pt idx="1">
                  <c:v>51.071428571428569</c:v>
                </c:pt>
                <c:pt idx="2">
                  <c:v>47.142857142857139</c:v>
                </c:pt>
                <c:pt idx="3">
                  <c:v>43.214285714285708</c:v>
                </c:pt>
                <c:pt idx="4">
                  <c:v>39.285714285714278</c:v>
                </c:pt>
                <c:pt idx="5">
                  <c:v>35.357142857142847</c:v>
                </c:pt>
                <c:pt idx="6">
                  <c:v>31.42857142857142</c:v>
                </c:pt>
                <c:pt idx="7">
                  <c:v>27.499999999999993</c:v>
                </c:pt>
                <c:pt idx="8">
                  <c:v>23.571428571428566</c:v>
                </c:pt>
                <c:pt idx="9">
                  <c:v>19.642857142857139</c:v>
                </c:pt>
                <c:pt idx="10">
                  <c:v>15.71428571428571</c:v>
                </c:pt>
                <c:pt idx="11">
                  <c:v>11.785714285714281</c:v>
                </c:pt>
                <c:pt idx="12">
                  <c:v>7.8571428571428523</c:v>
                </c:pt>
                <c:pt idx="13">
                  <c:v>3.9285714285714239</c:v>
                </c:pt>
                <c:pt idx="14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F-4357-9072-E062BD4EF823}"/>
            </c:ext>
          </c:extLst>
        </c:ser>
        <c:ser>
          <c:idx val="1"/>
          <c:order val="1"/>
          <c:tx>
            <c:strRef>
              <c:f>Sprint!$E$26</c:f>
              <c:strCache>
                <c:ptCount val="1"/>
                <c:pt idx="0">
                  <c:v>Actually left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Sprint!$G$4:$T$4</c:f>
              <c:strCache>
                <c:ptCount val="14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</c:strCache>
            </c:strRef>
          </c:cat>
          <c:val>
            <c:numRef>
              <c:f>Sprint!$F$26:$T$26</c:f>
              <c:numCache>
                <c:formatCode>General</c:formatCode>
                <c:ptCount val="1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F-4357-9072-E062BD4E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619040"/>
        <c:axId val="308624616"/>
      </c:lineChart>
      <c:catAx>
        <c:axId val="30861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Days</a:t>
                </a:r>
              </a:p>
            </c:rich>
          </c:tx>
          <c:layout>
            <c:manualLayout>
              <c:xMode val="edge"/>
              <c:yMode val="edge"/>
              <c:x val="0.48727245031871008"/>
              <c:y val="0.86116034003212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24616"/>
        <c:crosses val="autoZero"/>
        <c:auto val="1"/>
        <c:lblAlgn val="ctr"/>
        <c:lblOffset val="100"/>
        <c:noMultiLvlLbl val="0"/>
      </c:catAx>
      <c:valAx>
        <c:axId val="30862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/>
                  <a:t>Effort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30861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093550806149234"/>
          <c:y val="0.92412896149175383"/>
          <c:w val="0.26110517435320585"/>
          <c:h val="5.59705409958083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 w="101600" prst="riblet"/>
    </a:sp3d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180975</xdr:rowOff>
    </xdr:from>
    <xdr:to>
      <xdr:col>15</xdr:col>
      <xdr:colOff>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5" x14ac:dyDescent="0.25"/>
  <cols>
    <col min="1" max="1" width="18.85546875" bestFit="1" customWidth="1"/>
    <col min="4" max="4" width="10.28515625" customWidth="1"/>
  </cols>
  <sheetData>
    <row r="1" spans="1:4" x14ac:dyDescent="0.25">
      <c r="A1" s="10" t="s">
        <v>38</v>
      </c>
      <c r="B1" s="11"/>
      <c r="C1" s="11"/>
      <c r="D1" s="12"/>
    </row>
    <row r="2" spans="1:4" x14ac:dyDescent="0.25">
      <c r="A2" s="2" t="s">
        <v>0</v>
      </c>
      <c r="B2" s="7" t="s">
        <v>1</v>
      </c>
      <c r="C2" s="7"/>
      <c r="D2" s="3" t="s">
        <v>2</v>
      </c>
    </row>
    <row r="3" spans="1:4" x14ac:dyDescent="0.25">
      <c r="A3" s="4" t="s">
        <v>3</v>
      </c>
      <c r="B3" s="8" t="s">
        <v>4</v>
      </c>
      <c r="C3" s="8"/>
      <c r="D3" s="5" t="s">
        <v>8</v>
      </c>
    </row>
    <row r="4" spans="1:4" x14ac:dyDescent="0.25">
      <c r="A4" s="4" t="s">
        <v>6</v>
      </c>
      <c r="B4" s="8" t="s">
        <v>7</v>
      </c>
      <c r="C4" s="8"/>
      <c r="D4" s="5" t="s">
        <v>5</v>
      </c>
    </row>
    <row r="5" spans="1:4" x14ac:dyDescent="0.25">
      <c r="A5" s="1" t="s">
        <v>9</v>
      </c>
      <c r="B5" s="9" t="s">
        <v>10</v>
      </c>
      <c r="C5" s="9"/>
      <c r="D5" s="6" t="s">
        <v>11</v>
      </c>
    </row>
  </sheetData>
  <mergeCells count="5">
    <mergeCell ref="B2:C2"/>
    <mergeCell ref="B3:C3"/>
    <mergeCell ref="B4:C4"/>
    <mergeCell ref="B5:C5"/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10" workbookViewId="0">
      <selection activeCell="F25" sqref="F25"/>
    </sheetView>
  </sheetViews>
  <sheetFormatPr defaultRowHeight="15" x14ac:dyDescent="0.25"/>
  <cols>
    <col min="1" max="1" width="37.28515625" style="13" bestFit="1" customWidth="1"/>
    <col min="2" max="2" width="9.5703125" style="13" customWidth="1"/>
    <col min="3" max="3" width="44.85546875" style="13" bestFit="1" customWidth="1"/>
    <col min="4" max="4" width="18.85546875" style="13" bestFit="1" customWidth="1"/>
    <col min="5" max="5" width="14" style="13" bestFit="1" customWidth="1"/>
    <col min="6" max="6" width="10.85546875" style="13" bestFit="1" customWidth="1"/>
    <col min="7" max="15" width="5.7109375" style="13" customWidth="1"/>
    <col min="16" max="19" width="6.7109375" style="13" customWidth="1"/>
    <col min="20" max="20" width="6.7109375" style="13" bestFit="1" customWidth="1"/>
    <col min="21" max="21" width="10.42578125" style="13" bestFit="1" customWidth="1"/>
    <col min="22" max="16384" width="9.140625" style="13"/>
  </cols>
  <sheetData>
    <row r="1" spans="1:21" x14ac:dyDescent="0.25">
      <c r="B1" s="14" t="s">
        <v>12</v>
      </c>
      <c r="C1" s="15">
        <v>42434</v>
      </c>
      <c r="E1" s="16"/>
      <c r="F1" s="16"/>
    </row>
    <row r="2" spans="1:21" x14ac:dyDescent="0.25">
      <c r="B2" s="17" t="s">
        <v>13</v>
      </c>
      <c r="C2" s="18">
        <f>C1+14</f>
        <v>42448</v>
      </c>
    </row>
    <row r="4" spans="1:21" x14ac:dyDescent="0.25">
      <c r="A4" s="19" t="s">
        <v>14</v>
      </c>
      <c r="B4" s="19" t="s">
        <v>15</v>
      </c>
      <c r="C4" s="19" t="s">
        <v>16</v>
      </c>
      <c r="D4" s="20" t="s">
        <v>17</v>
      </c>
      <c r="E4" s="19" t="s">
        <v>18</v>
      </c>
      <c r="F4" s="20" t="s">
        <v>19</v>
      </c>
      <c r="G4" s="19" t="s">
        <v>20</v>
      </c>
      <c r="H4" s="19" t="s">
        <v>21</v>
      </c>
      <c r="I4" s="19" t="s">
        <v>22</v>
      </c>
      <c r="J4" s="19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19" t="s">
        <v>28</v>
      </c>
      <c r="P4" s="19" t="s">
        <v>29</v>
      </c>
      <c r="Q4" s="19" t="s">
        <v>30</v>
      </c>
      <c r="R4" s="19" t="s">
        <v>31</v>
      </c>
      <c r="S4" s="19" t="s">
        <v>32</v>
      </c>
      <c r="T4" s="19" t="s">
        <v>33</v>
      </c>
      <c r="U4" s="20" t="s">
        <v>34</v>
      </c>
    </row>
    <row r="5" spans="1:21" x14ac:dyDescent="0.25">
      <c r="A5" s="21" t="s">
        <v>44</v>
      </c>
      <c r="B5" s="22">
        <v>20</v>
      </c>
      <c r="C5" s="23" t="s">
        <v>48</v>
      </c>
      <c r="D5" s="23" t="s">
        <v>9</v>
      </c>
      <c r="E5" s="23">
        <v>3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>
        <f>E5-SUM(G5:T5)</f>
        <v>3</v>
      </c>
    </row>
    <row r="6" spans="1:21" x14ac:dyDescent="0.25">
      <c r="A6" s="21"/>
      <c r="B6" s="22"/>
      <c r="C6" s="23" t="s">
        <v>49</v>
      </c>
      <c r="D6" s="23" t="s">
        <v>9</v>
      </c>
      <c r="E6" s="23">
        <v>5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>
        <f>E6-SUM(G6:T6)</f>
        <v>5</v>
      </c>
    </row>
    <row r="7" spans="1:21" x14ac:dyDescent="0.25">
      <c r="A7" s="22"/>
      <c r="B7" s="22"/>
      <c r="C7" s="23" t="s">
        <v>50</v>
      </c>
      <c r="D7" s="23"/>
      <c r="E7" s="23">
        <v>13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>
        <f t="shared" ref="U7:U24" si="0">E7-SUM(G7:T7)</f>
        <v>13</v>
      </c>
    </row>
    <row r="8" spans="1:21" x14ac:dyDescent="0.25">
      <c r="A8" s="22"/>
      <c r="B8" s="22"/>
      <c r="C8" s="23" t="s">
        <v>51</v>
      </c>
      <c r="D8" s="23"/>
      <c r="E8" s="23">
        <v>2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>
        <f t="shared" si="0"/>
        <v>2</v>
      </c>
    </row>
    <row r="9" spans="1:21" x14ac:dyDescent="0.25">
      <c r="A9" s="22" t="s">
        <v>39</v>
      </c>
      <c r="B9" s="24">
        <v>5</v>
      </c>
      <c r="C9" s="23" t="s">
        <v>45</v>
      </c>
      <c r="D9" s="23" t="s">
        <v>3</v>
      </c>
      <c r="E9" s="23">
        <v>3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>
        <f t="shared" si="0"/>
        <v>3</v>
      </c>
    </row>
    <row r="10" spans="1:21" x14ac:dyDescent="0.25">
      <c r="A10" s="22"/>
      <c r="B10" s="25"/>
      <c r="C10" s="23" t="s">
        <v>46</v>
      </c>
      <c r="D10" s="23" t="s">
        <v>3</v>
      </c>
      <c r="E10" s="23">
        <v>2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>
        <f t="shared" si="0"/>
        <v>2</v>
      </c>
    </row>
    <row r="11" spans="1:21" x14ac:dyDescent="0.25">
      <c r="A11" s="22"/>
      <c r="B11" s="26"/>
      <c r="C11" s="23" t="s">
        <v>47</v>
      </c>
      <c r="D11" s="23"/>
      <c r="E11" s="23">
        <v>1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>
        <f t="shared" si="0"/>
        <v>1</v>
      </c>
    </row>
    <row r="12" spans="1:21" x14ac:dyDescent="0.25">
      <c r="A12" s="21" t="s">
        <v>43</v>
      </c>
      <c r="B12" s="24">
        <v>8</v>
      </c>
      <c r="C12" s="23" t="s">
        <v>45</v>
      </c>
      <c r="D12" s="23"/>
      <c r="E12" s="23">
        <v>5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>
        <f t="shared" ref="U12:U17" si="1">E12-SUM(G12:T12)</f>
        <v>5</v>
      </c>
    </row>
    <row r="13" spans="1:21" x14ac:dyDescent="0.25">
      <c r="A13" s="22"/>
      <c r="B13" s="25"/>
      <c r="C13" s="23" t="s">
        <v>46</v>
      </c>
      <c r="D13" s="23"/>
      <c r="E13" s="23">
        <v>5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>
        <f t="shared" si="1"/>
        <v>5</v>
      </c>
    </row>
    <row r="14" spans="1:21" x14ac:dyDescent="0.25">
      <c r="A14" s="22"/>
      <c r="B14" s="26"/>
      <c r="C14" s="23" t="s">
        <v>47</v>
      </c>
      <c r="D14" s="23"/>
      <c r="E14" s="23">
        <v>1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>
        <f t="shared" si="1"/>
        <v>1</v>
      </c>
    </row>
    <row r="15" spans="1:21" x14ac:dyDescent="0.25">
      <c r="A15" s="21" t="s">
        <v>42</v>
      </c>
      <c r="B15" s="24">
        <v>3</v>
      </c>
      <c r="C15" s="23" t="s">
        <v>45</v>
      </c>
      <c r="D15" s="23"/>
      <c r="E15" s="23">
        <v>2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>
        <f t="shared" si="1"/>
        <v>2</v>
      </c>
    </row>
    <row r="16" spans="1:21" x14ac:dyDescent="0.25">
      <c r="A16" s="22"/>
      <c r="B16" s="25"/>
      <c r="C16" s="23" t="s">
        <v>46</v>
      </c>
      <c r="D16" s="23"/>
      <c r="E16" s="23">
        <v>1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>
        <f t="shared" si="1"/>
        <v>1</v>
      </c>
    </row>
    <row r="17" spans="1:21" x14ac:dyDescent="0.25">
      <c r="A17" s="22"/>
      <c r="B17" s="26"/>
      <c r="C17" s="23" t="s">
        <v>47</v>
      </c>
      <c r="D17" s="23"/>
      <c r="E17" s="23">
        <v>1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>
        <f t="shared" si="1"/>
        <v>1</v>
      </c>
    </row>
    <row r="18" spans="1:21" x14ac:dyDescent="0.25">
      <c r="A18" s="21" t="s">
        <v>41</v>
      </c>
      <c r="B18" s="24">
        <v>8</v>
      </c>
      <c r="C18" s="23" t="s">
        <v>45</v>
      </c>
      <c r="D18" s="23"/>
      <c r="E18" s="23">
        <v>5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>
        <f t="shared" ref="U18:U23" si="2">E18-SUM(G18:T18)</f>
        <v>5</v>
      </c>
    </row>
    <row r="19" spans="1:21" x14ac:dyDescent="0.25">
      <c r="A19" s="22"/>
      <c r="B19" s="25"/>
      <c r="C19" s="23" t="s">
        <v>46</v>
      </c>
      <c r="D19" s="23"/>
      <c r="E19" s="23">
        <v>2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>
        <f t="shared" si="2"/>
        <v>2</v>
      </c>
    </row>
    <row r="20" spans="1:21" x14ac:dyDescent="0.25">
      <c r="A20" s="22"/>
      <c r="B20" s="26"/>
      <c r="C20" s="23" t="s">
        <v>47</v>
      </c>
      <c r="D20" s="23"/>
      <c r="E20" s="23">
        <v>1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>
        <f t="shared" si="2"/>
        <v>1</v>
      </c>
    </row>
    <row r="21" spans="1:21" x14ac:dyDescent="0.25">
      <c r="A21" s="21" t="s">
        <v>40</v>
      </c>
      <c r="B21" s="24">
        <v>3</v>
      </c>
      <c r="C21" s="23" t="s">
        <v>45</v>
      </c>
      <c r="D21" s="23"/>
      <c r="E21" s="23">
        <v>1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>
        <f t="shared" si="2"/>
        <v>1</v>
      </c>
    </row>
    <row r="22" spans="1:21" x14ac:dyDescent="0.25">
      <c r="A22" s="22"/>
      <c r="B22" s="25"/>
      <c r="C22" s="23" t="s">
        <v>46</v>
      </c>
      <c r="D22" s="23"/>
      <c r="E22" s="23">
        <v>1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>
        <f t="shared" si="2"/>
        <v>1</v>
      </c>
    </row>
    <row r="23" spans="1:21" x14ac:dyDescent="0.25">
      <c r="A23" s="22"/>
      <c r="B23" s="26"/>
      <c r="C23" s="23" t="s">
        <v>47</v>
      </c>
      <c r="D23" s="23"/>
      <c r="E23" s="23">
        <v>1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>
        <f t="shared" si="2"/>
        <v>1</v>
      </c>
    </row>
    <row r="24" spans="1:21" x14ac:dyDescent="0.25">
      <c r="A24" s="23" t="s">
        <v>35</v>
      </c>
      <c r="B24" s="23">
        <f>SUM(B5:B23)</f>
        <v>47</v>
      </c>
      <c r="C24" s="27"/>
      <c r="D24" s="27"/>
      <c r="E24" s="23">
        <f>SUM(E5:E23)</f>
        <v>55</v>
      </c>
      <c r="F24" s="27"/>
      <c r="G24" s="23">
        <f>SUM(G5:G23)</f>
        <v>0</v>
      </c>
      <c r="H24" s="23">
        <f>SUM(H5:H23)</f>
        <v>0</v>
      </c>
      <c r="I24" s="23">
        <f t="shared" ref="I24:T24" si="3">SUM(I5:I23)</f>
        <v>0</v>
      </c>
      <c r="J24" s="23">
        <f t="shared" si="3"/>
        <v>0</v>
      </c>
      <c r="K24" s="23">
        <f t="shared" si="3"/>
        <v>0</v>
      </c>
      <c r="L24" s="23">
        <f t="shared" si="3"/>
        <v>0</v>
      </c>
      <c r="M24" s="23">
        <f t="shared" si="3"/>
        <v>0</v>
      </c>
      <c r="N24" s="23">
        <f t="shared" si="3"/>
        <v>0</v>
      </c>
      <c r="O24" s="23">
        <f t="shared" si="3"/>
        <v>0</v>
      </c>
      <c r="P24" s="23">
        <f t="shared" si="3"/>
        <v>0</v>
      </c>
      <c r="Q24" s="23">
        <f t="shared" si="3"/>
        <v>0</v>
      </c>
      <c r="R24" s="23">
        <f t="shared" si="3"/>
        <v>0</v>
      </c>
      <c r="S24" s="23">
        <f t="shared" si="3"/>
        <v>0</v>
      </c>
      <c r="T24" s="23">
        <f t="shared" si="3"/>
        <v>0</v>
      </c>
      <c r="U24" s="23">
        <f t="shared" si="0"/>
        <v>55</v>
      </c>
    </row>
    <row r="25" spans="1:21" x14ac:dyDescent="0.25">
      <c r="A25" s="28"/>
      <c r="B25" s="28"/>
      <c r="C25" s="28"/>
      <c r="D25" s="28"/>
      <c r="E25" s="23" t="s">
        <v>36</v>
      </c>
      <c r="F25" s="23">
        <f>SUM(E5:E23)</f>
        <v>55</v>
      </c>
      <c r="G25" s="29">
        <f>F25-F25/14</f>
        <v>51.071428571428569</v>
      </c>
      <c r="H25" s="29">
        <f>G25-F25/14</f>
        <v>47.142857142857139</v>
      </c>
      <c r="I25" s="29">
        <f>H25-F25/14</f>
        <v>43.214285714285708</v>
      </c>
      <c r="J25" s="29">
        <f>I25-F25/14</f>
        <v>39.285714285714278</v>
      </c>
      <c r="K25" s="29">
        <f>J25-F25/14</f>
        <v>35.357142857142847</v>
      </c>
      <c r="L25" s="29">
        <f>K25-F25/14</f>
        <v>31.42857142857142</v>
      </c>
      <c r="M25" s="29">
        <f>L25-F25/14</f>
        <v>27.499999999999993</v>
      </c>
      <c r="N25" s="29">
        <f>M25-F25/14</f>
        <v>23.571428571428566</v>
      </c>
      <c r="O25" s="29">
        <f>N25-F25/14</f>
        <v>19.642857142857139</v>
      </c>
      <c r="P25" s="29">
        <f>O25-F25/14</f>
        <v>15.71428571428571</v>
      </c>
      <c r="Q25" s="29">
        <f>P25-F25/14</f>
        <v>11.785714285714281</v>
      </c>
      <c r="R25" s="29">
        <f>Q25-F25/14</f>
        <v>7.8571428571428523</v>
      </c>
      <c r="S25" s="29">
        <f>R25-F25/14</f>
        <v>3.9285714285714239</v>
      </c>
      <c r="T25" s="29">
        <f>S25-F25/14</f>
        <v>-4.4408920985006262E-15</v>
      </c>
      <c r="U25" s="28"/>
    </row>
    <row r="26" spans="1:21" x14ac:dyDescent="0.25">
      <c r="A26" s="28"/>
      <c r="B26" s="28"/>
      <c r="C26" s="28"/>
      <c r="D26" s="28"/>
      <c r="E26" s="23" t="s">
        <v>37</v>
      </c>
      <c r="F26" s="23">
        <f>SUM(E5:E23)</f>
        <v>55</v>
      </c>
      <c r="G26" s="23">
        <f>F26-SUM(G5:G11)</f>
        <v>55</v>
      </c>
      <c r="H26" s="23">
        <f>G26-SUM(H5:H11)</f>
        <v>55</v>
      </c>
      <c r="I26" s="23">
        <f>H26-SUM(I5:I11)</f>
        <v>55</v>
      </c>
      <c r="J26" s="23">
        <f>I26-SUM(J5:J11)</f>
        <v>55</v>
      </c>
      <c r="K26" s="23">
        <f>J26-SUM(K5:K11)</f>
        <v>55</v>
      </c>
      <c r="L26" s="23">
        <f>K26-SUM(L5:L11)</f>
        <v>55</v>
      </c>
      <c r="M26" s="23">
        <f>L26-SUM(M5:M11)</f>
        <v>55</v>
      </c>
      <c r="N26" s="23">
        <f>M26-SUM(N5:N11)</f>
        <v>55</v>
      </c>
      <c r="O26" s="23">
        <f>N26-SUM(O5:O11)</f>
        <v>55</v>
      </c>
      <c r="P26" s="23">
        <f>O26-SUM(P5:P11)</f>
        <v>55</v>
      </c>
      <c r="Q26" s="23">
        <f>P26-SUM(Q5:Q11)</f>
        <v>55</v>
      </c>
      <c r="R26" s="23">
        <f>Q26-SUM(R5:R11)</f>
        <v>55</v>
      </c>
      <c r="S26" s="23">
        <f>R26-SUM(S5:S11)</f>
        <v>55</v>
      </c>
      <c r="T26" s="23">
        <f>S26-SUM(T5:T11)</f>
        <v>55</v>
      </c>
      <c r="U26" s="28"/>
    </row>
    <row r="28" spans="1:21" x14ac:dyDescent="0.25">
      <c r="A28" s="28"/>
      <c r="B28" s="28"/>
      <c r="C28" s="28"/>
      <c r="D28" s="28"/>
    </row>
    <row r="29" spans="1:21" x14ac:dyDescent="0.25">
      <c r="A29" s="28"/>
      <c r="B29" s="28"/>
      <c r="C29" s="28"/>
      <c r="D29" s="28"/>
    </row>
    <row r="30" spans="1:21" x14ac:dyDescent="0.25">
      <c r="A30" s="28"/>
      <c r="B30" s="28"/>
      <c r="C30" s="28"/>
      <c r="D30" s="28"/>
    </row>
    <row r="31" spans="1:21" x14ac:dyDescent="0.25">
      <c r="A31" s="28"/>
      <c r="B31" s="28"/>
      <c r="C31" s="28"/>
      <c r="D31" s="28"/>
    </row>
    <row r="32" spans="1:21" x14ac:dyDescent="0.25">
      <c r="A32" s="28"/>
      <c r="B32" s="28"/>
      <c r="C32" s="28"/>
      <c r="D32" s="28"/>
    </row>
  </sheetData>
  <mergeCells count="12">
    <mergeCell ref="A15:A17"/>
    <mergeCell ref="B15:B17"/>
    <mergeCell ref="A18:A20"/>
    <mergeCell ref="B18:B20"/>
    <mergeCell ref="A21:A23"/>
    <mergeCell ref="B21:B23"/>
    <mergeCell ref="B5:B8"/>
    <mergeCell ref="A5:A8"/>
    <mergeCell ref="A9:A11"/>
    <mergeCell ref="B9:B11"/>
    <mergeCell ref="A12:A14"/>
    <mergeCell ref="B12:B14"/>
  </mergeCells>
  <conditionalFormatting sqref="F5:F11">
    <cfRule type="cellIs" dxfId="19" priority="19" operator="equal">
      <formula>"In progress"</formula>
    </cfRule>
    <cfRule type="cellIs" dxfId="18" priority="21" operator="equal">
      <formula>"Done"</formula>
    </cfRule>
    <cfRule type="cellIs" dxfId="17" priority="22" operator="equal">
      <formula>"To do"</formula>
    </cfRule>
  </conditionalFormatting>
  <conditionalFormatting sqref="U24 U5:U11">
    <cfRule type="cellIs" dxfId="16" priority="17" operator="greaterThan">
      <formula>0</formula>
    </cfRule>
  </conditionalFormatting>
  <conditionalFormatting sqref="F12:F14">
    <cfRule type="cellIs" dxfId="15" priority="14" operator="equal">
      <formula>"In progress"</formula>
    </cfRule>
    <cfRule type="cellIs" dxfId="14" priority="15" operator="equal">
      <formula>"Done"</formula>
    </cfRule>
    <cfRule type="cellIs" dxfId="13" priority="16" operator="equal">
      <formula>"To do"</formula>
    </cfRule>
  </conditionalFormatting>
  <conditionalFormatting sqref="U12:U14">
    <cfRule type="cellIs" dxfId="12" priority="13" operator="greaterThan">
      <formula>0</formula>
    </cfRule>
  </conditionalFormatting>
  <conditionalFormatting sqref="F15:F17">
    <cfRule type="cellIs" dxfId="11" priority="10" operator="equal">
      <formula>"In progress"</formula>
    </cfRule>
    <cfRule type="cellIs" dxfId="10" priority="11" operator="equal">
      <formula>"Done"</formula>
    </cfRule>
    <cfRule type="cellIs" dxfId="9" priority="12" operator="equal">
      <formula>"To do"</formula>
    </cfRule>
  </conditionalFormatting>
  <conditionalFormatting sqref="U15:U17">
    <cfRule type="cellIs" dxfId="8" priority="9" operator="greaterThan">
      <formula>0</formula>
    </cfRule>
  </conditionalFormatting>
  <conditionalFormatting sqref="F18:F20">
    <cfRule type="cellIs" dxfId="7" priority="6" operator="equal">
      <formula>"In progress"</formula>
    </cfRule>
    <cfRule type="cellIs" dxfId="6" priority="7" operator="equal">
      <formula>"Done"</formula>
    </cfRule>
    <cfRule type="cellIs" dxfId="5" priority="8" operator="equal">
      <formula>"To do"</formula>
    </cfRule>
  </conditionalFormatting>
  <conditionalFormatting sqref="U18:U20">
    <cfRule type="cellIs" dxfId="4" priority="5" operator="greaterThan">
      <formula>0</formula>
    </cfRule>
  </conditionalFormatting>
  <conditionalFormatting sqref="F21:F23">
    <cfRule type="cellIs" dxfId="3" priority="2" operator="equal">
      <formula>"In progress"</formula>
    </cfRule>
    <cfRule type="cellIs" dxfId="2" priority="3" operator="equal">
      <formula>"Done"</formula>
    </cfRule>
    <cfRule type="cellIs" dxfId="1" priority="4" operator="equal">
      <formula>"To do"</formula>
    </cfRule>
  </conditionalFormatting>
  <conditionalFormatting sqref="U21:U23">
    <cfRule type="cellIs" dxfId="0" priority="1" operator="greaterThan">
      <formula>0</formula>
    </cfRule>
  </conditionalFormatting>
  <dataValidations xWindow="491" yWindow="329" count="1">
    <dataValidation type="list" allowBlank="1" showInputMessage="1" showErrorMessage="1" sqref="F5:F23">
      <formula1>"To do, In progress, Done"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491" yWindow="329" count="1">
        <x14:dataValidation type="list" allowBlank="1" showInputMessage="1" showErrorMessage="1" errorTitle="Not a valid name" promptTitle="Names" prompt="Enter assignee">
          <x14:formula1>
            <xm:f>Roster!$A$3:$A$5</xm:f>
          </x14:formula1>
          <xm:sqref>D5:D23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Roster</vt:lpstr>
      <vt:lpstr>Sprint</vt:lpstr>
      <vt:lpstr>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Đuro Nenadović</dc:creator>
  <cp:keywords/>
  <dc:description/>
  <cp:lastModifiedBy>Đuro Nenadović</cp:lastModifiedBy>
  <cp:revision/>
  <dcterms:created xsi:type="dcterms:W3CDTF">2016-03-01T20:48:26Z</dcterms:created>
  <dcterms:modified xsi:type="dcterms:W3CDTF">2016-05-17T20:09:58Z</dcterms:modified>
  <cp:category/>
  <cp:contentStatus/>
</cp:coreProperties>
</file>