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jnenadovic\Desktop\MATF\MasterAudioTechnologyFunctions\Documentation and designs\Sprint_info\"/>
    </mc:Choice>
  </mc:AlternateContent>
  <bookViews>
    <workbookView xWindow="0" yWindow="0" windowWidth="23040" windowHeight="9408" activeTab="1"/>
  </bookViews>
  <sheets>
    <sheet name="Roster" sheetId="2" r:id="rId1"/>
    <sheet name="Sprint" sheetId="1" r:id="rId2"/>
    <sheet name="Char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9" i="1" l="1"/>
  <c r="U10" i="1" s="1"/>
  <c r="U8" i="1"/>
  <c r="U7" i="1"/>
  <c r="U13" i="1" l="1"/>
  <c r="U12" i="1"/>
  <c r="U11" i="1"/>
  <c r="U6" i="1"/>
  <c r="U5" i="1"/>
  <c r="C2" i="1" l="1"/>
  <c r="F15" i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F16" i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B14" i="1"/>
  <c r="E14" i="1"/>
  <c r="U14" i="1" l="1"/>
</calcChain>
</file>

<file path=xl/sharedStrings.xml><?xml version="1.0" encoding="utf-8"?>
<sst xmlns="http://schemas.openxmlformats.org/spreadsheetml/2006/main" count="67" uniqueCount="48">
  <si>
    <t>Name</t>
  </si>
  <si>
    <t>Role</t>
  </si>
  <si>
    <t>Index</t>
  </si>
  <si>
    <t>Predrag Dimitrijević</t>
  </si>
  <si>
    <t>Product owner</t>
  </si>
  <si>
    <t>1125/2015</t>
  </si>
  <si>
    <t>Vanja Cvetković</t>
  </si>
  <si>
    <t>Developer</t>
  </si>
  <si>
    <t>1126/2015</t>
  </si>
  <si>
    <t>Đuro Nenadović</t>
  </si>
  <si>
    <t>Scrum master</t>
  </si>
  <si>
    <t>1127/2015</t>
  </si>
  <si>
    <t>Start date</t>
  </si>
  <si>
    <t>End date</t>
  </si>
  <si>
    <t>User story</t>
  </si>
  <si>
    <t>Effort</t>
  </si>
  <si>
    <t>Task</t>
  </si>
  <si>
    <t>Asigned</t>
  </si>
  <si>
    <t>Effort/per task</t>
  </si>
  <si>
    <t>Completed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</si>
  <si>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</si>
  <si>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</si>
  <si>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</si>
  <si>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</si>
  <si>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</si>
  <si>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</si>
  <si>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</si>
  <si>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</si>
  <si>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</si>
  <si>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</si>
  <si>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</si>
  <si>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</si>
  <si>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</si>
  <si>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</si>
  <si>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</t>
  </si>
  <si>
    <t>Total effort</t>
  </si>
  <si>
    <t>Idealy left</t>
  </si>
  <si>
    <t>Actually left</t>
  </si>
  <si>
    <t>Team roster</t>
  </si>
  <si>
    <t>Done</t>
  </si>
  <si>
    <t>To do</t>
  </si>
  <si>
    <t>Find cause</t>
  </si>
  <si>
    <t>Resolve problem</t>
  </si>
  <si>
    <t>In progress</t>
  </si>
  <si>
    <t>Retesting</t>
  </si>
  <si>
    <t>BUG: Problems with cursor when track is played</t>
  </si>
  <si>
    <t>BUG: Problems with longer 
wav files</t>
  </si>
  <si>
    <t>BUG: Clicking on a remove track 
does not stop playing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</si>
</sst>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34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2" borderId="1" xfId="1" applyBorder="1"/>
    <xf numFmtId="0" fontId="0" fillId="2" borderId="1" xfId="1" applyFont="1" applyBorder="1"/>
    <xf numFmtId="0" fontId="0" fillId="0" borderId="7" xfId="0" applyBorder="1"/>
    <xf numFmtId="0" fontId="2" fillId="3" borderId="5" xfId="2" applyBorder="1"/>
    <xf numFmtId="14" fontId="2" fillId="3" borderId="6" xfId="2" applyNumberFormat="1" applyBorder="1"/>
    <xf numFmtId="0" fontId="2" fillId="3" borderId="7" xfId="2" applyBorder="1"/>
    <xf numFmtId="14" fontId="2" fillId="3" borderId="8" xfId="2" applyNumberFormat="1" applyBorder="1"/>
    <xf numFmtId="0" fontId="0" fillId="0" borderId="0" xfId="0" applyBorder="1"/>
    <xf numFmtId="0" fontId="1" fillId="2" borderId="11" xfId="1" applyBorder="1"/>
    <xf numFmtId="0" fontId="1" fillId="2" borderId="12" xfId="1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0" xfId="0" applyBorder="1" applyAlignment="1"/>
    <xf numFmtId="164" fontId="0" fillId="0" borderId="1" xfId="0" applyNumberFormat="1" applyBorder="1"/>
    <xf numFmtId="0" fontId="2" fillId="4" borderId="9" xfId="3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" fillId="2" borderId="13" xfId="1" applyBorder="1" applyAlignment="1">
      <alignment horizontal="center"/>
    </xf>
    <xf numFmtId="0" fontId="1" fillId="2" borderId="6" xfId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4">
    <cellStyle name="40% - Accent3" xfId="1" builtinId="39"/>
    <cellStyle name="60% - Accent3" xfId="3" builtinId="40"/>
    <cellStyle name="Accent6" xfId="2" builtinId="49"/>
    <cellStyle name="Normal" xfId="0" builtinId="0"/>
  </cellStyles>
  <dxfs count="9"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Sprint!$E$15</c:f>
              <c:strCache>
                <c:ptCount val="1"/>
                <c:pt idx="0">
                  <c:v>Idealy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Sprint!$F$15:$T$15</c:f>
              <c:numCache>
                <c:formatCode>0.0</c:formatCode>
                <c:ptCount val="15"/>
                <c:pt idx="0" formatCode="General">
                  <c:v>8</c:v>
                </c:pt>
                <c:pt idx="1">
                  <c:v>7.4285714285714288</c:v>
                </c:pt>
                <c:pt idx="2">
                  <c:v>6.8571428571428577</c:v>
                </c:pt>
                <c:pt idx="3">
                  <c:v>6.2857142857142865</c:v>
                </c:pt>
                <c:pt idx="4">
                  <c:v>5.7142857142857153</c:v>
                </c:pt>
                <c:pt idx="5">
                  <c:v>5.1428571428571441</c:v>
                </c:pt>
                <c:pt idx="6">
                  <c:v>4.571428571428573</c:v>
                </c:pt>
                <c:pt idx="7">
                  <c:v>4.0000000000000018</c:v>
                </c:pt>
                <c:pt idx="8">
                  <c:v>3.4285714285714306</c:v>
                </c:pt>
                <c:pt idx="9">
                  <c:v>2.8571428571428594</c:v>
                </c:pt>
                <c:pt idx="10">
                  <c:v>2.2857142857142883</c:v>
                </c:pt>
                <c:pt idx="11">
                  <c:v>1.7142857142857169</c:v>
                </c:pt>
                <c:pt idx="12">
                  <c:v>1.1428571428571455</c:v>
                </c:pt>
                <c:pt idx="13">
                  <c:v>0.57142857142857406</c:v>
                </c:pt>
                <c:pt idx="14">
                  <c:v>2.6645352591003757E-15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6F-4357-9072-E062BD4EF823}"/>
            </c:ext>
          </c:extLst>
        </c:ser>
        <c:ser>
          <c:idx val="1"/>
          <c:order val="1"/>
          <c:tx>
            <c:strRef>
              <c:f>Sprint!$E$16</c:f>
              <c:strCache>
                <c:ptCount val="1"/>
                <c:pt idx="0">
                  <c:v>Actually left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Sprint!$F$16:$T$16</c:f>
              <c:numCache>
                <c:formatCode>General</c:formatCode>
                <c:ptCount val="1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B6F-4357-9072-E062BD4E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984608"/>
        <c:axId val="297981080"/>
      </c:lineChart>
      <c:catAx>
        <c:axId val="29798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Days</a:t>
                </a:r>
              </a:p>
            </c:rich>
          </c:tx>
          <c:layout>
            <c:manualLayout>
              <c:xMode val="edge"/>
              <c:yMode val="edge"/>
              <c:x val="0.48727245031871008"/>
              <c:y val="0.8611603400321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81080"/>
        <c:crosses val="autoZero"/>
        <c:auto val="1"/>
        <c:lblAlgn val="ctr"/>
        <c:lblOffset val="100"/>
        <c:noMultiLvlLbl val="0"/>
      </c:catAx>
      <c:valAx>
        <c:axId val="29798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8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3550806149234"/>
          <c:y val="0.92412896149175383"/>
          <c:w val="0.26110517435320585"/>
          <c:h val="5.597054099580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15</xdr:col>
      <xdr:colOff>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4.4" x14ac:dyDescent="0.3"/>
  <cols>
    <col min="1" max="1" width="18.88671875" bestFit="1" customWidth="1"/>
    <col min="4" max="4" width="10.33203125" customWidth="1"/>
  </cols>
  <sheetData>
    <row r="1" spans="1:4" x14ac:dyDescent="0.3">
      <c r="A1" s="25" t="s">
        <v>38</v>
      </c>
      <c r="B1" s="26"/>
      <c r="C1" s="26"/>
      <c r="D1" s="27"/>
    </row>
    <row r="2" spans="1:4" x14ac:dyDescent="0.3">
      <c r="A2" s="11" t="s">
        <v>0</v>
      </c>
      <c r="B2" s="22" t="s">
        <v>1</v>
      </c>
      <c r="C2" s="22"/>
      <c r="D2" s="12" t="s">
        <v>2</v>
      </c>
    </row>
    <row r="3" spans="1:4" x14ac:dyDescent="0.3">
      <c r="A3" s="13" t="s">
        <v>3</v>
      </c>
      <c r="B3" s="23" t="s">
        <v>4</v>
      </c>
      <c r="C3" s="23"/>
      <c r="D3" s="14" t="s">
        <v>8</v>
      </c>
    </row>
    <row r="4" spans="1:4" x14ac:dyDescent="0.3">
      <c r="A4" s="13" t="s">
        <v>6</v>
      </c>
      <c r="B4" s="23" t="s">
        <v>7</v>
      </c>
      <c r="C4" s="23"/>
      <c r="D4" s="14" t="s">
        <v>5</v>
      </c>
    </row>
    <row r="5" spans="1:4" x14ac:dyDescent="0.3">
      <c r="A5" s="5" t="s">
        <v>9</v>
      </c>
      <c r="B5" s="24" t="s">
        <v>10</v>
      </c>
      <c r="C5" s="24"/>
      <c r="D5" s="15" t="s">
        <v>11</v>
      </c>
    </row>
  </sheetData>
  <mergeCells count="5">
    <mergeCell ref="B2:C2"/>
    <mergeCell ref="B3:C3"/>
    <mergeCell ref="B4:C4"/>
    <mergeCell ref="B5:C5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workbookViewId="0">
      <selection activeCell="M14" sqref="M14"/>
    </sheetView>
  </sheetViews>
  <sheetFormatPr defaultRowHeight="14.4" x14ac:dyDescent="0.3"/>
  <cols>
    <col min="1" max="1" width="26.109375" bestFit="1" customWidth="1"/>
    <col min="2" max="2" width="9" bestFit="1" customWidth="1"/>
    <col min="3" max="3" width="39.21875" bestFit="1" customWidth="1"/>
    <col min="4" max="4" width="16.88671875" bestFit="1" customWidth="1"/>
    <col min="5" max="5" width="13.109375" bestFit="1" customWidth="1"/>
    <col min="6" max="6" width="9.88671875" bestFit="1" customWidth="1"/>
    <col min="7" max="15" width="5.5546875" bestFit="1" customWidth="1"/>
    <col min="16" max="20" width="6.5546875" bestFit="1" customWidth="1"/>
    <col min="21" max="21" width="9.44140625" bestFit="1" customWidth="1"/>
  </cols>
  <sheetData>
    <row r="1" spans="1:21" x14ac:dyDescent="0.3">
      <c r="B1" s="6" t="s">
        <v>12</v>
      </c>
      <c r="C1" s="7">
        <v>42562</v>
      </c>
      <c r="E1" s="1"/>
      <c r="F1" s="1"/>
    </row>
    <row r="2" spans="1:21" x14ac:dyDescent="0.3">
      <c r="B2" s="8" t="s">
        <v>13</v>
      </c>
      <c r="C2" s="9">
        <f>C1+14</f>
        <v>42576</v>
      </c>
    </row>
    <row r="4" spans="1:21" x14ac:dyDescent="0.3">
      <c r="A4" s="3" t="s">
        <v>14</v>
      </c>
      <c r="B4" s="3" t="s">
        <v>15</v>
      </c>
      <c r="C4" s="3" t="s">
        <v>16</v>
      </c>
      <c r="D4" s="4" t="s">
        <v>17</v>
      </c>
      <c r="E4" s="3" t="s">
        <v>18</v>
      </c>
      <c r="F4" s="4" t="s">
        <v>19</v>
      </c>
      <c r="G4" s="3" t="s">
        <v>20</v>
      </c>
      <c r="H4" s="3" t="s">
        <v>21</v>
      </c>
      <c r="I4" s="3" t="s">
        <v>22</v>
      </c>
      <c r="J4" s="3" t="s">
        <v>23</v>
      </c>
      <c r="K4" s="3" t="s">
        <v>24</v>
      </c>
      <c r="L4" s="3" t="s">
        <v>25</v>
      </c>
      <c r="M4" s="3" t="s">
        <v>26</v>
      </c>
      <c r="N4" s="3" t="s">
        <v>27</v>
      </c>
      <c r="O4" s="3" t="s">
        <v>28</v>
      </c>
      <c r="P4" s="3" t="s">
        <v>29</v>
      </c>
      <c r="Q4" s="3" t="s">
        <v>30</v>
      </c>
      <c r="R4" s="3" t="s">
        <v>31</v>
      </c>
      <c r="S4" s="3" t="s">
        <v>32</v>
      </c>
      <c r="T4" s="3" t="s">
        <v>33</v>
      </c>
      <c r="U4" s="4" t="s">
        <v>34</v>
      </c>
    </row>
    <row r="5" spans="1:21" s="20" customFormat="1" x14ac:dyDescent="0.3">
      <c r="A5" s="28" t="s">
        <v>45</v>
      </c>
      <c r="B5" s="30">
        <v>3</v>
      </c>
      <c r="C5" s="19" t="s">
        <v>41</v>
      </c>
      <c r="D5" s="19" t="s">
        <v>6</v>
      </c>
      <c r="E5" s="19">
        <v>0</v>
      </c>
      <c r="F5" s="19" t="s">
        <v>39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>
        <f t="shared" ref="U5:U13" si="0">E5-SUM(G5:T5)</f>
        <v>0</v>
      </c>
    </row>
    <row r="6" spans="1:21" s="20" customFormat="1" x14ac:dyDescent="0.3">
      <c r="A6" s="29"/>
      <c r="B6" s="31"/>
      <c r="C6" s="19" t="s">
        <v>42</v>
      </c>
      <c r="D6" s="19" t="s">
        <v>6</v>
      </c>
      <c r="E6" s="19">
        <v>1</v>
      </c>
      <c r="F6" s="19" t="s">
        <v>43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>
        <f t="shared" si="0"/>
        <v>1</v>
      </c>
    </row>
    <row r="7" spans="1:21" s="20" customFormat="1" x14ac:dyDescent="0.3">
      <c r="A7" s="29"/>
      <c r="B7" s="32"/>
      <c r="C7" s="19" t="s">
        <v>44</v>
      </c>
      <c r="D7" s="19" t="s">
        <v>9</v>
      </c>
      <c r="E7" s="19">
        <v>1</v>
      </c>
      <c r="F7" s="19" t="s">
        <v>40</v>
      </c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>
        <f>U6</f>
        <v>1</v>
      </c>
    </row>
    <row r="8" spans="1:21" s="20" customFormat="1" x14ac:dyDescent="0.3">
      <c r="A8" s="33" t="s">
        <v>47</v>
      </c>
      <c r="B8" s="30">
        <v>3</v>
      </c>
      <c r="C8" s="21" t="s">
        <v>41</v>
      </c>
      <c r="D8" s="21" t="s">
        <v>3</v>
      </c>
      <c r="E8" s="21">
        <v>1</v>
      </c>
      <c r="F8" s="21" t="s">
        <v>43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>
        <f>E7-SUM(G8:T8)</f>
        <v>1</v>
      </c>
    </row>
    <row r="9" spans="1:21" s="20" customFormat="1" x14ac:dyDescent="0.3">
      <c r="A9" s="31"/>
      <c r="B9" s="31"/>
      <c r="C9" s="21" t="s">
        <v>42</v>
      </c>
      <c r="D9" s="21"/>
      <c r="E9" s="21">
        <v>1</v>
      </c>
      <c r="F9" s="21" t="s">
        <v>40</v>
      </c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>
        <f t="shared" si="0"/>
        <v>1</v>
      </c>
    </row>
    <row r="10" spans="1:21" s="20" customFormat="1" x14ac:dyDescent="0.3">
      <c r="A10" s="32"/>
      <c r="B10" s="32"/>
      <c r="C10" s="21" t="s">
        <v>44</v>
      </c>
      <c r="D10" s="21"/>
      <c r="E10" s="21">
        <v>1</v>
      </c>
      <c r="F10" s="21" t="s">
        <v>40</v>
      </c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>
        <f>U9</f>
        <v>1</v>
      </c>
    </row>
    <row r="11" spans="1:21" s="20" customFormat="1" x14ac:dyDescent="0.3">
      <c r="A11" s="28" t="s">
        <v>46</v>
      </c>
      <c r="B11" s="30">
        <v>5</v>
      </c>
      <c r="C11" s="19" t="s">
        <v>41</v>
      </c>
      <c r="D11" s="19" t="s">
        <v>3</v>
      </c>
      <c r="E11" s="19">
        <v>0</v>
      </c>
      <c r="F11" s="19" t="s">
        <v>39</v>
      </c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>
        <f t="shared" si="0"/>
        <v>0</v>
      </c>
    </row>
    <row r="12" spans="1:21" s="20" customFormat="1" x14ac:dyDescent="0.3">
      <c r="A12" s="29"/>
      <c r="B12" s="31"/>
      <c r="C12" s="19" t="s">
        <v>42</v>
      </c>
      <c r="D12" s="19" t="s">
        <v>3</v>
      </c>
      <c r="E12" s="19">
        <v>2</v>
      </c>
      <c r="F12" s="19" t="s">
        <v>39</v>
      </c>
      <c r="G12" s="19"/>
      <c r="H12" s="19"/>
      <c r="I12" s="19"/>
      <c r="J12" s="19"/>
      <c r="K12" s="19">
        <v>2</v>
      </c>
      <c r="L12" s="19"/>
      <c r="M12" s="19"/>
      <c r="N12" s="19"/>
      <c r="O12" s="19"/>
      <c r="P12" s="19"/>
      <c r="Q12" s="19"/>
      <c r="R12" s="19"/>
      <c r="S12" s="19"/>
      <c r="T12" s="19"/>
      <c r="U12" s="19">
        <f t="shared" si="0"/>
        <v>0</v>
      </c>
    </row>
    <row r="13" spans="1:21" s="20" customFormat="1" x14ac:dyDescent="0.3">
      <c r="A13" s="29"/>
      <c r="B13" s="32"/>
      <c r="C13" s="19" t="s">
        <v>44</v>
      </c>
      <c r="D13" s="19" t="s">
        <v>9</v>
      </c>
      <c r="E13" s="19">
        <v>1</v>
      </c>
      <c r="F13" s="19" t="s">
        <v>39</v>
      </c>
      <c r="G13" s="19"/>
      <c r="H13" s="19"/>
      <c r="I13" s="19"/>
      <c r="J13" s="19"/>
      <c r="K13" s="19"/>
      <c r="L13" s="19"/>
      <c r="M13" s="19">
        <v>1</v>
      </c>
      <c r="N13" s="19"/>
      <c r="O13" s="19"/>
      <c r="P13" s="19"/>
      <c r="Q13" s="19"/>
      <c r="R13" s="19"/>
      <c r="S13" s="19"/>
      <c r="T13" s="19"/>
      <c r="U13" s="19">
        <f t="shared" si="0"/>
        <v>0</v>
      </c>
    </row>
    <row r="14" spans="1:21" x14ac:dyDescent="0.3">
      <c r="A14" s="2" t="s">
        <v>35</v>
      </c>
      <c r="B14" s="2">
        <f>SUM(B5:B13)</f>
        <v>11</v>
      </c>
      <c r="C14" s="18"/>
      <c r="D14" s="18"/>
      <c r="E14" s="2">
        <f>SUM(E5:E13)</f>
        <v>8</v>
      </c>
      <c r="F14" s="18"/>
      <c r="G14" s="2">
        <f t="shared" ref="G14:T14" si="1">SUM(G5:G13)</f>
        <v>0</v>
      </c>
      <c r="H14" s="2">
        <f t="shared" si="1"/>
        <v>0</v>
      </c>
      <c r="I14" s="2">
        <f t="shared" si="1"/>
        <v>0</v>
      </c>
      <c r="J14" s="2">
        <f t="shared" si="1"/>
        <v>0</v>
      </c>
      <c r="K14" s="2">
        <f t="shared" si="1"/>
        <v>2</v>
      </c>
      <c r="L14" s="2">
        <f t="shared" si="1"/>
        <v>0</v>
      </c>
      <c r="M14" s="2">
        <f t="shared" si="1"/>
        <v>1</v>
      </c>
      <c r="N14" s="2">
        <f t="shared" si="1"/>
        <v>0</v>
      </c>
      <c r="O14" s="2">
        <f t="shared" si="1"/>
        <v>0</v>
      </c>
      <c r="P14" s="2">
        <f t="shared" si="1"/>
        <v>0</v>
      </c>
      <c r="Q14" s="2">
        <f t="shared" si="1"/>
        <v>0</v>
      </c>
      <c r="R14" s="2">
        <f t="shared" si="1"/>
        <v>0</v>
      </c>
      <c r="S14" s="2">
        <f t="shared" si="1"/>
        <v>0</v>
      </c>
      <c r="T14" s="2">
        <f t="shared" si="1"/>
        <v>0</v>
      </c>
      <c r="U14" s="2">
        <f t="shared" ref="U14" si="2">E14-SUM(G14:T14)</f>
        <v>5</v>
      </c>
    </row>
    <row r="15" spans="1:21" x14ac:dyDescent="0.3">
      <c r="A15" s="10"/>
      <c r="B15" s="10"/>
      <c r="C15" s="10"/>
      <c r="D15" s="10"/>
      <c r="E15" s="2" t="s">
        <v>36</v>
      </c>
      <c r="F15" s="2">
        <f>SUM(E5:E13)</f>
        <v>8</v>
      </c>
      <c r="G15" s="17">
        <f>F15-F15/14</f>
        <v>7.4285714285714288</v>
      </c>
      <c r="H15" s="17">
        <f>G15-F15/14</f>
        <v>6.8571428571428577</v>
      </c>
      <c r="I15" s="17">
        <f>H15-F15/14</f>
        <v>6.2857142857142865</v>
      </c>
      <c r="J15" s="17">
        <f>I15-F15/14</f>
        <v>5.7142857142857153</v>
      </c>
      <c r="K15" s="17">
        <f>J15-F15/14</f>
        <v>5.1428571428571441</v>
      </c>
      <c r="L15" s="17">
        <f>K15-F15/14</f>
        <v>4.571428571428573</v>
      </c>
      <c r="M15" s="17">
        <f>L15-F15/14</f>
        <v>4.0000000000000018</v>
      </c>
      <c r="N15" s="17">
        <f>M15-F15/14</f>
        <v>3.4285714285714306</v>
      </c>
      <c r="O15" s="17">
        <f>N15-F15/14</f>
        <v>2.8571428571428594</v>
      </c>
      <c r="P15" s="17">
        <f>O15-F15/14</f>
        <v>2.2857142857142883</v>
      </c>
      <c r="Q15" s="17">
        <f>P15-F15/14</f>
        <v>1.7142857142857169</v>
      </c>
      <c r="R15" s="17">
        <f>Q15-F15/14</f>
        <v>1.1428571428571455</v>
      </c>
      <c r="S15" s="17">
        <f>R15-F15/14</f>
        <v>0.57142857142857406</v>
      </c>
      <c r="T15" s="17">
        <f>S15-F15/14</f>
        <v>2.6645352591003757E-15</v>
      </c>
      <c r="U15" s="10"/>
    </row>
    <row r="16" spans="1:21" x14ac:dyDescent="0.3">
      <c r="A16" s="10"/>
      <c r="B16" s="10"/>
      <c r="C16" s="10"/>
      <c r="D16" s="10"/>
      <c r="E16" s="2" t="s">
        <v>37</v>
      </c>
      <c r="F16" s="2">
        <f>SUM(E5:E13)</f>
        <v>8</v>
      </c>
      <c r="G16" s="2">
        <f t="shared" ref="G16:T16" si="3">F16-SUM(G5:G13)</f>
        <v>8</v>
      </c>
      <c r="H16" s="2">
        <f t="shared" si="3"/>
        <v>8</v>
      </c>
      <c r="I16" s="2">
        <f t="shared" si="3"/>
        <v>8</v>
      </c>
      <c r="J16" s="2">
        <f t="shared" si="3"/>
        <v>8</v>
      </c>
      <c r="K16" s="2">
        <f t="shared" si="3"/>
        <v>6</v>
      </c>
      <c r="L16" s="2">
        <f t="shared" si="3"/>
        <v>6</v>
      </c>
      <c r="M16" s="2">
        <f t="shared" si="3"/>
        <v>5</v>
      </c>
      <c r="N16" s="2">
        <f t="shared" si="3"/>
        <v>5</v>
      </c>
      <c r="O16" s="2">
        <f t="shared" si="3"/>
        <v>5</v>
      </c>
      <c r="P16" s="2">
        <f t="shared" si="3"/>
        <v>5</v>
      </c>
      <c r="Q16" s="2">
        <f t="shared" si="3"/>
        <v>5</v>
      </c>
      <c r="R16" s="2">
        <f t="shared" si="3"/>
        <v>5</v>
      </c>
      <c r="S16" s="2">
        <f t="shared" si="3"/>
        <v>5</v>
      </c>
      <c r="T16" s="2">
        <f t="shared" si="3"/>
        <v>5</v>
      </c>
      <c r="U16" s="10"/>
    </row>
    <row r="18" spans="1:4" x14ac:dyDescent="0.3">
      <c r="A18" s="16"/>
      <c r="B18" s="16"/>
      <c r="C18" s="16"/>
      <c r="D18" s="16"/>
    </row>
    <row r="19" spans="1:4" x14ac:dyDescent="0.3">
      <c r="A19" s="10"/>
      <c r="B19" s="16"/>
      <c r="C19" s="16"/>
      <c r="D19" s="10"/>
    </row>
    <row r="20" spans="1:4" x14ac:dyDescent="0.3">
      <c r="A20" s="10"/>
      <c r="B20" s="16"/>
      <c r="C20" s="16"/>
      <c r="D20" s="10"/>
    </row>
    <row r="21" spans="1:4" x14ac:dyDescent="0.3">
      <c r="A21" s="10"/>
      <c r="B21" s="16"/>
      <c r="C21" s="16"/>
      <c r="D21" s="10"/>
    </row>
    <row r="22" spans="1:4" x14ac:dyDescent="0.3">
      <c r="A22" s="10"/>
      <c r="B22" s="16"/>
      <c r="C22" s="16"/>
      <c r="D22" s="10"/>
    </row>
  </sheetData>
  <mergeCells count="6">
    <mergeCell ref="A11:A13"/>
    <mergeCell ref="B11:B13"/>
    <mergeCell ref="A5:A7"/>
    <mergeCell ref="B5:B7"/>
    <mergeCell ref="A8:A10"/>
    <mergeCell ref="B8:B10"/>
  </mergeCells>
  <conditionalFormatting sqref="U14">
    <cfRule type="cellIs" dxfId="8" priority="13" operator="greaterThan">
      <formula>0</formula>
    </cfRule>
  </conditionalFormatting>
  <conditionalFormatting sqref="F5:F10">
    <cfRule type="cellIs" dxfId="7" priority="6" operator="equal">
      <formula>"In progress"</formula>
    </cfRule>
    <cfRule type="cellIs" dxfId="6" priority="7" operator="equal">
      <formula>"Done"</formula>
    </cfRule>
    <cfRule type="cellIs" dxfId="5" priority="8" operator="equal">
      <formula>"To do"</formula>
    </cfRule>
  </conditionalFormatting>
  <conditionalFormatting sqref="U5:U10">
    <cfRule type="cellIs" dxfId="4" priority="5" operator="greaterThan">
      <formula>0</formula>
    </cfRule>
  </conditionalFormatting>
  <conditionalFormatting sqref="F11:F13">
    <cfRule type="cellIs" dxfId="3" priority="2" operator="equal">
      <formula>"In progress"</formula>
    </cfRule>
    <cfRule type="cellIs" dxfId="2" priority="3" operator="equal">
      <formula>"Done"</formula>
    </cfRule>
    <cfRule type="cellIs" dxfId="1" priority="4" operator="equal">
      <formula>"To do"</formula>
    </cfRule>
  </conditionalFormatting>
  <conditionalFormatting sqref="U11:U13">
    <cfRule type="cellIs" dxfId="0" priority="1" operator="greaterThan">
      <formula>0</formula>
    </cfRule>
  </conditionalFormatting>
  <dataValidations xWindow="491" yWindow="329" count="1">
    <dataValidation type="list" allowBlank="1" showInputMessage="1" showErrorMessage="1" sqref="F5:F13">
      <formula1>"To do, In progress, Done"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491" yWindow="329" count="1">
        <x14:dataValidation type="list" allowBlank="1" showInputMessage="1" showErrorMessage="1" errorTitle="Not a valid name" promptTitle="Names" prompt="Enter assignee">
          <x14:formula1>
            <xm:f>Roster!$A$3:$A$5</xm:f>
          </x14:formula1>
          <xm:sqref>D5:D13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Sprint</vt:lpstr>
      <vt:lpstr>Chart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Đuro Nenadović</dc:creator>
  <cp:keywords/>
  <dc:description/>
  <cp:lastModifiedBy>Djuro Nenadović</cp:lastModifiedBy>
  <cp:revision/>
  <dcterms:created xsi:type="dcterms:W3CDTF">2016-03-01T20:48:26Z</dcterms:created>
  <dcterms:modified xsi:type="dcterms:W3CDTF">2016-07-18T14:07:19Z</dcterms:modified>
  <cp:category/>
  <cp:contentStatus/>
</cp:coreProperties>
</file>