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Junior Year\Spring2021\Embedded\Lab\Lab 8\"/>
    </mc:Choice>
  </mc:AlternateContent>
  <xr:revisionPtr revIDLastSave="0" documentId="13_ncr:1_{15CBD47E-A430-47CE-9AD9-CC7A2E124019}" xr6:coauthVersionLast="46" xr6:coauthVersionMax="46" xr10:uidLastSave="{00000000-0000-0000-0000-000000000000}"/>
  <bookViews>
    <workbookView xWindow="-108" yWindow="-108" windowWidth="23256" windowHeight="12576" xr2:uid="{DED209E8-0AB4-4A52-A7B9-89ADF06A6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<sst xmlns="http://schemas.openxmlformats.org/spreadsheetml/2006/main" count="3" uniqueCount="3">
  <si>
    <t>Frequency [Hz]</t>
  </si>
  <si>
    <t>Amplitude [V]</t>
  </si>
  <si>
    <t>Amplitude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</si>
</sst>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 of FIR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Amplitude [V]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0.20018</c:v>
                </c:pt>
                <c:pt idx="1">
                  <c:v>0.20085</c:v>
                </c:pt>
                <c:pt idx="2">
                  <c:v>0.19882</c:v>
                </c:pt>
                <c:pt idx="3">
                  <c:v>0.20000999999999999</c:v>
                </c:pt>
                <c:pt idx="4">
                  <c:v>0.19864999999999999</c:v>
                </c:pt>
                <c:pt idx="5">
                  <c:v>0.19933000000000001</c:v>
                </c:pt>
                <c:pt idx="6">
                  <c:v>0.19849</c:v>
                </c:pt>
                <c:pt idx="7">
                  <c:v>0.19561000000000001</c:v>
                </c:pt>
                <c:pt idx="8">
                  <c:v>0.18815999999999999</c:v>
                </c:pt>
                <c:pt idx="9">
                  <c:v>0.17005999999999999</c:v>
                </c:pt>
                <c:pt idx="10">
                  <c:v>0.10947999999999999</c:v>
                </c:pt>
                <c:pt idx="11">
                  <c:v>1.9966999999999999E-2</c:v>
                </c:pt>
                <c:pt idx="12">
                  <c:v>1.3537E-2</c:v>
                </c:pt>
                <c:pt idx="13">
                  <c:v>6.1085E-2</c:v>
                </c:pt>
                <c:pt idx="14">
                  <c:v>2.9780999999999998E-2</c:v>
                </c:pt>
                <c:pt idx="15">
                  <c:v>4.7378999999999998E-3</c:v>
                </c:pt>
                <c:pt idx="16">
                  <c:v>3.8918999999999998E-3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8-4A08-A55A-05C23A17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77808"/>
        <c:axId val="1279976976"/>
      </c:scatterChart>
      <c:valAx>
        <c:axId val="1279977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76976"/>
        <c:crosses val="autoZero"/>
        <c:crossBetween val="midCat"/>
      </c:valAx>
      <c:valAx>
        <c:axId val="12799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Magnlitude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7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12</xdr:col>
      <xdr:colOff>304800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7868F-4139-4AE3-9612-65BE5EECF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79DD-07C1-4F03-8CE8-0B17EAFC5B7D}">
  <dimension ref="A1:C18"/>
  <sheetViews>
    <sheetView tabSelected="1" workbookViewId="0">
      <selection activeCell="B2" sqref="B2"/>
    </sheetView>
  </sheetViews>
  <sheetFormatPr defaultRowHeight="14.4" x14ac:dyDescent="0.3"/>
  <cols>
    <col min="1" max="1" width="13.21875" bestFit="1" customWidth="1"/>
    <col min="2" max="2" width="12.109375" bestFit="1" customWidth="1"/>
    <col min="3" max="3" width="13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f>0.20018</f>
        <v>0.20018</v>
      </c>
      <c r="C2">
        <f>20*LOG(ABS(B2),10)</f>
        <v>-13.971586301722175</v>
      </c>
    </row>
    <row r="3" spans="1:3" x14ac:dyDescent="0.3">
      <c r="A3">
        <v>20</v>
      </c>
      <c r="B3">
        <v>0.20085</v>
      </c>
      <c r="C3">
        <f t="shared" ref="C3:C18" si="0">20*LOG(ABS(B3),10)</f>
        <v>-13.942563278646194</v>
      </c>
    </row>
    <row r="4" spans="1:3" x14ac:dyDescent="0.3">
      <c r="A4">
        <v>50</v>
      </c>
      <c r="B4">
        <f>0.19882</f>
        <v>0.19882</v>
      </c>
      <c r="C4">
        <f t="shared" si="0"/>
        <v>-14.030798610770951</v>
      </c>
    </row>
    <row r="5" spans="1:3" x14ac:dyDescent="0.3">
      <c r="A5">
        <v>100</v>
      </c>
      <c r="B5">
        <f>0.20001</f>
        <v>0.20000999999999999</v>
      </c>
      <c r="C5">
        <f t="shared" si="0"/>
        <v>-13.978965803095472</v>
      </c>
    </row>
    <row r="6" spans="1:3" x14ac:dyDescent="0.3">
      <c r="A6">
        <v>200</v>
      </c>
      <c r="B6">
        <f>0.19865</f>
        <v>0.19864999999999999</v>
      </c>
      <c r="C6">
        <f t="shared" si="0"/>
        <v>-14.038228612172365</v>
      </c>
    </row>
    <row r="7" spans="1:3" x14ac:dyDescent="0.3">
      <c r="A7">
        <v>500</v>
      </c>
      <c r="B7">
        <f>0.19933</f>
        <v>0.19933000000000001</v>
      </c>
      <c r="C7">
        <f t="shared" si="0"/>
        <v>-14.008546664830103</v>
      </c>
    </row>
    <row r="8" spans="1:3" x14ac:dyDescent="0.3">
      <c r="A8">
        <v>1000</v>
      </c>
      <c r="B8">
        <f>0.19849</f>
        <v>0.19849</v>
      </c>
      <c r="C8">
        <f t="shared" si="0"/>
        <v>-14.045227365343948</v>
      </c>
    </row>
    <row r="9" spans="1:3" x14ac:dyDescent="0.3">
      <c r="A9">
        <v>2000</v>
      </c>
      <c r="B9">
        <f>0.19561</f>
        <v>0.19561000000000001</v>
      </c>
      <c r="C9">
        <f t="shared" si="0"/>
        <v>-14.172178938431859</v>
      </c>
    </row>
    <row r="10" spans="1:3" x14ac:dyDescent="0.3">
      <c r="A10">
        <v>5000</v>
      </c>
      <c r="B10">
        <f>0.18816</f>
        <v>0.18815999999999999</v>
      </c>
      <c r="C10">
        <f t="shared" si="0"/>
        <v>-14.509453912079112</v>
      </c>
    </row>
    <row r="11" spans="1:3" x14ac:dyDescent="0.3">
      <c r="A11">
        <v>10000</v>
      </c>
      <c r="B11">
        <f>0.17006</f>
        <v>0.17005999999999999</v>
      </c>
      <c r="C11">
        <f t="shared" si="0"/>
        <v>-15.387956505189376</v>
      </c>
    </row>
    <row r="12" spans="1:3" x14ac:dyDescent="0.3">
      <c r="A12">
        <v>20000</v>
      </c>
      <c r="B12">
        <f>0.10948</f>
        <v>0.10947999999999999</v>
      </c>
      <c r="C12">
        <f t="shared" si="0"/>
        <v>-19.213304225238279</v>
      </c>
    </row>
    <row r="13" spans="1:3" x14ac:dyDescent="0.3">
      <c r="A13">
        <v>50000</v>
      </c>
      <c r="B13">
        <f>0.019967</f>
        <v>1.9966999999999999E-2</v>
      </c>
      <c r="C13">
        <f t="shared" si="0"/>
        <v>-33.993743641312605</v>
      </c>
    </row>
    <row r="14" spans="1:3" x14ac:dyDescent="0.3">
      <c r="A14">
        <v>100000</v>
      </c>
      <c r="B14">
        <f>0.013537</f>
        <v>1.3537E-2</v>
      </c>
      <c r="C14">
        <f t="shared" si="0"/>
        <v>-37.369551421738599</v>
      </c>
    </row>
    <row r="15" spans="1:3" x14ac:dyDescent="0.3">
      <c r="A15">
        <v>200000</v>
      </c>
      <c r="B15">
        <f>0.061085</f>
        <v>6.1085E-2</v>
      </c>
      <c r="C15">
        <f t="shared" si="0"/>
        <v>-24.281308435738602</v>
      </c>
    </row>
    <row r="16" spans="1:3" x14ac:dyDescent="0.3">
      <c r="A16">
        <v>500000</v>
      </c>
      <c r="B16">
        <f>0.029781</f>
        <v>2.9780999999999998E-2</v>
      </c>
      <c r="C16">
        <f t="shared" si="0"/>
        <v>-30.521214468016439</v>
      </c>
    </row>
    <row r="17" spans="1:3" x14ac:dyDescent="0.3">
      <c r="A17">
        <v>1000000</v>
      </c>
      <c r="B17">
        <f>0.0047379</f>
        <v>4.7378999999999998E-3</v>
      </c>
      <c r="C17">
        <f t="shared" si="0"/>
        <v>-46.488282198168427</v>
      </c>
    </row>
    <row r="18" spans="1:3" x14ac:dyDescent="0.3">
      <c r="A18">
        <v>2000000</v>
      </c>
      <c r="B18">
        <f>0.0038919</f>
        <v>3.8918999999999998E-3</v>
      </c>
      <c r="C18">
        <f t="shared" si="0"/>
        <v>-48.196766543850337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2021-04-07T00:40:27Z</dcterms:created>
  <dcterms:modified xsi:type="dcterms:W3CDTF">2021-04-08T02:23:40Z</dcterms:modified>
</cp:coreProperties>
</file>