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851324E4-400D-40C8-831C-280FDD13D5E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D7" i="1"/>
  <c r="B7" i="1"/>
  <c r="G6" i="1"/>
  <c r="G5" i="1"/>
  <c r="G4" i="1"/>
  <c r="E6" i="1"/>
  <c r="E5" i="1"/>
  <c r="E4" i="1"/>
  <c r="C6" i="1"/>
  <c r="C5" i="1"/>
  <c r="C4" i="1"/>
  <c r="H5" i="1"/>
  <c r="H6" i="1"/>
  <c r="H4" i="1"/>
</calcChain>
</file>

<file path=xl/sharedStrings.xml><?xml version="1.0" encoding="utf-8"?>
<sst xmlns="http://schemas.openxmlformats.org/spreadsheetml/2006/main" count="30" uniqueCount="11">
  <si>
    <t>Halom város választások</t>
  </si>
  <si>
    <t>Leadott</t>
  </si>
  <si>
    <t>Százalék</t>
  </si>
  <si>
    <t>Piros csoport</t>
  </si>
  <si>
    <t>Fehér csoport</t>
  </si>
  <si>
    <t>Zöld csoport</t>
  </si>
  <si>
    <t>Összesen</t>
  </si>
  <si>
    <t>1. isk.</t>
  </si>
  <si>
    <t>2. isk.</t>
  </si>
  <si>
    <t>3.isk.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</si>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</sst>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2" xfId="0" applyFont="1" applyBorder="1"/>
    <xf numFmtId="0" fontId="0" fillId="0" borderId="1" xfId="0" applyBorder="1"/>
    <xf numFmtId="0" fontId="3" fillId="0" borderId="1" xfId="0" applyFont="1" applyBorder="1"/>
    <xf numFmtId="9" fontId="0" fillId="0" borderId="1" xfId="1" applyFont="1" applyBorder="1"/>
    <xf numFmtId="0" fontId="0" fillId="0" borderId="1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Az egyes iskolákra leadott összes szavazat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v>ffd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8-4E04-BC61-3EBE5E3196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8-4E04-BC61-3EBE5E3196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08-4E04-BC61-3EBE5E3196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Munka1!$A$4:$A$6</c:f>
              <c:strCache>
                <c:ptCount val="3"/>
                <c:pt idx="0">
                  <c:v>1. isk.</c:v>
                </c:pt>
                <c:pt idx="1">
                  <c:v>2. isk.</c:v>
                </c:pt>
                <c:pt idx="2">
                  <c:v>3.isk.</c:v>
                </c:pt>
              </c:strCache>
            </c:strRef>
          </c:cat>
          <c:val>
            <c:numRef>
              <c:f>Munka1!$H$4:$H$6</c:f>
              <c:numCache>
                <c:formatCode>General</c:formatCode>
                <c:ptCount val="3"/>
                <c:pt idx="0">
                  <c:v>1772</c:v>
                </c:pt>
                <c:pt idx="1">
                  <c:v>665</c:v>
                </c:pt>
                <c:pt idx="2">
                  <c:v>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5-4AE6-83DF-E169EE8358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Az</a:t>
            </a:r>
            <a:r>
              <a:rPr lang="hu-HU"/>
              <a:t> egyes csoportokra leadott szavazatok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Munka1!$A$4</c:f>
              <c:strCache>
                <c:ptCount val="1"/>
                <c:pt idx="0">
                  <c:v>1. isk.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(Munka1!$B$2,Munka1!$D$2,Munka1!$F$2)</c:f>
              <c:strCache>
                <c:ptCount val="3"/>
                <c:pt idx="0">
                  <c:v>Piros csoport</c:v>
                </c:pt>
                <c:pt idx="1">
                  <c:v>Fehér csoport</c:v>
                </c:pt>
                <c:pt idx="2">
                  <c:v>Zöld csoport</c:v>
                </c:pt>
              </c:strCache>
            </c:strRef>
          </c:cat>
          <c:val>
            <c:numRef>
              <c:f>(Munka1!$B$4,Munka1!$D$4,Munka1!$F$4)</c:f>
              <c:numCache>
                <c:formatCode>General</c:formatCode>
                <c:ptCount val="3"/>
                <c:pt idx="0">
                  <c:v>220</c:v>
                </c:pt>
                <c:pt idx="1">
                  <c:v>660</c:v>
                </c:pt>
                <c:pt idx="2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9-4E85-8383-BCD04FB314C3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2. isk.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(Munka1!$B$2,Munka1!$D$2,Munka1!$F$2)</c:f>
              <c:strCache>
                <c:ptCount val="3"/>
                <c:pt idx="0">
                  <c:v>Piros csoport</c:v>
                </c:pt>
                <c:pt idx="1">
                  <c:v>Fehér csoport</c:v>
                </c:pt>
                <c:pt idx="2">
                  <c:v>Zöld csoport</c:v>
                </c:pt>
              </c:strCache>
            </c:strRef>
          </c:cat>
          <c:val>
            <c:numRef>
              <c:f>(Munka1!$B$5,Munka1!$D$5,Munka1!$F$5)</c:f>
              <c:numCache>
                <c:formatCode>General</c:formatCode>
                <c:ptCount val="3"/>
                <c:pt idx="0">
                  <c:v>325</c:v>
                </c:pt>
                <c:pt idx="1">
                  <c:v>238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9-4E85-8383-BCD04FB314C3}"/>
            </c:ext>
          </c:extLst>
        </c:ser>
        <c:ser>
          <c:idx val="2"/>
          <c:order val="2"/>
          <c:tx>
            <c:strRef>
              <c:f>Munka1!$A$6</c:f>
              <c:strCache>
                <c:ptCount val="1"/>
                <c:pt idx="0">
                  <c:v>3.isk.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(Munka1!$B$2,Munka1!$D$2,Munka1!$F$2)</c:f>
              <c:strCache>
                <c:ptCount val="3"/>
                <c:pt idx="0">
                  <c:v>Piros csoport</c:v>
                </c:pt>
                <c:pt idx="1">
                  <c:v>Fehér csoport</c:v>
                </c:pt>
                <c:pt idx="2">
                  <c:v>Zöld csoport</c:v>
                </c:pt>
              </c:strCache>
            </c:strRef>
          </c:cat>
          <c:val>
            <c:numRef>
              <c:f>(Munka1!$B$6,Munka1!$D$6,Munka1!$F$6)</c:f>
              <c:numCache>
                <c:formatCode>General</c:formatCode>
                <c:ptCount val="3"/>
                <c:pt idx="0">
                  <c:v>760</c:v>
                </c:pt>
                <c:pt idx="1">
                  <c:v>954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9-4E85-8383-BCD04FB3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312368"/>
        <c:axId val="528319912"/>
      </c:barChart>
      <c:catAx>
        <c:axId val="5283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Csoportok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8319912"/>
        <c:crosses val="autoZero"/>
        <c:auto val="1"/>
        <c:lblAlgn val="ctr"/>
        <c:lblOffset val="100"/>
        <c:noMultiLvlLbl val="0"/>
      </c:catAx>
      <c:valAx>
        <c:axId val="5283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Szavazatok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8312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</xdr:rowOff>
    </xdr:from>
    <xdr:to>
      <xdr:col>7</xdr:col>
      <xdr:colOff>304800</xdr:colOff>
      <xdr:row>23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224D4B4-6977-4B0D-A86E-C57716142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18</xdr:col>
      <xdr:colOff>7620</xdr:colOff>
      <xdr:row>27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1E38D5B-D06F-4B2D-AAD6-D40694B39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A5" workbookViewId="0">
      <selection activeCell="F4" activeCellId="2" sqref="B4:B6 D4:D6 F4:F6"/>
    </sheetView>
  </sheetViews>
  <sheetFormatPr defaultRowHeight="14.4" x14ac:dyDescent="0.3"/>
  <sheetData>
    <row r="1" spans="1:8" x14ac:dyDescent="0.3">
      <c r="A1" s="6" t="s">
        <v>0</v>
      </c>
      <c r="B1" s="7"/>
      <c r="C1" s="7"/>
      <c r="D1" s="7"/>
      <c r="E1" s="7"/>
      <c r="F1" s="7"/>
      <c r="G1" s="7"/>
      <c r="H1" s="8"/>
    </row>
    <row r="2" spans="1:8" ht="15" thickBot="1" x14ac:dyDescent="0.35">
      <c r="A2" s="1"/>
      <c r="B2" s="9" t="s">
        <v>3</v>
      </c>
      <c r="C2" s="9"/>
      <c r="D2" s="9" t="s">
        <v>4</v>
      </c>
      <c r="E2" s="9"/>
      <c r="F2" s="9" t="s">
        <v>5</v>
      </c>
      <c r="G2" s="9"/>
      <c r="H2" s="1" t="s">
        <v>6</v>
      </c>
    </row>
    <row r="3" spans="1:8" ht="15" thickBot="1" x14ac:dyDescent="0.35">
      <c r="A3" s="2"/>
      <c r="B3" s="3" t="s">
        <v>1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2"/>
    </row>
    <row r="4" spans="1:8" ht="15" thickBot="1" x14ac:dyDescent="0.35">
      <c r="A4" s="2" t="s">
        <v>7</v>
      </c>
      <c r="B4" s="2">
        <v>220</v>
      </c>
      <c r="C4" s="4">
        <f>220/1772</f>
        <v>0.12415349887133183</v>
      </c>
      <c r="D4" s="2">
        <v>660</v>
      </c>
      <c r="E4" s="4">
        <f>660/1772</f>
        <v>0.3724604966139955</v>
      </c>
      <c r="F4" s="2">
        <v>892</v>
      </c>
      <c r="G4" s="4">
        <f>892/1772</f>
        <v>0.50338600451467264</v>
      </c>
      <c r="H4" s="2">
        <f>SUM(B4,D4,F4)</f>
        <v>1772</v>
      </c>
    </row>
    <row r="5" spans="1:8" ht="15" thickBot="1" x14ac:dyDescent="0.35">
      <c r="A5" s="2" t="s">
        <v>8</v>
      </c>
      <c r="B5" s="2">
        <v>325</v>
      </c>
      <c r="C5" s="4">
        <f>325/665</f>
        <v>0.48872180451127817</v>
      </c>
      <c r="D5" s="2">
        <v>238</v>
      </c>
      <c r="E5" s="4">
        <f>238/665</f>
        <v>0.35789473684210527</v>
      </c>
      <c r="F5" s="2">
        <v>102</v>
      </c>
      <c r="G5" s="4">
        <f>102/665</f>
        <v>0.15338345864661654</v>
      </c>
      <c r="H5" s="2">
        <f t="shared" ref="H5:H6" si="0">SUM(B5,D5,F5)</f>
        <v>665</v>
      </c>
    </row>
    <row r="6" spans="1:8" ht="15" thickBot="1" x14ac:dyDescent="0.35">
      <c r="A6" s="2" t="s">
        <v>9</v>
      </c>
      <c r="B6" s="2">
        <v>760</v>
      </c>
      <c r="C6" s="4">
        <f>760/1739</f>
        <v>0.43703277745830937</v>
      </c>
      <c r="D6" s="2">
        <v>954</v>
      </c>
      <c r="E6" s="4">
        <f>954/1739</f>
        <v>0.54859114433582523</v>
      </c>
      <c r="F6" s="2">
        <v>25</v>
      </c>
      <c r="G6" s="4">
        <f>25/1739</f>
        <v>1.437607820586544E-2</v>
      </c>
      <c r="H6" s="2">
        <f t="shared" si="0"/>
        <v>1739</v>
      </c>
    </row>
    <row r="7" spans="1:8" ht="15" thickBot="1" x14ac:dyDescent="0.35">
      <c r="A7" s="5" t="s">
        <v>10</v>
      </c>
      <c r="B7" s="2">
        <f>SUM(B4:B6)</f>
        <v>1305</v>
      </c>
      <c r="C7" s="2"/>
      <c r="D7" s="2">
        <f>SUM(D4:D6)</f>
        <v>1852</v>
      </c>
      <c r="E7" s="2"/>
      <c r="F7" s="2">
        <f>SUM(F4:F6)</f>
        <v>1019</v>
      </c>
      <c r="G7" s="2"/>
      <c r="H7" s="2"/>
    </row>
  </sheetData>
  <mergeCells count="4">
    <mergeCell ref="A1:H1"/>
    <mergeCell ref="B2:C2"/>
    <mergeCell ref="D2:E2"/>
    <mergeCell ref="F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2024-04-25T12:10:17Z</dcterms:modified>
</cp:coreProperties>
</file>