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C:\Users\익명\playground\janequiz\"/>
    </mc:Choice>
  </mc:AlternateContent>
  <xr:revisionPtr revIDLastSave="0" documentId="13_ncr:1_{1A0F42CD-37E9-423D-B186-4ECD0FA75540}" xr6:coauthVersionLast="36" xr6:coauthVersionMax="36" xr10:uidLastSave="{00000000-0000-0000-0000-000000000000}"/>
  <bookViews>
    <workbookView xWindow="0" yWindow="0" windowWidth="22260" windowHeight="12650" activeTab="2" xr2:uid="{00000000-000D-0000-FFFF-FFFF00000000}"/>
  </bookViews>
  <sheets>
    <sheet name="기본" sheetId="1" r:id="rId1"/>
    <sheet name="3 2개로 테스트" sheetId="2" r:id="rId2"/>
    <sheet name="3 2개로 테스트 이어서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6" i="3" l="1"/>
  <c r="AB15" i="3"/>
  <c r="T20" i="3" l="1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8" i="3"/>
  <c r="B18" i="3"/>
  <c r="W17" i="3"/>
  <c r="V17" i="3"/>
  <c r="X17" i="3" s="1"/>
  <c r="C17" i="3"/>
  <c r="B17" i="3"/>
  <c r="W16" i="3"/>
  <c r="V16" i="3"/>
  <c r="X16" i="3" s="1"/>
  <c r="C16" i="3"/>
  <c r="B16" i="3"/>
  <c r="W15" i="3"/>
  <c r="V15" i="3"/>
  <c r="X15" i="3" s="1"/>
  <c r="C15" i="3"/>
  <c r="B15" i="3"/>
  <c r="X14" i="3"/>
  <c r="W14" i="3"/>
  <c r="V14" i="3"/>
  <c r="C14" i="3"/>
  <c r="B14" i="3"/>
  <c r="X13" i="3"/>
  <c r="W13" i="3"/>
  <c r="V13" i="3"/>
  <c r="C13" i="3"/>
  <c r="B13" i="3"/>
  <c r="W12" i="3"/>
  <c r="V12" i="3"/>
  <c r="X12" i="3" s="1"/>
  <c r="C12" i="3"/>
  <c r="B12" i="3"/>
  <c r="X11" i="3"/>
  <c r="W11" i="3"/>
  <c r="V11" i="3"/>
  <c r="C11" i="3"/>
  <c r="B11" i="3"/>
  <c r="X10" i="3"/>
  <c r="W10" i="3"/>
  <c r="V10" i="3"/>
  <c r="C10" i="3"/>
  <c r="B10" i="3"/>
  <c r="W9" i="3"/>
  <c r="V9" i="3"/>
  <c r="X9" i="3" s="1"/>
  <c r="C9" i="3"/>
  <c r="B9" i="3"/>
  <c r="W8" i="3"/>
  <c r="V8" i="3"/>
  <c r="X8" i="3" s="1"/>
  <c r="C8" i="3"/>
  <c r="B8" i="3"/>
  <c r="W7" i="3"/>
  <c r="V7" i="3"/>
  <c r="X7" i="3" s="1"/>
  <c r="C7" i="3"/>
  <c r="B7" i="3"/>
  <c r="X6" i="3"/>
  <c r="W6" i="3"/>
  <c r="V6" i="3"/>
  <c r="C6" i="3"/>
  <c r="B6" i="3"/>
  <c r="X5" i="3"/>
  <c r="W5" i="3"/>
  <c r="V5" i="3"/>
  <c r="C5" i="3"/>
  <c r="B5" i="3"/>
  <c r="Y4" i="3"/>
  <c r="AB4" i="3" s="1"/>
  <c r="X4" i="3"/>
  <c r="W4" i="3"/>
  <c r="V4" i="3"/>
  <c r="C4" i="3"/>
  <c r="B4" i="3"/>
  <c r="Y3" i="3"/>
  <c r="AB3" i="3" s="1"/>
  <c r="W3" i="3"/>
  <c r="V3" i="3"/>
  <c r="X3" i="3" s="1"/>
  <c r="C3" i="3"/>
  <c r="B3" i="3"/>
  <c r="AC2" i="3"/>
  <c r="Y2" i="3"/>
  <c r="AB2" i="3" s="1"/>
  <c r="W2" i="3"/>
  <c r="V2" i="3"/>
  <c r="X2" i="3" s="1"/>
  <c r="C2" i="3"/>
  <c r="B2" i="3"/>
  <c r="AB2" i="2"/>
  <c r="Y2" i="2"/>
  <c r="AC2" i="2"/>
  <c r="Y4" i="2"/>
  <c r="AB4" i="2" s="1"/>
  <c r="Y3" i="2"/>
  <c r="AB3" i="2" s="1"/>
  <c r="W17" i="2" l="1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D2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2" i="2"/>
  <c r="V17" i="1" l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V17" i="2"/>
  <c r="X17" i="2" s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8" i="2"/>
  <c r="C17" i="2"/>
  <c r="V16" i="2"/>
  <c r="X16" i="2" s="1"/>
  <c r="C16" i="2"/>
  <c r="V15" i="2"/>
  <c r="X15" i="2" s="1"/>
  <c r="C15" i="2"/>
  <c r="V14" i="2"/>
  <c r="X14" i="2" s="1"/>
  <c r="C14" i="2"/>
  <c r="V13" i="2"/>
  <c r="X13" i="2" s="1"/>
  <c r="C13" i="2"/>
  <c r="V12" i="2"/>
  <c r="X12" i="2" s="1"/>
  <c r="C12" i="2"/>
  <c r="V11" i="2"/>
  <c r="X11" i="2" s="1"/>
  <c r="C11" i="2"/>
  <c r="V10" i="2"/>
  <c r="X10" i="2" s="1"/>
  <c r="C10" i="2"/>
  <c r="V9" i="2"/>
  <c r="X9" i="2" s="1"/>
  <c r="C9" i="2"/>
  <c r="V8" i="2"/>
  <c r="X8" i="2" s="1"/>
  <c r="C8" i="2"/>
  <c r="V7" i="2"/>
  <c r="X7" i="2" s="1"/>
  <c r="C7" i="2"/>
  <c r="V6" i="2"/>
  <c r="X6" i="2" s="1"/>
  <c r="C6" i="2"/>
  <c r="V5" i="2"/>
  <c r="X5" i="2" s="1"/>
  <c r="C5" i="2"/>
  <c r="V4" i="2"/>
  <c r="X4" i="2" s="1"/>
  <c r="C4" i="2"/>
  <c r="V3" i="2"/>
  <c r="X3" i="2" s="1"/>
  <c r="C3" i="2"/>
  <c r="V2" i="2"/>
  <c r="X2" i="2" s="1"/>
  <c r="C2" i="2"/>
  <c r="C19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3" i="1"/>
  <c r="U4" i="1"/>
  <c r="U2" i="1"/>
</calcChain>
</file>

<file path=xl/sharedStrings.xml><?xml version="1.0" encoding="utf-8"?>
<sst xmlns="http://schemas.openxmlformats.org/spreadsheetml/2006/main" count="85" uniqueCount="29">
  <si>
    <t>Total</t>
  </si>
  <si>
    <t>Rest</t>
  </si>
  <si>
    <t>20 groups</t>
  </si>
  <si>
    <t>C2</t>
  </si>
  <si>
    <t>E2</t>
  </si>
  <si>
    <t>G2</t>
  </si>
  <si>
    <t>M2</t>
  </si>
  <si>
    <t>N3</t>
  </si>
  <si>
    <t>D4</t>
  </si>
  <si>
    <t>R4</t>
  </si>
  <si>
    <t>K6</t>
  </si>
  <si>
    <t>L6</t>
  </si>
  <si>
    <t>L7</t>
  </si>
  <si>
    <t>E8</t>
  </si>
  <si>
    <t>P8</t>
  </si>
  <si>
    <t>J12</t>
  </si>
  <si>
    <t>O13</t>
  </si>
  <si>
    <t>L15</t>
  </si>
  <si>
    <t>I16</t>
  </si>
  <si>
    <t>rest</t>
  </si>
  <si>
    <t>1개수</t>
    <phoneticPr fontId="1" type="noConversion"/>
  </si>
  <si>
    <t>2개수</t>
    <phoneticPr fontId="1" type="noConversion"/>
  </si>
  <si>
    <t>3개수</t>
    <phoneticPr fontId="1" type="noConversion"/>
  </si>
  <si>
    <t>Em</t>
    <phoneticPr fontId="1" type="noConversion"/>
  </si>
  <si>
    <t xml:space="preserve">필요 칸 수 </t>
    <phoneticPr fontId="1" type="noConversion"/>
  </si>
  <si>
    <t>총 칸 수</t>
    <phoneticPr fontId="1" type="noConversion"/>
  </si>
  <si>
    <t>Answer</t>
    <phoneticPr fontId="1" type="noConversion"/>
  </si>
  <si>
    <t>sum</t>
    <phoneticPr fontId="1" type="noConversion"/>
  </si>
  <si>
    <t>answer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</si>
</sst>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Fill="1" applyBorder="1"/>
    <xf numFmtId="0" fontId="0" fillId="0" borderId="11" xfId="0" applyFill="1" applyBorder="1"/>
    <xf numFmtId="0" fontId="2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"/>
  <sheetViews>
    <sheetView zoomScale="85" zoomScaleNormal="85" workbookViewId="0">
      <selection activeCell="X1" sqref="X1:Z1"/>
    </sheetView>
  </sheetViews>
  <sheetFormatPr defaultRowHeight="17" x14ac:dyDescent="0.45"/>
  <cols>
    <col min="1" max="2" width="5.25" bestFit="1" customWidth="1"/>
    <col min="3" max="19" width="3" bestFit="1" customWidth="1"/>
  </cols>
  <sheetData>
    <row r="1" spans="1:22" x14ac:dyDescent="0.45">
      <c r="A1" t="s">
        <v>0</v>
      </c>
      <c r="B1" t="s">
        <v>1</v>
      </c>
      <c r="T1" t="s">
        <v>2</v>
      </c>
      <c r="V1" t="s">
        <v>19</v>
      </c>
    </row>
    <row r="2" spans="1:22" x14ac:dyDescent="0.45">
      <c r="A2">
        <v>14</v>
      </c>
      <c r="B2">
        <f>A2-SUM(C2:S2)</f>
        <v>14</v>
      </c>
      <c r="C2" s="1"/>
      <c r="D2" s="3"/>
      <c r="E2" s="10"/>
      <c r="F2" s="3"/>
      <c r="G2" s="10"/>
      <c r="H2" s="14"/>
      <c r="I2" s="14"/>
      <c r="J2" s="2"/>
      <c r="K2" s="2"/>
      <c r="L2" s="3"/>
      <c r="M2" s="2"/>
      <c r="N2" s="14"/>
      <c r="O2" s="14"/>
      <c r="P2" s="14"/>
      <c r="Q2" s="14"/>
      <c r="R2" s="2"/>
      <c r="S2" s="3"/>
      <c r="T2" t="s">
        <v>3</v>
      </c>
      <c r="U2">
        <f>SUM(C2:C18,D2:D3,D17,E3,D18:H18,G16:G17,H16)</f>
        <v>0</v>
      </c>
      <c r="V2">
        <f>24-U2</f>
        <v>24</v>
      </c>
    </row>
    <row r="3" spans="1:22" x14ac:dyDescent="0.45">
      <c r="A3">
        <v>24</v>
      </c>
      <c r="B3">
        <f t="shared" ref="B3:B18" si="0">A3-SUM(C3:S3)</f>
        <v>24</v>
      </c>
      <c r="C3" s="4"/>
      <c r="D3" s="8"/>
      <c r="E3" s="11"/>
      <c r="F3" s="8"/>
      <c r="G3" s="5"/>
      <c r="H3" s="5"/>
      <c r="I3" s="3"/>
      <c r="J3" s="5"/>
      <c r="K3" s="8"/>
      <c r="L3" s="6"/>
      <c r="M3" s="12"/>
      <c r="N3" s="5"/>
      <c r="O3" s="14"/>
      <c r="P3" s="14"/>
      <c r="Q3" s="3"/>
      <c r="R3" s="7"/>
      <c r="S3" s="6"/>
      <c r="T3" t="s">
        <v>4</v>
      </c>
      <c r="U3">
        <f>SUM(E2:F2,F3,G3:I5,F5:F6)</f>
        <v>0</v>
      </c>
      <c r="V3">
        <f t="shared" ref="V3:V16" si="1">24-U3</f>
        <v>24</v>
      </c>
    </row>
    <row r="4" spans="1:22" x14ac:dyDescent="0.45">
      <c r="A4">
        <v>24</v>
      </c>
      <c r="B4">
        <f t="shared" si="0"/>
        <v>21</v>
      </c>
      <c r="C4" s="12"/>
      <c r="D4" s="5"/>
      <c r="E4" s="5"/>
      <c r="F4" s="11"/>
      <c r="G4" s="5"/>
      <c r="H4" s="5"/>
      <c r="I4" s="6"/>
      <c r="J4" s="13"/>
      <c r="K4" s="15">
        <v>3</v>
      </c>
      <c r="L4" s="6"/>
      <c r="M4" s="12"/>
      <c r="N4" s="13"/>
      <c r="O4" s="5"/>
      <c r="P4" s="11"/>
      <c r="Q4" s="6"/>
      <c r="R4" s="3"/>
      <c r="S4" s="6"/>
      <c r="T4" t="s">
        <v>5</v>
      </c>
      <c r="U4">
        <f>SUM(G2:I2,J2:L3,J4,L4:L5)</f>
        <v>0</v>
      </c>
      <c r="V4">
        <f t="shared" si="1"/>
        <v>24</v>
      </c>
    </row>
    <row r="5" spans="1:22" x14ac:dyDescent="0.45">
      <c r="A5">
        <v>39</v>
      </c>
      <c r="B5">
        <f t="shared" si="0"/>
        <v>33</v>
      </c>
      <c r="C5" s="12"/>
      <c r="D5" s="5"/>
      <c r="E5" s="9"/>
      <c r="F5" s="5"/>
      <c r="G5" s="8"/>
      <c r="H5" s="8"/>
      <c r="I5" s="9"/>
      <c r="J5" s="5">
        <v>3</v>
      </c>
      <c r="K5" s="9">
        <v>3</v>
      </c>
      <c r="L5" s="9"/>
      <c r="M5" s="7"/>
      <c r="N5" s="5"/>
      <c r="O5" s="6"/>
      <c r="P5" s="5"/>
      <c r="Q5" s="9"/>
      <c r="R5" s="6"/>
      <c r="S5" s="6"/>
      <c r="T5" t="s">
        <v>6</v>
      </c>
      <c r="U5">
        <f>SUM(M2:S2,R3,S3:S6,M3:M5,N5:O8,N9,O4:P4)</f>
        <v>0</v>
      </c>
      <c r="V5">
        <f t="shared" si="1"/>
        <v>24</v>
      </c>
    </row>
    <row r="6" spans="1:22" x14ac:dyDescent="0.45">
      <c r="A6">
        <v>43</v>
      </c>
      <c r="B6">
        <f t="shared" si="0"/>
        <v>28</v>
      </c>
      <c r="C6" s="12"/>
      <c r="D6" s="12"/>
      <c r="E6" s="15">
        <v>3</v>
      </c>
      <c r="F6" s="13"/>
      <c r="G6" s="5">
        <v>3</v>
      </c>
      <c r="H6" s="8">
        <v>3</v>
      </c>
      <c r="I6" s="8">
        <v>3</v>
      </c>
      <c r="J6" s="9">
        <v>3</v>
      </c>
      <c r="K6" s="6"/>
      <c r="L6" s="10"/>
      <c r="M6" s="6"/>
      <c r="N6" s="5"/>
      <c r="O6" s="6"/>
      <c r="P6" s="6"/>
      <c r="Q6" s="8"/>
      <c r="R6" s="6"/>
      <c r="S6" s="13"/>
      <c r="T6" t="s">
        <v>7</v>
      </c>
      <c r="U6">
        <f>SUM(N3:Q3,N4,Q4:Q5,P5:P7,Q7:Q8)</f>
        <v>0</v>
      </c>
      <c r="V6">
        <f t="shared" si="1"/>
        <v>24</v>
      </c>
    </row>
    <row r="7" spans="1:22" x14ac:dyDescent="0.45">
      <c r="A7">
        <v>39</v>
      </c>
      <c r="B7">
        <f t="shared" si="0"/>
        <v>27</v>
      </c>
      <c r="C7" s="12"/>
      <c r="D7" s="12"/>
      <c r="E7" s="7">
        <v>3</v>
      </c>
      <c r="F7" s="3">
        <v>3</v>
      </c>
      <c r="G7" s="13">
        <v>3</v>
      </c>
      <c r="H7" s="3">
        <v>3</v>
      </c>
      <c r="I7" s="5"/>
      <c r="J7" s="5"/>
      <c r="K7" s="6"/>
      <c r="L7" s="3"/>
      <c r="M7" s="6"/>
      <c r="N7" s="5"/>
      <c r="O7" s="6"/>
      <c r="P7" s="7"/>
      <c r="Q7" s="6"/>
      <c r="R7" s="5"/>
      <c r="S7" s="6"/>
      <c r="T7" t="s">
        <v>8</v>
      </c>
      <c r="U7">
        <f>SUM(D4:E5,F4,D6:D16,E16:E17,F17)</f>
        <v>0</v>
      </c>
      <c r="V7">
        <f t="shared" si="1"/>
        <v>24</v>
      </c>
    </row>
    <row r="8" spans="1:22" x14ac:dyDescent="0.45">
      <c r="A8">
        <v>22</v>
      </c>
      <c r="B8">
        <f t="shared" si="0"/>
        <v>13</v>
      </c>
      <c r="C8" s="12"/>
      <c r="D8" s="12"/>
      <c r="E8" s="15"/>
      <c r="F8" s="7">
        <v>3</v>
      </c>
      <c r="G8" s="5">
        <v>3</v>
      </c>
      <c r="H8" s="9">
        <v>3</v>
      </c>
      <c r="I8" s="5"/>
      <c r="J8" s="8"/>
      <c r="K8" s="9"/>
      <c r="L8" s="6"/>
      <c r="M8" s="6"/>
      <c r="N8" s="5"/>
      <c r="O8" s="9"/>
      <c r="P8" s="15"/>
      <c r="Q8" s="9"/>
      <c r="R8" s="5"/>
      <c r="S8" s="6"/>
      <c r="T8" t="s">
        <v>9</v>
      </c>
      <c r="U8">
        <f>SUM(R4:R11,Q6,Q9,Q11,S7:S18,Q13:Q14,R14:R15,Q17:R18)</f>
        <v>0</v>
      </c>
      <c r="V8">
        <f t="shared" si="1"/>
        <v>24</v>
      </c>
    </row>
    <row r="9" spans="1:22" x14ac:dyDescent="0.45">
      <c r="A9">
        <v>23</v>
      </c>
      <c r="B9">
        <f t="shared" si="0"/>
        <v>20</v>
      </c>
      <c r="C9" s="12"/>
      <c r="D9" s="12"/>
      <c r="E9" s="5"/>
      <c r="F9" s="3"/>
      <c r="G9" s="13">
        <v>3</v>
      </c>
      <c r="H9" s="5"/>
      <c r="I9" s="6"/>
      <c r="J9" s="5"/>
      <c r="K9" s="8"/>
      <c r="L9" s="9"/>
      <c r="M9" s="6"/>
      <c r="N9" s="9"/>
      <c r="O9" s="6"/>
      <c r="P9" s="12"/>
      <c r="Q9" s="14"/>
      <c r="R9" s="5"/>
      <c r="S9" s="6"/>
      <c r="T9" t="s">
        <v>10</v>
      </c>
      <c r="U9">
        <f>SUM(K6:K8,I7:J8,H9:I10)</f>
        <v>0</v>
      </c>
      <c r="V9">
        <f t="shared" si="1"/>
        <v>24</v>
      </c>
    </row>
    <row r="10" spans="1:22" x14ac:dyDescent="0.45">
      <c r="A10">
        <v>29</v>
      </c>
      <c r="B10">
        <f t="shared" si="0"/>
        <v>29</v>
      </c>
      <c r="C10" s="12"/>
      <c r="D10" s="12"/>
      <c r="E10" s="5"/>
      <c r="F10" s="5"/>
      <c r="G10" s="3"/>
      <c r="H10" s="7"/>
      <c r="I10" s="9"/>
      <c r="J10" s="6"/>
      <c r="K10" s="14"/>
      <c r="L10" s="14"/>
      <c r="M10" s="5"/>
      <c r="N10" s="8"/>
      <c r="O10" s="6"/>
      <c r="P10" s="5"/>
      <c r="Q10" s="11"/>
      <c r="R10" s="5"/>
      <c r="S10" s="6"/>
      <c r="T10" t="s">
        <v>11</v>
      </c>
      <c r="U10">
        <f>SUM(L6:M6,M7:M11,K10:L10,N10:O10,O9,O11)</f>
        <v>0</v>
      </c>
      <c r="V10">
        <f t="shared" si="1"/>
        <v>24</v>
      </c>
    </row>
    <row r="11" spans="1:22" x14ac:dyDescent="0.45">
      <c r="A11">
        <v>28</v>
      </c>
      <c r="B11">
        <f t="shared" si="0"/>
        <v>22</v>
      </c>
      <c r="C11" s="12"/>
      <c r="D11" s="12"/>
      <c r="E11" s="5"/>
      <c r="F11" s="5"/>
      <c r="G11" s="5"/>
      <c r="H11" s="11"/>
      <c r="I11" s="5"/>
      <c r="J11" s="9"/>
      <c r="K11" s="10">
        <v>3</v>
      </c>
      <c r="L11" s="3">
        <v>3</v>
      </c>
      <c r="M11" s="13"/>
      <c r="N11" s="15"/>
      <c r="O11" s="13"/>
      <c r="P11" s="12"/>
      <c r="Q11" s="7"/>
      <c r="R11" s="8"/>
      <c r="S11" s="6"/>
      <c r="T11" t="s">
        <v>12</v>
      </c>
      <c r="U11">
        <f>SUM(L7:L9,J9:K9,J10:J11,I11:I12,H12:H13,G13)</f>
        <v>0</v>
      </c>
      <c r="V11">
        <f t="shared" si="1"/>
        <v>24</v>
      </c>
    </row>
    <row r="12" spans="1:22" x14ac:dyDescent="0.45">
      <c r="A12">
        <v>34</v>
      </c>
      <c r="B12">
        <f t="shared" si="0"/>
        <v>28</v>
      </c>
      <c r="C12" s="12"/>
      <c r="D12" s="12"/>
      <c r="E12" s="5"/>
      <c r="F12" s="5"/>
      <c r="G12" s="9"/>
      <c r="H12" s="5"/>
      <c r="I12" s="9"/>
      <c r="J12" s="5"/>
      <c r="K12" s="3"/>
      <c r="L12" s="8">
        <v>3</v>
      </c>
      <c r="M12" s="6">
        <v>3</v>
      </c>
      <c r="N12" s="8"/>
      <c r="O12" s="8"/>
      <c r="P12" s="8"/>
      <c r="Q12" s="8"/>
      <c r="R12" s="6"/>
      <c r="S12" s="6"/>
      <c r="T12" t="s">
        <v>13</v>
      </c>
      <c r="U12">
        <f>SUM(E8:E14,F9:F13,G10:G12,H11)</f>
        <v>0</v>
      </c>
      <c r="V12">
        <f t="shared" si="1"/>
        <v>24</v>
      </c>
    </row>
    <row r="13" spans="1:22" x14ac:dyDescent="0.45">
      <c r="A13">
        <v>36</v>
      </c>
      <c r="B13">
        <f t="shared" si="0"/>
        <v>27</v>
      </c>
      <c r="C13" s="12"/>
      <c r="D13" s="12"/>
      <c r="E13" s="5"/>
      <c r="F13" s="9"/>
      <c r="G13" s="7"/>
      <c r="H13" s="9"/>
      <c r="I13" s="5"/>
      <c r="J13" s="5"/>
      <c r="K13" s="9"/>
      <c r="L13" s="3">
        <v>3</v>
      </c>
      <c r="M13" s="7">
        <v>3</v>
      </c>
      <c r="N13" s="3">
        <v>3</v>
      </c>
      <c r="O13" s="10"/>
      <c r="P13" s="3"/>
      <c r="Q13" s="6"/>
      <c r="R13" s="13"/>
      <c r="S13" s="6"/>
      <c r="T13" t="s">
        <v>14</v>
      </c>
      <c r="U13">
        <f>SUM(P8:P12,N11:N12,O12,Q10,Q12:R12,R13)</f>
        <v>0</v>
      </c>
      <c r="V13">
        <f t="shared" si="1"/>
        <v>24</v>
      </c>
    </row>
    <row r="14" spans="1:22" x14ac:dyDescent="0.45">
      <c r="A14">
        <v>29</v>
      </c>
      <c r="B14">
        <f t="shared" si="0"/>
        <v>14</v>
      </c>
      <c r="C14" s="12"/>
      <c r="D14" s="12"/>
      <c r="E14" s="13"/>
      <c r="F14" s="5"/>
      <c r="G14" s="5"/>
      <c r="H14" s="5"/>
      <c r="I14" s="5"/>
      <c r="J14" s="6"/>
      <c r="K14" s="5">
        <v>3</v>
      </c>
      <c r="L14" s="8">
        <v>3</v>
      </c>
      <c r="M14" s="3">
        <v>3</v>
      </c>
      <c r="N14" s="7">
        <v>3</v>
      </c>
      <c r="O14" s="11">
        <v>3</v>
      </c>
      <c r="P14" s="6"/>
      <c r="Q14" s="7"/>
      <c r="R14" s="5"/>
      <c r="S14" s="6"/>
      <c r="T14" t="s">
        <v>15</v>
      </c>
      <c r="U14">
        <f>SUM(J12:K13,F14:J15,I13,E15,F16)</f>
        <v>0</v>
      </c>
      <c r="V14">
        <f t="shared" si="1"/>
        <v>24</v>
      </c>
    </row>
    <row r="15" spans="1:22" x14ac:dyDescent="0.45">
      <c r="A15">
        <v>26</v>
      </c>
      <c r="B15">
        <f t="shared" si="0"/>
        <v>20</v>
      </c>
      <c r="C15" s="12"/>
      <c r="D15" s="12"/>
      <c r="E15" s="7"/>
      <c r="F15" s="5"/>
      <c r="G15" s="8"/>
      <c r="H15" s="8"/>
      <c r="I15" s="8"/>
      <c r="J15" s="9"/>
      <c r="K15" s="6">
        <v>3</v>
      </c>
      <c r="L15" s="6"/>
      <c r="M15" s="9">
        <v>3</v>
      </c>
      <c r="N15" s="5"/>
      <c r="O15" s="8"/>
      <c r="P15" s="8"/>
      <c r="Q15" s="6"/>
      <c r="R15" s="7"/>
      <c r="S15" s="6"/>
      <c r="T15" t="s">
        <v>16</v>
      </c>
      <c r="U15">
        <f>SUM(O13:P13,N15:Q15,M16:N16,Q16:R16,P14)</f>
        <v>0</v>
      </c>
      <c r="V15">
        <f t="shared" si="1"/>
        <v>24</v>
      </c>
    </row>
    <row r="16" spans="1:22" x14ac:dyDescent="0.45">
      <c r="A16">
        <v>26</v>
      </c>
      <c r="B16">
        <f t="shared" si="0"/>
        <v>20</v>
      </c>
      <c r="C16" s="12"/>
      <c r="D16" s="7"/>
      <c r="E16" s="6"/>
      <c r="F16" s="13"/>
      <c r="G16" s="5"/>
      <c r="H16" s="11"/>
      <c r="I16" s="3"/>
      <c r="J16" s="7">
        <v>3</v>
      </c>
      <c r="K16" s="9">
        <v>3</v>
      </c>
      <c r="L16" s="6"/>
      <c r="M16" s="8"/>
      <c r="N16" s="9"/>
      <c r="O16" s="5"/>
      <c r="P16" s="6"/>
      <c r="Q16" s="8"/>
      <c r="R16" s="11"/>
      <c r="S16" s="6"/>
      <c r="T16" t="s">
        <v>17</v>
      </c>
      <c r="U16">
        <f>SUM(L15:L16,J17:O17,O16,P16:P18)</f>
        <v>0</v>
      </c>
      <c r="V16">
        <f t="shared" si="1"/>
        <v>24</v>
      </c>
    </row>
    <row r="17" spans="1:22" x14ac:dyDescent="0.45">
      <c r="A17">
        <v>24</v>
      </c>
      <c r="B17">
        <f t="shared" si="0"/>
        <v>24</v>
      </c>
      <c r="C17" s="4"/>
      <c r="D17" s="3"/>
      <c r="E17" s="7"/>
      <c r="F17" s="9"/>
      <c r="G17" s="12"/>
      <c r="H17" s="10"/>
      <c r="I17" s="6"/>
      <c r="J17" s="7"/>
      <c r="K17" s="8"/>
      <c r="L17" s="8"/>
      <c r="M17" s="8"/>
      <c r="N17" s="8"/>
      <c r="O17" s="8"/>
      <c r="P17" s="6"/>
      <c r="Q17" s="5"/>
      <c r="R17" s="5"/>
      <c r="S17" s="6"/>
      <c r="T17" t="s">
        <v>18</v>
      </c>
      <c r="U17">
        <f>SUM(I16,H17:I17,I18:O18)</f>
        <v>0</v>
      </c>
      <c r="V17">
        <f>24-U17</f>
        <v>24</v>
      </c>
    </row>
    <row r="18" spans="1:22" x14ac:dyDescent="0.45">
      <c r="A18">
        <v>20</v>
      </c>
      <c r="B18">
        <f t="shared" si="0"/>
        <v>20</v>
      </c>
      <c r="C18" s="7"/>
      <c r="D18" s="8"/>
      <c r="E18" s="8"/>
      <c r="F18" s="8"/>
      <c r="G18" s="8"/>
      <c r="H18" s="11"/>
      <c r="I18" s="8"/>
      <c r="J18" s="8"/>
      <c r="K18" s="8"/>
      <c r="L18" s="8"/>
      <c r="M18" s="8"/>
      <c r="N18" s="8"/>
      <c r="O18" s="11"/>
      <c r="P18" s="13"/>
      <c r="Q18" s="8"/>
      <c r="R18" s="8"/>
      <c r="S18" s="9"/>
    </row>
    <row r="19" spans="1:22" x14ac:dyDescent="0.45">
      <c r="B19" t="s">
        <v>1</v>
      </c>
      <c r="C19">
        <f>C20-SUM(C2:C18)</f>
        <v>13</v>
      </c>
      <c r="D19">
        <f t="shared" ref="D19:S19" si="2">D20-SUM(D2:D18)</f>
        <v>20</v>
      </c>
      <c r="E19">
        <f t="shared" si="2"/>
        <v>16</v>
      </c>
      <c r="F19">
        <f t="shared" si="2"/>
        <v>22</v>
      </c>
      <c r="G19">
        <f t="shared" si="2"/>
        <v>18</v>
      </c>
      <c r="H19">
        <f t="shared" si="2"/>
        <v>27</v>
      </c>
      <c r="I19">
        <f t="shared" si="2"/>
        <v>32</v>
      </c>
      <c r="J19">
        <f t="shared" si="2"/>
        <v>30</v>
      </c>
      <c r="K19">
        <f t="shared" si="2"/>
        <v>31</v>
      </c>
      <c r="L19">
        <f t="shared" si="2"/>
        <v>27</v>
      </c>
      <c r="M19">
        <f t="shared" si="2"/>
        <v>27</v>
      </c>
      <c r="N19">
        <f t="shared" si="2"/>
        <v>16</v>
      </c>
      <c r="O19">
        <f t="shared" si="2"/>
        <v>20</v>
      </c>
      <c r="P19">
        <f t="shared" si="2"/>
        <v>32</v>
      </c>
      <c r="Q19">
        <f t="shared" si="2"/>
        <v>23</v>
      </c>
      <c r="R19">
        <f t="shared" si="2"/>
        <v>17</v>
      </c>
      <c r="S19">
        <f t="shared" si="2"/>
        <v>13</v>
      </c>
    </row>
    <row r="20" spans="1:22" x14ac:dyDescent="0.45">
      <c r="B20" t="s">
        <v>0</v>
      </c>
      <c r="C20">
        <v>13</v>
      </c>
      <c r="D20">
        <v>20</v>
      </c>
      <c r="E20">
        <v>22</v>
      </c>
      <c r="F20">
        <v>28</v>
      </c>
      <c r="G20">
        <v>30</v>
      </c>
      <c r="H20">
        <v>36</v>
      </c>
      <c r="I20">
        <v>35</v>
      </c>
      <c r="J20">
        <v>39</v>
      </c>
      <c r="K20">
        <v>49</v>
      </c>
      <c r="L20">
        <v>39</v>
      </c>
      <c r="M20">
        <v>39</v>
      </c>
      <c r="N20">
        <v>22</v>
      </c>
      <c r="O20">
        <v>23</v>
      </c>
      <c r="P20">
        <v>32</v>
      </c>
      <c r="Q20">
        <v>23</v>
      </c>
      <c r="R20">
        <v>17</v>
      </c>
      <c r="S20">
        <v>13</v>
      </c>
    </row>
  </sheetData>
  <phoneticPr fontId="1" type="noConversion"/>
  <conditionalFormatting sqref="C2:S18">
    <cfRule type="colorScale" priority="1">
      <colorScale>
        <cfvo type="num" val="0"/>
        <cfvo type="num" val="1"/>
        <cfvo type="num" val="3"/>
        <color theme="1"/>
        <color theme="5" tint="0.79998168889431442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7">
    <cfRule type="colorScale" priority="2">
      <colorScale>
        <cfvo type="num" val="0"/>
        <cfvo type="num" val="1"/>
        <cfvo type="num" val="24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E7B4F-DEC1-4E66-B70B-71EA44628C43}">
  <dimension ref="A1:AC21"/>
  <sheetViews>
    <sheetView zoomScale="67" zoomScaleNormal="130" workbookViewId="0">
      <selection activeCell="D18" sqref="D18"/>
    </sheetView>
  </sheetViews>
  <sheetFormatPr defaultRowHeight="17" x14ac:dyDescent="0.45"/>
  <cols>
    <col min="1" max="2" width="5.33203125" bestFit="1" customWidth="1"/>
    <col min="3" max="19" width="3.58203125" bestFit="1" customWidth="1"/>
    <col min="20" max="20" width="3.4140625" bestFit="1" customWidth="1"/>
    <col min="21" max="22" width="8.75" bestFit="1" customWidth="1"/>
  </cols>
  <sheetData>
    <row r="1" spans="1:29" x14ac:dyDescent="0.45">
      <c r="A1" t="s">
        <v>0</v>
      </c>
      <c r="B1" t="s">
        <v>23</v>
      </c>
      <c r="C1" t="s">
        <v>1</v>
      </c>
      <c r="U1" t="s">
        <v>2</v>
      </c>
      <c r="W1" t="s">
        <v>23</v>
      </c>
      <c r="X1" t="s">
        <v>19</v>
      </c>
      <c r="Y1" t="s">
        <v>20</v>
      </c>
      <c r="Z1" t="s">
        <v>21</v>
      </c>
      <c r="AA1" t="s">
        <v>22</v>
      </c>
      <c r="AB1" t="s">
        <v>24</v>
      </c>
      <c r="AC1" t="s">
        <v>25</v>
      </c>
    </row>
    <row r="2" spans="1:29" x14ac:dyDescent="0.45">
      <c r="A2">
        <v>14</v>
      </c>
      <c r="B2">
        <f t="shared" ref="B2:B18" si="0">COUNTBLANK(D2:T2)</f>
        <v>2</v>
      </c>
      <c r="C2">
        <f t="shared" ref="C2:C18" si="1">A2-SUM(D2:T2)</f>
        <v>1</v>
      </c>
      <c r="D2" s="1"/>
      <c r="E2" s="3"/>
      <c r="F2" s="10">
        <v>0</v>
      </c>
      <c r="G2" s="3">
        <v>0</v>
      </c>
      <c r="H2" s="10">
        <v>1</v>
      </c>
      <c r="I2" s="14">
        <v>1</v>
      </c>
      <c r="J2" s="14">
        <v>3</v>
      </c>
      <c r="K2" s="2">
        <v>3</v>
      </c>
      <c r="L2" s="2">
        <v>3</v>
      </c>
      <c r="M2" s="3">
        <v>0</v>
      </c>
      <c r="N2" s="2">
        <v>0</v>
      </c>
      <c r="O2" s="14">
        <v>0</v>
      </c>
      <c r="P2" s="14">
        <v>0</v>
      </c>
      <c r="Q2" s="14">
        <v>0</v>
      </c>
      <c r="R2" s="14">
        <v>1</v>
      </c>
      <c r="S2" s="2">
        <v>1</v>
      </c>
      <c r="T2" s="3">
        <v>0</v>
      </c>
      <c r="U2" t="s">
        <v>3</v>
      </c>
      <c r="V2">
        <f>SUM(D2:D18,E2:E3,E17,F3,E18:I18,H16:H17,I16)</f>
        <v>21</v>
      </c>
      <c r="W2">
        <f>COUNTBLANK(D2:D18) + COUNTBLANK(E2:E3) + COUNTBLANK(E17) + COUNTBLANK(F3) + COUNTBLANK(E18:I18) + COUNTBLANK(H16:H17) + COUNTBLANK(I16)</f>
        <v>16</v>
      </c>
      <c r="X2">
        <f t="shared" ref="X2:X17" si="2">24-V2</f>
        <v>3</v>
      </c>
      <c r="Y2">
        <f>480/5-AA2*27-Z2*8</f>
        <v>2</v>
      </c>
      <c r="Z2">
        <v>5</v>
      </c>
      <c r="AA2">
        <v>2</v>
      </c>
      <c r="AB2">
        <f>(Y2+4*Z2+9*AA2)*5</f>
        <v>200</v>
      </c>
      <c r="AC2">
        <f>17*17</f>
        <v>289</v>
      </c>
    </row>
    <row r="3" spans="1:29" x14ac:dyDescent="0.45">
      <c r="A3">
        <v>24</v>
      </c>
      <c r="B3">
        <f t="shared" si="0"/>
        <v>0</v>
      </c>
      <c r="C3">
        <f t="shared" si="1"/>
        <v>0</v>
      </c>
      <c r="D3" s="4">
        <v>1</v>
      </c>
      <c r="E3" s="8">
        <v>1</v>
      </c>
      <c r="F3" s="11">
        <v>1</v>
      </c>
      <c r="G3" s="8">
        <v>1</v>
      </c>
      <c r="H3" s="5">
        <v>1</v>
      </c>
      <c r="I3" s="5">
        <v>0</v>
      </c>
      <c r="J3" s="3">
        <v>3</v>
      </c>
      <c r="K3" s="5">
        <v>3</v>
      </c>
      <c r="L3" s="8">
        <v>3</v>
      </c>
      <c r="M3" s="6">
        <v>0</v>
      </c>
      <c r="N3" s="12">
        <v>0</v>
      </c>
      <c r="O3" s="16">
        <v>2</v>
      </c>
      <c r="P3" s="14">
        <v>2</v>
      </c>
      <c r="Q3" s="14">
        <v>2</v>
      </c>
      <c r="R3" s="3">
        <v>2</v>
      </c>
      <c r="S3" s="7">
        <v>1</v>
      </c>
      <c r="T3" s="6">
        <v>1</v>
      </c>
      <c r="U3" t="s">
        <v>4</v>
      </c>
      <c r="V3">
        <f>SUM(F2:G2,G3,H3:J5,G5:G6)</f>
        <v>24</v>
      </c>
      <c r="W3">
        <f>COUNTBLANK(F2:G2) + COUNTBLANK(G3) + COUNTBLANK(H3:J5) + COUNTBLANK(G5:G6)</f>
        <v>0</v>
      </c>
      <c r="X3">
        <f t="shared" si="2"/>
        <v>0</v>
      </c>
      <c r="Y3" s="18">
        <f>480/5-AA3*27-Z3*8</f>
        <v>10</v>
      </c>
      <c r="Z3" s="18">
        <v>4</v>
      </c>
      <c r="AA3" s="18">
        <v>2</v>
      </c>
      <c r="AB3" s="18">
        <f>(Y3+4*Z3+9*AA3)*5</f>
        <v>220</v>
      </c>
    </row>
    <row r="4" spans="1:29" x14ac:dyDescent="0.45">
      <c r="A4">
        <v>24</v>
      </c>
      <c r="B4">
        <f t="shared" si="0"/>
        <v>3</v>
      </c>
      <c r="C4">
        <f t="shared" si="1"/>
        <v>1</v>
      </c>
      <c r="D4" s="12"/>
      <c r="E4" s="5"/>
      <c r="F4" s="5"/>
      <c r="G4" s="11">
        <v>0</v>
      </c>
      <c r="H4" s="5">
        <v>1</v>
      </c>
      <c r="I4" s="5">
        <v>0</v>
      </c>
      <c r="J4" s="6">
        <v>3</v>
      </c>
      <c r="K4" s="13">
        <v>3</v>
      </c>
      <c r="L4" s="15">
        <v>3</v>
      </c>
      <c r="M4" s="6">
        <v>2</v>
      </c>
      <c r="N4" s="12">
        <v>2</v>
      </c>
      <c r="O4" s="13">
        <v>2</v>
      </c>
      <c r="P4" s="17">
        <v>2</v>
      </c>
      <c r="Q4" s="11">
        <v>2</v>
      </c>
      <c r="R4" s="6">
        <v>2</v>
      </c>
      <c r="S4" s="3">
        <v>1</v>
      </c>
      <c r="T4" s="6">
        <v>0</v>
      </c>
      <c r="U4" t="s">
        <v>5</v>
      </c>
      <c r="V4">
        <f>SUM(H2:J2,K2:M3,K4,M4:M5)</f>
        <v>24</v>
      </c>
      <c r="W4">
        <f>COUNTBLANK(H2:J2) + COUNTBLANK(K2:M3) + COUNTBLANK(K4) + COUNTBLANK(M4:M5)</f>
        <v>0</v>
      </c>
      <c r="X4">
        <f t="shared" si="2"/>
        <v>0</v>
      </c>
      <c r="Y4">
        <f>480/5-AA4*27-Z4*8</f>
        <v>18</v>
      </c>
      <c r="Z4">
        <v>3</v>
      </c>
      <c r="AA4">
        <v>2</v>
      </c>
      <c r="AB4">
        <f>(Y4+4*Z4+9*AA4)*5</f>
        <v>240</v>
      </c>
    </row>
    <row r="5" spans="1:29" x14ac:dyDescent="0.45">
      <c r="A5">
        <v>39</v>
      </c>
      <c r="B5">
        <f t="shared" si="0"/>
        <v>0</v>
      </c>
      <c r="C5">
        <f t="shared" si="1"/>
        <v>0</v>
      </c>
      <c r="D5" s="12">
        <v>3</v>
      </c>
      <c r="E5" s="5">
        <v>3</v>
      </c>
      <c r="F5" s="9">
        <v>3</v>
      </c>
      <c r="G5" s="16">
        <v>3</v>
      </c>
      <c r="H5" s="8">
        <v>3</v>
      </c>
      <c r="I5" s="8">
        <v>3</v>
      </c>
      <c r="J5" s="9">
        <v>3</v>
      </c>
      <c r="K5" s="5">
        <v>3</v>
      </c>
      <c r="L5" s="9">
        <v>3</v>
      </c>
      <c r="M5" s="9">
        <v>2</v>
      </c>
      <c r="N5" s="7">
        <v>2</v>
      </c>
      <c r="O5" s="16">
        <v>0</v>
      </c>
      <c r="P5" s="6">
        <v>0</v>
      </c>
      <c r="Q5" s="16">
        <v>2</v>
      </c>
      <c r="R5" s="9">
        <v>2</v>
      </c>
      <c r="S5" s="6">
        <v>2</v>
      </c>
      <c r="T5" s="6">
        <v>2</v>
      </c>
      <c r="U5" t="s">
        <v>6</v>
      </c>
      <c r="V5">
        <f>SUM(N2:T2,S3,T3:T6,N3:N5,O5:P8,O9,P4:Q4)</f>
        <v>24</v>
      </c>
      <c r="W5">
        <f>COUNTBLANK(N2:T2)+COUNTBLANK(S3)+COUNTBLANK(T3:T6)+COUNTBLANK(N3:N5)+COUNTBLANK(O5:P8)+COUNTBLANK(O9)+COUNTBLANK(P4:Q4)</f>
        <v>0</v>
      </c>
      <c r="X5">
        <f t="shared" si="2"/>
        <v>0</v>
      </c>
    </row>
    <row r="6" spans="1:29" x14ac:dyDescent="0.45">
      <c r="A6">
        <v>43</v>
      </c>
      <c r="B6">
        <f t="shared" si="0"/>
        <v>0</v>
      </c>
      <c r="C6">
        <f t="shared" si="1"/>
        <v>0</v>
      </c>
      <c r="D6" s="12">
        <v>3</v>
      </c>
      <c r="E6" s="12">
        <v>3</v>
      </c>
      <c r="F6" s="15">
        <v>3</v>
      </c>
      <c r="G6" s="13">
        <v>3</v>
      </c>
      <c r="H6" s="5">
        <v>3</v>
      </c>
      <c r="I6" s="8">
        <v>3</v>
      </c>
      <c r="J6" s="8">
        <v>3</v>
      </c>
      <c r="K6" s="9">
        <v>3</v>
      </c>
      <c r="L6" s="6">
        <v>3</v>
      </c>
      <c r="M6" s="10">
        <v>2</v>
      </c>
      <c r="N6" s="6">
        <v>2</v>
      </c>
      <c r="O6" s="16">
        <v>2</v>
      </c>
      <c r="P6" s="6">
        <v>2</v>
      </c>
      <c r="Q6" s="6">
        <v>2</v>
      </c>
      <c r="R6" s="8">
        <v>2</v>
      </c>
      <c r="S6" s="6">
        <v>2</v>
      </c>
      <c r="T6" s="13">
        <v>2</v>
      </c>
      <c r="U6" t="s">
        <v>7</v>
      </c>
      <c r="V6">
        <f>SUM(O3:R3,O4,R4:R5,Q5:Q7,R7:R8)</f>
        <v>24</v>
      </c>
      <c r="W6">
        <f>COUNTBLANK(O3:R3)+COUNTBLANK(O4)+COUNTBLANK(R4:R5)+COUNTBLANK(Q5:Q7)+COUNTBLANK(R7:R8)</f>
        <v>0</v>
      </c>
      <c r="X6">
        <f t="shared" si="2"/>
        <v>0</v>
      </c>
    </row>
    <row r="7" spans="1:29" x14ac:dyDescent="0.45">
      <c r="A7">
        <v>39</v>
      </c>
      <c r="B7">
        <f t="shared" si="0"/>
        <v>0</v>
      </c>
      <c r="C7">
        <f t="shared" si="1"/>
        <v>0</v>
      </c>
      <c r="D7" s="12">
        <v>3</v>
      </c>
      <c r="E7" s="12">
        <v>3</v>
      </c>
      <c r="F7" s="7">
        <v>3</v>
      </c>
      <c r="G7" s="3">
        <v>3</v>
      </c>
      <c r="H7" s="13">
        <v>3</v>
      </c>
      <c r="I7" s="3">
        <v>3</v>
      </c>
      <c r="J7" s="16">
        <v>3</v>
      </c>
      <c r="K7" s="16">
        <v>3</v>
      </c>
      <c r="L7" s="6">
        <v>3</v>
      </c>
      <c r="M7" s="3">
        <v>2</v>
      </c>
      <c r="N7" s="6">
        <v>2</v>
      </c>
      <c r="O7" s="5">
        <v>2</v>
      </c>
      <c r="P7" s="6">
        <v>2</v>
      </c>
      <c r="Q7" s="7">
        <v>2</v>
      </c>
      <c r="R7" s="6">
        <v>2</v>
      </c>
      <c r="S7" s="16">
        <v>0</v>
      </c>
      <c r="T7" s="6">
        <v>0</v>
      </c>
      <c r="U7" t="s">
        <v>8</v>
      </c>
      <c r="V7">
        <f>SUM(E4:F5,G4,E6:E16,F16:F17,G17)</f>
        <v>14</v>
      </c>
      <c r="W7">
        <f>COUNTBLANK(E4:F5)+COUNTBLANK(G4)+COUNTBLANK(E6:E16)+COUNTBLANK(F16:F17)+COUNTBLANK(G17)</f>
        <v>12</v>
      </c>
      <c r="X7">
        <f t="shared" si="2"/>
        <v>10</v>
      </c>
    </row>
    <row r="8" spans="1:29" x14ac:dyDescent="0.45">
      <c r="A8">
        <v>22</v>
      </c>
      <c r="B8">
        <f t="shared" si="0"/>
        <v>3</v>
      </c>
      <c r="C8">
        <f t="shared" si="1"/>
        <v>1</v>
      </c>
      <c r="D8" s="12"/>
      <c r="E8" s="12"/>
      <c r="F8" s="15"/>
      <c r="G8" s="7">
        <v>3</v>
      </c>
      <c r="H8" s="5">
        <v>3</v>
      </c>
      <c r="I8" s="9">
        <v>3</v>
      </c>
      <c r="J8" s="16">
        <v>0</v>
      </c>
      <c r="K8" s="8">
        <v>2</v>
      </c>
      <c r="L8" s="9">
        <v>2</v>
      </c>
      <c r="M8" s="6">
        <v>2</v>
      </c>
      <c r="N8" s="6">
        <v>2</v>
      </c>
      <c r="O8" s="16">
        <v>0</v>
      </c>
      <c r="P8" s="9">
        <v>0</v>
      </c>
      <c r="Q8" s="15">
        <v>2</v>
      </c>
      <c r="R8" s="9">
        <v>2</v>
      </c>
      <c r="S8" s="16">
        <v>0</v>
      </c>
      <c r="T8" s="6">
        <v>0</v>
      </c>
      <c r="U8" t="s">
        <v>9</v>
      </c>
      <c r="V8">
        <f>SUM(S4:S11,R6,R9,R11,T7:T18,R13:R14,S14:S15,R17:S18)</f>
        <v>24</v>
      </c>
      <c r="W8">
        <f>COUNTBLANK(S4:S11)+COUNTBLANK(R6)+COUNTBLANK(R9)+COUNTBLANK(R11)+COUNTBLANK(T7:T18)+COUNTBLANK(R13:R14)+COUNTBLANK(S14:S15)+COUNTBLANK(R17:S18)</f>
        <v>0</v>
      </c>
      <c r="X8">
        <f t="shared" si="2"/>
        <v>0</v>
      </c>
    </row>
    <row r="9" spans="1:29" x14ac:dyDescent="0.45">
      <c r="A9">
        <v>23</v>
      </c>
      <c r="B9">
        <f t="shared" si="0"/>
        <v>3</v>
      </c>
      <c r="C9">
        <f t="shared" si="1"/>
        <v>2</v>
      </c>
      <c r="D9" s="12"/>
      <c r="E9" s="12"/>
      <c r="F9" s="5"/>
      <c r="G9" s="3">
        <v>3</v>
      </c>
      <c r="H9" s="13">
        <v>3</v>
      </c>
      <c r="I9" s="16">
        <v>3</v>
      </c>
      <c r="J9" s="6">
        <v>0</v>
      </c>
      <c r="K9" s="16">
        <v>2</v>
      </c>
      <c r="L9" s="8">
        <v>2</v>
      </c>
      <c r="M9" s="9">
        <v>2</v>
      </c>
      <c r="N9" s="6">
        <v>2</v>
      </c>
      <c r="O9" s="9">
        <v>0</v>
      </c>
      <c r="P9" s="6">
        <v>0</v>
      </c>
      <c r="Q9" s="12">
        <v>2</v>
      </c>
      <c r="R9" s="14">
        <v>2</v>
      </c>
      <c r="S9" s="16">
        <v>0</v>
      </c>
      <c r="T9" s="6">
        <v>0</v>
      </c>
      <c r="U9" t="s">
        <v>10</v>
      </c>
      <c r="V9">
        <f>SUM(L6:L8,J7:K8,I9:J10)</f>
        <v>24</v>
      </c>
      <c r="W9">
        <f>COUNTBLANK(L6:L8)+COUNTBLANK(J7:K8)+COUNTBLANK(I9:J10)</f>
        <v>0</v>
      </c>
      <c r="X9">
        <f t="shared" si="2"/>
        <v>0</v>
      </c>
    </row>
    <row r="10" spans="1:29" x14ac:dyDescent="0.45">
      <c r="A10">
        <v>29</v>
      </c>
      <c r="B10">
        <f t="shared" si="0"/>
        <v>0</v>
      </c>
      <c r="C10">
        <f t="shared" si="1"/>
        <v>0</v>
      </c>
      <c r="D10" s="12">
        <v>1</v>
      </c>
      <c r="E10" s="12">
        <v>1</v>
      </c>
      <c r="F10" s="16">
        <v>1</v>
      </c>
      <c r="G10" s="16">
        <v>3</v>
      </c>
      <c r="H10" s="3">
        <v>3</v>
      </c>
      <c r="I10" s="7">
        <v>3</v>
      </c>
      <c r="J10" s="9">
        <v>2</v>
      </c>
      <c r="K10" s="6">
        <v>2</v>
      </c>
      <c r="L10" s="14">
        <v>3</v>
      </c>
      <c r="M10" s="14">
        <v>3</v>
      </c>
      <c r="N10" s="16">
        <v>3</v>
      </c>
      <c r="O10" s="8">
        <v>0</v>
      </c>
      <c r="P10" s="6">
        <v>0</v>
      </c>
      <c r="Q10" s="16">
        <v>2</v>
      </c>
      <c r="R10" s="11">
        <v>2</v>
      </c>
      <c r="S10" s="16">
        <v>0</v>
      </c>
      <c r="T10" s="6">
        <v>0</v>
      </c>
      <c r="U10" t="s">
        <v>11</v>
      </c>
      <c r="V10">
        <f>SUM(M6:N6,N7:N11,L10:M10,O10:P10,P9,P11)</f>
        <v>24</v>
      </c>
      <c r="W10">
        <f>COUNTBLANK(M6:N6)+COUNTBLANK(N7:N11)+COUNTBLANK(L10:M10)+COUNTBLANK(O10:P10)+COUNTBLANK(P9)+COUNTBLANK(P11)</f>
        <v>0</v>
      </c>
      <c r="X10">
        <f t="shared" si="2"/>
        <v>0</v>
      </c>
    </row>
    <row r="11" spans="1:29" x14ac:dyDescent="0.45">
      <c r="A11">
        <v>28</v>
      </c>
      <c r="B11">
        <f t="shared" si="0"/>
        <v>4</v>
      </c>
      <c r="C11">
        <f t="shared" si="1"/>
        <v>3</v>
      </c>
      <c r="D11" s="12"/>
      <c r="E11" s="12"/>
      <c r="F11" s="5"/>
      <c r="G11" s="5"/>
      <c r="H11" s="16">
        <v>0</v>
      </c>
      <c r="I11" s="11">
        <v>0</v>
      </c>
      <c r="J11" s="5">
        <v>2</v>
      </c>
      <c r="K11" s="9">
        <v>2</v>
      </c>
      <c r="L11" s="10">
        <v>3</v>
      </c>
      <c r="M11" s="3">
        <v>3</v>
      </c>
      <c r="N11" s="13">
        <v>3</v>
      </c>
      <c r="O11" s="15">
        <v>2</v>
      </c>
      <c r="P11" s="13">
        <v>2</v>
      </c>
      <c r="Q11" s="12">
        <v>2</v>
      </c>
      <c r="R11" s="7">
        <v>2</v>
      </c>
      <c r="S11" s="8">
        <v>2</v>
      </c>
      <c r="T11" s="6">
        <v>2</v>
      </c>
      <c r="U11" t="s">
        <v>12</v>
      </c>
      <c r="V11">
        <f>SUM(M7:M9,K9:L9,K10:K11,J11:J12,I12:I13,H13)</f>
        <v>24</v>
      </c>
      <c r="W11">
        <f>COUNTBLANK(M7:M9)+COUNTBLANK(K9:L9)+COUNTBLANK(K10:K11)+COUNTBLANK(J11:J12)+COUNTBLANK(I12:I13)+COUNTBLANK(H13)</f>
        <v>0</v>
      </c>
      <c r="X11">
        <f t="shared" si="2"/>
        <v>0</v>
      </c>
    </row>
    <row r="12" spans="1:29" x14ac:dyDescent="0.45">
      <c r="A12">
        <v>34</v>
      </c>
      <c r="B12">
        <f t="shared" si="0"/>
        <v>2</v>
      </c>
      <c r="C12">
        <f t="shared" si="1"/>
        <v>1</v>
      </c>
      <c r="D12" s="12"/>
      <c r="E12" s="12"/>
      <c r="F12" s="5">
        <v>2</v>
      </c>
      <c r="G12" s="16">
        <v>2</v>
      </c>
      <c r="H12" s="9">
        <v>2</v>
      </c>
      <c r="I12" s="16">
        <v>2</v>
      </c>
      <c r="J12" s="9">
        <v>2</v>
      </c>
      <c r="K12" s="16">
        <v>2</v>
      </c>
      <c r="L12" s="3">
        <v>3</v>
      </c>
      <c r="M12" s="8">
        <v>3</v>
      </c>
      <c r="N12" s="6">
        <v>3</v>
      </c>
      <c r="O12" s="8">
        <v>2</v>
      </c>
      <c r="P12" s="8">
        <v>2</v>
      </c>
      <c r="Q12" s="8">
        <v>2</v>
      </c>
      <c r="R12" s="8">
        <v>2</v>
      </c>
      <c r="S12" s="6">
        <v>2</v>
      </c>
      <c r="T12" s="6">
        <v>2</v>
      </c>
      <c r="U12" t="s">
        <v>13</v>
      </c>
      <c r="V12">
        <f>SUM(F8:F14,G9:G13,H10:H12,I11)</f>
        <v>20</v>
      </c>
      <c r="W12">
        <f>COUNTBLANK(F8:F14)+COUNTBLANK(G9:G13)+COUNTBLANK(H10:H12)+COUNTBLANK(I11)</f>
        <v>5</v>
      </c>
      <c r="X12">
        <f t="shared" si="2"/>
        <v>4</v>
      </c>
    </row>
    <row r="13" spans="1:29" x14ac:dyDescent="0.45">
      <c r="A13">
        <v>36</v>
      </c>
      <c r="B13">
        <f t="shared" si="0"/>
        <v>0</v>
      </c>
      <c r="C13">
        <f t="shared" si="1"/>
        <v>0</v>
      </c>
      <c r="D13" s="12">
        <v>1</v>
      </c>
      <c r="E13" s="12">
        <v>1</v>
      </c>
      <c r="F13" s="5">
        <v>2</v>
      </c>
      <c r="G13" s="9">
        <v>2</v>
      </c>
      <c r="H13" s="7">
        <v>2</v>
      </c>
      <c r="I13" s="9">
        <v>2</v>
      </c>
      <c r="J13" s="16">
        <v>2</v>
      </c>
      <c r="K13" s="16">
        <v>2</v>
      </c>
      <c r="L13" s="9">
        <v>3</v>
      </c>
      <c r="M13" s="3">
        <v>3</v>
      </c>
      <c r="N13" s="7">
        <v>3</v>
      </c>
      <c r="O13" s="3">
        <v>3</v>
      </c>
      <c r="P13" s="10">
        <v>3</v>
      </c>
      <c r="Q13" s="3">
        <v>3</v>
      </c>
      <c r="R13" s="6">
        <v>0</v>
      </c>
      <c r="S13" s="13">
        <v>2</v>
      </c>
      <c r="T13" s="6">
        <v>2</v>
      </c>
      <c r="U13" t="s">
        <v>14</v>
      </c>
      <c r="V13">
        <f>SUM(Q8:Q12,O11:O12,P12,R10,R12:S12,S13)</f>
        <v>24</v>
      </c>
      <c r="W13">
        <f>COUNTBLANK(Q8:Q12)+COUNTBLANK(O11:O12)+COUNTBLANK(P12)+COUNTBLANK(R10)+COUNTBLANK(R12:S12)+COUNTBLANK(S13)</f>
        <v>0</v>
      </c>
      <c r="X13">
        <f t="shared" si="2"/>
        <v>0</v>
      </c>
    </row>
    <row r="14" spans="1:29" x14ac:dyDescent="0.45">
      <c r="A14">
        <v>29</v>
      </c>
      <c r="B14">
        <f t="shared" si="0"/>
        <v>3</v>
      </c>
      <c r="C14">
        <f t="shared" si="1"/>
        <v>2</v>
      </c>
      <c r="D14" s="12"/>
      <c r="E14" s="12"/>
      <c r="F14" s="13"/>
      <c r="G14" s="16">
        <v>1</v>
      </c>
      <c r="H14" s="5">
        <v>2</v>
      </c>
      <c r="I14" s="5">
        <v>2</v>
      </c>
      <c r="J14" s="16">
        <v>0</v>
      </c>
      <c r="K14" s="6">
        <v>0</v>
      </c>
      <c r="L14" s="5">
        <v>3</v>
      </c>
      <c r="M14" s="8">
        <v>3</v>
      </c>
      <c r="N14" s="3">
        <v>3</v>
      </c>
      <c r="O14" s="7">
        <v>3</v>
      </c>
      <c r="P14" s="11">
        <v>3</v>
      </c>
      <c r="Q14" s="6">
        <v>3</v>
      </c>
      <c r="R14" s="7">
        <v>0</v>
      </c>
      <c r="S14" s="16">
        <v>2</v>
      </c>
      <c r="T14" s="6">
        <v>2</v>
      </c>
      <c r="U14" t="s">
        <v>15</v>
      </c>
      <c r="V14">
        <f>SUM(K12:L13,G14:K15,J13,F15,G16)</f>
        <v>24</v>
      </c>
      <c r="W14">
        <f>COUNTBLANK(K12:L13)+COUNTBLANK(G14:K15)+COUNTBLANK(J13)+COUNTBLANK(F15)+COUNTBLANK(G16)</f>
        <v>0</v>
      </c>
      <c r="X14">
        <f t="shared" si="2"/>
        <v>0</v>
      </c>
    </row>
    <row r="15" spans="1:29" x14ac:dyDescent="0.45">
      <c r="A15">
        <v>26</v>
      </c>
      <c r="B15">
        <f t="shared" si="0"/>
        <v>2</v>
      </c>
      <c r="C15">
        <f t="shared" si="1"/>
        <v>1</v>
      </c>
      <c r="D15" s="12"/>
      <c r="E15" s="12"/>
      <c r="F15" s="7">
        <v>1</v>
      </c>
      <c r="G15" s="16">
        <v>1</v>
      </c>
      <c r="H15" s="8">
        <v>2</v>
      </c>
      <c r="I15" s="8">
        <v>2</v>
      </c>
      <c r="J15" s="8">
        <v>0</v>
      </c>
      <c r="K15" s="9">
        <v>0</v>
      </c>
      <c r="L15" s="6">
        <v>3</v>
      </c>
      <c r="M15" s="6">
        <v>3</v>
      </c>
      <c r="N15" s="9">
        <v>3</v>
      </c>
      <c r="O15" s="16">
        <v>3</v>
      </c>
      <c r="P15" s="8">
        <v>3</v>
      </c>
      <c r="Q15" s="8">
        <v>3</v>
      </c>
      <c r="R15" s="6">
        <v>1</v>
      </c>
      <c r="S15" s="7">
        <v>0</v>
      </c>
      <c r="T15" s="6">
        <v>0</v>
      </c>
      <c r="U15" t="s">
        <v>16</v>
      </c>
      <c r="V15">
        <f>SUM(P13:Q13,O15:R15,N16:O16,R16:S16,Q14)</f>
        <v>24</v>
      </c>
      <c r="W15">
        <f>COUNTBLANK(P13:Q13)+COUNTBLANK(O15:R15)+COUNTBLANK(N16:O16)+COUNTBLANK(R16:S16)+COUNTBLANK(Q14)</f>
        <v>0</v>
      </c>
      <c r="X15">
        <f t="shared" si="2"/>
        <v>0</v>
      </c>
    </row>
    <row r="16" spans="1:29" x14ac:dyDescent="0.45">
      <c r="A16">
        <v>26</v>
      </c>
      <c r="B16">
        <f t="shared" si="0"/>
        <v>3</v>
      </c>
      <c r="C16">
        <f t="shared" si="1"/>
        <v>2</v>
      </c>
      <c r="D16" s="12"/>
      <c r="E16" s="7"/>
      <c r="F16" s="6"/>
      <c r="G16" s="13">
        <v>1</v>
      </c>
      <c r="H16" s="16">
        <v>1</v>
      </c>
      <c r="I16" s="11">
        <v>3</v>
      </c>
      <c r="J16" s="3">
        <v>3</v>
      </c>
      <c r="K16" s="7">
        <v>3</v>
      </c>
      <c r="L16" s="9">
        <v>3</v>
      </c>
      <c r="M16" s="6">
        <v>3</v>
      </c>
      <c r="N16" s="8">
        <v>3</v>
      </c>
      <c r="O16" s="9">
        <v>0</v>
      </c>
      <c r="P16" s="16">
        <v>1</v>
      </c>
      <c r="Q16" s="6">
        <v>1</v>
      </c>
      <c r="R16" s="8">
        <v>1</v>
      </c>
      <c r="S16" s="11">
        <v>1</v>
      </c>
      <c r="T16" s="6">
        <v>0</v>
      </c>
      <c r="U16" t="s">
        <v>17</v>
      </c>
      <c r="V16">
        <f>SUM(M15:M16,K17:P17,P16,Q16:Q18)</f>
        <v>24</v>
      </c>
      <c r="W16">
        <f>COUNTBLANK(M15:M16)+COUNTBLANK(K17:P17)+COUNTBLANK(P16)+COUNTBLANK(Q16:Q18)</f>
        <v>0</v>
      </c>
      <c r="X16">
        <f t="shared" si="2"/>
        <v>0</v>
      </c>
    </row>
    <row r="17" spans="1:24" x14ac:dyDescent="0.45">
      <c r="A17">
        <v>24</v>
      </c>
      <c r="B17">
        <f t="shared" si="0"/>
        <v>4</v>
      </c>
      <c r="C17">
        <f t="shared" si="1"/>
        <v>2</v>
      </c>
      <c r="D17" s="4"/>
      <c r="E17" s="3"/>
      <c r="F17" s="7"/>
      <c r="G17" s="9"/>
      <c r="H17" s="12">
        <v>0</v>
      </c>
      <c r="I17" s="10">
        <v>3</v>
      </c>
      <c r="J17" s="6">
        <v>3</v>
      </c>
      <c r="K17" s="7">
        <v>3</v>
      </c>
      <c r="L17" s="8">
        <v>3</v>
      </c>
      <c r="M17" s="8">
        <v>3</v>
      </c>
      <c r="N17" s="8">
        <v>3</v>
      </c>
      <c r="O17" s="8">
        <v>1</v>
      </c>
      <c r="P17" s="8">
        <v>1</v>
      </c>
      <c r="Q17" s="6">
        <v>1</v>
      </c>
      <c r="R17" s="16">
        <v>0</v>
      </c>
      <c r="S17" s="16">
        <v>1</v>
      </c>
      <c r="T17" s="6">
        <v>0</v>
      </c>
      <c r="U17" t="s">
        <v>18</v>
      </c>
      <c r="V17">
        <f>SUM(J16,I17:J17,J18:P18)</f>
        <v>24</v>
      </c>
      <c r="W17">
        <f>COUNTBLANK(J16)+COUNTBLANK(I17:J17)+COUNTBLANK(J18:P18)</f>
        <v>0</v>
      </c>
      <c r="X17">
        <f t="shared" si="2"/>
        <v>0</v>
      </c>
    </row>
    <row r="18" spans="1:24" x14ac:dyDescent="0.45">
      <c r="A18">
        <v>20</v>
      </c>
      <c r="B18">
        <f t="shared" si="0"/>
        <v>4</v>
      </c>
      <c r="C18">
        <f t="shared" si="1"/>
        <v>1</v>
      </c>
      <c r="D18" s="7"/>
      <c r="E18" s="8"/>
      <c r="F18" s="8"/>
      <c r="G18" s="8"/>
      <c r="H18" s="8">
        <v>0</v>
      </c>
      <c r="I18" s="11">
        <v>3</v>
      </c>
      <c r="J18" s="8">
        <v>3</v>
      </c>
      <c r="K18" s="8">
        <v>3</v>
      </c>
      <c r="L18" s="8">
        <v>3</v>
      </c>
      <c r="M18" s="8">
        <v>3</v>
      </c>
      <c r="N18" s="8">
        <v>3</v>
      </c>
      <c r="O18" s="8">
        <v>0</v>
      </c>
      <c r="P18" s="11">
        <v>0</v>
      </c>
      <c r="Q18" s="13">
        <v>1</v>
      </c>
      <c r="R18" s="8">
        <v>0</v>
      </c>
      <c r="S18" s="8">
        <v>0</v>
      </c>
      <c r="T18" s="9">
        <v>0</v>
      </c>
    </row>
    <row r="19" spans="1:24" x14ac:dyDescent="0.45">
      <c r="C19" t="s">
        <v>1</v>
      </c>
      <c r="D19">
        <f t="shared" ref="D19:T19" si="3">D21-SUM(D2:D18)</f>
        <v>1</v>
      </c>
      <c r="E19">
        <f t="shared" si="3"/>
        <v>8</v>
      </c>
      <c r="F19">
        <f t="shared" si="3"/>
        <v>6</v>
      </c>
      <c r="G19">
        <f t="shared" si="3"/>
        <v>2</v>
      </c>
      <c r="H19">
        <f t="shared" si="3"/>
        <v>0</v>
      </c>
      <c r="I19">
        <f t="shared" si="3"/>
        <v>0</v>
      </c>
      <c r="J19">
        <f t="shared" si="3"/>
        <v>0</v>
      </c>
      <c r="K19">
        <f t="shared" si="3"/>
        <v>0</v>
      </c>
      <c r="L19">
        <f t="shared" si="3"/>
        <v>0</v>
      </c>
      <c r="M19">
        <f t="shared" si="3"/>
        <v>0</v>
      </c>
      <c r="N19">
        <f t="shared" si="3"/>
        <v>0</v>
      </c>
      <c r="O19">
        <f t="shared" si="3"/>
        <v>0</v>
      </c>
      <c r="P19">
        <f t="shared" si="3"/>
        <v>0</v>
      </c>
      <c r="Q19">
        <f t="shared" si="3"/>
        <v>0</v>
      </c>
      <c r="R19">
        <f t="shared" si="3"/>
        <v>0</v>
      </c>
      <c r="S19">
        <f t="shared" si="3"/>
        <v>0</v>
      </c>
      <c r="T19">
        <f t="shared" si="3"/>
        <v>0</v>
      </c>
    </row>
    <row r="20" spans="1:24" x14ac:dyDescent="0.45">
      <c r="C20" t="s">
        <v>23</v>
      </c>
      <c r="D20">
        <f t="shared" ref="D20:T20" si="4">COUNTBLANK(D2:D18)</f>
        <v>11</v>
      </c>
      <c r="E20">
        <f t="shared" si="4"/>
        <v>11</v>
      </c>
      <c r="F20">
        <f t="shared" si="4"/>
        <v>8</v>
      </c>
      <c r="G20">
        <f t="shared" si="4"/>
        <v>3</v>
      </c>
      <c r="H20">
        <f t="shared" si="4"/>
        <v>0</v>
      </c>
      <c r="I20">
        <f t="shared" si="4"/>
        <v>0</v>
      </c>
      <c r="J20">
        <f t="shared" si="4"/>
        <v>0</v>
      </c>
      <c r="K20">
        <f t="shared" si="4"/>
        <v>0</v>
      </c>
      <c r="L20">
        <f t="shared" si="4"/>
        <v>0</v>
      </c>
      <c r="M20">
        <f t="shared" si="4"/>
        <v>0</v>
      </c>
      <c r="N20">
        <f t="shared" si="4"/>
        <v>0</v>
      </c>
      <c r="O20">
        <f t="shared" si="4"/>
        <v>0</v>
      </c>
      <c r="P20">
        <f t="shared" si="4"/>
        <v>0</v>
      </c>
      <c r="Q20">
        <f t="shared" si="4"/>
        <v>0</v>
      </c>
      <c r="R20">
        <f t="shared" si="4"/>
        <v>0</v>
      </c>
      <c r="S20">
        <f t="shared" si="4"/>
        <v>0</v>
      </c>
      <c r="T20">
        <f t="shared" si="4"/>
        <v>0</v>
      </c>
    </row>
    <row r="21" spans="1:24" x14ac:dyDescent="0.45">
      <c r="C21" t="s">
        <v>0</v>
      </c>
      <c r="D21">
        <v>13</v>
      </c>
      <c r="E21">
        <v>20</v>
      </c>
      <c r="F21">
        <v>22</v>
      </c>
      <c r="G21">
        <v>28</v>
      </c>
      <c r="H21">
        <v>30</v>
      </c>
      <c r="I21">
        <v>36</v>
      </c>
      <c r="J21">
        <v>35</v>
      </c>
      <c r="K21">
        <v>39</v>
      </c>
      <c r="L21">
        <v>49</v>
      </c>
      <c r="M21">
        <v>39</v>
      </c>
      <c r="N21">
        <v>39</v>
      </c>
      <c r="O21">
        <v>22</v>
      </c>
      <c r="P21">
        <v>23</v>
      </c>
      <c r="Q21">
        <v>32</v>
      </c>
      <c r="R21">
        <v>23</v>
      </c>
      <c r="S21">
        <v>17</v>
      </c>
      <c r="T21">
        <v>13</v>
      </c>
    </row>
  </sheetData>
  <phoneticPr fontId="1" type="noConversion"/>
  <conditionalFormatting sqref="D2:T18">
    <cfRule type="colorScale" priority="1">
      <colorScale>
        <cfvo type="num" val="0"/>
        <cfvo type="num" val="1"/>
        <cfvo type="num" val="3"/>
        <color theme="1"/>
        <color theme="7" tint="0.79998168889431442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17">
    <cfRule type="colorScale" priority="2">
      <colorScale>
        <cfvo type="num" val="0"/>
        <cfvo type="num" val="1"/>
        <cfvo type="num" val="24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20D5B-3246-4B55-A5FD-BC17D582BF18}">
  <dimension ref="A1:AF21"/>
  <sheetViews>
    <sheetView tabSelected="1" zoomScale="67" zoomScaleNormal="130" workbookViewId="0">
      <selection activeCell="AB16" sqref="AB16"/>
    </sheetView>
  </sheetViews>
  <sheetFormatPr defaultRowHeight="17" x14ac:dyDescent="0.45"/>
  <cols>
    <col min="1" max="2" width="5.33203125" bestFit="1" customWidth="1"/>
    <col min="3" max="19" width="3.58203125" bestFit="1" customWidth="1"/>
    <col min="20" max="20" width="3.4140625" bestFit="1" customWidth="1"/>
    <col min="21" max="22" width="8.75" bestFit="1" customWidth="1"/>
    <col min="28" max="28" width="10.4140625" bestFit="1" customWidth="1"/>
  </cols>
  <sheetData>
    <row r="1" spans="1:32" x14ac:dyDescent="0.45">
      <c r="A1" t="s">
        <v>0</v>
      </c>
      <c r="B1" t="s">
        <v>23</v>
      </c>
      <c r="C1" t="s">
        <v>1</v>
      </c>
      <c r="U1" t="s">
        <v>2</v>
      </c>
      <c r="W1" t="s">
        <v>23</v>
      </c>
      <c r="X1" t="s">
        <v>19</v>
      </c>
      <c r="Y1" t="s">
        <v>20</v>
      </c>
      <c r="Z1" t="s">
        <v>21</v>
      </c>
      <c r="AA1" t="s">
        <v>22</v>
      </c>
      <c r="AB1" t="s">
        <v>24</v>
      </c>
      <c r="AC1" t="s">
        <v>25</v>
      </c>
    </row>
    <row r="2" spans="1:32" x14ac:dyDescent="0.45">
      <c r="A2">
        <v>14</v>
      </c>
      <c r="B2">
        <f t="shared" ref="B2:B18" si="0">COUNTBLANK(D2:T2)</f>
        <v>0</v>
      </c>
      <c r="C2">
        <f t="shared" ref="C2:C18" si="1">A2-SUM(D2:T2)</f>
        <v>0</v>
      </c>
      <c r="D2" s="1">
        <v>0</v>
      </c>
      <c r="E2" s="3">
        <v>1</v>
      </c>
      <c r="F2" s="10">
        <v>0</v>
      </c>
      <c r="G2" s="3">
        <v>0</v>
      </c>
      <c r="H2" s="10">
        <v>1</v>
      </c>
      <c r="I2" s="14">
        <v>1</v>
      </c>
      <c r="J2" s="14">
        <v>3</v>
      </c>
      <c r="K2" s="2">
        <v>3</v>
      </c>
      <c r="L2" s="2">
        <v>3</v>
      </c>
      <c r="M2" s="3">
        <v>0</v>
      </c>
      <c r="N2" s="2">
        <v>0</v>
      </c>
      <c r="O2" s="14">
        <v>0</v>
      </c>
      <c r="P2" s="14">
        <v>0</v>
      </c>
      <c r="Q2" s="14">
        <v>0</v>
      </c>
      <c r="R2" s="14">
        <v>1</v>
      </c>
      <c r="S2" s="2">
        <v>1</v>
      </c>
      <c r="T2" s="3">
        <v>0</v>
      </c>
      <c r="U2" t="s">
        <v>3</v>
      </c>
      <c r="V2">
        <f>SUM(D2:D18,E2:E3,E17,F3,E18:I18,H16:H17,I16)</f>
        <v>24</v>
      </c>
      <c r="W2">
        <f>COUNTBLANK(D2:D18) + COUNTBLANK(E2:E3) + COUNTBLANK(E17) + COUNTBLANK(F3) + COUNTBLANK(E18:I18) + COUNTBLANK(H16:H17) + COUNTBLANK(I16)</f>
        <v>0</v>
      </c>
      <c r="X2">
        <f t="shared" ref="X2:X17" si="2">24-V2</f>
        <v>0</v>
      </c>
      <c r="Y2">
        <f>480/5-AA2*27-Z2*8</f>
        <v>2</v>
      </c>
      <c r="Z2">
        <v>5</v>
      </c>
      <c r="AA2">
        <v>2</v>
      </c>
      <c r="AB2">
        <f>(Y2+4*Z2+9*AA2)*5</f>
        <v>200</v>
      </c>
      <c r="AC2">
        <f>17*17</f>
        <v>289</v>
      </c>
    </row>
    <row r="3" spans="1:32" x14ac:dyDescent="0.45">
      <c r="A3">
        <v>24</v>
      </c>
      <c r="B3">
        <f t="shared" si="0"/>
        <v>0</v>
      </c>
      <c r="C3">
        <f t="shared" si="1"/>
        <v>0</v>
      </c>
      <c r="D3" s="4">
        <v>1</v>
      </c>
      <c r="E3" s="8">
        <v>1</v>
      </c>
      <c r="F3" s="11">
        <v>1</v>
      </c>
      <c r="G3" s="8">
        <v>1</v>
      </c>
      <c r="H3" s="5">
        <v>1</v>
      </c>
      <c r="I3" s="5">
        <v>0</v>
      </c>
      <c r="J3" s="3">
        <v>3</v>
      </c>
      <c r="K3" s="5">
        <v>3</v>
      </c>
      <c r="L3" s="8">
        <v>3</v>
      </c>
      <c r="M3" s="6">
        <v>0</v>
      </c>
      <c r="N3" s="12">
        <v>0</v>
      </c>
      <c r="O3" s="16">
        <v>2</v>
      </c>
      <c r="P3" s="14">
        <v>2</v>
      </c>
      <c r="Q3" s="14">
        <v>2</v>
      </c>
      <c r="R3" s="3">
        <v>2</v>
      </c>
      <c r="S3" s="7">
        <v>1</v>
      </c>
      <c r="T3" s="6">
        <v>1</v>
      </c>
      <c r="U3" t="s">
        <v>4</v>
      </c>
      <c r="V3">
        <f>SUM(F2:G2,G3,H3:J5,G5:G6)</f>
        <v>24</v>
      </c>
      <c r="W3">
        <f>COUNTBLANK(F2:G2) + COUNTBLANK(G3) + COUNTBLANK(H3:J5) + COUNTBLANK(G5:G6)</f>
        <v>0</v>
      </c>
      <c r="X3">
        <f t="shared" si="2"/>
        <v>0</v>
      </c>
      <c r="Y3" s="18">
        <f>480/5-AA3*27-Z3*8</f>
        <v>10</v>
      </c>
      <c r="Z3" s="18">
        <v>4</v>
      </c>
      <c r="AA3" s="18">
        <v>2</v>
      </c>
      <c r="AB3" s="18">
        <f>(Y3+4*Z3+9*AA3)*5</f>
        <v>220</v>
      </c>
    </row>
    <row r="4" spans="1:32" x14ac:dyDescent="0.45">
      <c r="A4">
        <v>24</v>
      </c>
      <c r="B4">
        <f t="shared" si="0"/>
        <v>0</v>
      </c>
      <c r="C4">
        <f t="shared" si="1"/>
        <v>0</v>
      </c>
      <c r="D4" s="12">
        <v>1</v>
      </c>
      <c r="E4" s="5">
        <v>0</v>
      </c>
      <c r="F4" s="5">
        <v>0</v>
      </c>
      <c r="G4" s="11">
        <v>0</v>
      </c>
      <c r="H4" s="5">
        <v>1</v>
      </c>
      <c r="I4" s="5">
        <v>0</v>
      </c>
      <c r="J4" s="6">
        <v>3</v>
      </c>
      <c r="K4" s="13">
        <v>3</v>
      </c>
      <c r="L4" s="15">
        <v>3</v>
      </c>
      <c r="M4" s="6">
        <v>2</v>
      </c>
      <c r="N4" s="12">
        <v>2</v>
      </c>
      <c r="O4" s="13">
        <v>2</v>
      </c>
      <c r="P4" s="17">
        <v>2</v>
      </c>
      <c r="Q4" s="11">
        <v>2</v>
      </c>
      <c r="R4" s="6">
        <v>2</v>
      </c>
      <c r="S4" s="3">
        <v>1</v>
      </c>
      <c r="T4" s="6">
        <v>0</v>
      </c>
      <c r="U4" t="s">
        <v>5</v>
      </c>
      <c r="V4">
        <f>SUM(H2:J2,K2:M3,K4,M4:M5)</f>
        <v>24</v>
      </c>
      <c r="W4">
        <f>COUNTBLANK(H2:J2) + COUNTBLANK(K2:M3) + COUNTBLANK(K4) + COUNTBLANK(M4:M5)</f>
        <v>0</v>
      </c>
      <c r="X4">
        <f t="shared" si="2"/>
        <v>0</v>
      </c>
      <c r="Y4">
        <f>480/5-AA4*27-Z4*8</f>
        <v>18</v>
      </c>
      <c r="Z4">
        <v>3</v>
      </c>
      <c r="AA4">
        <v>2</v>
      </c>
      <c r="AB4">
        <f>(Y4+4*Z4+9*AA4)*5</f>
        <v>240</v>
      </c>
    </row>
    <row r="5" spans="1:32" x14ac:dyDescent="0.45">
      <c r="A5">
        <v>39</v>
      </c>
      <c r="B5">
        <f t="shared" si="0"/>
        <v>0</v>
      </c>
      <c r="C5">
        <f t="shared" si="1"/>
        <v>0</v>
      </c>
      <c r="D5" s="12">
        <v>3</v>
      </c>
      <c r="E5" s="5">
        <v>3</v>
      </c>
      <c r="F5" s="9">
        <v>3</v>
      </c>
      <c r="G5" s="16">
        <v>3</v>
      </c>
      <c r="H5" s="8">
        <v>3</v>
      </c>
      <c r="I5" s="8">
        <v>3</v>
      </c>
      <c r="J5" s="9">
        <v>3</v>
      </c>
      <c r="K5" s="5">
        <v>3</v>
      </c>
      <c r="L5" s="9">
        <v>3</v>
      </c>
      <c r="M5" s="9">
        <v>2</v>
      </c>
      <c r="N5" s="7">
        <v>2</v>
      </c>
      <c r="O5" s="16">
        <v>0</v>
      </c>
      <c r="P5" s="6">
        <v>0</v>
      </c>
      <c r="Q5" s="16">
        <v>2</v>
      </c>
      <c r="R5" s="9">
        <v>2</v>
      </c>
      <c r="S5" s="6">
        <v>2</v>
      </c>
      <c r="T5" s="6">
        <v>2</v>
      </c>
      <c r="U5" t="s">
        <v>6</v>
      </c>
      <c r="V5">
        <f>SUM(N2:T2,S3,T3:T6,N3:N5,O5:P8,O9,P4:Q4)</f>
        <v>24</v>
      </c>
      <c r="W5">
        <f>COUNTBLANK(N2:T2)+COUNTBLANK(S3)+COUNTBLANK(T3:T6)+COUNTBLANK(N3:N5)+COUNTBLANK(O5:P8)+COUNTBLANK(O9)+COUNTBLANK(P4:Q4)</f>
        <v>0</v>
      </c>
      <c r="X5">
        <f t="shared" si="2"/>
        <v>0</v>
      </c>
    </row>
    <row r="6" spans="1:32" x14ac:dyDescent="0.45">
      <c r="A6">
        <v>43</v>
      </c>
      <c r="B6">
        <f t="shared" si="0"/>
        <v>0</v>
      </c>
      <c r="C6">
        <f t="shared" si="1"/>
        <v>0</v>
      </c>
      <c r="D6" s="12">
        <v>3</v>
      </c>
      <c r="E6" s="12">
        <v>3</v>
      </c>
      <c r="F6" s="15">
        <v>3</v>
      </c>
      <c r="G6" s="13">
        <v>3</v>
      </c>
      <c r="H6" s="5">
        <v>3</v>
      </c>
      <c r="I6" s="8">
        <v>3</v>
      </c>
      <c r="J6" s="8">
        <v>3</v>
      </c>
      <c r="K6" s="9">
        <v>3</v>
      </c>
      <c r="L6" s="6">
        <v>3</v>
      </c>
      <c r="M6" s="10">
        <v>2</v>
      </c>
      <c r="N6" s="6">
        <v>2</v>
      </c>
      <c r="O6" s="16">
        <v>2</v>
      </c>
      <c r="P6" s="6">
        <v>2</v>
      </c>
      <c r="Q6" s="6">
        <v>2</v>
      </c>
      <c r="R6" s="8">
        <v>2</v>
      </c>
      <c r="S6" s="6">
        <v>2</v>
      </c>
      <c r="T6" s="13">
        <v>2</v>
      </c>
      <c r="U6" t="s">
        <v>7</v>
      </c>
      <c r="V6">
        <f>SUM(O3:R3,O4,R4:R5,Q5:Q7,R7:R8)</f>
        <v>24</v>
      </c>
      <c r="W6">
        <f>COUNTBLANK(O3:R3)+COUNTBLANK(O4)+COUNTBLANK(R4:R5)+COUNTBLANK(Q5:Q7)+COUNTBLANK(R7:R8)</f>
        <v>0</v>
      </c>
      <c r="X6">
        <f t="shared" si="2"/>
        <v>0</v>
      </c>
    </row>
    <row r="7" spans="1:32" x14ac:dyDescent="0.45">
      <c r="A7">
        <v>39</v>
      </c>
      <c r="B7">
        <f t="shared" si="0"/>
        <v>0</v>
      </c>
      <c r="C7">
        <f t="shared" si="1"/>
        <v>0</v>
      </c>
      <c r="D7" s="12">
        <v>3</v>
      </c>
      <c r="E7" s="12">
        <v>3</v>
      </c>
      <c r="F7" s="7">
        <v>3</v>
      </c>
      <c r="G7" s="3">
        <v>3</v>
      </c>
      <c r="H7" s="13">
        <v>3</v>
      </c>
      <c r="I7" s="3">
        <v>3</v>
      </c>
      <c r="J7" s="16">
        <v>3</v>
      </c>
      <c r="K7" s="16">
        <v>3</v>
      </c>
      <c r="L7" s="6">
        <v>3</v>
      </c>
      <c r="M7" s="3">
        <v>2</v>
      </c>
      <c r="N7" s="6">
        <v>2</v>
      </c>
      <c r="O7" s="5">
        <v>2</v>
      </c>
      <c r="P7" s="6">
        <v>2</v>
      </c>
      <c r="Q7" s="7">
        <v>2</v>
      </c>
      <c r="R7" s="6">
        <v>2</v>
      </c>
      <c r="S7" s="16">
        <v>0</v>
      </c>
      <c r="T7" s="6">
        <v>0</v>
      </c>
      <c r="U7" t="s">
        <v>8</v>
      </c>
      <c r="V7">
        <f>SUM(E4:F5,G4,E6:E16,F16:F17,G17)</f>
        <v>24</v>
      </c>
      <c r="W7">
        <f>COUNTBLANK(E4:F5)+COUNTBLANK(G4)+COUNTBLANK(E6:E16)+COUNTBLANK(F16:F17)+COUNTBLANK(G17)</f>
        <v>0</v>
      </c>
      <c r="X7">
        <f t="shared" si="2"/>
        <v>0</v>
      </c>
    </row>
    <row r="8" spans="1:32" x14ac:dyDescent="0.45">
      <c r="A8">
        <v>22</v>
      </c>
      <c r="B8">
        <f t="shared" si="0"/>
        <v>0</v>
      </c>
      <c r="C8">
        <f t="shared" si="1"/>
        <v>0</v>
      </c>
      <c r="D8" s="12">
        <v>0</v>
      </c>
      <c r="E8" s="12">
        <v>1</v>
      </c>
      <c r="F8" s="15">
        <v>0</v>
      </c>
      <c r="G8" s="7">
        <v>3</v>
      </c>
      <c r="H8" s="5">
        <v>3</v>
      </c>
      <c r="I8" s="9">
        <v>3</v>
      </c>
      <c r="J8" s="16">
        <v>0</v>
      </c>
      <c r="K8" s="8">
        <v>2</v>
      </c>
      <c r="L8" s="9">
        <v>2</v>
      </c>
      <c r="M8" s="6">
        <v>2</v>
      </c>
      <c r="N8" s="6">
        <v>2</v>
      </c>
      <c r="O8" s="16">
        <v>0</v>
      </c>
      <c r="P8" s="9">
        <v>0</v>
      </c>
      <c r="Q8" s="15">
        <v>2</v>
      </c>
      <c r="R8" s="9">
        <v>2</v>
      </c>
      <c r="S8" s="16">
        <v>0</v>
      </c>
      <c r="T8" s="6">
        <v>0</v>
      </c>
      <c r="U8" t="s">
        <v>9</v>
      </c>
      <c r="V8">
        <f>SUM(S4:S11,R6,R9,R11,T7:T18,R13:R14,S14:S15,R17:S18)</f>
        <v>24</v>
      </c>
      <c r="W8">
        <f>COUNTBLANK(S4:S11)+COUNTBLANK(R6)+COUNTBLANK(R9)+COUNTBLANK(R11)+COUNTBLANK(T7:T18)+COUNTBLANK(R13:R14)+COUNTBLANK(S14:S15)+COUNTBLANK(R17:S18)</f>
        <v>0</v>
      </c>
      <c r="X8">
        <f t="shared" si="2"/>
        <v>0</v>
      </c>
      <c r="AA8" t="s">
        <v>26</v>
      </c>
    </row>
    <row r="9" spans="1:32" x14ac:dyDescent="0.45">
      <c r="A9">
        <v>23</v>
      </c>
      <c r="B9">
        <f t="shared" si="0"/>
        <v>0</v>
      </c>
      <c r="C9">
        <f t="shared" si="1"/>
        <v>0</v>
      </c>
      <c r="D9" s="12">
        <v>0</v>
      </c>
      <c r="E9" s="12">
        <v>1</v>
      </c>
      <c r="F9" s="16">
        <v>1</v>
      </c>
      <c r="G9" s="3">
        <v>3</v>
      </c>
      <c r="H9" s="13">
        <v>3</v>
      </c>
      <c r="I9" s="16">
        <v>3</v>
      </c>
      <c r="J9" s="6">
        <v>0</v>
      </c>
      <c r="K9" s="16">
        <v>2</v>
      </c>
      <c r="L9" s="8">
        <v>2</v>
      </c>
      <c r="M9" s="9">
        <v>2</v>
      </c>
      <c r="N9" s="6">
        <v>2</v>
      </c>
      <c r="O9" s="9">
        <v>0</v>
      </c>
      <c r="P9" s="6">
        <v>0</v>
      </c>
      <c r="Q9" s="12">
        <v>2</v>
      </c>
      <c r="R9" s="14">
        <v>2</v>
      </c>
      <c r="S9" s="16">
        <v>0</v>
      </c>
      <c r="T9" s="6">
        <v>0</v>
      </c>
      <c r="U9" t="s">
        <v>10</v>
      </c>
      <c r="V9">
        <f>SUM(L6:L8,J7:K8,I9:J10)</f>
        <v>24</v>
      </c>
      <c r="W9">
        <f>COUNTBLANK(L6:L8)+COUNTBLANK(J7:K8)+COUNTBLANK(I9:J10)</f>
        <v>0</v>
      </c>
      <c r="X9">
        <f t="shared" si="2"/>
        <v>0</v>
      </c>
      <c r="AA9">
        <v>1</v>
      </c>
      <c r="AB9">
        <v>2</v>
      </c>
      <c r="AC9">
        <v>7</v>
      </c>
      <c r="AD9">
        <v>1</v>
      </c>
    </row>
    <row r="10" spans="1:32" x14ac:dyDescent="0.45">
      <c r="A10">
        <v>29</v>
      </c>
      <c r="B10">
        <f t="shared" si="0"/>
        <v>0</v>
      </c>
      <c r="C10">
        <f t="shared" si="1"/>
        <v>0</v>
      </c>
      <c r="D10" s="12">
        <v>1</v>
      </c>
      <c r="E10" s="12">
        <v>1</v>
      </c>
      <c r="F10" s="16">
        <v>1</v>
      </c>
      <c r="G10" s="16">
        <v>3</v>
      </c>
      <c r="H10" s="3">
        <v>3</v>
      </c>
      <c r="I10" s="7">
        <v>3</v>
      </c>
      <c r="J10" s="9">
        <v>2</v>
      </c>
      <c r="K10" s="6">
        <v>2</v>
      </c>
      <c r="L10" s="14">
        <v>3</v>
      </c>
      <c r="M10" s="14">
        <v>3</v>
      </c>
      <c r="N10" s="16">
        <v>3</v>
      </c>
      <c r="O10" s="8">
        <v>0</v>
      </c>
      <c r="P10" s="6">
        <v>0</v>
      </c>
      <c r="Q10" s="16">
        <v>2</v>
      </c>
      <c r="R10" s="11">
        <v>2</v>
      </c>
      <c r="S10" s="16">
        <v>0</v>
      </c>
      <c r="T10" s="6">
        <v>0</v>
      </c>
      <c r="U10" t="s">
        <v>11</v>
      </c>
      <c r="V10">
        <f>SUM(M6:N6,N7:N11,L10:M10,O10:P10,P9,P11)</f>
        <v>24</v>
      </c>
      <c r="W10">
        <f>COUNTBLANK(M6:N6)+COUNTBLANK(N7:N11)+COUNTBLANK(L10:M10)+COUNTBLANK(O10:P10)+COUNTBLANK(P9)+COUNTBLANK(P11)</f>
        <v>0</v>
      </c>
      <c r="X10">
        <f t="shared" si="2"/>
        <v>0</v>
      </c>
      <c r="AA10">
        <v>3</v>
      </c>
      <c r="AB10">
        <v>2</v>
      </c>
      <c r="AC10">
        <v>2</v>
      </c>
      <c r="AD10">
        <v>1</v>
      </c>
    </row>
    <row r="11" spans="1:32" x14ac:dyDescent="0.45">
      <c r="A11">
        <v>28</v>
      </c>
      <c r="B11">
        <f t="shared" si="0"/>
        <v>0</v>
      </c>
      <c r="C11">
        <f t="shared" si="1"/>
        <v>0</v>
      </c>
      <c r="D11" s="12">
        <v>0</v>
      </c>
      <c r="E11" s="12">
        <v>1</v>
      </c>
      <c r="F11" s="16">
        <v>1</v>
      </c>
      <c r="G11" s="16">
        <v>1</v>
      </c>
      <c r="H11" s="16">
        <v>0</v>
      </c>
      <c r="I11" s="11">
        <v>0</v>
      </c>
      <c r="J11" s="5">
        <v>2</v>
      </c>
      <c r="K11" s="9">
        <v>2</v>
      </c>
      <c r="L11" s="10">
        <v>3</v>
      </c>
      <c r="M11" s="3">
        <v>3</v>
      </c>
      <c r="N11" s="13">
        <v>3</v>
      </c>
      <c r="O11" s="15">
        <v>2</v>
      </c>
      <c r="P11" s="13">
        <v>2</v>
      </c>
      <c r="Q11" s="12">
        <v>2</v>
      </c>
      <c r="R11" s="7">
        <v>2</v>
      </c>
      <c r="S11" s="8">
        <v>2</v>
      </c>
      <c r="T11" s="6">
        <v>2</v>
      </c>
      <c r="U11" t="s">
        <v>12</v>
      </c>
      <c r="V11">
        <f>SUM(M7:M9,K9:L9,K10:K11,J11:J12,I12:I13,H13)</f>
        <v>24</v>
      </c>
      <c r="W11">
        <f>COUNTBLANK(M7:M9)+COUNTBLANK(K9:L9)+COUNTBLANK(K10:K11)+COUNTBLANK(J11:J12)+COUNTBLANK(I12:I13)+COUNTBLANK(H13)</f>
        <v>0</v>
      </c>
      <c r="X11">
        <f t="shared" si="2"/>
        <v>0</v>
      </c>
      <c r="AA11">
        <v>2</v>
      </c>
      <c r="AB11">
        <v>1</v>
      </c>
      <c r="AC11">
        <v>2</v>
      </c>
      <c r="AD11">
        <v>6</v>
      </c>
      <c r="AE11">
        <v>8</v>
      </c>
    </row>
    <row r="12" spans="1:32" x14ac:dyDescent="0.45">
      <c r="A12">
        <v>34</v>
      </c>
      <c r="B12">
        <f t="shared" si="0"/>
        <v>0</v>
      </c>
      <c r="C12">
        <f t="shared" si="1"/>
        <v>0</v>
      </c>
      <c r="D12" s="12">
        <v>0</v>
      </c>
      <c r="E12" s="12">
        <v>1</v>
      </c>
      <c r="F12" s="5">
        <v>2</v>
      </c>
      <c r="G12" s="16">
        <v>2</v>
      </c>
      <c r="H12" s="9">
        <v>2</v>
      </c>
      <c r="I12" s="16">
        <v>2</v>
      </c>
      <c r="J12" s="9">
        <v>2</v>
      </c>
      <c r="K12" s="16">
        <v>2</v>
      </c>
      <c r="L12" s="3">
        <v>3</v>
      </c>
      <c r="M12" s="8">
        <v>3</v>
      </c>
      <c r="N12" s="6">
        <v>3</v>
      </c>
      <c r="O12" s="8">
        <v>2</v>
      </c>
      <c r="P12" s="8">
        <v>2</v>
      </c>
      <c r="Q12" s="8">
        <v>2</v>
      </c>
      <c r="R12" s="8">
        <v>2</v>
      </c>
      <c r="S12" s="6">
        <v>2</v>
      </c>
      <c r="T12" s="6">
        <v>2</v>
      </c>
      <c r="U12" t="s">
        <v>13</v>
      </c>
      <c r="V12">
        <f>SUM(F8:F14,G9:G13,H10:H12,I11)</f>
        <v>24</v>
      </c>
      <c r="W12">
        <f>COUNTBLANK(F8:F14)+COUNTBLANK(G9:G13)+COUNTBLANK(H10:H12)+COUNTBLANK(I11)</f>
        <v>0</v>
      </c>
      <c r="X12">
        <f t="shared" si="2"/>
        <v>0</v>
      </c>
      <c r="AA12">
        <v>2</v>
      </c>
      <c r="AB12">
        <v>2</v>
      </c>
    </row>
    <row r="13" spans="1:32" x14ac:dyDescent="0.45">
      <c r="A13">
        <v>36</v>
      </c>
      <c r="B13">
        <f t="shared" si="0"/>
        <v>0</v>
      </c>
      <c r="C13">
        <f t="shared" si="1"/>
        <v>0</v>
      </c>
      <c r="D13" s="12">
        <v>1</v>
      </c>
      <c r="E13" s="12">
        <v>1</v>
      </c>
      <c r="F13" s="5">
        <v>2</v>
      </c>
      <c r="G13" s="9">
        <v>2</v>
      </c>
      <c r="H13" s="7">
        <v>2</v>
      </c>
      <c r="I13" s="9">
        <v>2</v>
      </c>
      <c r="J13" s="16">
        <v>2</v>
      </c>
      <c r="K13" s="16">
        <v>2</v>
      </c>
      <c r="L13" s="9">
        <v>3</v>
      </c>
      <c r="M13" s="3">
        <v>3</v>
      </c>
      <c r="N13" s="7">
        <v>3</v>
      </c>
      <c r="O13" s="3">
        <v>3</v>
      </c>
      <c r="P13" s="10">
        <v>3</v>
      </c>
      <c r="Q13" s="3">
        <v>3</v>
      </c>
      <c r="R13" s="6">
        <v>0</v>
      </c>
      <c r="S13" s="13">
        <v>2</v>
      </c>
      <c r="T13" s="6">
        <v>2</v>
      </c>
      <c r="U13" t="s">
        <v>14</v>
      </c>
      <c r="V13">
        <f>SUM(Q8:Q12,O11:O12,P12,R10,R12:S12,S13)</f>
        <v>24</v>
      </c>
      <c r="W13">
        <f>COUNTBLANK(Q8:Q12)+COUNTBLANK(O11:O12)+COUNTBLANK(P12)+COUNTBLANK(R10)+COUNTBLANK(R12:S12)+COUNTBLANK(S13)</f>
        <v>0</v>
      </c>
      <c r="X13">
        <f t="shared" si="2"/>
        <v>0</v>
      </c>
      <c r="AA13">
        <v>7</v>
      </c>
      <c r="AB13">
        <v>3</v>
      </c>
      <c r="AC13">
        <v>4</v>
      </c>
      <c r="AD13">
        <v>1</v>
      </c>
      <c r="AE13">
        <v>2</v>
      </c>
      <c r="AF13">
        <v>8</v>
      </c>
    </row>
    <row r="14" spans="1:32" x14ac:dyDescent="0.45">
      <c r="A14">
        <v>29</v>
      </c>
      <c r="B14">
        <f t="shared" si="0"/>
        <v>0</v>
      </c>
      <c r="C14">
        <f t="shared" si="1"/>
        <v>0</v>
      </c>
      <c r="D14" s="12">
        <v>0</v>
      </c>
      <c r="E14" s="12">
        <v>1</v>
      </c>
      <c r="F14" s="13">
        <v>1</v>
      </c>
      <c r="G14" s="16">
        <v>1</v>
      </c>
      <c r="H14" s="5">
        <v>2</v>
      </c>
      <c r="I14" s="5">
        <v>2</v>
      </c>
      <c r="J14" s="16">
        <v>0</v>
      </c>
      <c r="K14" s="6">
        <v>0</v>
      </c>
      <c r="L14" s="5">
        <v>3</v>
      </c>
      <c r="M14" s="8">
        <v>3</v>
      </c>
      <c r="N14" s="3">
        <v>3</v>
      </c>
      <c r="O14" s="7">
        <v>3</v>
      </c>
      <c r="P14" s="11">
        <v>3</v>
      </c>
      <c r="Q14" s="6">
        <v>3</v>
      </c>
      <c r="R14" s="7">
        <v>0</v>
      </c>
      <c r="S14" s="16">
        <v>2</v>
      </c>
      <c r="T14" s="6">
        <v>2</v>
      </c>
      <c r="U14" t="s">
        <v>15</v>
      </c>
      <c r="V14">
        <f>SUM(K12:L13,G14:K15,J13,F15,G16)</f>
        <v>24</v>
      </c>
      <c r="W14">
        <f>COUNTBLANK(K12:L13)+COUNTBLANK(G14:K15)+COUNTBLANK(J13)+COUNTBLANK(F15)+COUNTBLANK(G16)</f>
        <v>0</v>
      </c>
      <c r="X14">
        <f t="shared" si="2"/>
        <v>0</v>
      </c>
      <c r="AD14">
        <v>2</v>
      </c>
    </row>
    <row r="15" spans="1:32" x14ac:dyDescent="0.45">
      <c r="A15">
        <v>26</v>
      </c>
      <c r="B15">
        <f t="shared" si="0"/>
        <v>0</v>
      </c>
      <c r="C15">
        <f t="shared" si="1"/>
        <v>0</v>
      </c>
      <c r="D15" s="12">
        <v>0</v>
      </c>
      <c r="E15" s="12">
        <v>1</v>
      </c>
      <c r="F15" s="7">
        <v>1</v>
      </c>
      <c r="G15" s="16">
        <v>1</v>
      </c>
      <c r="H15" s="8">
        <v>2</v>
      </c>
      <c r="I15" s="8">
        <v>2</v>
      </c>
      <c r="J15" s="8">
        <v>0</v>
      </c>
      <c r="K15" s="9">
        <v>0</v>
      </c>
      <c r="L15" s="6">
        <v>3</v>
      </c>
      <c r="M15" s="6">
        <v>3</v>
      </c>
      <c r="N15" s="9">
        <v>3</v>
      </c>
      <c r="O15" s="16">
        <v>3</v>
      </c>
      <c r="P15" s="8">
        <v>3</v>
      </c>
      <c r="Q15" s="8">
        <v>3</v>
      </c>
      <c r="R15" s="6">
        <v>1</v>
      </c>
      <c r="S15" s="7">
        <v>0</v>
      </c>
      <c r="T15" s="6">
        <v>0</v>
      </c>
      <c r="U15" t="s">
        <v>16</v>
      </c>
      <c r="V15">
        <f>SUM(P13:Q13,O15:R15,N16:O16,R16:S16,Q14)</f>
        <v>24</v>
      </c>
      <c r="W15">
        <f>COUNTBLANK(P13:Q13)+COUNTBLANK(O15:R15)+COUNTBLANK(N16:O16)+COUNTBLANK(R16:S16)+COUNTBLANK(Q14)</f>
        <v>0</v>
      </c>
      <c r="X15">
        <f t="shared" si="2"/>
        <v>0</v>
      </c>
      <c r="AA15" t="s">
        <v>27</v>
      </c>
      <c r="AB15">
        <f>SUM(AA9:AF14)</f>
        <v>69</v>
      </c>
    </row>
    <row r="16" spans="1:32" x14ac:dyDescent="0.45">
      <c r="A16">
        <v>26</v>
      </c>
      <c r="B16">
        <f t="shared" si="0"/>
        <v>0</v>
      </c>
      <c r="C16">
        <f t="shared" si="1"/>
        <v>0</v>
      </c>
      <c r="D16" s="12">
        <v>0</v>
      </c>
      <c r="E16" s="7">
        <v>1</v>
      </c>
      <c r="F16" s="6">
        <v>1</v>
      </c>
      <c r="G16" s="13">
        <v>1</v>
      </c>
      <c r="H16" s="16">
        <v>1</v>
      </c>
      <c r="I16" s="11">
        <v>3</v>
      </c>
      <c r="J16" s="3">
        <v>3</v>
      </c>
      <c r="K16" s="7">
        <v>3</v>
      </c>
      <c r="L16" s="9">
        <v>3</v>
      </c>
      <c r="M16" s="6">
        <v>3</v>
      </c>
      <c r="N16" s="8">
        <v>3</v>
      </c>
      <c r="O16" s="9">
        <v>0</v>
      </c>
      <c r="P16" s="16">
        <v>1</v>
      </c>
      <c r="Q16" s="6">
        <v>1</v>
      </c>
      <c r="R16" s="8">
        <v>1</v>
      </c>
      <c r="S16" s="11">
        <v>1</v>
      </c>
      <c r="T16" s="6">
        <v>0</v>
      </c>
      <c r="U16" t="s">
        <v>17</v>
      </c>
      <c r="V16">
        <f>SUM(M15:M16,K17:P17,P16,Q16:Q18)</f>
        <v>24</v>
      </c>
      <c r="W16">
        <f>COUNTBLANK(M15:M16)+COUNTBLANK(K17:P17)+COUNTBLANK(P16)+COUNTBLANK(Q16:Q18)</f>
        <v>0</v>
      </c>
      <c r="X16">
        <f t="shared" si="2"/>
        <v>0</v>
      </c>
      <c r="AA16" t="s">
        <v>28</v>
      </c>
      <c r="AB16">
        <f>PRODUCT(AA9:AD11, AE11, AA12:AB13, AC13:AF13, AD14)</f>
        <v>346816512</v>
      </c>
    </row>
    <row r="17" spans="1:24" x14ac:dyDescent="0.45">
      <c r="A17">
        <v>24</v>
      </c>
      <c r="B17">
        <f t="shared" si="0"/>
        <v>0</v>
      </c>
      <c r="C17">
        <f t="shared" si="1"/>
        <v>0</v>
      </c>
      <c r="D17" s="4">
        <v>0</v>
      </c>
      <c r="E17" s="3">
        <v>0</v>
      </c>
      <c r="F17" s="7">
        <v>1</v>
      </c>
      <c r="G17" s="9">
        <v>1</v>
      </c>
      <c r="H17" s="12">
        <v>0</v>
      </c>
      <c r="I17" s="10">
        <v>3</v>
      </c>
      <c r="J17" s="6">
        <v>3</v>
      </c>
      <c r="K17" s="7">
        <v>3</v>
      </c>
      <c r="L17" s="8">
        <v>3</v>
      </c>
      <c r="M17" s="8">
        <v>3</v>
      </c>
      <c r="N17" s="8">
        <v>3</v>
      </c>
      <c r="O17" s="8">
        <v>1</v>
      </c>
      <c r="P17" s="8">
        <v>1</v>
      </c>
      <c r="Q17" s="6">
        <v>1</v>
      </c>
      <c r="R17" s="16">
        <v>0</v>
      </c>
      <c r="S17" s="16">
        <v>1</v>
      </c>
      <c r="T17" s="6">
        <v>0</v>
      </c>
      <c r="U17" t="s">
        <v>18</v>
      </c>
      <c r="V17">
        <f>SUM(J16,I17:J17,J18:P18)</f>
        <v>24</v>
      </c>
      <c r="W17">
        <f>COUNTBLANK(J16)+COUNTBLANK(I17:J17)+COUNTBLANK(J18:P18)</f>
        <v>0</v>
      </c>
      <c r="X17">
        <f t="shared" si="2"/>
        <v>0</v>
      </c>
    </row>
    <row r="18" spans="1:24" x14ac:dyDescent="0.45">
      <c r="A18">
        <v>20</v>
      </c>
      <c r="B18">
        <f t="shared" si="0"/>
        <v>0</v>
      </c>
      <c r="C18">
        <f t="shared" si="1"/>
        <v>0</v>
      </c>
      <c r="D18" s="7">
        <v>0</v>
      </c>
      <c r="E18" s="8">
        <v>0</v>
      </c>
      <c r="F18" s="8">
        <v>1</v>
      </c>
      <c r="G18" s="8">
        <v>0</v>
      </c>
      <c r="H18" s="8">
        <v>0</v>
      </c>
      <c r="I18" s="11">
        <v>3</v>
      </c>
      <c r="J18" s="8">
        <v>3</v>
      </c>
      <c r="K18" s="8">
        <v>3</v>
      </c>
      <c r="L18" s="8">
        <v>3</v>
      </c>
      <c r="M18" s="8">
        <v>3</v>
      </c>
      <c r="N18" s="8">
        <v>3</v>
      </c>
      <c r="O18" s="8">
        <v>0</v>
      </c>
      <c r="P18" s="11">
        <v>0</v>
      </c>
      <c r="Q18" s="13">
        <v>1</v>
      </c>
      <c r="R18" s="8">
        <v>0</v>
      </c>
      <c r="S18" s="8">
        <v>0</v>
      </c>
      <c r="T18" s="9">
        <v>0</v>
      </c>
    </row>
    <row r="19" spans="1:24" x14ac:dyDescent="0.45">
      <c r="C19" t="s">
        <v>1</v>
      </c>
      <c r="D19">
        <f t="shared" ref="D19:T19" si="3">D21-SUM(D2:D18)</f>
        <v>0</v>
      </c>
      <c r="E19">
        <f t="shared" si="3"/>
        <v>0</v>
      </c>
      <c r="F19">
        <f t="shared" si="3"/>
        <v>0</v>
      </c>
      <c r="G19">
        <f t="shared" si="3"/>
        <v>0</v>
      </c>
      <c r="H19">
        <f t="shared" si="3"/>
        <v>0</v>
      </c>
      <c r="I19">
        <f t="shared" si="3"/>
        <v>0</v>
      </c>
      <c r="J19">
        <f t="shared" si="3"/>
        <v>0</v>
      </c>
      <c r="K19">
        <f t="shared" si="3"/>
        <v>0</v>
      </c>
      <c r="L19">
        <f t="shared" si="3"/>
        <v>0</v>
      </c>
      <c r="M19">
        <f t="shared" si="3"/>
        <v>0</v>
      </c>
      <c r="N19">
        <f t="shared" si="3"/>
        <v>0</v>
      </c>
      <c r="O19">
        <f t="shared" si="3"/>
        <v>0</v>
      </c>
      <c r="P19">
        <f t="shared" si="3"/>
        <v>0</v>
      </c>
      <c r="Q19">
        <f t="shared" si="3"/>
        <v>0</v>
      </c>
      <c r="R19">
        <f t="shared" si="3"/>
        <v>0</v>
      </c>
      <c r="S19">
        <f t="shared" si="3"/>
        <v>0</v>
      </c>
      <c r="T19">
        <f t="shared" si="3"/>
        <v>0</v>
      </c>
    </row>
    <row r="20" spans="1:24" x14ac:dyDescent="0.45">
      <c r="C20" t="s">
        <v>23</v>
      </c>
      <c r="D20">
        <f t="shared" ref="D20:T20" si="4">COUNTBLANK(D2:D18)</f>
        <v>0</v>
      </c>
      <c r="E20">
        <f t="shared" si="4"/>
        <v>0</v>
      </c>
      <c r="F20">
        <f t="shared" si="4"/>
        <v>0</v>
      </c>
      <c r="G20">
        <f t="shared" si="4"/>
        <v>0</v>
      </c>
      <c r="H20">
        <f t="shared" si="4"/>
        <v>0</v>
      </c>
      <c r="I20">
        <f t="shared" si="4"/>
        <v>0</v>
      </c>
      <c r="J20">
        <f t="shared" si="4"/>
        <v>0</v>
      </c>
      <c r="K20">
        <f t="shared" si="4"/>
        <v>0</v>
      </c>
      <c r="L20">
        <f t="shared" si="4"/>
        <v>0</v>
      </c>
      <c r="M20">
        <f t="shared" si="4"/>
        <v>0</v>
      </c>
      <c r="N20">
        <f t="shared" si="4"/>
        <v>0</v>
      </c>
      <c r="O20">
        <f t="shared" si="4"/>
        <v>0</v>
      </c>
      <c r="P20">
        <f t="shared" si="4"/>
        <v>0</v>
      </c>
      <c r="Q20">
        <f t="shared" si="4"/>
        <v>0</v>
      </c>
      <c r="R20">
        <f t="shared" si="4"/>
        <v>0</v>
      </c>
      <c r="S20">
        <f t="shared" si="4"/>
        <v>0</v>
      </c>
      <c r="T20">
        <f t="shared" si="4"/>
        <v>0</v>
      </c>
    </row>
    <row r="21" spans="1:24" x14ac:dyDescent="0.45">
      <c r="C21" t="s">
        <v>0</v>
      </c>
      <c r="D21">
        <v>13</v>
      </c>
      <c r="E21">
        <v>20</v>
      </c>
      <c r="F21">
        <v>22</v>
      </c>
      <c r="G21">
        <v>28</v>
      </c>
      <c r="H21">
        <v>30</v>
      </c>
      <c r="I21">
        <v>36</v>
      </c>
      <c r="J21">
        <v>35</v>
      </c>
      <c r="K21">
        <v>39</v>
      </c>
      <c r="L21">
        <v>49</v>
      </c>
      <c r="M21">
        <v>39</v>
      </c>
      <c r="N21">
        <v>39</v>
      </c>
      <c r="O21">
        <v>22</v>
      </c>
      <c r="P21">
        <v>23</v>
      </c>
      <c r="Q21">
        <v>32</v>
      </c>
      <c r="R21">
        <v>23</v>
      </c>
      <c r="S21">
        <v>17</v>
      </c>
      <c r="T21">
        <v>13</v>
      </c>
    </row>
  </sheetData>
  <phoneticPr fontId="1" type="noConversion"/>
  <conditionalFormatting sqref="D2:T18">
    <cfRule type="colorScale" priority="1">
      <colorScale>
        <cfvo type="num" val="0"/>
        <cfvo type="num" val="1"/>
        <cfvo type="num" val="3"/>
        <color theme="1"/>
        <color theme="7" tint="0.79998168889431442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17">
    <cfRule type="colorScale" priority="2">
      <colorScale>
        <cfvo type="num" val="0"/>
        <cfvo type="num" val="1"/>
        <cfvo type="num" val="24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기본</vt:lpstr>
      <vt:lpstr>3 2개로 테스트</vt:lpstr>
      <vt:lpstr>3 2개로 테스트 이어서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박건</dc:creator>
  <cp:lastModifiedBy>익명</cp:lastModifiedBy>
  <dcterms:created xsi:type="dcterms:W3CDTF">2015-06-05T18:19:34Z</dcterms:created>
  <dcterms:modified xsi:type="dcterms:W3CDTF">2024-01-26T09:23:51Z</dcterms:modified>
</cp:coreProperties>
</file>