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amevrlab\Documents\MATLAB\WiiProject\CU_Wii\Data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Z3" i="1"/>
  <c r="S3" i="1"/>
  <c r="K3" i="1"/>
  <c r="AI3" i="1"/>
  <c r="AJ3" i="1"/>
  <c r="AD3" i="1"/>
  <c r="AE3" i="1"/>
  <c r="W3" i="1"/>
  <c r="X3" i="1"/>
  <c r="P3" i="1"/>
  <c r="Q3" i="1"/>
  <c r="AF3" i="1"/>
  <c r="AA3" i="1"/>
  <c r="T3" i="1"/>
  <c r="M3" i="1"/>
  <c r="D3" i="1"/>
  <c r="H3" i="1"/>
  <c r="G3" i="1"/>
  <c r="C3" i="1"/>
</calcChain>
</file>

<file path=xl/sharedStrings.xml><?xml version="1.0" encoding="utf-8"?>
<sst xmlns="http://schemas.openxmlformats.org/spreadsheetml/2006/main" count="52" uniqueCount="25">
  <si>
    <t>VE</t>
  </si>
  <si>
    <t>diff quietx</t>
  </si>
  <si>
    <t>PE</t>
  </si>
  <si>
    <t>diff quiet y</t>
  </si>
  <si>
    <t>diff right</t>
  </si>
  <si>
    <t>diffrightcorrected</t>
  </si>
  <si>
    <t>diff left</t>
  </si>
  <si>
    <t>diffleft corrected</t>
  </si>
  <si>
    <t>diff forward</t>
  </si>
  <si>
    <t>diffforwardcorrected</t>
  </si>
  <si>
    <t>diffbackwarcorrected</t>
  </si>
  <si>
    <t>Name</t>
  </si>
  <si>
    <t>Quiet stance x</t>
  </si>
  <si>
    <t>Quiet stance y</t>
  </si>
  <si>
    <t>right</t>
  </si>
  <si>
    <t>left</t>
  </si>
  <si>
    <t>rightcorrected</t>
  </si>
  <si>
    <t>forward</t>
  </si>
  <si>
    <t>leftcorrectec</t>
  </si>
  <si>
    <t>backward</t>
  </si>
  <si>
    <t>forwardcorrected</t>
  </si>
  <si>
    <t>diff backward</t>
  </si>
  <si>
    <t>backward corrected</t>
  </si>
  <si>
    <t>test1noreach</t>
  </si>
  <si>
    <t>test2reacj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</si>
</sst>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abSelected="1" topLeftCell="P1" workbookViewId="0">
      <selection activeCell="AD2" sqref="AD2:AE2"/>
    </sheetView>
  </sheetViews>
  <sheetFormatPr defaultRowHeight="15" x14ac:dyDescent="0.25"/>
  <cols>
    <col min="1" max="1" width="9.140625" style="3"/>
    <col min="2" max="2" width="0" style="3" hidden="1" customWidth="1"/>
    <col min="3" max="3" width="16.140625" style="1" customWidth="1"/>
    <col min="4" max="5" width="9.140625" style="3"/>
    <col min="6" max="6" width="0" style="3" hidden="1" customWidth="1"/>
    <col min="7" max="7" width="15.7109375" style="1" customWidth="1"/>
    <col min="8" max="9" width="9.140625" style="3"/>
    <col min="10" max="10" width="0" style="3" hidden="1" customWidth="1"/>
    <col min="11" max="11" width="9.140625" style="1"/>
    <col min="12" max="14" width="9.140625" style="3"/>
    <col min="15" max="15" width="0" style="3" hidden="1" customWidth="1"/>
    <col min="16" max="18" width="9.140625" style="3"/>
    <col min="19" max="19" width="9.140625" style="1"/>
    <col min="20" max="21" width="9.140625" style="3"/>
    <col min="22" max="22" width="0" style="3" hidden="1" customWidth="1"/>
    <col min="23" max="25" width="9.140625" style="3"/>
    <col min="26" max="26" width="9.140625" style="1"/>
    <col min="27" max="28" width="9.140625" style="3"/>
    <col min="29" max="29" width="0" style="3" hidden="1" customWidth="1"/>
    <col min="30" max="36" width="9.140625" style="3"/>
    <col min="37" max="37" width="9.140625" style="1"/>
    <col min="38" max="16384" width="9.140625" style="3"/>
  </cols>
  <sheetData>
    <row r="1" spans="1:37" x14ac:dyDescent="0.25">
      <c r="B1" s="3" t="s">
        <v>0</v>
      </c>
      <c r="C1" s="1" t="s">
        <v>1</v>
      </c>
      <c r="D1" s="3" t="s">
        <v>0</v>
      </c>
      <c r="E1" s="3" t="s">
        <v>2</v>
      </c>
      <c r="F1" s="3" t="s">
        <v>0</v>
      </c>
      <c r="G1" s="1" t="s">
        <v>3</v>
      </c>
      <c r="H1" s="3" t="s">
        <v>0</v>
      </c>
      <c r="I1" s="3" t="s">
        <v>2</v>
      </c>
      <c r="J1" s="3" t="s">
        <v>0</v>
      </c>
      <c r="K1" s="1" t="s">
        <v>4</v>
      </c>
      <c r="L1" s="3" t="s">
        <v>5</v>
      </c>
      <c r="M1" s="3" t="s">
        <v>0</v>
      </c>
      <c r="N1" s="3" t="s">
        <v>2</v>
      </c>
      <c r="O1" s="3" t="s">
        <v>0</v>
      </c>
      <c r="P1" s="3" t="s">
        <v>0</v>
      </c>
      <c r="Q1" s="3" t="s">
        <v>2</v>
      </c>
      <c r="R1" s="3" t="s">
        <v>6</v>
      </c>
      <c r="S1" s="1" t="s">
        <v>7</v>
      </c>
      <c r="T1" s="3" t="s">
        <v>0</v>
      </c>
      <c r="U1" s="3" t="s">
        <v>2</v>
      </c>
      <c r="V1" s="3" t="s">
        <v>0</v>
      </c>
      <c r="W1" s="3" t="s">
        <v>0</v>
      </c>
      <c r="X1" s="3" t="s">
        <v>2</v>
      </c>
      <c r="Y1" s="3" t="s">
        <v>8</v>
      </c>
      <c r="Z1" s="1" t="s">
        <v>9</v>
      </c>
      <c r="AA1" s="3" t="s">
        <v>0</v>
      </c>
      <c r="AB1" s="3" t="s">
        <v>2</v>
      </c>
      <c r="AC1" s="3" t="s">
        <v>0</v>
      </c>
      <c r="AD1" s="3" t="s">
        <v>0</v>
      </c>
      <c r="AE1" s="3" t="s">
        <v>2</v>
      </c>
      <c r="AF1" s="3" t="s">
        <v>0</v>
      </c>
      <c r="AG1" s="3" t="s">
        <v>2</v>
      </c>
      <c r="AI1" s="3" t="s">
        <v>0</v>
      </c>
      <c r="AJ1" s="3" t="s">
        <v>2</v>
      </c>
      <c r="AK1" s="1" t="s">
        <v>10</v>
      </c>
    </row>
    <row r="2" spans="1:37" s="4" customFormat="1" ht="45" x14ac:dyDescent="0.25">
      <c r="A2" s="4" t="s">
        <v>11</v>
      </c>
      <c r="B2" s="5" t="s">
        <v>12</v>
      </c>
      <c r="C2" s="5"/>
      <c r="D2" s="5"/>
      <c r="E2" s="5"/>
      <c r="F2" s="5" t="s">
        <v>13</v>
      </c>
      <c r="G2" s="5"/>
      <c r="H2" s="5"/>
      <c r="I2" s="5"/>
      <c r="J2" s="5" t="s">
        <v>14</v>
      </c>
      <c r="K2" s="5"/>
      <c r="L2" s="5"/>
      <c r="M2" s="5"/>
      <c r="N2" s="5"/>
      <c r="O2" s="6" t="s">
        <v>15</v>
      </c>
      <c r="P2" s="5" t="s">
        <v>16</v>
      </c>
      <c r="Q2" s="5"/>
      <c r="R2" s="5" t="s">
        <v>15</v>
      </c>
      <c r="S2" s="5"/>
      <c r="T2" s="5"/>
      <c r="U2" s="5"/>
      <c r="V2" s="4" t="s">
        <v>17</v>
      </c>
      <c r="W2" s="5" t="s">
        <v>18</v>
      </c>
      <c r="X2" s="5"/>
      <c r="Y2" s="5" t="s">
        <v>17</v>
      </c>
      <c r="Z2" s="5"/>
      <c r="AA2" s="5"/>
      <c r="AB2" s="5"/>
      <c r="AC2" s="6" t="s">
        <v>19</v>
      </c>
      <c r="AD2" s="5" t="s">
        <v>20</v>
      </c>
      <c r="AE2" s="5"/>
      <c r="AF2" s="5" t="s">
        <v>19</v>
      </c>
      <c r="AG2" s="5"/>
      <c r="AH2" s="4" t="s">
        <v>21</v>
      </c>
      <c r="AI2" s="5" t="s">
        <v>22</v>
      </c>
      <c r="AJ2" s="5"/>
      <c r="AK2" s="2"/>
    </row>
    <row r="3" spans="1:37" x14ac:dyDescent="0.25">
      <c r="A3" s="3" t="s">
        <v>23</v>
      </c>
      <c r="C3" s="1">
        <f>E3-D3</f>
        <v>0.18169999999999997</v>
      </c>
      <c r="D3" s="3">
        <f>(-0.018917*100)</f>
        <v>-1.8916999999999999</v>
      </c>
      <c r="E3" s="3">
        <v>-1.71</v>
      </c>
      <c r="G3" s="1">
        <f>I3-H3</f>
        <v>1.6191</v>
      </c>
      <c r="H3" s="3">
        <f>(0.022409*100)</f>
        <v>2.2408999999999999</v>
      </c>
      <c r="I3" s="3">
        <v>3.86</v>
      </c>
      <c r="K3" s="1">
        <f>Q3-P3</f>
        <v>-0.1247000000000007</v>
      </c>
      <c r="M3" s="3">
        <f>(0.150964*100)</f>
        <v>15.096399999999999</v>
      </c>
      <c r="N3" s="3">
        <v>13.08</v>
      </c>
      <c r="P3" s="3">
        <f>M3-C3</f>
        <v>14.9147</v>
      </c>
      <c r="Q3" s="3">
        <f>N3-E3</f>
        <v>14.79</v>
      </c>
      <c r="S3" s="1">
        <f>X3-W3</f>
        <v>-1.9557000000000002</v>
      </c>
      <c r="T3" s="3">
        <f>(-0.11956*100)</f>
        <v>-11.956</v>
      </c>
      <c r="U3" s="3">
        <v>-13.73</v>
      </c>
      <c r="W3" s="3">
        <f>T3-D3</f>
        <v>-10.064299999999999</v>
      </c>
      <c r="X3" s="3">
        <f>U3-E3</f>
        <v>-12.02</v>
      </c>
      <c r="Z3" s="1">
        <f>AE3-AD3</f>
        <v>-4.8257000000000012</v>
      </c>
      <c r="AA3" s="3">
        <f>(0.103066*100)</f>
        <v>10.306600000000001</v>
      </c>
      <c r="AB3" s="3">
        <v>7.1</v>
      </c>
      <c r="AD3" s="3">
        <f>AA3-H3</f>
        <v>8.0657000000000014</v>
      </c>
      <c r="AE3" s="3">
        <f>AB3-I3</f>
        <v>3.2399999999999998</v>
      </c>
      <c r="AF3" s="3">
        <f>(-0.056706*100)</f>
        <v>-5.6706000000000003</v>
      </c>
      <c r="AG3" s="3">
        <v>-9.39</v>
      </c>
      <c r="AI3" s="3">
        <f>AF3-H3</f>
        <v>-7.9115000000000002</v>
      </c>
      <c r="AJ3" s="3">
        <f>AG3-(I3)</f>
        <v>-13.25</v>
      </c>
      <c r="AK3" s="1">
        <f>AJ3-AI3</f>
        <v>-5.3384999999999998</v>
      </c>
    </row>
    <row r="4" spans="1:37" x14ac:dyDescent="0.25">
      <c r="A4" s="3" t="s">
        <v>24</v>
      </c>
      <c r="E4" s="3">
        <v>-1.1399999999999999</v>
      </c>
      <c r="I4" s="3">
        <v>3.88</v>
      </c>
      <c r="N4" s="3">
        <v>13.1</v>
      </c>
      <c r="U4" s="3">
        <v>-13.31</v>
      </c>
      <c r="AB4" s="3">
        <v>7.31</v>
      </c>
      <c r="AG4" s="3">
        <v>-8.76</v>
      </c>
    </row>
  </sheetData>
  <mergeCells count="10">
    <mergeCell ref="AF2:AG2"/>
    <mergeCell ref="AI2:AJ2"/>
    <mergeCell ref="B2:E2"/>
    <mergeCell ref="F2:I2"/>
    <mergeCell ref="J2:N2"/>
    <mergeCell ref="P2:Q2"/>
    <mergeCell ref="R2:U2"/>
    <mergeCell ref="Y2:AB2"/>
    <mergeCell ref="W2:X2"/>
    <mergeCell ref="AD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regamevrlab</dc:creator>
  <cp:lastModifiedBy>regamevrlab</cp:lastModifiedBy>
  <dcterms:created xsi:type="dcterms:W3CDTF">2016-06-17T13:14:17Z</dcterms:created>
  <dcterms:modified xsi:type="dcterms:W3CDTF">2016-06-17T13:54:11Z</dcterms:modified>
</cp:coreProperties>
</file>