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0490" windowHeight="7620" activeTab="1"/>
  </bookViews>
  <sheets>
    <sheet name="Q1" sheetId="1" r:id="rId1"/>
    <sheet name="Q2" sheetId="2" r:id="rId2"/>
  </sheets>
  <definedNames>
    <definedName name="_xlnm._FilterDatabase" localSheetId="0" hidden="1">'Q1'!$F$17:$G$23</definedName>
    <definedName name="Country">'Q1'!$F$17:$F$23</definedName>
    <definedName name="_xlnm.Criteria" localSheetId="0">'Q1'!$C$4</definedName>
    <definedName name="_xlnm.Extract" localSheetId="0">'Q1'!$C$8:$D$8</definedName>
    <definedName name="Slicer_Group_Segment">#N/A</definedName>
  </definedNames>
  <calcPr calcId="162913"/>
  <pivotCaches>
    <pivotCache cacheId="2" r:id="rId3"/>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C8"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2" i="2"/>
</calcChain>
</file>

<file path=xl/sharedStrings.xml><?xml version="1.0" encoding="utf-8"?>
<sst xmlns="http://schemas.openxmlformats.org/spreadsheetml/2006/main" count="158" uniqueCount="42">
  <si>
    <t>10 Marks</t>
  </si>
  <si>
    <t>Select a Country ----&gt;</t>
  </si>
  <si>
    <t xml:space="preserve">*Using data validation, ensure that a drop-down list is available for country selection so that capital city and currency changes accordingly.
*Formulae exist in the cells below, but you don't want anyone to be able to amend or view them.In other words, lock the cells containing formulas so that no other person changes it.  
       Apply the necessary protection to ensure this.
Consider the following data.
</t>
  </si>
  <si>
    <t>Capital City</t>
  </si>
  <si>
    <t>Currency</t>
  </si>
  <si>
    <t>Country</t>
  </si>
  <si>
    <t>Capital</t>
  </si>
  <si>
    <t>England</t>
  </si>
  <si>
    <t>London</t>
  </si>
  <si>
    <t>Pound</t>
  </si>
  <si>
    <t>France</t>
  </si>
  <si>
    <t>Paris</t>
  </si>
  <si>
    <t>Euro</t>
  </si>
  <si>
    <t>Russia</t>
  </si>
  <si>
    <t>Moscow</t>
  </si>
  <si>
    <t>Ruble</t>
  </si>
  <si>
    <t>Argentina</t>
  </si>
  <si>
    <t>Buenos Aires</t>
  </si>
  <si>
    <t>Peso</t>
  </si>
  <si>
    <t>Thailand</t>
  </si>
  <si>
    <t>Bangkok</t>
  </si>
  <si>
    <t>Baht</t>
  </si>
  <si>
    <t>Egypt</t>
  </si>
  <si>
    <t>Cairo</t>
  </si>
  <si>
    <t>Egyptian Pound</t>
  </si>
  <si>
    <t>Group Segment</t>
  </si>
  <si>
    <t>Revenue</t>
  </si>
  <si>
    <t>Expenses</t>
  </si>
  <si>
    <t>Member Months</t>
  </si>
  <si>
    <r>
      <t xml:space="preserve">There are present 3 segments that all groups are put into:
  Big
  Medium
  Tiny
Using a pivot table, create a table displaying Revenue for each segment. Keep pivot table in this tab.Use </t>
    </r>
    <r>
      <rPr>
        <b/>
        <sz val="12"/>
        <color rgb="FFFF0000"/>
        <rFont val="Bahnschrift"/>
        <family val="2"/>
      </rPr>
      <t>Slicers</t>
    </r>
    <r>
      <rPr>
        <sz val="12"/>
        <color theme="1"/>
        <rFont val="Bahnschrift"/>
        <family val="2"/>
      </rPr>
      <t xml:space="preserve"> for segments.
Large $ amounts (over $100 or so) are typically shown with zero decimals.
Draw </t>
    </r>
    <r>
      <rPr>
        <b/>
        <sz val="12"/>
        <color rgb="FFFF0000"/>
        <rFont val="Bahnschrift"/>
        <family val="2"/>
      </rPr>
      <t>Pivot Charts</t>
    </r>
    <r>
      <rPr>
        <sz val="12"/>
        <color theme="1"/>
        <rFont val="Bahnschrift"/>
        <family val="2"/>
      </rPr>
      <t xml:space="preserve"> accordingly 
</t>
    </r>
  </si>
  <si>
    <t>Medium</t>
  </si>
  <si>
    <t>Small</t>
  </si>
  <si>
    <t>Big</t>
  </si>
  <si>
    <t xml:space="preserve">Create a column entitled "Net Income/Loss."  This column will represent Revenue minus Expenses.
Make another pivot table representing Each Segment and Subdivision by Revenue, Expenses, and Net Income.  Use row headers and column headers.
</t>
  </si>
  <si>
    <t xml:space="preserve"> 20 Marks</t>
  </si>
  <si>
    <t>Row Labels</t>
  </si>
  <si>
    <t>Grand Total</t>
  </si>
  <si>
    <t>Sum of Revenue</t>
  </si>
  <si>
    <t>Net Income/Loss</t>
  </si>
  <si>
    <t>Sum of Net Income/Loss</t>
  </si>
  <si>
    <t>Sum of Expenses</t>
  </si>
  <si>
    <t>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</si>
</sst>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font>
    <font>
      <sz val="22"/>
      <color rgb="FFFF0000"/>
      <name val="Bahnschrift"/>
      <family val="2"/>
    </font>
    <font>
      <sz val="20"/>
      <color rgb="FF000000"/>
      <name val="Calibri"/>
      <family val="2"/>
    </font>
    <font>
      <b/>
      <sz val="16"/>
      <color rgb="FF403151"/>
      <name val="Bahnschrift"/>
      <family val="2"/>
    </font>
    <font>
      <b/>
      <u/>
      <sz val="10"/>
      <name val="Arial"/>
      <family val="2"/>
    </font>
    <font>
      <sz val="12"/>
      <color theme="1"/>
      <name val="Bahnschrift"/>
      <family val="2"/>
    </font>
    <font>
      <b/>
      <sz val="12"/>
      <color rgb="FFFF0000"/>
      <name val="Bahnschrift"/>
      <family val="2"/>
    </font>
    <font>
      <b/>
      <sz val="22"/>
      <color rgb="FFFF0000"/>
      <name val="Bahnschrift"/>
      <family val="2"/>
    </font>
    <font>
      <b/>
      <sz val="20"/>
      <color theme="1"/>
      <name val="Calibri"/>
      <family val="2"/>
    </font>
    <font>
      <b/>
      <sz val="22"/>
      <color theme="1"/>
      <name val="Calibri"/>
      <family val="2"/>
    </font>
    <font>
      <b/>
      <sz val="20"/>
      <color rgb="FF000000"/>
      <name val="Calibri"/>
      <family val="2"/>
    </font>
  </fonts>
  <fills count="8">
    <fill>
      <patternFill patternType="none"/>
    </fill>
    <fill>
      <patternFill patternType="gray125"/>
    </fill>
    <fill>
      <patternFill patternType="solid">
        <fgColor theme="5" tint="0.59999389629810485"/>
        <bgColor indexed="64"/>
      </patternFill>
    </fill>
    <fill>
      <patternFill patternType="solid">
        <fgColor rgb="FFE6B8B7"/>
        <bgColor rgb="FF000000"/>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rgb="FF0000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Fill="1" applyBorder="1"/>
    <xf numFmtId="0" fontId="5" fillId="0" borderId="0" xfId="0" applyFont="1"/>
    <xf numFmtId="0" fontId="2" fillId="2" borderId="0" xfId="0" applyFont="1" applyFill="1" applyBorder="1" applyAlignment="1">
      <alignment horizontal="center"/>
    </xf>
    <xf numFmtId="0" fontId="4" fillId="3" borderId="0" xfId="0" applyFont="1" applyFill="1" applyBorder="1" applyAlignment="1">
      <alignment horizontal="center" wrapText="1"/>
    </xf>
    <xf numFmtId="0" fontId="4" fillId="3" borderId="0" xfId="0" applyFont="1" applyFill="1" applyBorder="1" applyAlignment="1">
      <alignment horizontal="center"/>
    </xf>
    <xf numFmtId="0" fontId="6" fillId="2" borderId="0" xfId="0" applyFont="1" applyFill="1" applyAlignment="1">
      <alignment horizontal="center" wrapText="1"/>
    </xf>
    <xf numFmtId="0" fontId="6" fillId="4" borderId="0" xfId="0" applyFont="1" applyFill="1" applyAlignment="1">
      <alignment horizontal="center" wrapText="1"/>
    </xf>
    <xf numFmtId="0" fontId="8" fillId="5"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 fillId="0" borderId="0" xfId="0" applyFont="1" applyFill="1" applyBorder="1" applyProtection="1"/>
    <xf numFmtId="0" fontId="3" fillId="6" borderId="1" xfId="0" applyFont="1" applyFill="1" applyBorder="1"/>
    <xf numFmtId="0" fontId="3" fillId="6" borderId="1" xfId="0" applyFont="1" applyFill="1" applyBorder="1" applyAlignment="1">
      <alignment horizontal="center"/>
    </xf>
    <xf numFmtId="0" fontId="1" fillId="7" borderId="1" xfId="0" applyFont="1" applyFill="1" applyBorder="1"/>
    <xf numFmtId="0" fontId="9" fillId="7" borderId="1" xfId="0" applyFont="1" applyFill="1" applyBorder="1" applyAlignment="1" applyProtection="1">
      <alignment horizontal="center"/>
    </xf>
    <xf numFmtId="0" fontId="10" fillId="7" borderId="1" xfId="0" applyFont="1" applyFill="1" applyBorder="1" applyAlignment="1" applyProtection="1">
      <alignment horizontal="center"/>
    </xf>
    <xf numFmtId="0" fontId="11" fillId="6" borderId="1"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[Set3_KEM093.xlsx]Q2!PivotTable1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'Q2'!$I$28</c:f>
              <c:strCache>
                <c:ptCount val="1"/>
                <c:pt idx="0">
                  <c:v>Total</c:v>
                </c:pt>
              </c:strCache>
            </c:strRef>
          </c:tx>
          <c:spPr>
            <a:solidFill>
              <a:schemeClr val="accent1"/>
            </a:solidFill>
            <a:ln>
              <a:noFill/>
            </a:ln>
            <a:effectLst/>
          </c:spPr>
          <c:invertIfNegative val="0"/>
          <c:cat>
            <c:strRef>
              <c:f>'Q2'!$H$29:$H$30</c:f>
              <c:strCache>
                <c:ptCount val="1"/>
                <c:pt idx="0">
                  <c:v>Medium</c:v>
                </c:pt>
              </c:strCache>
            </c:strRef>
          </c:cat>
          <c:val>
            <c:numRef>
              <c:f>'Q2'!$I$29:$I$30</c:f>
              <c:numCache>
                <c:formatCode>0</c:formatCode>
                <c:ptCount val="1"/>
                <c:pt idx="0">
                  <c:v>178636.92970434536</c:v>
                </c:pt>
              </c:numCache>
            </c:numRef>
          </c:val>
          <c:extLst>
            <c:ext xmlns:c16="http://schemas.microsoft.com/office/drawing/2014/chart" uri="{C3380CC4-5D6E-409C-BE32-E72D297353CC}">
              <c16:uniqueId val="{00000000-DBDA-4440-B299-E51F6724A1E1}"/>
            </c:ext>
          </c:extLst>
        </c:ser>
        <c:dLbls>
          <c:showLegendKey val="0"/>
          <c:showVal val="0"/>
          <c:showCatName val="0"/>
          <c:showSerName val="0"/>
          <c:showPercent val="0"/>
          <c:showBubbleSize val="0"/>
        </c:dLbls>
        <c:gapWidth val="219"/>
        <c:overlap val="-27"/>
        <c:axId val="1984663615"/>
        <c:axId val="1984662783"/>
      </c:barChart>
      <c:catAx>
        <c:axId val="198466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2783"/>
        <c:crosses val="autoZero"/>
        <c:auto val="1"/>
        <c:lblAlgn val="ctr"/>
        <c:lblOffset val="100"/>
        <c:noMultiLvlLbl val="0"/>
      </c:catAx>
      <c:valAx>
        <c:axId val="1984662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3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[Set3_KEM093.xlsx]Q2!PivotTable2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'Q2'!$H$33</c:f>
              <c:strCache>
                <c:ptCount val="1"/>
                <c:pt idx="0">
                  <c:v>Sum of Revenue</c:v>
                </c:pt>
              </c:strCache>
            </c:strRef>
          </c:tx>
          <c:spPr>
            <a:solidFill>
              <a:schemeClr val="accent1"/>
            </a:solidFill>
            <a:ln>
              <a:noFill/>
            </a:ln>
            <a:effectLst/>
          </c:spPr>
          <c:invertIfNegative val="0"/>
          <c:cat>
            <c:strRef>
              <c:f>'Q2'!$G$34:$G$37</c:f>
              <c:strCache>
                <c:ptCount val="3"/>
                <c:pt idx="0">
                  <c:v>Big</c:v>
                </c:pt>
                <c:pt idx="1">
                  <c:v>Medium</c:v>
                </c:pt>
                <c:pt idx="2">
                  <c:v>Small</c:v>
                </c:pt>
              </c:strCache>
            </c:strRef>
          </c:cat>
          <c:val>
            <c:numRef>
              <c:f>'Q2'!$H$34:$H$37</c:f>
              <c:numCache>
                <c:formatCode>General</c:formatCode>
                <c:ptCount val="3"/>
                <c:pt idx="0">
                  <c:v>101879.45807899116</c:v>
                </c:pt>
                <c:pt idx="1">
                  <c:v>178636.92970434536</c:v>
                </c:pt>
                <c:pt idx="2">
                  <c:v>314626.48486421438</c:v>
                </c:pt>
              </c:numCache>
            </c:numRef>
          </c:val>
          <c:extLst>
            <c:ext xmlns:c16="http://schemas.microsoft.com/office/drawing/2014/chart" uri="{C3380CC4-5D6E-409C-BE32-E72D297353CC}">
              <c16:uniqueId val="{00000000-ED4F-4316-B05D-FD914C1A6A4E}"/>
            </c:ext>
          </c:extLst>
        </c:ser>
        <c:ser>
          <c:idx val="1"/>
          <c:order val="1"/>
          <c:tx>
            <c:strRef>
              <c:f>'Q2'!$I$33</c:f>
              <c:strCache>
                <c:ptCount val="1"/>
                <c:pt idx="0">
                  <c:v>Sum of Expenses</c:v>
                </c:pt>
              </c:strCache>
            </c:strRef>
          </c:tx>
          <c:spPr>
            <a:solidFill>
              <a:schemeClr val="accent2"/>
            </a:solidFill>
            <a:ln>
              <a:noFill/>
            </a:ln>
            <a:effectLst/>
          </c:spPr>
          <c:invertIfNegative val="0"/>
          <c:cat>
            <c:strRef>
              <c:f>'Q2'!$G$34:$G$37</c:f>
              <c:strCache>
                <c:ptCount val="3"/>
                <c:pt idx="0">
                  <c:v>Big</c:v>
                </c:pt>
                <c:pt idx="1">
                  <c:v>Medium</c:v>
                </c:pt>
                <c:pt idx="2">
                  <c:v>Small</c:v>
                </c:pt>
              </c:strCache>
            </c:strRef>
          </c:cat>
          <c:val>
            <c:numRef>
              <c:f>'Q2'!$I$34:$I$37</c:f>
              <c:numCache>
                <c:formatCode>General</c:formatCode>
                <c:ptCount val="3"/>
                <c:pt idx="0">
                  <c:v>10162.033138996158</c:v>
                </c:pt>
                <c:pt idx="1">
                  <c:v>16614.523063165892</c:v>
                </c:pt>
                <c:pt idx="2">
                  <c:v>27944.146101230097</c:v>
                </c:pt>
              </c:numCache>
            </c:numRef>
          </c:val>
          <c:extLst>
            <c:ext xmlns:c16="http://schemas.microsoft.com/office/drawing/2014/chart" uri="{C3380CC4-5D6E-409C-BE32-E72D297353CC}">
              <c16:uniqueId val="{00000001-ED4F-4316-B05D-FD914C1A6A4E}"/>
            </c:ext>
          </c:extLst>
        </c:ser>
        <c:ser>
          <c:idx val="2"/>
          <c:order val="2"/>
          <c:tx>
            <c:strRef>
              <c:f>'Q2'!$J$33</c:f>
              <c:strCache>
                <c:ptCount val="1"/>
                <c:pt idx="0">
                  <c:v>Sum of Net Income/Loss</c:v>
                </c:pt>
              </c:strCache>
            </c:strRef>
          </c:tx>
          <c:spPr>
            <a:solidFill>
              <a:schemeClr val="accent3"/>
            </a:solidFill>
            <a:ln>
              <a:noFill/>
            </a:ln>
            <a:effectLst/>
          </c:spPr>
          <c:invertIfNegative val="0"/>
          <c:cat>
            <c:strRef>
              <c:f>'Q2'!$G$34:$G$37</c:f>
              <c:strCache>
                <c:ptCount val="3"/>
                <c:pt idx="0">
                  <c:v>Big</c:v>
                </c:pt>
                <c:pt idx="1">
                  <c:v>Medium</c:v>
                </c:pt>
                <c:pt idx="2">
                  <c:v>Small</c:v>
                </c:pt>
              </c:strCache>
            </c:strRef>
          </c:cat>
          <c:val>
            <c:numRef>
              <c:f>'Q2'!$J$34:$J$37</c:f>
              <c:numCache>
                <c:formatCode>General</c:formatCode>
                <c:ptCount val="3"/>
                <c:pt idx="0">
                  <c:v>91717.424939995006</c:v>
                </c:pt>
                <c:pt idx="1">
                  <c:v>162022.40664117946</c:v>
                </c:pt>
                <c:pt idx="2">
                  <c:v>286682.33876298415</c:v>
                </c:pt>
              </c:numCache>
            </c:numRef>
          </c:val>
          <c:extLst>
            <c:ext xmlns:c16="http://schemas.microsoft.com/office/drawing/2014/chart" uri="{C3380CC4-5D6E-409C-BE32-E72D297353CC}">
              <c16:uniqueId val="{00000002-ED4F-4316-B05D-FD914C1A6A4E}"/>
            </c:ext>
          </c:extLst>
        </c:ser>
        <c:dLbls>
          <c:showLegendKey val="0"/>
          <c:showVal val="0"/>
          <c:showCatName val="0"/>
          <c:showSerName val="0"/>
          <c:showPercent val="0"/>
          <c:showBubbleSize val="0"/>
        </c:dLbls>
        <c:gapWidth val="219"/>
        <c:overlap val="-27"/>
        <c:axId val="1981116831"/>
        <c:axId val="1981117663"/>
      </c:barChart>
      <c:catAx>
        <c:axId val="198111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17663"/>
        <c:crosses val="autoZero"/>
        <c:auto val="1"/>
        <c:lblAlgn val="ctr"/>
        <c:lblOffset val="100"/>
        <c:noMultiLvlLbl val="0"/>
      </c:catAx>
      <c:valAx>
        <c:axId val="19811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16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[Set3_KEM093.xlsx]Q2!PivotTable15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Segments v/s Expenses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'Q2'!$H$55</c:f>
              <c:strCache>
                <c:ptCount val="1"/>
                <c:pt idx="0">
                  <c:v>Total</c:v>
                </c:pt>
              </c:strCache>
            </c:strRef>
          </c:tx>
          <c:spPr>
            <a:solidFill>
              <a:schemeClr val="accent1"/>
            </a:solidFill>
            <a:ln>
              <a:noFill/>
            </a:ln>
            <a:effectLst/>
          </c:spPr>
          <c:invertIfNegative val="0"/>
          <c:cat>
            <c:strRef>
              <c:f>'Q2'!$G$56:$G$59</c:f>
              <c:strCache>
                <c:ptCount val="3"/>
                <c:pt idx="0">
                  <c:v>Big</c:v>
                </c:pt>
                <c:pt idx="1">
                  <c:v>Medium</c:v>
                </c:pt>
                <c:pt idx="2">
                  <c:v>Small</c:v>
                </c:pt>
              </c:strCache>
            </c:strRef>
          </c:cat>
          <c:val>
            <c:numRef>
              <c:f>'Q2'!$H$56:$H$59</c:f>
              <c:numCache>
                <c:formatCode>General</c:formatCode>
                <c:ptCount val="3"/>
                <c:pt idx="0">
                  <c:v>10162.033138996158</c:v>
                </c:pt>
                <c:pt idx="1">
                  <c:v>16614.523063165892</c:v>
                </c:pt>
                <c:pt idx="2">
                  <c:v>27944.146101230097</c:v>
                </c:pt>
              </c:numCache>
            </c:numRef>
          </c:val>
          <c:extLst>
            <c:ext xmlns:c16="http://schemas.microsoft.com/office/drawing/2014/chart" uri="{C3380CC4-5D6E-409C-BE32-E72D297353CC}">
              <c16:uniqueId val="{00000000-CAD2-4C5A-9D6D-BE4A620C611B}"/>
            </c:ext>
          </c:extLst>
        </c:ser>
        <c:dLbls>
          <c:showLegendKey val="0"/>
          <c:showVal val="0"/>
          <c:showCatName val="0"/>
          <c:showSerName val="0"/>
          <c:showPercent val="0"/>
          <c:showBubbleSize val="0"/>
        </c:dLbls>
        <c:gapWidth val="219"/>
        <c:overlap val="-27"/>
        <c:axId val="1986051311"/>
        <c:axId val="1986040079"/>
      </c:barChart>
      <c:catAx>
        <c:axId val="198605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40079"/>
        <c:crosses val="autoZero"/>
        <c:auto val="1"/>
        <c:lblAlgn val="ctr"/>
        <c:lblOffset val="100"/>
        <c:noMultiLvlLbl val="0"/>
      </c:catAx>
      <c:valAx>
        <c:axId val="198604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51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571500</xdr:colOff>
      <xdr:row>22</xdr:row>
      <xdr:rowOff>142876</xdr:rowOff>
    </xdr:from>
    <xdr:to>
      <xdr:col>8</xdr:col>
      <xdr:colOff>749673</xdr:colOff>
      <xdr:row>26</xdr:row>
      <xdr:rowOff>142875</xdr:rowOff>
    </xdr:to>
    <mc:AlternateContent xmlns:mc="http://schemas.openxmlformats.org/markup-compatibility/2006">
      <mc:Choice xmlns:a14="http://schemas.microsoft.com/office/drawing/2010/main" Requires="a14">
        <xdr:graphicFrame macro="">
          <xdr:nvGraphicFramePr>
            <xdr:cNvPr id="2" name="Group Segment"/>
            <xdr:cNvGraphicFramePr/>
          </xdr:nvGraphicFramePr>
          <xdr:xfrm>
            <a:off x="0" y="0"/>
            <a:ext cx="0" cy="0"/>
          </xdr:xfrm>
          <a:graphic>
            <a:graphicData uri="http://schemas.microsoft.com/office/drawing/2010/slicer">
              <sle:slicer xmlns:sle="http://schemas.microsoft.com/office/drawing/2010/slicer" name="Group Segment"/>
            </a:graphicData>
          </a:graphic>
        </xdr:graphicFrame>
      </mc:Choice>
      <mc:Fallback>
        <xdr:sp macro="" textlink="">
          <xdr:nvSpPr>
            <xdr:cNvPr id="0" name=""/>
            <xdr:cNvSpPr>
              <a:spLocks noTextEdit="1"/>
            </xdr:cNvSpPr>
          </xdr:nvSpPr>
          <xdr:spPr>
            <a:xfrm>
              <a:off x="4202206" y="4210611"/>
              <a:ext cx="255382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762000</xdr:colOff>
      <xdr:row>25</xdr:row>
      <xdr:rowOff>38100</xdr:rowOff>
    </xdr:from>
    <xdr:to>
      <xdr:col>14</xdr:col>
      <xdr:colOff>381000</xdr:colOff>
      <xdr:row>35</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382400</xdr:colOff>
      <xdr:row>36</xdr:row>
      <xdr:rowOff>70037</xdr:rowOff>
    </xdr:from>
    <xdr:to>
      <xdr:col>16</xdr:col>
      <xdr:colOff>158283</xdr:colOff>
      <xdr:row>50</xdr:row>
      <xdr:rowOff>146237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330573</xdr:colOff>
      <xdr:row>37</xdr:row>
      <xdr:rowOff>186018</xdr:rowOff>
    </xdr:from>
    <xdr:to>
      <xdr:col>10</xdr:col>
      <xdr:colOff>95250</xdr:colOff>
      <xdr:row>52</xdr:row>
      <xdr:rowOff>71718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3749.549048379631" createdVersion="6" refreshedVersion="6" minRefreshableVersion="3" recordCount="99">
  <cacheSource type="worksheet">
    <worksheetSource ref="A1:D100" sheet="Q2"/>
  </cacheSource>
  <cacheFields count="4">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Member Months" numFmtId="0">
      <sharedItems containsSemiMixedTypes="0" containsString="0" containsNumber="1" containsInteger="1" minValue="4" maxValue="1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749.552916666667" createdVersion="6" refreshedVersion="6" minRefreshableVersion="3" recordCount="99">
  <cacheSource type="worksheet">
    <worksheetSource ref="A1:E100" sheet="Q2"/>
  </cacheSource>
  <cacheFields count="5">
    <cacheField name="Group Segment" numFmtId="0">
      <sharedItems count="3">
        <s v="Medium"/>
        <s v="Small"/>
        <s v="Big"/>
      </sharedItems>
    </cacheField>
    <cacheField name="Revenue" numFmtId="1">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1">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Member Months" numFmtId="0">
      <sharedItems containsSemiMixedTypes="0" containsString="0" containsNumber="1" containsInteger="1" minValue="4" maxValue="100"/>
    </cacheField>
    <cacheField name="Net Income/Loss" numFmtId="1">
      <sharedItems containsSemiMixedTypes="0" containsString="0" containsNumber="1" minValue="30.771546101605736" maxValue="10090.448695368945" count="99">
        <n v="7654.4494278047778"/>
        <n v="6474.5335972498624"/>
        <n v="5628.7689668065859"/>
        <n v="9578.596632787845"/>
        <n v="3566.6608771958631"/>
        <n v="3834.7324102318289"/>
        <n v="5605.8303762330088"/>
        <n v="2303.209258352585"/>
        <n v="8677.21860260639"/>
        <n v="8811.3428163551871"/>
        <n v="6335.253058825474"/>
        <n v="924.08390758175335"/>
        <n v="7623.1922923386082"/>
        <n v="6323.4283254588508"/>
        <n v="3815.0341192584124"/>
        <n v="7055.1612897962841"/>
        <n v="9891.104065116353"/>
        <n v="3477.5367343073262"/>
        <n v="7139.7096927725452"/>
        <n v="754.74288820079926"/>
        <n v="6241.7030102393155"/>
        <n v="3280.0164248250317"/>
        <n v="7461.6169151108843"/>
        <n v="1161.3633676699212"/>
        <n v="4260.7059635542173"/>
        <n v="372.03378568322319"/>
        <n v="2520.8833568834834"/>
        <n v="4731.3491264639051"/>
        <n v="9765.5029085938913"/>
        <n v="6846.7160853726236"/>
        <n v="6836.5828211279968"/>
        <n v="3856.7331607687029"/>
        <n v="3850.5580110038768"/>
        <n v="2010.1344266798396"/>
        <n v="6310.936278676616"/>
        <n v="4631.2531438635124"/>
        <n v="6894.639135867129"/>
        <n v="6186.0809480544176"/>
        <n v="10011.224334560509"/>
        <n v="9016.7538962526651"/>
        <n v="8189.5519003471172"/>
        <n v="5806.3665475519201"/>
        <n v="4523.2739097320664"/>
        <n v="9205.9604070487949"/>
        <n v="8016.1301196528275"/>
        <n v="7423.9631337077826"/>
        <n v="7457.7704677583952"/>
        <n v="9047.525507960494"/>
        <n v="2986.4865124199323"/>
        <n v="6897.7055429901939"/>
        <n v="3917.877851453628"/>
        <n v="2421.9889565039448"/>
        <n v="870.26604693702598"/>
        <n v="7934.1415418791748"/>
        <n v="7429.7364894336743"/>
        <n v="9179.0081472127222"/>
        <n v="3885.0600184680879"/>
        <n v="2860.5692182879193"/>
        <n v="8115.31150656716"/>
        <n v="8194.4066223482751"/>
        <n v="3517.9679702385342"/>
        <n v="561.26635753618871"/>
        <n v="2461.9264513643375"/>
        <n v="2729.7170153716497"/>
        <n v="4432.6499113540012"/>
        <n v="30.771546101605736"/>
        <n v="8985.6855885622372"/>
        <n v="9358.9486465758328"/>
        <n v="7078.6243462433895"/>
        <n v="7098.464311953966"/>
        <n v="1525.8393059242371"/>
        <n v="6676.3425482453167"/>
        <n v="453.14287526079102"/>
        <n v="307.03321467292272"/>
        <n v="7968.1938687623551"/>
        <n v="4165.4308924720435"/>
        <n v="1169.4138753974398"/>
        <n v="1745.2225691475953"/>
        <n v="3503.6757785356795"/>
        <n v="5425.8031875794404"/>
        <n v="2107.3666819134569"/>
        <n v="8714.4631663168057"/>
        <n v="3739.9130403129034"/>
        <n v="7908.5623514351064"/>
        <n v="1672.6249199255058"/>
        <n v="8618.9577056136441"/>
        <n v="5427.3377656959465"/>
        <n v="1044.9314192251768"/>
        <n v="10090.448695368945"/>
        <n v="4970.14893431358"/>
        <n v="1731.8695768296468"/>
        <n v="9649.6438418908092"/>
        <n v="8662.1900030543893"/>
        <n v="9929.0114419551246"/>
        <n v="6242.0765459318682"/>
        <n v="4617.8628161835495"/>
        <n v="8486.2247724760618"/>
        <n v="7925.5728151187714"/>
        <n v="3602.366700504576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x v="0"/>
    <n v="8249.327669812732"/>
    <n v="594.8782420079541"/>
    <n v="13"/>
  </r>
  <r>
    <x v="0"/>
    <n v="6557.8729832219478"/>
    <n v="83.339385972085097"/>
    <n v="9"/>
  </r>
  <r>
    <x v="1"/>
    <n v="6180.0357471981151"/>
    <n v="551.2667803915291"/>
    <n v="51"/>
  </r>
  <r>
    <x v="0"/>
    <n v="9915.4543112250485"/>
    <n v="336.85767843720402"/>
    <n v="97"/>
  </r>
  <r>
    <x v="1"/>
    <n v="4047.6691780881433"/>
    <n v="481.00830089228009"/>
    <n v="92"/>
  </r>
  <r>
    <x v="1"/>
    <n v="4797.0875045760986"/>
    <n v="962.35509434426979"/>
    <n v="63"/>
  </r>
  <r>
    <x v="1"/>
    <n v="6537.8001010167409"/>
    <n v="931.96972478373198"/>
    <n v="43"/>
  </r>
  <r>
    <x v="0"/>
    <n v="3151.4227753703763"/>
    <n v="848.2135170177911"/>
    <n v="64"/>
  </r>
  <r>
    <x v="2"/>
    <n v="9504.7818270497992"/>
    <n v="827.56322444340958"/>
    <n v="28"/>
  </r>
  <r>
    <x v="0"/>
    <n v="9378.1404699584928"/>
    <n v="566.79765360330634"/>
    <n v="41"/>
  </r>
  <r>
    <x v="2"/>
    <n v="6772.1330424373045"/>
    <n v="436.87998361183077"/>
    <n v="75"/>
  </r>
  <r>
    <x v="1"/>
    <n v="1854.6321581898053"/>
    <n v="930.54825060805194"/>
    <n v="21"/>
  </r>
  <r>
    <x v="2"/>
    <n v="8303.9426643250299"/>
    <n v="680.75037198642121"/>
    <n v="13"/>
  </r>
  <r>
    <x v="1"/>
    <n v="6741.4600639306091"/>
    <n v="418.03173847175805"/>
    <n v="96"/>
  </r>
  <r>
    <x v="1"/>
    <n v="4151.439757679469"/>
    <n v="336.40563842105678"/>
    <n v="20"/>
  </r>
  <r>
    <x v="1"/>
    <n v="7972.3018907031992"/>
    <n v="917.14060090691464"/>
    <n v="43"/>
  </r>
  <r>
    <x v="2"/>
    <n v="10331.578474842798"/>
    <n v="440.47440972644478"/>
    <n v="94"/>
  </r>
  <r>
    <x v="1"/>
    <n v="3695.193020761345"/>
    <n v="217.65628645401875"/>
    <n v="98"/>
  </r>
  <r>
    <x v="1"/>
    <n v="7904.2936251937244"/>
    <n v="764.58393242117882"/>
    <n v="13"/>
  </r>
  <r>
    <x v="0"/>
    <n v="849.25992484386654"/>
    <n v="94.517036643067257"/>
    <n v="57"/>
  </r>
  <r>
    <x v="2"/>
    <n v="7157.6275489007958"/>
    <n v="915.92453866148048"/>
    <n v="20"/>
  </r>
  <r>
    <x v="0"/>
    <n v="3712.5650123250789"/>
    <n v="432.54858750004723"/>
    <n v="4"/>
  </r>
  <r>
    <x v="1"/>
    <n v="7596.4395031012127"/>
    <n v="134.82258799032877"/>
    <n v="63"/>
  </r>
  <r>
    <x v="1"/>
    <n v="2198.6577925001716"/>
    <n v="1037.2944248302504"/>
    <n v="13"/>
  </r>
  <r>
    <x v="2"/>
    <n v="4723.9958751124723"/>
    <n v="463.28991155825514"/>
    <n v="84"/>
  </r>
  <r>
    <x v="0"/>
    <n v="1331.2645180152683"/>
    <n v="959.23073233204514"/>
    <n v="39"/>
  </r>
  <r>
    <x v="0"/>
    <n v="2743.8026187562032"/>
    <n v="222.91926187271972"/>
    <n v="73"/>
  </r>
  <r>
    <x v="2"/>
    <n v="5038.30681337436"/>
    <n v="306.9576869104551"/>
    <n v="41"/>
  </r>
  <r>
    <x v="1"/>
    <n v="10458.266016908119"/>
    <n v="692.76310831422688"/>
    <n v="41"/>
  </r>
  <r>
    <x v="1"/>
    <n v="7567.0351493275748"/>
    <n v="720.31906395495128"/>
    <n v="6"/>
  </r>
  <r>
    <x v="2"/>
    <n v="7688.4341585784132"/>
    <n v="851.85133745041651"/>
    <n v="100"/>
  </r>
  <r>
    <x v="1"/>
    <n v="4023.2273803650451"/>
    <n v="166.49421959634211"/>
    <n v="38"/>
  </r>
  <r>
    <x v="0"/>
    <n v="4551.6036698894313"/>
    <n v="701.04565888555442"/>
    <n v="17"/>
  </r>
  <r>
    <x v="0"/>
    <n v="2665.1140925000996"/>
    <n v="654.97966582026004"/>
    <n v="97"/>
  </r>
  <r>
    <x v="1"/>
    <n v="6589.124662448583"/>
    <n v="278.1883837719671"/>
    <n v="24"/>
  </r>
  <r>
    <x v="0"/>
    <n v="5220.4269398046581"/>
    <n v="589.17379594114607"/>
    <n v="90"/>
  </r>
  <r>
    <x v="0"/>
    <n v="7282.1887565893921"/>
    <n v="387.54962072226323"/>
    <n v="65"/>
  </r>
  <r>
    <x v="1"/>
    <n v="6444.5836306460551"/>
    <n v="258.50268259163744"/>
    <n v="15"/>
  </r>
  <r>
    <x v="1"/>
    <n v="10299.029260339175"/>
    <n v="287.80492577866693"/>
    <n v="72"/>
  </r>
  <r>
    <x v="1"/>
    <n v="9841.2295754339411"/>
    <n v="824.47567918127606"/>
    <n v="12"/>
  </r>
  <r>
    <x v="1"/>
    <n v="8237.8478361810994"/>
    <n v="48.295935833982497"/>
    <n v="87"/>
  </r>
  <r>
    <x v="0"/>
    <n v="6221.2486222635498"/>
    <n v="414.88207471162951"/>
    <n v="92"/>
  </r>
  <r>
    <x v="0"/>
    <n v="5401.2418187664589"/>
    <n v="877.96790903439273"/>
    <n v="90"/>
  </r>
  <r>
    <x v="1"/>
    <n v="10013.811174449889"/>
    <n v="807.85076740109389"/>
    <n v="60"/>
  </r>
  <r>
    <x v="2"/>
    <n v="8466.6998122226432"/>
    <n v="450.5696925698154"/>
    <n v="71"/>
  </r>
  <r>
    <x v="1"/>
    <n v="8382.2143021091724"/>
    <n v="958.25116840138946"/>
    <n v="51"/>
  </r>
  <r>
    <x v="1"/>
    <n v="8105.4172921759964"/>
    <n v="647.6468244176009"/>
    <n v="88"/>
  </r>
  <r>
    <x v="1"/>
    <n v="10051.255389800937"/>
    <n v="1003.7298818404427"/>
    <n v="36"/>
  </r>
  <r>
    <x v="1"/>
    <n v="3667.2011903397988"/>
    <n v="680.71467791986652"/>
    <n v="96"/>
  </r>
  <r>
    <x v="1"/>
    <n v="7822.0618391282369"/>
    <n v="924.35629613804338"/>
    <n v="14"/>
  </r>
  <r>
    <x v="1"/>
    <n v="4575.5271715324125"/>
    <n v="657.64932007878463"/>
    <n v="13"/>
  </r>
  <r>
    <x v="1"/>
    <n v="3178.1969187317777"/>
    <n v="756.2079622278327"/>
    <n v="24"/>
  </r>
  <r>
    <x v="1"/>
    <n v="1734.4124287934283"/>
    <n v="864.14638185640229"/>
    <n v="28"/>
  </r>
  <r>
    <x v="0"/>
    <n v="8601.0660961888152"/>
    <n v="666.9245543096406"/>
    <n v="24"/>
  </r>
  <r>
    <x v="0"/>
    <n v="8328.4456772696885"/>
    <n v="898.70918783601462"/>
    <n v="88"/>
  </r>
  <r>
    <x v="0"/>
    <n v="9715.2700007065469"/>
    <n v="536.26185349382467"/>
    <n v="34"/>
  </r>
  <r>
    <x v="0"/>
    <n v="4722.7733516561848"/>
    <n v="837.71333318809695"/>
    <n v="6"/>
  </r>
  <r>
    <x v="0"/>
    <n v="3434.6941177052058"/>
    <n v="574.12489941728677"/>
    <n v="98"/>
  </r>
  <r>
    <x v="1"/>
    <n v="8696.7559833849282"/>
    <n v="581.44447681776853"/>
    <n v="41"/>
  </r>
  <r>
    <x v="0"/>
    <n v="9195.0795951441251"/>
    <n v="1000.6729727958499"/>
    <n v="88"/>
  </r>
  <r>
    <x v="2"/>
    <n v="4168.8717148103042"/>
    <n v="650.90374457176995"/>
    <n v="57"/>
  </r>
  <r>
    <x v="2"/>
    <n v="885.24324283816077"/>
    <n v="323.976885301972"/>
    <n v="59"/>
  </r>
  <r>
    <x v="0"/>
    <n v="3222.2105426214039"/>
    <n v="760.28409125706662"/>
    <n v="32"/>
  </r>
  <r>
    <x v="1"/>
    <n v="3185.1817433305173"/>
    <n v="455.46472795886746"/>
    <n v="99"/>
  </r>
  <r>
    <x v="1"/>
    <n v="5050.9759276908626"/>
    <n v="618.32601633686181"/>
    <n v="27"/>
  </r>
  <r>
    <x v="1"/>
    <n v="306.07808341232368"/>
    <n v="275.30653731071794"/>
    <n v="39"/>
  </r>
  <r>
    <x v="1"/>
    <n v="9598.9767485102457"/>
    <n v="613.29115994800804"/>
    <n v="90"/>
  </r>
  <r>
    <x v="1"/>
    <n v="10338.800649091172"/>
    <n v="979.85200251533888"/>
    <n v="57"/>
  </r>
  <r>
    <x v="0"/>
    <n v="7350.6122898347694"/>
    <n v="271.98794359137952"/>
    <n v="46"/>
  </r>
  <r>
    <x v="1"/>
    <n v="7506.4726445372089"/>
    <n v="408.00833258324303"/>
    <n v="12"/>
  </r>
  <r>
    <x v="1"/>
    <n v="1939.7810982666861"/>
    <n v="413.94179234244899"/>
    <n v="21"/>
  </r>
  <r>
    <x v="2"/>
    <n v="7692.2168494088473"/>
    <n v="1015.8743011635308"/>
    <n v="40"/>
  </r>
  <r>
    <x v="2"/>
    <n v="1060.4865464279324"/>
    <n v="607.34367116714134"/>
    <n v="31"/>
  </r>
  <r>
    <x v="0"/>
    <n v="738.50815792793753"/>
    <n v="431.47494325501481"/>
    <n v="42"/>
  </r>
  <r>
    <x v="1"/>
    <n v="8174.8391784214318"/>
    <n v="206.64530965907625"/>
    <n v="6"/>
  </r>
  <r>
    <x v="1"/>
    <n v="4368.8062371313963"/>
    <n v="203.37534465935275"/>
    <n v="27"/>
  </r>
  <r>
    <x v="1"/>
    <n v="1292.519502923664"/>
    <n v="123.10562752622414"/>
    <n v="64"/>
  </r>
  <r>
    <x v="2"/>
    <n v="2210.7487570108456"/>
    <n v="465.5261878632503"/>
    <n v="86"/>
  </r>
  <r>
    <x v="2"/>
    <n v="4240.7446320371364"/>
    <n v="737.06885350145706"/>
    <n v="64"/>
  </r>
  <r>
    <x v="1"/>
    <n v="5927.0420304616682"/>
    <n v="501.23884288222814"/>
    <n v="22"/>
  </r>
  <r>
    <x v="1"/>
    <n v="2597.3536595969358"/>
    <n v="489.98697768347893"/>
    <n v="41"/>
  </r>
  <r>
    <x v="1"/>
    <n v="9549.4868167863915"/>
    <n v="835.02365046958505"/>
    <n v="28"/>
  </r>
  <r>
    <x v="1"/>
    <n v="3931.3343697968071"/>
    <n v="191.42132948390361"/>
    <n v="59"/>
  </r>
  <r>
    <x v="1"/>
    <n v="8578.8035799992285"/>
    <n v="670.24122856412225"/>
    <n v="13"/>
  </r>
  <r>
    <x v="2"/>
    <n v="1946.1366556305982"/>
    <n v="273.51173570509246"/>
    <n v="47"/>
  </r>
  <r>
    <x v="0"/>
    <n v="9021.0164310180826"/>
    <n v="402.05872540443846"/>
    <n v="72"/>
  </r>
  <r>
    <x v="0"/>
    <n v="5575.6717397642551"/>
    <n v="148.33397406830827"/>
    <n v="20"/>
  </r>
  <r>
    <x v="2"/>
    <n v="1193.0661622927053"/>
    <n v="148.13474306752858"/>
    <n v="72"/>
  </r>
  <r>
    <x v="1"/>
    <n v="10340.53334627444"/>
    <n v="250.08465090549635"/>
    <n v="8"/>
  </r>
  <r>
    <x v="1"/>
    <n v="5512.7676568329189"/>
    <n v="542.61872251933937"/>
    <n v="61"/>
  </r>
  <r>
    <x v="0"/>
    <n v="2555.9990671807363"/>
    <n v="824.12949035108954"/>
    <n v="93"/>
  </r>
  <r>
    <x v="1"/>
    <n v="10157.813669637655"/>
    <n v="508.16982774684521"/>
    <n v="63"/>
  </r>
  <r>
    <x v="0"/>
    <n v="8921.5218567564407"/>
    <n v="259.33185370205149"/>
    <n v="18"/>
  </r>
  <r>
    <x v="2"/>
    <n v="10494.443301691008"/>
    <n v="565.43185973588402"/>
    <n v="81"/>
  </r>
  <r>
    <x v="0"/>
    <n v="7007.768244715191"/>
    <n v="765.69169878332241"/>
    <n v="92"/>
  </r>
  <r>
    <x v="0"/>
    <n v="4811.0377530315063"/>
    <n v="193.1749368479567"/>
    <n v="23"/>
  </r>
  <r>
    <x v="1"/>
    <n v="8657.8271850025976"/>
    <n v="171.60241252653552"/>
    <n v="41"/>
  </r>
  <r>
    <x v="0"/>
    <n v="8204.3205994818563"/>
    <n v="278.74778436308486"/>
    <n v="97"/>
  </r>
  <r>
    <x v="1"/>
    <n v="4246.8831914753619"/>
    <n v="644.5164909707853"/>
    <n v="22"/>
  </r>
</pivotCacheRecords>
</file>

<file path=xl/pivotCache/pivotCacheRecords2.xml><?xml version="1.0" encoding="utf-8"?>
<pivotCacheRecords xmlns="http://schemas.openxmlformats.org/spreadsheetml/2006/main" xmlns:r="http://schemas.openxmlformats.org/officeDocument/2006/relationships" count="99">
  <r>
    <x v="0"/>
    <x v="0"/>
    <x v="0"/>
    <n v="13"/>
    <x v="0"/>
  </r>
  <r>
    <x v="0"/>
    <x v="1"/>
    <x v="1"/>
    <n v="9"/>
    <x v="1"/>
  </r>
  <r>
    <x v="1"/>
    <x v="2"/>
    <x v="2"/>
    <n v="51"/>
    <x v="2"/>
  </r>
  <r>
    <x v="0"/>
    <x v="3"/>
    <x v="3"/>
    <n v="97"/>
    <x v="3"/>
  </r>
  <r>
    <x v="1"/>
    <x v="4"/>
    <x v="4"/>
    <n v="92"/>
    <x v="4"/>
  </r>
  <r>
    <x v="1"/>
    <x v="5"/>
    <x v="5"/>
    <n v="63"/>
    <x v="5"/>
  </r>
  <r>
    <x v="1"/>
    <x v="6"/>
    <x v="6"/>
    <n v="43"/>
    <x v="6"/>
  </r>
  <r>
    <x v="0"/>
    <x v="7"/>
    <x v="7"/>
    <n v="64"/>
    <x v="7"/>
  </r>
  <r>
    <x v="2"/>
    <x v="8"/>
    <x v="8"/>
    <n v="28"/>
    <x v="8"/>
  </r>
  <r>
    <x v="0"/>
    <x v="9"/>
    <x v="9"/>
    <n v="41"/>
    <x v="9"/>
  </r>
  <r>
    <x v="2"/>
    <x v="10"/>
    <x v="10"/>
    <n v="75"/>
    <x v="10"/>
  </r>
  <r>
    <x v="1"/>
    <x v="11"/>
    <x v="11"/>
    <n v="21"/>
    <x v="11"/>
  </r>
  <r>
    <x v="2"/>
    <x v="12"/>
    <x v="12"/>
    <n v="13"/>
    <x v="12"/>
  </r>
  <r>
    <x v="1"/>
    <x v="13"/>
    <x v="13"/>
    <n v="96"/>
    <x v="13"/>
  </r>
  <r>
    <x v="1"/>
    <x v="14"/>
    <x v="14"/>
    <n v="20"/>
    <x v="14"/>
  </r>
  <r>
    <x v="1"/>
    <x v="15"/>
    <x v="15"/>
    <n v="43"/>
    <x v="15"/>
  </r>
  <r>
    <x v="2"/>
    <x v="16"/>
    <x v="16"/>
    <n v="94"/>
    <x v="16"/>
  </r>
  <r>
    <x v="1"/>
    <x v="17"/>
    <x v="17"/>
    <n v="98"/>
    <x v="17"/>
  </r>
  <r>
    <x v="1"/>
    <x v="18"/>
    <x v="18"/>
    <n v="13"/>
    <x v="18"/>
  </r>
  <r>
    <x v="0"/>
    <x v="19"/>
    <x v="19"/>
    <n v="57"/>
    <x v="19"/>
  </r>
  <r>
    <x v="2"/>
    <x v="20"/>
    <x v="20"/>
    <n v="20"/>
    <x v="20"/>
  </r>
  <r>
    <x v="0"/>
    <x v="21"/>
    <x v="21"/>
    <n v="4"/>
    <x v="21"/>
  </r>
  <r>
    <x v="1"/>
    <x v="22"/>
    <x v="22"/>
    <n v="63"/>
    <x v="22"/>
  </r>
  <r>
    <x v="1"/>
    <x v="23"/>
    <x v="23"/>
    <n v="13"/>
    <x v="23"/>
  </r>
  <r>
    <x v="2"/>
    <x v="24"/>
    <x v="24"/>
    <n v="84"/>
    <x v="24"/>
  </r>
  <r>
    <x v="0"/>
    <x v="25"/>
    <x v="25"/>
    <n v="39"/>
    <x v="25"/>
  </r>
  <r>
    <x v="0"/>
    <x v="26"/>
    <x v="26"/>
    <n v="73"/>
    <x v="26"/>
  </r>
  <r>
    <x v="2"/>
    <x v="27"/>
    <x v="27"/>
    <n v="41"/>
    <x v="27"/>
  </r>
  <r>
    <x v="1"/>
    <x v="28"/>
    <x v="28"/>
    <n v="41"/>
    <x v="28"/>
  </r>
  <r>
    <x v="1"/>
    <x v="29"/>
    <x v="29"/>
    <n v="6"/>
    <x v="29"/>
  </r>
  <r>
    <x v="2"/>
    <x v="30"/>
    <x v="30"/>
    <n v="100"/>
    <x v="30"/>
  </r>
  <r>
    <x v="1"/>
    <x v="31"/>
    <x v="31"/>
    <n v="38"/>
    <x v="31"/>
  </r>
  <r>
    <x v="0"/>
    <x v="32"/>
    <x v="32"/>
    <n v="17"/>
    <x v="32"/>
  </r>
  <r>
    <x v="0"/>
    <x v="33"/>
    <x v="33"/>
    <n v="97"/>
    <x v="33"/>
  </r>
  <r>
    <x v="1"/>
    <x v="34"/>
    <x v="34"/>
    <n v="24"/>
    <x v="34"/>
  </r>
  <r>
    <x v="0"/>
    <x v="35"/>
    <x v="35"/>
    <n v="90"/>
    <x v="35"/>
  </r>
  <r>
    <x v="0"/>
    <x v="36"/>
    <x v="36"/>
    <n v="65"/>
    <x v="36"/>
  </r>
  <r>
    <x v="1"/>
    <x v="37"/>
    <x v="37"/>
    <n v="15"/>
    <x v="37"/>
  </r>
  <r>
    <x v="1"/>
    <x v="38"/>
    <x v="38"/>
    <n v="72"/>
    <x v="38"/>
  </r>
  <r>
    <x v="1"/>
    <x v="39"/>
    <x v="39"/>
    <n v="12"/>
    <x v="39"/>
  </r>
  <r>
    <x v="1"/>
    <x v="40"/>
    <x v="40"/>
    <n v="87"/>
    <x v="40"/>
  </r>
  <r>
    <x v="0"/>
    <x v="41"/>
    <x v="41"/>
    <n v="92"/>
    <x v="41"/>
  </r>
  <r>
    <x v="0"/>
    <x v="42"/>
    <x v="42"/>
    <n v="90"/>
    <x v="42"/>
  </r>
  <r>
    <x v="1"/>
    <x v="43"/>
    <x v="43"/>
    <n v="60"/>
    <x v="43"/>
  </r>
  <r>
    <x v="2"/>
    <x v="44"/>
    <x v="44"/>
    <n v="71"/>
    <x v="44"/>
  </r>
  <r>
    <x v="1"/>
    <x v="45"/>
    <x v="45"/>
    <n v="51"/>
    <x v="45"/>
  </r>
  <r>
    <x v="1"/>
    <x v="46"/>
    <x v="46"/>
    <n v="88"/>
    <x v="46"/>
  </r>
  <r>
    <x v="1"/>
    <x v="47"/>
    <x v="47"/>
    <n v="36"/>
    <x v="47"/>
  </r>
  <r>
    <x v="1"/>
    <x v="48"/>
    <x v="48"/>
    <n v="96"/>
    <x v="48"/>
  </r>
  <r>
    <x v="1"/>
    <x v="49"/>
    <x v="49"/>
    <n v="14"/>
    <x v="49"/>
  </r>
  <r>
    <x v="1"/>
    <x v="50"/>
    <x v="50"/>
    <n v="13"/>
    <x v="50"/>
  </r>
  <r>
    <x v="1"/>
    <x v="51"/>
    <x v="51"/>
    <n v="24"/>
    <x v="51"/>
  </r>
  <r>
    <x v="1"/>
    <x v="52"/>
    <x v="52"/>
    <n v="28"/>
    <x v="52"/>
  </r>
  <r>
    <x v="0"/>
    <x v="53"/>
    <x v="53"/>
    <n v="24"/>
    <x v="53"/>
  </r>
  <r>
    <x v="0"/>
    <x v="54"/>
    <x v="54"/>
    <n v="88"/>
    <x v="54"/>
  </r>
  <r>
    <x v="0"/>
    <x v="55"/>
    <x v="55"/>
    <n v="34"/>
    <x v="55"/>
  </r>
  <r>
    <x v="0"/>
    <x v="56"/>
    <x v="56"/>
    <n v="6"/>
    <x v="56"/>
  </r>
  <r>
    <x v="0"/>
    <x v="57"/>
    <x v="57"/>
    <n v="98"/>
    <x v="57"/>
  </r>
  <r>
    <x v="1"/>
    <x v="58"/>
    <x v="58"/>
    <n v="41"/>
    <x v="58"/>
  </r>
  <r>
    <x v="0"/>
    <x v="59"/>
    <x v="59"/>
    <n v="88"/>
    <x v="59"/>
  </r>
  <r>
    <x v="2"/>
    <x v="60"/>
    <x v="60"/>
    <n v="57"/>
    <x v="60"/>
  </r>
  <r>
    <x v="2"/>
    <x v="61"/>
    <x v="61"/>
    <n v="59"/>
    <x v="61"/>
  </r>
  <r>
    <x v="0"/>
    <x v="62"/>
    <x v="62"/>
    <n v="32"/>
    <x v="62"/>
  </r>
  <r>
    <x v="1"/>
    <x v="63"/>
    <x v="63"/>
    <n v="99"/>
    <x v="63"/>
  </r>
  <r>
    <x v="1"/>
    <x v="64"/>
    <x v="64"/>
    <n v="27"/>
    <x v="64"/>
  </r>
  <r>
    <x v="1"/>
    <x v="65"/>
    <x v="65"/>
    <n v="39"/>
    <x v="65"/>
  </r>
  <r>
    <x v="1"/>
    <x v="66"/>
    <x v="66"/>
    <n v="90"/>
    <x v="66"/>
  </r>
  <r>
    <x v="1"/>
    <x v="67"/>
    <x v="67"/>
    <n v="57"/>
    <x v="67"/>
  </r>
  <r>
    <x v="0"/>
    <x v="68"/>
    <x v="68"/>
    <n v="46"/>
    <x v="68"/>
  </r>
  <r>
    <x v="1"/>
    <x v="69"/>
    <x v="69"/>
    <n v="12"/>
    <x v="69"/>
  </r>
  <r>
    <x v="1"/>
    <x v="70"/>
    <x v="70"/>
    <n v="21"/>
    <x v="70"/>
  </r>
  <r>
    <x v="2"/>
    <x v="71"/>
    <x v="71"/>
    <n v="40"/>
    <x v="71"/>
  </r>
  <r>
    <x v="2"/>
    <x v="72"/>
    <x v="72"/>
    <n v="31"/>
    <x v="72"/>
  </r>
  <r>
    <x v="0"/>
    <x v="73"/>
    <x v="73"/>
    <n v="42"/>
    <x v="73"/>
  </r>
  <r>
    <x v="1"/>
    <x v="74"/>
    <x v="74"/>
    <n v="6"/>
    <x v="74"/>
  </r>
  <r>
    <x v="1"/>
    <x v="75"/>
    <x v="75"/>
    <n v="27"/>
    <x v="75"/>
  </r>
  <r>
    <x v="1"/>
    <x v="76"/>
    <x v="76"/>
    <n v="64"/>
    <x v="76"/>
  </r>
  <r>
    <x v="2"/>
    <x v="77"/>
    <x v="77"/>
    <n v="86"/>
    <x v="77"/>
  </r>
  <r>
    <x v="2"/>
    <x v="78"/>
    <x v="78"/>
    <n v="64"/>
    <x v="78"/>
  </r>
  <r>
    <x v="1"/>
    <x v="79"/>
    <x v="79"/>
    <n v="22"/>
    <x v="79"/>
  </r>
  <r>
    <x v="1"/>
    <x v="80"/>
    <x v="80"/>
    <n v="41"/>
    <x v="80"/>
  </r>
  <r>
    <x v="1"/>
    <x v="81"/>
    <x v="81"/>
    <n v="28"/>
    <x v="81"/>
  </r>
  <r>
    <x v="1"/>
    <x v="82"/>
    <x v="82"/>
    <n v="59"/>
    <x v="82"/>
  </r>
  <r>
    <x v="1"/>
    <x v="83"/>
    <x v="83"/>
    <n v="13"/>
    <x v="83"/>
  </r>
  <r>
    <x v="2"/>
    <x v="84"/>
    <x v="84"/>
    <n v="47"/>
    <x v="84"/>
  </r>
  <r>
    <x v="0"/>
    <x v="85"/>
    <x v="85"/>
    <n v="72"/>
    <x v="85"/>
  </r>
  <r>
    <x v="0"/>
    <x v="86"/>
    <x v="86"/>
    <n v="20"/>
    <x v="86"/>
  </r>
  <r>
    <x v="2"/>
    <x v="87"/>
    <x v="87"/>
    <n v="72"/>
    <x v="87"/>
  </r>
  <r>
    <x v="1"/>
    <x v="88"/>
    <x v="88"/>
    <n v="8"/>
    <x v="88"/>
  </r>
  <r>
    <x v="1"/>
    <x v="89"/>
    <x v="89"/>
    <n v="61"/>
    <x v="89"/>
  </r>
  <r>
    <x v="0"/>
    <x v="90"/>
    <x v="90"/>
    <n v="93"/>
    <x v="90"/>
  </r>
  <r>
    <x v="1"/>
    <x v="91"/>
    <x v="91"/>
    <n v="63"/>
    <x v="91"/>
  </r>
  <r>
    <x v="0"/>
    <x v="92"/>
    <x v="92"/>
    <n v="18"/>
    <x v="92"/>
  </r>
  <r>
    <x v="2"/>
    <x v="93"/>
    <x v="93"/>
    <n v="81"/>
    <x v="93"/>
  </r>
  <r>
    <x v="0"/>
    <x v="94"/>
    <x v="94"/>
    <n v="92"/>
    <x v="94"/>
  </r>
  <r>
    <x v="0"/>
    <x v="95"/>
    <x v="95"/>
    <n v="23"/>
    <x v="95"/>
  </r>
  <r>
    <x v="1"/>
    <x v="96"/>
    <x v="96"/>
    <n v="41"/>
    <x v="96"/>
  </r>
  <r>
    <x v="0"/>
    <x v="97"/>
    <x v="97"/>
    <n v="97"/>
    <x v="97"/>
  </r>
  <r>
    <x v="1"/>
    <x v="98"/>
    <x v="98"/>
    <n v="22"/>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55:H59" firstHeaderRow="1" firstDataRow="1" firstDataCol="1"/>
  <pivotFields count="5">
    <pivotField axis="axisRow" showAll="0">
      <items count="4">
        <item x="2"/>
        <item x="0"/>
        <item x="1"/>
        <item t="default"/>
      </items>
    </pivotField>
    <pivotField numFmtId="1" showAll="0"/>
    <pivotField dataField="1" numFmtId="1" showAll="0"/>
    <pivotField showAll="0"/>
    <pivotField numFmtId="1" showAll="0"/>
  </pivotFields>
  <rowFields count="1">
    <field x="0"/>
  </rowFields>
  <rowItems count="4">
    <i>
      <x/>
    </i>
    <i>
      <x v="1"/>
    </i>
    <i>
      <x v="2"/>
    </i>
    <i t="grand">
      <x/>
    </i>
  </rowItems>
  <colItems count="1">
    <i/>
  </colItems>
  <dataFields count="1">
    <dataField name="Sum of Expenses"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egment">
  <location ref="G33:J37" firstHeaderRow="0" firstDataRow="1" firstDataCol="1"/>
  <pivotFields count="5">
    <pivotField axis="axisRow" showAll="0">
      <items count="4">
        <item x="2"/>
        <item x="0"/>
        <item x="1"/>
        <item t="default"/>
      </items>
    </pivotField>
    <pivotField dataField="1" numFmtId="1"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numFmtId="1"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showAll="0"/>
    <pivotField dataField="1" numFmtId="1" showAll="0">
      <items count="100">
        <item x="65"/>
        <item x="73"/>
        <item x="25"/>
        <item x="72"/>
        <item x="61"/>
        <item x="19"/>
        <item x="52"/>
        <item x="11"/>
        <item x="87"/>
        <item x="23"/>
        <item x="76"/>
        <item x="70"/>
        <item x="84"/>
        <item x="90"/>
        <item x="77"/>
        <item x="33"/>
        <item x="80"/>
        <item x="7"/>
        <item x="51"/>
        <item x="62"/>
        <item x="26"/>
        <item x="63"/>
        <item x="57"/>
        <item x="48"/>
        <item x="21"/>
        <item x="17"/>
        <item x="78"/>
        <item x="60"/>
        <item x="4"/>
        <item x="98"/>
        <item x="82"/>
        <item x="14"/>
        <item x="5"/>
        <item x="32"/>
        <item x="31"/>
        <item x="56"/>
        <item x="50"/>
        <item x="75"/>
        <item x="24"/>
        <item x="64"/>
        <item x="42"/>
        <item x="95"/>
        <item x="35"/>
        <item x="27"/>
        <item x="89"/>
        <item x="79"/>
        <item x="86"/>
        <item x="6"/>
        <item x="2"/>
        <item x="41"/>
        <item x="37"/>
        <item x="20"/>
        <item x="94"/>
        <item x="34"/>
        <item x="13"/>
        <item x="10"/>
        <item x="1"/>
        <item x="71"/>
        <item x="30"/>
        <item x="29"/>
        <item x="36"/>
        <item x="49"/>
        <item x="15"/>
        <item x="68"/>
        <item x="69"/>
        <item x="18"/>
        <item x="45"/>
        <item x="54"/>
        <item x="46"/>
        <item x="22"/>
        <item x="12"/>
        <item x="0"/>
        <item x="83"/>
        <item x="97"/>
        <item x="53"/>
        <item x="74"/>
        <item x="44"/>
        <item x="58"/>
        <item x="40"/>
        <item x="59"/>
        <item x="96"/>
        <item x="85"/>
        <item x="92"/>
        <item x="8"/>
        <item x="81"/>
        <item x="9"/>
        <item x="66"/>
        <item x="39"/>
        <item x="47"/>
        <item x="55"/>
        <item x="43"/>
        <item x="67"/>
        <item x="3"/>
        <item x="91"/>
        <item x="28"/>
        <item x="16"/>
        <item x="93"/>
        <item x="38"/>
        <item x="88"/>
        <item t="default"/>
      </items>
    </pivotField>
  </pivotFields>
  <rowFields count="1">
    <field x="0"/>
  </rowFields>
  <rowItems count="4">
    <i>
      <x/>
    </i>
    <i>
      <x v="1"/>
    </i>
    <i>
      <x v="2"/>
    </i>
    <i t="grand">
      <x/>
    </i>
  </rowItems>
  <colFields count="1">
    <field x="-2"/>
  </colFields>
  <colItems count="3">
    <i>
      <x/>
    </i>
    <i i="1">
      <x v="1"/>
    </i>
    <i i="2">
      <x v="2"/>
    </i>
  </colItems>
  <dataFields count="3">
    <dataField name="Sum of Revenue" fld="1" baseField="0" baseItem="0"/>
    <dataField name="Sum of Expenses" fld="2" baseField="0" baseItem="0"/>
    <dataField name="Sum of Net Income/Loss" fld="4"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28:I30" firstHeaderRow="1" firstDataRow="1" firstDataCol="1"/>
  <pivotFields count="4">
    <pivotField axis="axisRow" showAll="0">
      <items count="4">
        <item h="1" x="2"/>
        <item x="0"/>
        <item h="1" x="1"/>
        <item t="default"/>
      </items>
    </pivotField>
    <pivotField dataField="1" showAll="0"/>
    <pivotField showAll="0"/>
    <pivotField showAll="0"/>
  </pivotFields>
  <rowFields count="1">
    <field x="0"/>
  </rowFields>
  <rowItems count="2">
    <i>
      <x v="1"/>
    </i>
    <i t="grand">
      <x/>
    </i>
  </rowItems>
  <colItems count="1">
    <i/>
  </colItems>
  <dataFields count="1">
    <dataField name="Sum of Revenue" fld="1" baseField="0" baseItem="1" numFmtId="1"/>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oup_Segment" sourceName="Group Segment">
  <pivotTables>
    <pivotTable tabId="2" name="PivotTable1"/>
  </pivotTables>
  <data>
    <tabular pivotCacheId="1">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up Segment" cache="Slicer_Group_Segment" caption="Group Segment"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3"/>
  <sheetViews>
    <sheetView workbookViewId="0">
      <selection activeCell="F17" sqref="F17:H23"/>
    </sheetView>
  </sheetViews>
  <sheetFormatPr defaultColWidth="8.85546875" defaultRowHeight="15" x14ac:dyDescent="0.25"/>
  <cols>
    <col min="1" max="1" width="8.85546875" style="1"/>
    <col min="2" max="2" width="34.7109375" style="1" bestFit="1" customWidth="1"/>
    <col min="3" max="3" width="35" style="1" customWidth="1"/>
    <col min="4" max="16384" width="8.85546875" style="1"/>
  </cols>
  <sheetData>
    <row r="2" spans="2:15" x14ac:dyDescent="0.25">
      <c r="H2" s="3" t="s">
        <v>0</v>
      </c>
      <c r="I2" s="3"/>
      <c r="J2" s="3"/>
      <c r="K2" s="3"/>
      <c r="L2" s="3"/>
    </row>
    <row r="3" spans="2:15" x14ac:dyDescent="0.25">
      <c r="H3" s="3"/>
      <c r="I3" s="3"/>
      <c r="J3" s="3"/>
      <c r="K3" s="3"/>
      <c r="L3" s="3"/>
    </row>
    <row r="4" spans="2:15" ht="26.25" x14ac:dyDescent="0.4">
      <c r="B4" s="14" t="s">
        <v>1</v>
      </c>
      <c r="C4" s="19" t="s">
        <v>19</v>
      </c>
      <c r="F4" s="4" t="s">
        <v>2</v>
      </c>
      <c r="G4" s="5"/>
      <c r="H4" s="5"/>
      <c r="I4" s="5"/>
      <c r="J4" s="5"/>
      <c r="K4" s="5"/>
      <c r="L4" s="5"/>
      <c r="M4" s="5"/>
      <c r="N4" s="5"/>
      <c r="O4" s="5"/>
    </row>
    <row r="5" spans="2:15" ht="26.25" x14ac:dyDescent="0.4">
      <c r="B5" s="14"/>
      <c r="C5" s="15"/>
      <c r="F5" s="5"/>
      <c r="G5" s="5"/>
      <c r="H5" s="5"/>
      <c r="I5" s="5"/>
      <c r="J5" s="5"/>
      <c r="K5" s="5"/>
      <c r="L5" s="5"/>
      <c r="M5" s="5"/>
      <c r="N5" s="5"/>
      <c r="O5" s="5"/>
    </row>
    <row r="6" spans="2:15" ht="26.25" x14ac:dyDescent="0.4">
      <c r="B6" s="14"/>
      <c r="C6" s="15"/>
      <c r="F6" s="5"/>
      <c r="G6" s="5"/>
      <c r="H6" s="5"/>
      <c r="I6" s="5"/>
      <c r="J6" s="5"/>
      <c r="K6" s="5"/>
      <c r="L6" s="5"/>
      <c r="M6" s="5"/>
      <c r="N6" s="5"/>
      <c r="O6" s="5"/>
    </row>
    <row r="7" spans="2:15" ht="26.25" x14ac:dyDescent="0.4">
      <c r="B7" s="14"/>
      <c r="C7" s="15"/>
      <c r="F7" s="5"/>
      <c r="G7" s="5"/>
      <c r="H7" s="5"/>
      <c r="I7" s="5"/>
      <c r="J7" s="5"/>
      <c r="K7" s="5"/>
      <c r="L7" s="5"/>
      <c r="M7" s="5"/>
      <c r="N7" s="5"/>
      <c r="O7" s="5"/>
    </row>
    <row r="8" spans="2:15" ht="28.5" x14ac:dyDescent="0.45">
      <c r="B8" s="14" t="s">
        <v>3</v>
      </c>
      <c r="C8" s="18" t="str">
        <f>INDEX(G18:G23,MATCH(_xlnm.Criteria,F18:F23,0))</f>
        <v>Bangkok</v>
      </c>
      <c r="D8" s="13"/>
      <c r="F8" s="5"/>
      <c r="G8" s="5"/>
      <c r="H8" s="5"/>
      <c r="I8" s="5"/>
      <c r="J8" s="5"/>
      <c r="K8" s="5"/>
      <c r="L8" s="5"/>
      <c r="M8" s="5"/>
      <c r="N8" s="5"/>
      <c r="O8" s="5"/>
    </row>
    <row r="9" spans="2:15" ht="26.25" x14ac:dyDescent="0.4">
      <c r="B9" s="14"/>
      <c r="C9" s="16"/>
      <c r="F9" s="5"/>
      <c r="G9" s="5"/>
      <c r="H9" s="5"/>
      <c r="I9" s="5"/>
      <c r="J9" s="5"/>
      <c r="K9" s="5"/>
      <c r="L9" s="5"/>
      <c r="M9" s="5"/>
      <c r="N9" s="5"/>
      <c r="O9" s="5"/>
    </row>
    <row r="10" spans="2:15" ht="26.25" x14ac:dyDescent="0.4">
      <c r="B10" s="14" t="s">
        <v>4</v>
      </c>
      <c r="C10" s="17" t="str">
        <f>INDEX(H18:H23,MATCH(_xlnm.Criteria,F18:F23,0))</f>
        <v>Baht</v>
      </c>
      <c r="F10" s="5"/>
      <c r="G10" s="5"/>
      <c r="H10" s="5"/>
      <c r="I10" s="5"/>
      <c r="J10" s="5"/>
      <c r="K10" s="5"/>
      <c r="L10" s="5"/>
      <c r="M10" s="5"/>
      <c r="N10" s="5"/>
      <c r="O10" s="5"/>
    </row>
    <row r="11" spans="2:15" x14ac:dyDescent="0.25">
      <c r="F11" s="5"/>
      <c r="G11" s="5"/>
      <c r="H11" s="5"/>
      <c r="I11" s="5"/>
      <c r="J11" s="5"/>
      <c r="K11" s="5"/>
      <c r="L11" s="5"/>
      <c r="M11" s="5"/>
      <c r="N11" s="5"/>
      <c r="O11" s="5"/>
    </row>
    <row r="12" spans="2:15" x14ac:dyDescent="0.25">
      <c r="F12" s="5"/>
      <c r="G12" s="5"/>
      <c r="H12" s="5"/>
      <c r="I12" s="5"/>
      <c r="J12" s="5"/>
      <c r="K12" s="5"/>
      <c r="L12" s="5"/>
      <c r="M12" s="5"/>
      <c r="N12" s="5"/>
      <c r="O12" s="5"/>
    </row>
    <row r="13" spans="2:15" x14ac:dyDescent="0.25">
      <c r="F13" s="5"/>
      <c r="G13" s="5"/>
      <c r="H13" s="5"/>
      <c r="I13" s="5"/>
      <c r="J13" s="5"/>
      <c r="K13" s="5"/>
      <c r="L13" s="5"/>
      <c r="M13" s="5"/>
      <c r="N13" s="5"/>
      <c r="O13" s="5"/>
    </row>
    <row r="17" spans="6:8" x14ac:dyDescent="0.25">
      <c r="F17" s="13" t="s">
        <v>5</v>
      </c>
      <c r="G17" s="13" t="s">
        <v>6</v>
      </c>
      <c r="H17" s="13" t="s">
        <v>4</v>
      </c>
    </row>
    <row r="18" spans="6:8" x14ac:dyDescent="0.25">
      <c r="F18" s="13" t="s">
        <v>7</v>
      </c>
      <c r="G18" s="13" t="s">
        <v>8</v>
      </c>
      <c r="H18" s="13" t="s">
        <v>9</v>
      </c>
    </row>
    <row r="19" spans="6:8" x14ac:dyDescent="0.25">
      <c r="F19" s="13" t="s">
        <v>10</v>
      </c>
      <c r="G19" s="13" t="s">
        <v>11</v>
      </c>
      <c r="H19" s="13" t="s">
        <v>12</v>
      </c>
    </row>
    <row r="20" spans="6:8" x14ac:dyDescent="0.25">
      <c r="F20" s="13" t="s">
        <v>13</v>
      </c>
      <c r="G20" s="13" t="s">
        <v>14</v>
      </c>
      <c r="H20" s="13" t="s">
        <v>15</v>
      </c>
    </row>
    <row r="21" spans="6:8" x14ac:dyDescent="0.25">
      <c r="F21" s="13" t="s">
        <v>16</v>
      </c>
      <c r="G21" s="13" t="s">
        <v>17</v>
      </c>
      <c r="H21" s="13" t="s">
        <v>18</v>
      </c>
    </row>
    <row r="22" spans="6:8" x14ac:dyDescent="0.25">
      <c r="F22" s="13" t="s">
        <v>19</v>
      </c>
      <c r="G22" s="13" t="s">
        <v>20</v>
      </c>
      <c r="H22" s="13" t="s">
        <v>21</v>
      </c>
    </row>
    <row r="23" spans="6:8" x14ac:dyDescent="0.25">
      <c r="F23" s="13" t="s">
        <v>22</v>
      </c>
      <c r="G23" s="13" t="s">
        <v>23</v>
      </c>
      <c r="H23" s="13" t="s">
        <v>24</v>
      </c>
    </row>
  </sheetData>
  <sheetProtection sheet="1" objects="1" scenarios="1"/>
  <dataConsolidate/>
  <mergeCells count="2">
    <mergeCell ref="H2:L3"/>
    <mergeCell ref="F4:O13"/>
  </mergeCells>
  <dataValidations count="1">
    <dataValidation type="list" allowBlank="1" showInputMessage="1" showErrorMessage="1" promptTitle="Country" sqref="C4">
      <formula1>$F$18:$F$23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topLeftCell="A16" zoomScale="85" zoomScaleNormal="85" workbookViewId="0">
      <selection activeCell="I35" sqref="I35"/>
    </sheetView>
  </sheetViews>
  <sheetFormatPr defaultRowHeight="15" x14ac:dyDescent="0.25"/>
  <cols>
    <col min="2" max="2" width="11.5703125" bestFit="1" customWidth="1"/>
    <col min="4" max="4" width="15.5703125" bestFit="1" customWidth="1"/>
    <col min="7" max="8" width="13.28515625" customWidth="1"/>
    <col min="9" max="9" width="15.5703125" customWidth="1"/>
    <col min="10" max="10" width="22.85546875" customWidth="1"/>
    <col min="11" max="25" width="12" customWidth="1"/>
    <col min="26" max="26" width="11" customWidth="1"/>
    <col min="27" max="27" width="12" customWidth="1"/>
    <col min="28" max="28" width="11" customWidth="1"/>
    <col min="29" max="39" width="12" customWidth="1"/>
    <col min="40" max="40" width="11" customWidth="1"/>
    <col min="41" max="50" width="12" customWidth="1"/>
    <col min="51" max="51" width="11" customWidth="1"/>
    <col min="52" max="67" width="12" customWidth="1"/>
    <col min="68" max="69" width="11" customWidth="1"/>
    <col min="70" max="78" width="12" customWidth="1"/>
    <col min="79" max="80" width="11" customWidth="1"/>
    <col min="81" max="106" width="12" customWidth="1"/>
    <col min="107" max="107" width="22.85546875" bestFit="1" customWidth="1"/>
    <col min="108" max="117" width="12" bestFit="1" customWidth="1"/>
    <col min="118" max="118" width="11" bestFit="1" customWidth="1"/>
    <col min="119" max="132" width="12" bestFit="1" customWidth="1"/>
    <col min="133" max="133" width="11" bestFit="1" customWidth="1"/>
    <col min="134" max="136" width="12" bestFit="1" customWidth="1"/>
    <col min="137" max="137" width="11" bestFit="1" customWidth="1"/>
    <col min="138" max="144" width="12" bestFit="1" customWidth="1"/>
    <col min="145" max="145" width="11" bestFit="1" customWidth="1"/>
    <col min="146" max="149" width="12" bestFit="1" customWidth="1"/>
    <col min="150" max="150" width="11" bestFit="1" customWidth="1"/>
    <col min="151" max="162" width="12" bestFit="1" customWidth="1"/>
    <col min="163" max="163" width="11" bestFit="1" customWidth="1"/>
    <col min="164" max="172" width="12" bestFit="1" customWidth="1"/>
    <col min="173" max="173" width="11" bestFit="1" customWidth="1"/>
    <col min="174" max="176" width="12" bestFit="1" customWidth="1"/>
    <col min="177" max="177" width="10" bestFit="1" customWidth="1"/>
    <col min="178" max="181" width="12" bestFit="1" customWidth="1"/>
    <col min="182" max="182" width="11" bestFit="1" customWidth="1"/>
    <col min="183" max="202" width="12" bestFit="1" customWidth="1"/>
    <col min="203" max="203" width="11" bestFit="1" customWidth="1"/>
    <col min="204" max="205" width="12" bestFit="1" customWidth="1"/>
    <col min="206" max="206" width="21" bestFit="1" customWidth="1"/>
    <col min="207" max="207" width="27.85546875" bestFit="1" customWidth="1"/>
  </cols>
  <sheetData>
    <row r="1" spans="1:15" ht="14.45" customHeight="1" x14ac:dyDescent="0.25">
      <c r="A1" s="2" t="s">
        <v>25</v>
      </c>
      <c r="B1" s="2" t="s">
        <v>26</v>
      </c>
      <c r="C1" s="2" t="s">
        <v>27</v>
      </c>
      <c r="D1" s="2" t="s">
        <v>28</v>
      </c>
      <c r="E1" s="2" t="s">
        <v>38</v>
      </c>
      <c r="H1" s="6" t="s">
        <v>29</v>
      </c>
      <c r="I1" s="6"/>
      <c r="J1" s="6"/>
      <c r="K1" s="6"/>
      <c r="L1" s="6"/>
      <c r="M1" s="6"/>
      <c r="N1" s="6"/>
      <c r="O1" s="6"/>
    </row>
    <row r="2" spans="1:15" ht="14.45" customHeight="1" x14ac:dyDescent="0.25">
      <c r="A2" t="s">
        <v>30</v>
      </c>
      <c r="B2" s="12">
        <v>8249.327669812732</v>
      </c>
      <c r="C2" s="12">
        <v>594.8782420079541</v>
      </c>
      <c r="D2">
        <v>13</v>
      </c>
      <c r="E2" s="12">
        <f>B2-C2</f>
        <v>7654.4494278047778</v>
      </c>
      <c r="H2" s="6"/>
      <c r="I2" s="6"/>
      <c r="J2" s="6"/>
      <c r="K2" s="6"/>
      <c r="L2" s="6"/>
      <c r="M2" s="6"/>
      <c r="N2" s="6"/>
      <c r="O2" s="6"/>
    </row>
    <row r="3" spans="1:15" ht="14.45" customHeight="1" x14ac:dyDescent="0.25">
      <c r="A3" t="s">
        <v>30</v>
      </c>
      <c r="B3" s="12">
        <v>6557.8729832219478</v>
      </c>
      <c r="C3" s="12">
        <v>83.339385972085097</v>
      </c>
      <c r="D3">
        <v>9</v>
      </c>
      <c r="E3" s="12">
        <f t="shared" ref="E3:E66" si="0">B3-C3</f>
        <v>6474.5335972498624</v>
      </c>
      <c r="H3" s="6"/>
      <c r="I3" s="6"/>
      <c r="J3" s="6"/>
      <c r="K3" s="6"/>
      <c r="L3" s="6"/>
      <c r="M3" s="6"/>
      <c r="N3" s="6"/>
      <c r="O3" s="6"/>
    </row>
    <row r="4" spans="1:15" ht="14.45" customHeight="1" x14ac:dyDescent="0.25">
      <c r="A4" t="s">
        <v>31</v>
      </c>
      <c r="B4" s="12">
        <v>6180.0357471981151</v>
      </c>
      <c r="C4" s="12">
        <v>551.2667803915291</v>
      </c>
      <c r="D4">
        <v>51</v>
      </c>
      <c r="E4" s="12">
        <f t="shared" si="0"/>
        <v>5628.7689668065859</v>
      </c>
      <c r="H4" s="6"/>
      <c r="I4" s="6"/>
      <c r="J4" s="6"/>
      <c r="K4" s="6"/>
      <c r="L4" s="6"/>
      <c r="M4" s="6"/>
      <c r="N4" s="6"/>
      <c r="O4" s="6"/>
    </row>
    <row r="5" spans="1:15" ht="14.45" customHeight="1" x14ac:dyDescent="0.25">
      <c r="A5" t="s">
        <v>30</v>
      </c>
      <c r="B5" s="12">
        <v>9915.4543112250485</v>
      </c>
      <c r="C5" s="12">
        <v>336.85767843720402</v>
      </c>
      <c r="D5">
        <v>97</v>
      </c>
      <c r="E5" s="12">
        <f t="shared" si="0"/>
        <v>9578.596632787845</v>
      </c>
      <c r="H5" s="6"/>
      <c r="I5" s="6"/>
      <c r="J5" s="6"/>
      <c r="K5" s="6"/>
      <c r="L5" s="6"/>
      <c r="M5" s="6"/>
      <c r="N5" s="6"/>
      <c r="O5" s="6"/>
    </row>
    <row r="6" spans="1:15" ht="14.45" customHeight="1" x14ac:dyDescent="0.25">
      <c r="A6" t="s">
        <v>31</v>
      </c>
      <c r="B6" s="12">
        <v>4047.6691780881433</v>
      </c>
      <c r="C6" s="12">
        <v>481.00830089228009</v>
      </c>
      <c r="D6">
        <v>92</v>
      </c>
      <c r="E6" s="12">
        <f t="shared" si="0"/>
        <v>3566.6608771958631</v>
      </c>
      <c r="H6" s="6"/>
      <c r="I6" s="6"/>
      <c r="J6" s="6"/>
      <c r="K6" s="6"/>
      <c r="L6" s="6"/>
      <c r="M6" s="6"/>
      <c r="N6" s="6"/>
      <c r="O6" s="6"/>
    </row>
    <row r="7" spans="1:15" ht="14.45" customHeight="1" x14ac:dyDescent="0.25">
      <c r="A7" t="s">
        <v>31</v>
      </c>
      <c r="B7" s="12">
        <v>4797.0875045760986</v>
      </c>
      <c r="C7" s="12">
        <v>962.35509434426979</v>
      </c>
      <c r="D7">
        <v>63</v>
      </c>
      <c r="E7" s="12">
        <f t="shared" si="0"/>
        <v>3834.7324102318289</v>
      </c>
      <c r="H7" s="6"/>
      <c r="I7" s="6"/>
      <c r="J7" s="6"/>
      <c r="K7" s="6"/>
      <c r="L7" s="6"/>
      <c r="M7" s="6"/>
      <c r="N7" s="6"/>
      <c r="O7" s="6"/>
    </row>
    <row r="8" spans="1:15" ht="14.45" customHeight="1" x14ac:dyDescent="0.25">
      <c r="A8" t="s">
        <v>31</v>
      </c>
      <c r="B8" s="12">
        <v>6537.8001010167409</v>
      </c>
      <c r="C8" s="12">
        <v>931.96972478373198</v>
      </c>
      <c r="D8">
        <v>43</v>
      </c>
      <c r="E8" s="12">
        <f t="shared" si="0"/>
        <v>5605.8303762330088</v>
      </c>
      <c r="H8" s="6"/>
      <c r="I8" s="6"/>
      <c r="J8" s="6"/>
      <c r="K8" s="6"/>
      <c r="L8" s="6"/>
      <c r="M8" s="6"/>
      <c r="N8" s="6"/>
      <c r="O8" s="6"/>
    </row>
    <row r="9" spans="1:15" ht="14.45" customHeight="1" x14ac:dyDescent="0.25">
      <c r="A9" t="s">
        <v>30</v>
      </c>
      <c r="B9" s="12">
        <v>3151.4227753703763</v>
      </c>
      <c r="C9" s="12">
        <v>848.2135170177911</v>
      </c>
      <c r="D9">
        <v>64</v>
      </c>
      <c r="E9" s="12">
        <f t="shared" si="0"/>
        <v>2303.209258352585</v>
      </c>
      <c r="H9" s="6"/>
      <c r="I9" s="6"/>
      <c r="J9" s="6"/>
      <c r="K9" s="6"/>
      <c r="L9" s="6"/>
      <c r="M9" s="6"/>
      <c r="N9" s="6"/>
      <c r="O9" s="6"/>
    </row>
    <row r="10" spans="1:15" ht="14.45" customHeight="1" x14ac:dyDescent="0.25">
      <c r="A10" t="s">
        <v>32</v>
      </c>
      <c r="B10" s="12">
        <v>9504.7818270497992</v>
      </c>
      <c r="C10" s="12">
        <v>827.56322444340958</v>
      </c>
      <c r="D10">
        <v>28</v>
      </c>
      <c r="E10" s="12">
        <f t="shared" si="0"/>
        <v>8677.21860260639</v>
      </c>
      <c r="H10" s="6"/>
      <c r="I10" s="6"/>
      <c r="J10" s="6"/>
      <c r="K10" s="6"/>
      <c r="L10" s="6"/>
      <c r="M10" s="6"/>
      <c r="N10" s="6"/>
      <c r="O10" s="6"/>
    </row>
    <row r="11" spans="1:15" x14ac:dyDescent="0.25">
      <c r="A11" t="s">
        <v>30</v>
      </c>
      <c r="B11" s="12">
        <v>9378.1404699584928</v>
      </c>
      <c r="C11" s="12">
        <v>566.79765360330634</v>
      </c>
      <c r="D11">
        <v>41</v>
      </c>
      <c r="E11" s="12">
        <f t="shared" si="0"/>
        <v>8811.3428163551871</v>
      </c>
      <c r="H11" s="6"/>
      <c r="I11" s="6"/>
      <c r="J11" s="6"/>
      <c r="K11" s="6"/>
      <c r="L11" s="6"/>
      <c r="M11" s="6"/>
      <c r="N11" s="6"/>
      <c r="O11" s="6"/>
    </row>
    <row r="12" spans="1:15" ht="14.45" customHeight="1" x14ac:dyDescent="0.25">
      <c r="A12" t="s">
        <v>32</v>
      </c>
      <c r="B12" s="12">
        <v>6772.1330424373045</v>
      </c>
      <c r="C12" s="12">
        <v>436.87998361183077</v>
      </c>
      <c r="D12">
        <v>75</v>
      </c>
      <c r="E12" s="12">
        <f t="shared" si="0"/>
        <v>6335.253058825474</v>
      </c>
      <c r="H12" s="7" t="s">
        <v>33</v>
      </c>
      <c r="I12" s="7"/>
      <c r="J12" s="7"/>
      <c r="K12" s="7"/>
      <c r="L12" s="7"/>
      <c r="M12" s="7"/>
      <c r="N12" s="7"/>
      <c r="O12" s="7"/>
    </row>
    <row r="13" spans="1:15" x14ac:dyDescent="0.25">
      <c r="A13" t="s">
        <v>31</v>
      </c>
      <c r="B13" s="12">
        <v>1854.6321581898053</v>
      </c>
      <c r="C13" s="12">
        <v>930.54825060805194</v>
      </c>
      <c r="D13">
        <v>21</v>
      </c>
      <c r="E13" s="12">
        <f t="shared" si="0"/>
        <v>924.08390758175335</v>
      </c>
      <c r="H13" s="7"/>
      <c r="I13" s="7"/>
      <c r="J13" s="7"/>
      <c r="K13" s="7"/>
      <c r="L13" s="7"/>
      <c r="M13" s="7"/>
      <c r="N13" s="7"/>
      <c r="O13" s="7"/>
    </row>
    <row r="14" spans="1:15" x14ac:dyDescent="0.25">
      <c r="A14" t="s">
        <v>32</v>
      </c>
      <c r="B14" s="12">
        <v>8303.9426643250299</v>
      </c>
      <c r="C14" s="12">
        <v>680.75037198642121</v>
      </c>
      <c r="D14">
        <v>13</v>
      </c>
      <c r="E14" s="12">
        <f t="shared" si="0"/>
        <v>7623.1922923386082</v>
      </c>
      <c r="H14" s="7"/>
      <c r="I14" s="7"/>
      <c r="J14" s="7"/>
      <c r="K14" s="7"/>
      <c r="L14" s="7"/>
      <c r="M14" s="7"/>
      <c r="N14" s="7"/>
      <c r="O14" s="7"/>
    </row>
    <row r="15" spans="1:15" x14ac:dyDescent="0.25">
      <c r="A15" t="s">
        <v>31</v>
      </c>
      <c r="B15" s="12">
        <v>6741.4600639306091</v>
      </c>
      <c r="C15" s="12">
        <v>418.03173847175805</v>
      </c>
      <c r="D15">
        <v>96</v>
      </c>
      <c r="E15" s="12">
        <f t="shared" si="0"/>
        <v>6323.4283254588508</v>
      </c>
      <c r="H15" s="7"/>
      <c r="I15" s="7"/>
      <c r="J15" s="7"/>
      <c r="K15" s="7"/>
      <c r="L15" s="7"/>
      <c r="M15" s="7"/>
      <c r="N15" s="7"/>
      <c r="O15" s="7"/>
    </row>
    <row r="16" spans="1:15" x14ac:dyDescent="0.25">
      <c r="A16" t="s">
        <v>31</v>
      </c>
      <c r="B16" s="12">
        <v>4151.439757679469</v>
      </c>
      <c r="C16" s="12">
        <v>336.40563842105678</v>
      </c>
      <c r="D16">
        <v>20</v>
      </c>
      <c r="E16" s="12">
        <f t="shared" si="0"/>
        <v>3815.0341192584124</v>
      </c>
      <c r="H16" s="7"/>
      <c r="I16" s="7"/>
      <c r="J16" s="7"/>
      <c r="K16" s="7"/>
      <c r="L16" s="7"/>
      <c r="M16" s="7"/>
      <c r="N16" s="7"/>
      <c r="O16" s="7"/>
    </row>
    <row r="17" spans="1:15" x14ac:dyDescent="0.25">
      <c r="A17" t="s">
        <v>31</v>
      </c>
      <c r="B17" s="12">
        <v>7972.3018907031992</v>
      </c>
      <c r="C17" s="12">
        <v>917.14060090691464</v>
      </c>
      <c r="D17">
        <v>43</v>
      </c>
      <c r="E17" s="12">
        <f t="shared" si="0"/>
        <v>7055.1612897962841</v>
      </c>
      <c r="H17" s="7"/>
      <c r="I17" s="7"/>
      <c r="J17" s="7"/>
      <c r="K17" s="7"/>
      <c r="L17" s="7"/>
      <c r="M17" s="7"/>
      <c r="N17" s="7"/>
      <c r="O17" s="7"/>
    </row>
    <row r="18" spans="1:15" x14ac:dyDescent="0.25">
      <c r="A18" t="s">
        <v>32</v>
      </c>
      <c r="B18" s="12">
        <v>10331.578474842798</v>
      </c>
      <c r="C18" s="12">
        <v>440.47440972644478</v>
      </c>
      <c r="D18">
        <v>94</v>
      </c>
      <c r="E18" s="12">
        <f t="shared" si="0"/>
        <v>9891.104065116353</v>
      </c>
      <c r="H18" s="7"/>
      <c r="I18" s="7"/>
      <c r="J18" s="7"/>
      <c r="K18" s="7"/>
      <c r="L18" s="7"/>
      <c r="M18" s="7"/>
      <c r="N18" s="7"/>
      <c r="O18" s="7"/>
    </row>
    <row r="19" spans="1:15" x14ac:dyDescent="0.25">
      <c r="A19" t="s">
        <v>31</v>
      </c>
      <c r="B19" s="12">
        <v>3695.193020761345</v>
      </c>
      <c r="C19" s="12">
        <v>217.65628645401875</v>
      </c>
      <c r="D19">
        <v>98</v>
      </c>
      <c r="E19" s="12">
        <f t="shared" si="0"/>
        <v>3477.5367343073262</v>
      </c>
      <c r="H19" s="7"/>
      <c r="I19" s="7"/>
      <c r="J19" s="7"/>
      <c r="K19" s="7"/>
      <c r="L19" s="7"/>
      <c r="M19" s="7"/>
      <c r="N19" s="7"/>
      <c r="O19" s="7"/>
    </row>
    <row r="20" spans="1:15" x14ac:dyDescent="0.25">
      <c r="A20" t="s">
        <v>31</v>
      </c>
      <c r="B20" s="12">
        <v>7904.2936251937244</v>
      </c>
      <c r="C20" s="12">
        <v>764.58393242117882</v>
      </c>
      <c r="D20">
        <v>13</v>
      </c>
      <c r="E20" s="12">
        <f t="shared" si="0"/>
        <v>7139.7096927725452</v>
      </c>
      <c r="H20" s="7"/>
      <c r="I20" s="7"/>
      <c r="J20" s="7"/>
      <c r="K20" s="7"/>
      <c r="L20" s="7"/>
      <c r="M20" s="7"/>
      <c r="N20" s="7"/>
      <c r="O20" s="7"/>
    </row>
    <row r="21" spans="1:15" x14ac:dyDescent="0.25">
      <c r="A21" t="s">
        <v>30</v>
      </c>
      <c r="B21" s="12">
        <v>849.25992484386654</v>
      </c>
      <c r="C21" s="12">
        <v>94.517036643067257</v>
      </c>
      <c r="D21">
        <v>57</v>
      </c>
      <c r="E21" s="12">
        <f t="shared" si="0"/>
        <v>754.74288820079926</v>
      </c>
    </row>
    <row r="22" spans="1:15" x14ac:dyDescent="0.25">
      <c r="A22" t="s">
        <v>32</v>
      </c>
      <c r="B22" s="12">
        <v>7157.6275489007958</v>
      </c>
      <c r="C22" s="12">
        <v>915.92453866148048</v>
      </c>
      <c r="D22">
        <v>20</v>
      </c>
      <c r="E22" s="12">
        <f t="shared" si="0"/>
        <v>6241.7030102393155</v>
      </c>
      <c r="J22" s="8" t="s">
        <v>34</v>
      </c>
      <c r="K22" s="8"/>
      <c r="L22" s="8"/>
      <c r="M22" s="8"/>
    </row>
    <row r="23" spans="1:15" x14ac:dyDescent="0.25">
      <c r="A23" t="s">
        <v>30</v>
      </c>
      <c r="B23" s="12">
        <v>3712.5650123250789</v>
      </c>
      <c r="C23" s="12">
        <v>432.54858750004723</v>
      </c>
      <c r="D23">
        <v>4</v>
      </c>
      <c r="E23" s="12">
        <f t="shared" si="0"/>
        <v>3280.0164248250317</v>
      </c>
      <c r="J23" s="8"/>
      <c r="K23" s="8"/>
      <c r="L23" s="8"/>
      <c r="M23" s="8"/>
    </row>
    <row r="24" spans="1:15" x14ac:dyDescent="0.25">
      <c r="A24" t="s">
        <v>31</v>
      </c>
      <c r="B24" s="12">
        <v>7596.4395031012127</v>
      </c>
      <c r="C24" s="12">
        <v>134.82258799032877</v>
      </c>
      <c r="D24">
        <v>63</v>
      </c>
      <c r="E24" s="12">
        <f t="shared" si="0"/>
        <v>7461.6169151108843</v>
      </c>
      <c r="J24" s="8"/>
      <c r="K24" s="8"/>
      <c r="L24" s="8"/>
      <c r="M24" s="8"/>
    </row>
    <row r="25" spans="1:15" x14ac:dyDescent="0.25">
      <c r="A25" t="s">
        <v>31</v>
      </c>
      <c r="B25" s="12">
        <v>2198.6577925001716</v>
      </c>
      <c r="C25" s="12">
        <v>1037.2944248302504</v>
      </c>
      <c r="D25">
        <v>13</v>
      </c>
      <c r="E25" s="12">
        <f t="shared" si="0"/>
        <v>1161.3633676699212</v>
      </c>
      <c r="J25" s="8"/>
      <c r="K25" s="8"/>
      <c r="L25" s="8"/>
      <c r="M25" s="8"/>
    </row>
    <row r="26" spans="1:15" x14ac:dyDescent="0.25">
      <c r="A26" t="s">
        <v>32</v>
      </c>
      <c r="B26" s="12">
        <v>4723.9958751124723</v>
      </c>
      <c r="C26" s="12">
        <v>463.28991155825514</v>
      </c>
      <c r="D26">
        <v>84</v>
      </c>
      <c r="E26" s="12">
        <f t="shared" si="0"/>
        <v>4260.7059635542173</v>
      </c>
    </row>
    <row r="27" spans="1:15" x14ac:dyDescent="0.25">
      <c r="A27" t="s">
        <v>30</v>
      </c>
      <c r="B27" s="12">
        <v>1331.2645180152683</v>
      </c>
      <c r="C27" s="12">
        <v>959.23073233204514</v>
      </c>
      <c r="D27">
        <v>39</v>
      </c>
      <c r="E27" s="12">
        <f t="shared" si="0"/>
        <v>372.03378568322319</v>
      </c>
    </row>
    <row r="28" spans="1:15" x14ac:dyDescent="0.25">
      <c r="A28" t="s">
        <v>30</v>
      </c>
      <c r="B28" s="12">
        <v>2743.8026187562032</v>
      </c>
      <c r="C28" s="12">
        <v>222.91926187271972</v>
      </c>
      <c r="D28">
        <v>73</v>
      </c>
      <c r="E28" s="12">
        <f t="shared" si="0"/>
        <v>2520.8833568834834</v>
      </c>
      <c r="H28" s="9" t="s">
        <v>35</v>
      </c>
      <c r="I28" t="s">
        <v>37</v>
      </c>
    </row>
    <row r="29" spans="1:15" x14ac:dyDescent="0.25">
      <c r="A29" t="s">
        <v>32</v>
      </c>
      <c r="B29" s="12">
        <v>5038.30681337436</v>
      </c>
      <c r="C29" s="12">
        <v>306.9576869104551</v>
      </c>
      <c r="D29">
        <v>41</v>
      </c>
      <c r="E29" s="12">
        <f t="shared" si="0"/>
        <v>4731.3491264639051</v>
      </c>
      <c r="H29" s="10" t="s">
        <v>30</v>
      </c>
      <c r="I29" s="12">
        <v>178636.92970434536</v>
      </c>
    </row>
    <row r="30" spans="1:15" x14ac:dyDescent="0.25">
      <c r="A30" t="s">
        <v>31</v>
      </c>
      <c r="B30" s="12">
        <v>10458.266016908119</v>
      </c>
      <c r="C30" s="12">
        <v>692.76310831422688</v>
      </c>
      <c r="D30">
        <v>41</v>
      </c>
      <c r="E30" s="12">
        <f t="shared" si="0"/>
        <v>9765.5029085938913</v>
      </c>
      <c r="H30" s="10" t="s">
        <v>36</v>
      </c>
      <c r="I30" s="12">
        <v>178636.92970434536</v>
      </c>
    </row>
    <row r="31" spans="1:15" x14ac:dyDescent="0.25">
      <c r="A31" t="s">
        <v>31</v>
      </c>
      <c r="B31" s="12">
        <v>7567.0351493275748</v>
      </c>
      <c r="C31" s="12">
        <v>720.31906395495128</v>
      </c>
      <c r="D31">
        <v>6</v>
      </c>
      <c r="E31" s="12">
        <f t="shared" si="0"/>
        <v>6846.7160853726236</v>
      </c>
    </row>
    <row r="32" spans="1:15" x14ac:dyDescent="0.25">
      <c r="A32" t="s">
        <v>32</v>
      </c>
      <c r="B32" s="12">
        <v>7688.4341585784132</v>
      </c>
      <c r="C32" s="12">
        <v>851.85133745041651</v>
      </c>
      <c r="D32">
        <v>100</v>
      </c>
      <c r="E32" s="12">
        <f t="shared" si="0"/>
        <v>6836.5828211279968</v>
      </c>
    </row>
    <row r="33" spans="1:10" x14ac:dyDescent="0.25">
      <c r="A33" t="s">
        <v>31</v>
      </c>
      <c r="B33" s="12">
        <v>4023.2273803650451</v>
      </c>
      <c r="C33" s="12">
        <v>166.49421959634211</v>
      </c>
      <c r="D33">
        <v>38</v>
      </c>
      <c r="E33" s="12">
        <f t="shared" si="0"/>
        <v>3856.7331607687029</v>
      </c>
      <c r="G33" s="9" t="s">
        <v>41</v>
      </c>
      <c r="H33" t="s">
        <v>37</v>
      </c>
      <c r="I33" t="s">
        <v>40</v>
      </c>
      <c r="J33" t="s">
        <v>39</v>
      </c>
    </row>
    <row r="34" spans="1:10" x14ac:dyDescent="0.25">
      <c r="A34" t="s">
        <v>30</v>
      </c>
      <c r="B34" s="12">
        <v>4551.6036698894313</v>
      </c>
      <c r="C34" s="12">
        <v>701.04565888555442</v>
      </c>
      <c r="D34">
        <v>17</v>
      </c>
      <c r="E34" s="12">
        <f t="shared" si="0"/>
        <v>3850.5580110038768</v>
      </c>
      <c r="G34" s="10" t="s">
        <v>32</v>
      </c>
      <c r="H34" s="11">
        <v>101879.45807899116</v>
      </c>
      <c r="I34" s="11">
        <v>10162.033138996158</v>
      </c>
      <c r="J34" s="11">
        <v>91717.424939995006</v>
      </c>
    </row>
    <row r="35" spans="1:10" x14ac:dyDescent="0.25">
      <c r="A35" t="s">
        <v>30</v>
      </c>
      <c r="B35" s="12">
        <v>2665.1140925000996</v>
      </c>
      <c r="C35" s="12">
        <v>654.97966582026004</v>
      </c>
      <c r="D35">
        <v>97</v>
      </c>
      <c r="E35" s="12">
        <f t="shared" si="0"/>
        <v>2010.1344266798396</v>
      </c>
      <c r="G35" s="10" t="s">
        <v>30</v>
      </c>
      <c r="H35" s="11">
        <v>178636.92970434536</v>
      </c>
      <c r="I35" s="11">
        <v>16614.523063165892</v>
      </c>
      <c r="J35" s="11">
        <v>162022.40664117946</v>
      </c>
    </row>
    <row r="36" spans="1:10" x14ac:dyDescent="0.25">
      <c r="A36" t="s">
        <v>31</v>
      </c>
      <c r="B36" s="12">
        <v>6589.124662448583</v>
      </c>
      <c r="C36" s="12">
        <v>278.1883837719671</v>
      </c>
      <c r="D36">
        <v>24</v>
      </c>
      <c r="E36" s="12">
        <f t="shared" si="0"/>
        <v>6310.936278676616</v>
      </c>
      <c r="G36" s="10" t="s">
        <v>31</v>
      </c>
      <c r="H36" s="11">
        <v>314626.48486421438</v>
      </c>
      <c r="I36" s="11">
        <v>27944.146101230097</v>
      </c>
      <c r="J36" s="11">
        <v>286682.33876298415</v>
      </c>
    </row>
    <row r="37" spans="1:10" x14ac:dyDescent="0.25">
      <c r="A37" t="s">
        <v>30</v>
      </c>
      <c r="B37" s="12">
        <v>5220.4269398046581</v>
      </c>
      <c r="C37" s="12">
        <v>589.17379594114607</v>
      </c>
      <c r="D37">
        <v>90</v>
      </c>
      <c r="E37" s="12">
        <f t="shared" si="0"/>
        <v>4631.2531438635124</v>
      </c>
      <c r="G37" s="10" t="s">
        <v>36</v>
      </c>
      <c r="H37" s="11">
        <v>595142.87264755089</v>
      </c>
      <c r="I37" s="11">
        <v>54720.702303392143</v>
      </c>
      <c r="J37" s="11">
        <v>540422.17034415854</v>
      </c>
    </row>
    <row r="38" spans="1:10" x14ac:dyDescent="0.25">
      <c r="A38" t="s">
        <v>30</v>
      </c>
      <c r="B38" s="12">
        <v>7282.1887565893921</v>
      </c>
      <c r="C38" s="12">
        <v>387.54962072226323</v>
      </c>
      <c r="D38">
        <v>65</v>
      </c>
      <c r="E38" s="12">
        <f t="shared" si="0"/>
        <v>6894.639135867129</v>
      </c>
    </row>
    <row r="39" spans="1:10" x14ac:dyDescent="0.25">
      <c r="A39" t="s">
        <v>31</v>
      </c>
      <c r="B39" s="12">
        <v>6444.5836306460551</v>
      </c>
      <c r="C39" s="12">
        <v>258.50268259163744</v>
      </c>
      <c r="D39">
        <v>15</v>
      </c>
      <c r="E39" s="12">
        <f t="shared" si="0"/>
        <v>6186.0809480544176</v>
      </c>
    </row>
    <row r="40" spans="1:10" x14ac:dyDescent="0.25">
      <c r="A40" t="s">
        <v>31</v>
      </c>
      <c r="B40" s="12">
        <v>10299.029260339175</v>
      </c>
      <c r="C40" s="12">
        <v>287.80492577866693</v>
      </c>
      <c r="D40">
        <v>72</v>
      </c>
      <c r="E40" s="12">
        <f t="shared" si="0"/>
        <v>10011.224334560509</v>
      </c>
    </row>
    <row r="41" spans="1:10" x14ac:dyDescent="0.25">
      <c r="A41" t="s">
        <v>31</v>
      </c>
      <c r="B41" s="12">
        <v>9841.2295754339411</v>
      </c>
      <c r="C41" s="12">
        <v>824.47567918127606</v>
      </c>
      <c r="D41">
        <v>12</v>
      </c>
      <c r="E41" s="12">
        <f t="shared" si="0"/>
        <v>9016.7538962526651</v>
      </c>
    </row>
    <row r="42" spans="1:10" x14ac:dyDescent="0.25">
      <c r="A42" t="s">
        <v>31</v>
      </c>
      <c r="B42" s="12">
        <v>8237.8478361810994</v>
      </c>
      <c r="C42" s="12">
        <v>48.295935833982497</v>
      </c>
      <c r="D42">
        <v>87</v>
      </c>
      <c r="E42" s="12">
        <f t="shared" si="0"/>
        <v>8189.5519003471172</v>
      </c>
    </row>
    <row r="43" spans="1:10" x14ac:dyDescent="0.25">
      <c r="A43" t="s">
        <v>30</v>
      </c>
      <c r="B43" s="12">
        <v>6221.2486222635498</v>
      </c>
      <c r="C43" s="12">
        <v>414.88207471162951</v>
      </c>
      <c r="D43">
        <v>92</v>
      </c>
      <c r="E43" s="12">
        <f t="shared" si="0"/>
        <v>5806.3665475519201</v>
      </c>
    </row>
    <row r="44" spans="1:10" x14ac:dyDescent="0.25">
      <c r="A44" t="s">
        <v>30</v>
      </c>
      <c r="B44" s="12">
        <v>5401.2418187664589</v>
      </c>
      <c r="C44" s="12">
        <v>877.96790903439273</v>
      </c>
      <c r="D44">
        <v>90</v>
      </c>
      <c r="E44" s="12">
        <f t="shared" si="0"/>
        <v>4523.2739097320664</v>
      </c>
    </row>
    <row r="45" spans="1:10" x14ac:dyDescent="0.25">
      <c r="A45" t="s">
        <v>31</v>
      </c>
      <c r="B45" s="12">
        <v>10013.811174449889</v>
      </c>
      <c r="C45" s="12">
        <v>807.85076740109389</v>
      </c>
      <c r="D45">
        <v>60</v>
      </c>
      <c r="E45" s="12">
        <f t="shared" si="0"/>
        <v>9205.9604070487949</v>
      </c>
    </row>
    <row r="46" spans="1:10" x14ac:dyDescent="0.25">
      <c r="A46" t="s">
        <v>32</v>
      </c>
      <c r="B46" s="12">
        <v>8466.6998122226432</v>
      </c>
      <c r="C46" s="12">
        <v>450.5696925698154</v>
      </c>
      <c r="D46">
        <v>71</v>
      </c>
      <c r="E46" s="12">
        <f t="shared" si="0"/>
        <v>8016.1301196528275</v>
      </c>
    </row>
    <row r="47" spans="1:10" x14ac:dyDescent="0.25">
      <c r="A47" t="s">
        <v>31</v>
      </c>
      <c r="B47" s="12">
        <v>8382.2143021091724</v>
      </c>
      <c r="C47" s="12">
        <v>958.25116840138946</v>
      </c>
      <c r="D47">
        <v>51</v>
      </c>
      <c r="E47" s="12">
        <f t="shared" si="0"/>
        <v>7423.9631337077826</v>
      </c>
    </row>
    <row r="48" spans="1:10" x14ac:dyDescent="0.25">
      <c r="A48" t="s">
        <v>31</v>
      </c>
      <c r="B48" s="12">
        <v>8105.4172921759964</v>
      </c>
      <c r="C48" s="12">
        <v>647.6468244176009</v>
      </c>
      <c r="D48">
        <v>88</v>
      </c>
      <c r="E48" s="12">
        <f t="shared" si="0"/>
        <v>7457.7704677583952</v>
      </c>
    </row>
    <row r="49" spans="1:8" x14ac:dyDescent="0.25">
      <c r="A49" t="s">
        <v>31</v>
      </c>
      <c r="B49" s="12">
        <v>10051.255389800937</v>
      </c>
      <c r="C49" s="12">
        <v>1003.7298818404427</v>
      </c>
      <c r="D49">
        <v>36</v>
      </c>
      <c r="E49" s="12">
        <f t="shared" si="0"/>
        <v>9047.525507960494</v>
      </c>
    </row>
    <row r="50" spans="1:8" x14ac:dyDescent="0.25">
      <c r="A50" t="s">
        <v>31</v>
      </c>
      <c r="B50" s="12">
        <v>3667.2011903397988</v>
      </c>
      <c r="C50" s="12">
        <v>680.71467791986652</v>
      </c>
      <c r="D50">
        <v>96</v>
      </c>
      <c r="E50" s="12">
        <f t="shared" si="0"/>
        <v>2986.4865124199323</v>
      </c>
    </row>
    <row r="51" spans="1:8" x14ac:dyDescent="0.25">
      <c r="A51" t="s">
        <v>31</v>
      </c>
      <c r="B51" s="12">
        <v>7822.0618391282369</v>
      </c>
      <c r="C51" s="12">
        <v>924.35629613804338</v>
      </c>
      <c r="D51">
        <v>14</v>
      </c>
      <c r="E51" s="12">
        <f t="shared" si="0"/>
        <v>6897.7055429901939</v>
      </c>
    </row>
    <row r="52" spans="1:8" x14ac:dyDescent="0.25">
      <c r="A52" t="s">
        <v>31</v>
      </c>
      <c r="B52" s="12">
        <v>4575.5271715324125</v>
      </c>
      <c r="C52" s="12">
        <v>657.64932007878463</v>
      </c>
      <c r="D52">
        <v>13</v>
      </c>
      <c r="E52" s="12">
        <f t="shared" si="0"/>
        <v>3917.877851453628</v>
      </c>
    </row>
    <row r="53" spans="1:8" x14ac:dyDescent="0.25">
      <c r="A53" t="s">
        <v>31</v>
      </c>
      <c r="B53" s="12">
        <v>3178.1969187317777</v>
      </c>
      <c r="C53" s="12">
        <v>756.2079622278327</v>
      </c>
      <c r="D53">
        <v>24</v>
      </c>
      <c r="E53" s="12">
        <f t="shared" si="0"/>
        <v>2421.9889565039448</v>
      </c>
    </row>
    <row r="54" spans="1:8" x14ac:dyDescent="0.25">
      <c r="A54" t="s">
        <v>31</v>
      </c>
      <c r="B54" s="12">
        <v>1734.4124287934283</v>
      </c>
      <c r="C54" s="12">
        <v>864.14638185640229</v>
      </c>
      <c r="D54">
        <v>28</v>
      </c>
      <c r="E54" s="12">
        <f t="shared" si="0"/>
        <v>870.26604693702598</v>
      </c>
    </row>
    <row r="55" spans="1:8" x14ac:dyDescent="0.25">
      <c r="A55" t="s">
        <v>30</v>
      </c>
      <c r="B55" s="12">
        <v>8601.0660961888152</v>
      </c>
      <c r="C55" s="12">
        <v>666.9245543096406</v>
      </c>
      <c r="D55">
        <v>24</v>
      </c>
      <c r="E55" s="12">
        <f t="shared" si="0"/>
        <v>7934.1415418791748</v>
      </c>
      <c r="G55" s="9" t="s">
        <v>35</v>
      </c>
      <c r="H55" t="s">
        <v>40</v>
      </c>
    </row>
    <row r="56" spans="1:8" x14ac:dyDescent="0.25">
      <c r="A56" t="s">
        <v>30</v>
      </c>
      <c r="B56" s="12">
        <v>8328.4456772696885</v>
      </c>
      <c r="C56" s="12">
        <v>898.70918783601462</v>
      </c>
      <c r="D56">
        <v>88</v>
      </c>
      <c r="E56" s="12">
        <f t="shared" si="0"/>
        <v>7429.7364894336743</v>
      </c>
      <c r="G56" s="10" t="s">
        <v>32</v>
      </c>
      <c r="H56" s="11">
        <v>10162.033138996158</v>
      </c>
    </row>
    <row r="57" spans="1:8" x14ac:dyDescent="0.25">
      <c r="A57" t="s">
        <v>30</v>
      </c>
      <c r="B57" s="12">
        <v>9715.2700007065469</v>
      </c>
      <c r="C57" s="12">
        <v>536.26185349382467</v>
      </c>
      <c r="D57">
        <v>34</v>
      </c>
      <c r="E57" s="12">
        <f t="shared" si="0"/>
        <v>9179.0081472127222</v>
      </c>
      <c r="G57" s="10" t="s">
        <v>30</v>
      </c>
      <c r="H57" s="11">
        <v>16614.523063165892</v>
      </c>
    </row>
    <row r="58" spans="1:8" x14ac:dyDescent="0.25">
      <c r="A58" t="s">
        <v>30</v>
      </c>
      <c r="B58" s="12">
        <v>4722.7733516561848</v>
      </c>
      <c r="C58" s="12">
        <v>837.71333318809695</v>
      </c>
      <c r="D58">
        <v>6</v>
      </c>
      <c r="E58" s="12">
        <f t="shared" si="0"/>
        <v>3885.0600184680879</v>
      </c>
      <c r="G58" s="10" t="s">
        <v>31</v>
      </c>
      <c r="H58" s="11">
        <v>27944.146101230097</v>
      </c>
    </row>
    <row r="59" spans="1:8" x14ac:dyDescent="0.25">
      <c r="A59" t="s">
        <v>30</v>
      </c>
      <c r="B59" s="12">
        <v>3434.6941177052058</v>
      </c>
      <c r="C59" s="12">
        <v>574.12489941728677</v>
      </c>
      <c r="D59">
        <v>98</v>
      </c>
      <c r="E59" s="12">
        <f t="shared" si="0"/>
        <v>2860.5692182879193</v>
      </c>
      <c r="G59" s="10" t="s">
        <v>36</v>
      </c>
      <c r="H59" s="11">
        <v>54720.702303392143</v>
      </c>
    </row>
    <row r="60" spans="1:8" x14ac:dyDescent="0.25">
      <c r="A60" t="s">
        <v>31</v>
      </c>
      <c r="B60" s="12">
        <v>8696.7559833849282</v>
      </c>
      <c r="C60" s="12">
        <v>581.44447681776853</v>
      </c>
      <c r="D60">
        <v>41</v>
      </c>
      <c r="E60" s="12">
        <f t="shared" si="0"/>
        <v>8115.31150656716</v>
      </c>
    </row>
    <row r="61" spans="1:8" x14ac:dyDescent="0.25">
      <c r="A61" t="s">
        <v>30</v>
      </c>
      <c r="B61" s="12">
        <v>9195.0795951441251</v>
      </c>
      <c r="C61" s="12">
        <v>1000.6729727958499</v>
      </c>
      <c r="D61">
        <v>88</v>
      </c>
      <c r="E61" s="12">
        <f t="shared" si="0"/>
        <v>8194.4066223482751</v>
      </c>
    </row>
    <row r="62" spans="1:8" x14ac:dyDescent="0.25">
      <c r="A62" t="s">
        <v>32</v>
      </c>
      <c r="B62" s="12">
        <v>4168.8717148103042</v>
      </c>
      <c r="C62" s="12">
        <v>650.90374457176995</v>
      </c>
      <c r="D62">
        <v>57</v>
      </c>
      <c r="E62" s="12">
        <f t="shared" si="0"/>
        <v>3517.9679702385342</v>
      </c>
    </row>
    <row r="63" spans="1:8" x14ac:dyDescent="0.25">
      <c r="A63" t="s">
        <v>32</v>
      </c>
      <c r="B63" s="12">
        <v>885.24324283816077</v>
      </c>
      <c r="C63" s="12">
        <v>323.976885301972</v>
      </c>
      <c r="D63">
        <v>59</v>
      </c>
      <c r="E63" s="12">
        <f t="shared" si="0"/>
        <v>561.26635753618871</v>
      </c>
    </row>
    <row r="64" spans="1:8" x14ac:dyDescent="0.25">
      <c r="A64" t="s">
        <v>30</v>
      </c>
      <c r="B64" s="12">
        <v>3222.2105426214039</v>
      </c>
      <c r="C64" s="12">
        <v>760.28409125706662</v>
      </c>
      <c r="D64">
        <v>32</v>
      </c>
      <c r="E64" s="12">
        <f t="shared" si="0"/>
        <v>2461.9264513643375</v>
      </c>
    </row>
    <row r="65" spans="1:5" x14ac:dyDescent="0.25">
      <c r="A65" t="s">
        <v>31</v>
      </c>
      <c r="B65" s="12">
        <v>3185.1817433305173</v>
      </c>
      <c r="C65" s="12">
        <v>455.46472795886746</v>
      </c>
      <c r="D65">
        <v>99</v>
      </c>
      <c r="E65" s="12">
        <f t="shared" si="0"/>
        <v>2729.7170153716497</v>
      </c>
    </row>
    <row r="66" spans="1:5" x14ac:dyDescent="0.25">
      <c r="A66" t="s">
        <v>31</v>
      </c>
      <c r="B66" s="12">
        <v>5050.9759276908626</v>
      </c>
      <c r="C66" s="12">
        <v>618.32601633686181</v>
      </c>
      <c r="D66">
        <v>27</v>
      </c>
      <c r="E66" s="12">
        <f t="shared" si="0"/>
        <v>4432.6499113540012</v>
      </c>
    </row>
    <row r="67" spans="1:5" x14ac:dyDescent="0.25">
      <c r="A67" t="s">
        <v>31</v>
      </c>
      <c r="B67" s="12">
        <v>306.07808341232368</v>
      </c>
      <c r="C67" s="12">
        <v>275.30653731071794</v>
      </c>
      <c r="D67">
        <v>39</v>
      </c>
      <c r="E67" s="12">
        <f t="shared" ref="E67:E100" si="1">B67-C67</f>
        <v>30.771546101605736</v>
      </c>
    </row>
    <row r="68" spans="1:5" x14ac:dyDescent="0.25">
      <c r="A68" t="s">
        <v>31</v>
      </c>
      <c r="B68" s="12">
        <v>9598.9767485102457</v>
      </c>
      <c r="C68" s="12">
        <v>613.29115994800804</v>
      </c>
      <c r="D68">
        <v>90</v>
      </c>
      <c r="E68" s="12">
        <f t="shared" si="1"/>
        <v>8985.6855885622372</v>
      </c>
    </row>
    <row r="69" spans="1:5" x14ac:dyDescent="0.25">
      <c r="A69" t="s">
        <v>31</v>
      </c>
      <c r="B69" s="12">
        <v>10338.800649091172</v>
      </c>
      <c r="C69" s="12">
        <v>979.85200251533888</v>
      </c>
      <c r="D69">
        <v>57</v>
      </c>
      <c r="E69" s="12">
        <f t="shared" si="1"/>
        <v>9358.9486465758328</v>
      </c>
    </row>
    <row r="70" spans="1:5" x14ac:dyDescent="0.25">
      <c r="A70" t="s">
        <v>30</v>
      </c>
      <c r="B70" s="12">
        <v>7350.6122898347694</v>
      </c>
      <c r="C70" s="12">
        <v>271.98794359137952</v>
      </c>
      <c r="D70">
        <v>46</v>
      </c>
      <c r="E70" s="12">
        <f t="shared" si="1"/>
        <v>7078.6243462433895</v>
      </c>
    </row>
    <row r="71" spans="1:5" x14ac:dyDescent="0.25">
      <c r="A71" t="s">
        <v>31</v>
      </c>
      <c r="B71" s="12">
        <v>7506.4726445372089</v>
      </c>
      <c r="C71" s="12">
        <v>408.00833258324303</v>
      </c>
      <c r="D71">
        <v>12</v>
      </c>
      <c r="E71" s="12">
        <f t="shared" si="1"/>
        <v>7098.464311953966</v>
      </c>
    </row>
    <row r="72" spans="1:5" x14ac:dyDescent="0.25">
      <c r="A72" t="s">
        <v>31</v>
      </c>
      <c r="B72" s="12">
        <v>1939.7810982666861</v>
      </c>
      <c r="C72" s="12">
        <v>413.94179234244899</v>
      </c>
      <c r="D72">
        <v>21</v>
      </c>
      <c r="E72" s="12">
        <f t="shared" si="1"/>
        <v>1525.8393059242371</v>
      </c>
    </row>
    <row r="73" spans="1:5" x14ac:dyDescent="0.25">
      <c r="A73" t="s">
        <v>32</v>
      </c>
      <c r="B73" s="12">
        <v>7692.2168494088473</v>
      </c>
      <c r="C73" s="12">
        <v>1015.8743011635308</v>
      </c>
      <c r="D73">
        <v>40</v>
      </c>
      <c r="E73" s="12">
        <f t="shared" si="1"/>
        <v>6676.3425482453167</v>
      </c>
    </row>
    <row r="74" spans="1:5" x14ac:dyDescent="0.25">
      <c r="A74" t="s">
        <v>32</v>
      </c>
      <c r="B74" s="12">
        <v>1060.4865464279324</v>
      </c>
      <c r="C74" s="12">
        <v>607.34367116714134</v>
      </c>
      <c r="D74">
        <v>31</v>
      </c>
      <c r="E74" s="12">
        <f t="shared" si="1"/>
        <v>453.14287526079102</v>
      </c>
    </row>
    <row r="75" spans="1:5" x14ac:dyDescent="0.25">
      <c r="A75" t="s">
        <v>30</v>
      </c>
      <c r="B75" s="12">
        <v>738.50815792793753</v>
      </c>
      <c r="C75" s="12">
        <v>431.47494325501481</v>
      </c>
      <c r="D75">
        <v>42</v>
      </c>
      <c r="E75" s="12">
        <f t="shared" si="1"/>
        <v>307.03321467292272</v>
      </c>
    </row>
    <row r="76" spans="1:5" x14ac:dyDescent="0.25">
      <c r="A76" t="s">
        <v>31</v>
      </c>
      <c r="B76" s="12">
        <v>8174.8391784214318</v>
      </c>
      <c r="C76" s="12">
        <v>206.64530965907625</v>
      </c>
      <c r="D76">
        <v>6</v>
      </c>
      <c r="E76" s="12">
        <f t="shared" si="1"/>
        <v>7968.1938687623551</v>
      </c>
    </row>
    <row r="77" spans="1:5" x14ac:dyDescent="0.25">
      <c r="A77" t="s">
        <v>31</v>
      </c>
      <c r="B77" s="12">
        <v>4368.8062371313963</v>
      </c>
      <c r="C77" s="12">
        <v>203.37534465935275</v>
      </c>
      <c r="D77">
        <v>27</v>
      </c>
      <c r="E77" s="12">
        <f t="shared" si="1"/>
        <v>4165.4308924720435</v>
      </c>
    </row>
    <row r="78" spans="1:5" x14ac:dyDescent="0.25">
      <c r="A78" t="s">
        <v>31</v>
      </c>
      <c r="B78" s="12">
        <v>1292.519502923664</v>
      </c>
      <c r="C78" s="12">
        <v>123.10562752622414</v>
      </c>
      <c r="D78">
        <v>64</v>
      </c>
      <c r="E78" s="12">
        <f t="shared" si="1"/>
        <v>1169.4138753974398</v>
      </c>
    </row>
    <row r="79" spans="1:5" x14ac:dyDescent="0.25">
      <c r="A79" t="s">
        <v>32</v>
      </c>
      <c r="B79" s="12">
        <v>2210.7487570108456</v>
      </c>
      <c r="C79" s="12">
        <v>465.5261878632503</v>
      </c>
      <c r="D79">
        <v>86</v>
      </c>
      <c r="E79" s="12">
        <f t="shared" si="1"/>
        <v>1745.2225691475953</v>
      </c>
    </row>
    <row r="80" spans="1:5" x14ac:dyDescent="0.25">
      <c r="A80" t="s">
        <v>32</v>
      </c>
      <c r="B80" s="12">
        <v>4240.7446320371364</v>
      </c>
      <c r="C80" s="12">
        <v>737.06885350145706</v>
      </c>
      <c r="D80">
        <v>64</v>
      </c>
      <c r="E80" s="12">
        <f t="shared" si="1"/>
        <v>3503.6757785356795</v>
      </c>
    </row>
    <row r="81" spans="1:5" x14ac:dyDescent="0.25">
      <c r="A81" t="s">
        <v>31</v>
      </c>
      <c r="B81" s="12">
        <v>5927.0420304616682</v>
      </c>
      <c r="C81" s="12">
        <v>501.23884288222814</v>
      </c>
      <c r="D81">
        <v>22</v>
      </c>
      <c r="E81" s="12">
        <f t="shared" si="1"/>
        <v>5425.8031875794404</v>
      </c>
    </row>
    <row r="82" spans="1:5" x14ac:dyDescent="0.25">
      <c r="A82" t="s">
        <v>31</v>
      </c>
      <c r="B82" s="12">
        <v>2597.3536595969358</v>
      </c>
      <c r="C82" s="12">
        <v>489.98697768347893</v>
      </c>
      <c r="D82">
        <v>41</v>
      </c>
      <c r="E82" s="12">
        <f t="shared" si="1"/>
        <v>2107.3666819134569</v>
      </c>
    </row>
    <row r="83" spans="1:5" x14ac:dyDescent="0.25">
      <c r="A83" t="s">
        <v>31</v>
      </c>
      <c r="B83" s="12">
        <v>9549.4868167863915</v>
      </c>
      <c r="C83" s="12">
        <v>835.02365046958505</v>
      </c>
      <c r="D83">
        <v>28</v>
      </c>
      <c r="E83" s="12">
        <f t="shared" si="1"/>
        <v>8714.4631663168057</v>
      </c>
    </row>
    <row r="84" spans="1:5" x14ac:dyDescent="0.25">
      <c r="A84" t="s">
        <v>31</v>
      </c>
      <c r="B84" s="12">
        <v>3931.3343697968071</v>
      </c>
      <c r="C84" s="12">
        <v>191.42132948390361</v>
      </c>
      <c r="D84">
        <v>59</v>
      </c>
      <c r="E84" s="12">
        <f t="shared" si="1"/>
        <v>3739.9130403129034</v>
      </c>
    </row>
    <row r="85" spans="1:5" x14ac:dyDescent="0.25">
      <c r="A85" t="s">
        <v>31</v>
      </c>
      <c r="B85" s="12">
        <v>8578.8035799992285</v>
      </c>
      <c r="C85" s="12">
        <v>670.24122856412225</v>
      </c>
      <c r="D85">
        <v>13</v>
      </c>
      <c r="E85" s="12">
        <f t="shared" si="1"/>
        <v>7908.5623514351064</v>
      </c>
    </row>
    <row r="86" spans="1:5" x14ac:dyDescent="0.25">
      <c r="A86" t="s">
        <v>32</v>
      </c>
      <c r="B86" s="12">
        <v>1946.1366556305982</v>
      </c>
      <c r="C86" s="12">
        <v>273.51173570509246</v>
      </c>
      <c r="D86">
        <v>47</v>
      </c>
      <c r="E86" s="12">
        <f t="shared" si="1"/>
        <v>1672.6249199255058</v>
      </c>
    </row>
    <row r="87" spans="1:5" x14ac:dyDescent="0.25">
      <c r="A87" t="s">
        <v>30</v>
      </c>
      <c r="B87" s="12">
        <v>9021.0164310180826</v>
      </c>
      <c r="C87" s="12">
        <v>402.05872540443846</v>
      </c>
      <c r="D87">
        <v>72</v>
      </c>
      <c r="E87" s="12">
        <f t="shared" si="1"/>
        <v>8618.9577056136441</v>
      </c>
    </row>
    <row r="88" spans="1:5" x14ac:dyDescent="0.25">
      <c r="A88" t="s">
        <v>30</v>
      </c>
      <c r="B88" s="12">
        <v>5575.6717397642551</v>
      </c>
      <c r="C88" s="12">
        <v>148.33397406830827</v>
      </c>
      <c r="D88">
        <v>20</v>
      </c>
      <c r="E88" s="12">
        <f t="shared" si="1"/>
        <v>5427.3377656959465</v>
      </c>
    </row>
    <row r="89" spans="1:5" x14ac:dyDescent="0.25">
      <c r="A89" t="s">
        <v>32</v>
      </c>
      <c r="B89" s="12">
        <v>1193.0661622927053</v>
      </c>
      <c r="C89" s="12">
        <v>148.13474306752858</v>
      </c>
      <c r="D89">
        <v>72</v>
      </c>
      <c r="E89" s="12">
        <f t="shared" si="1"/>
        <v>1044.9314192251768</v>
      </c>
    </row>
    <row r="90" spans="1:5" x14ac:dyDescent="0.25">
      <c r="A90" t="s">
        <v>31</v>
      </c>
      <c r="B90" s="12">
        <v>10340.53334627444</v>
      </c>
      <c r="C90" s="12">
        <v>250.08465090549635</v>
      </c>
      <c r="D90">
        <v>8</v>
      </c>
      <c r="E90" s="12">
        <f t="shared" si="1"/>
        <v>10090.448695368945</v>
      </c>
    </row>
    <row r="91" spans="1:5" x14ac:dyDescent="0.25">
      <c r="A91" t="s">
        <v>31</v>
      </c>
      <c r="B91" s="12">
        <v>5512.7676568329189</v>
      </c>
      <c r="C91" s="12">
        <v>542.61872251933937</v>
      </c>
      <c r="D91">
        <v>61</v>
      </c>
      <c r="E91" s="12">
        <f t="shared" si="1"/>
        <v>4970.14893431358</v>
      </c>
    </row>
    <row r="92" spans="1:5" x14ac:dyDescent="0.25">
      <c r="A92" t="s">
        <v>30</v>
      </c>
      <c r="B92" s="12">
        <v>2555.9990671807363</v>
      </c>
      <c r="C92" s="12">
        <v>824.12949035108954</v>
      </c>
      <c r="D92">
        <v>93</v>
      </c>
      <c r="E92" s="12">
        <f t="shared" si="1"/>
        <v>1731.8695768296468</v>
      </c>
    </row>
    <row r="93" spans="1:5" x14ac:dyDescent="0.25">
      <c r="A93" t="s">
        <v>31</v>
      </c>
      <c r="B93" s="12">
        <v>10157.813669637655</v>
      </c>
      <c r="C93" s="12">
        <v>508.16982774684521</v>
      </c>
      <c r="D93">
        <v>63</v>
      </c>
      <c r="E93" s="12">
        <f t="shared" si="1"/>
        <v>9649.6438418908092</v>
      </c>
    </row>
    <row r="94" spans="1:5" x14ac:dyDescent="0.25">
      <c r="A94" t="s">
        <v>30</v>
      </c>
      <c r="B94" s="12">
        <v>8921.5218567564407</v>
      </c>
      <c r="C94" s="12">
        <v>259.33185370205149</v>
      </c>
      <c r="D94">
        <v>18</v>
      </c>
      <c r="E94" s="12">
        <f t="shared" si="1"/>
        <v>8662.1900030543893</v>
      </c>
    </row>
    <row r="95" spans="1:5" x14ac:dyDescent="0.25">
      <c r="A95" t="s">
        <v>32</v>
      </c>
      <c r="B95" s="12">
        <v>10494.443301691008</v>
      </c>
      <c r="C95" s="12">
        <v>565.43185973588402</v>
      </c>
      <c r="D95">
        <v>81</v>
      </c>
      <c r="E95" s="12">
        <f t="shared" si="1"/>
        <v>9929.0114419551246</v>
      </c>
    </row>
    <row r="96" spans="1:5" x14ac:dyDescent="0.25">
      <c r="A96" t="s">
        <v>30</v>
      </c>
      <c r="B96" s="12">
        <v>7007.768244715191</v>
      </c>
      <c r="C96" s="12">
        <v>765.69169878332241</v>
      </c>
      <c r="D96">
        <v>92</v>
      </c>
      <c r="E96" s="12">
        <f t="shared" si="1"/>
        <v>6242.0765459318682</v>
      </c>
    </row>
    <row r="97" spans="1:5" x14ac:dyDescent="0.25">
      <c r="A97" t="s">
        <v>30</v>
      </c>
      <c r="B97" s="12">
        <v>4811.0377530315063</v>
      </c>
      <c r="C97" s="12">
        <v>193.1749368479567</v>
      </c>
      <c r="D97">
        <v>23</v>
      </c>
      <c r="E97" s="12">
        <f t="shared" si="1"/>
        <v>4617.8628161835495</v>
      </c>
    </row>
    <row r="98" spans="1:5" x14ac:dyDescent="0.25">
      <c r="A98" t="s">
        <v>31</v>
      </c>
      <c r="B98" s="12">
        <v>8657.8271850025976</v>
      </c>
      <c r="C98" s="12">
        <v>171.60241252653552</v>
      </c>
      <c r="D98">
        <v>41</v>
      </c>
      <c r="E98" s="12">
        <f t="shared" si="1"/>
        <v>8486.2247724760618</v>
      </c>
    </row>
    <row r="99" spans="1:5" x14ac:dyDescent="0.25">
      <c r="A99" t="s">
        <v>30</v>
      </c>
      <c r="B99" s="12">
        <v>8204.3205994818563</v>
      </c>
      <c r="C99" s="12">
        <v>278.74778436308486</v>
      </c>
      <c r="D99">
        <v>97</v>
      </c>
      <c r="E99" s="12">
        <f t="shared" si="1"/>
        <v>7925.5728151187714</v>
      </c>
    </row>
    <row r="100" spans="1:5" x14ac:dyDescent="0.25">
      <c r="A100" t="s">
        <v>31</v>
      </c>
      <c r="B100" s="12">
        <v>4246.8831914753619</v>
      </c>
      <c r="C100" s="12">
        <v>644.5164909707853</v>
      </c>
      <c r="D100">
        <v>22</v>
      </c>
      <c r="E100" s="12">
        <f t="shared" si="1"/>
        <v>3602.3667005045763</v>
      </c>
    </row>
  </sheetData>
  <mergeCells count="3">
    <mergeCell ref="H1:O11"/>
    <mergeCell ref="H12:O20"/>
    <mergeCell ref="J22:M25"/>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Q1</vt:lpstr>
      <vt:lpstr>Q2</vt:lpstr>
      <vt:lpstr>Country</vt:lpstr>
      <vt:lpstr>'Q1'!Criteria</vt:lpstr>
      <vt:lpstr>'Q1'!Extract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2019-10-11T08:35:01Z</dcterms:modified>
</cp:coreProperties>
</file>