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timothyread/GitHub/Ct_MAP_analysis/"/>
    </mc:Choice>
  </mc:AlternateContent>
  <xr:revisionPtr revIDLastSave="0" documentId="13_ncr:1_{318329E7-7DD5-094C-9983-FE370F3E990B}" xr6:coauthVersionLast="46" xr6:coauthVersionMax="46" xr10:uidLastSave="{00000000-0000-0000-0000-000000000000}"/>
  <bookViews>
    <workbookView xWindow="80" yWindow="460" windowWidth="28800" windowHeight="14900" xr2:uid="{00000000-000D-0000-FFFF-FFFF00000000}"/>
  </bookViews>
  <sheets>
    <sheet name="Fiji WGS ompAbeta-actin" sheetId="6" r:id="rId1"/>
  </sheets>
  <calcPr calcId="191029"/>
</workbook>
</file>

<file path=xl/calcChain.xml><?xml version="1.0" encoding="utf-8"?>
<calcChain xmlns="http://schemas.openxmlformats.org/spreadsheetml/2006/main">
  <c r="C93" i="6" l="1"/>
  <c r="F99" i="6"/>
  <c r="D102" i="6"/>
  <c r="E102" i="6" s="1"/>
  <c r="C102" i="6"/>
  <c r="C96" i="6"/>
  <c r="C95" i="6"/>
  <c r="F87" i="6"/>
  <c r="F86" i="6"/>
  <c r="E86" i="6"/>
  <c r="C84" i="6"/>
  <c r="C24" i="6" l="1"/>
  <c r="C23" i="6"/>
  <c r="C21" i="6"/>
  <c r="C20" i="6"/>
  <c r="C18" i="6"/>
  <c r="C17" i="6"/>
  <c r="C12" i="6"/>
  <c r="C11" i="6"/>
  <c r="C7" i="6" l="1"/>
  <c r="I79" i="6" l="1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0" i="6"/>
  <c r="I59" i="6"/>
  <c r="I57" i="6"/>
  <c r="I56" i="6"/>
  <c r="I53" i="6"/>
  <c r="I51" i="6"/>
  <c r="I50" i="6"/>
  <c r="I48" i="6"/>
  <c r="I47" i="6"/>
  <c r="I44" i="6"/>
  <c r="I42" i="6"/>
  <c r="I41" i="6"/>
  <c r="I39" i="6"/>
  <c r="I38" i="6"/>
  <c r="I37" i="6"/>
  <c r="I36" i="6"/>
  <c r="I35" i="6"/>
  <c r="I33" i="6"/>
  <c r="I32" i="6"/>
  <c r="I31" i="6"/>
  <c r="I30" i="6"/>
  <c r="I29" i="6"/>
  <c r="I26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3" i="6"/>
  <c r="I2" i="6"/>
</calcChain>
</file>

<file path=xl/sharedStrings.xml><?xml version="1.0" encoding="utf-8"?>
<sst xmlns="http://schemas.openxmlformats.org/spreadsheetml/2006/main" count="386" uniqueCount="127">
  <si>
    <t>26V</t>
  </si>
  <si>
    <t>E</t>
  </si>
  <si>
    <t>26R</t>
  </si>
  <si>
    <t>26C</t>
  </si>
  <si>
    <t>32V</t>
  </si>
  <si>
    <t>G</t>
  </si>
  <si>
    <t>32R</t>
  </si>
  <si>
    <t>32C</t>
  </si>
  <si>
    <t>68V</t>
  </si>
  <si>
    <t>Ja</t>
  </si>
  <si>
    <t>68R</t>
  </si>
  <si>
    <t>68C</t>
  </si>
  <si>
    <t>72C</t>
  </si>
  <si>
    <t>87V</t>
  </si>
  <si>
    <t>87R</t>
  </si>
  <si>
    <t>87C</t>
  </si>
  <si>
    <t>98C</t>
  </si>
  <si>
    <t>107C</t>
  </si>
  <si>
    <t>192C</t>
  </si>
  <si>
    <t>227V</t>
  </si>
  <si>
    <t>227R</t>
  </si>
  <si>
    <t>227C</t>
  </si>
  <si>
    <t>362V</t>
  </si>
  <si>
    <t>F</t>
  </si>
  <si>
    <t>362R</t>
  </si>
  <si>
    <t>362C</t>
  </si>
  <si>
    <t>519V</t>
  </si>
  <si>
    <t>519R</t>
  </si>
  <si>
    <t>519C</t>
  </si>
  <si>
    <t>564V</t>
  </si>
  <si>
    <t>564R</t>
  </si>
  <si>
    <t>564C</t>
  </si>
  <si>
    <t>753V</t>
  </si>
  <si>
    <t>753R</t>
  </si>
  <si>
    <t>753C</t>
  </si>
  <si>
    <t>908V</t>
  </si>
  <si>
    <t>908R</t>
  </si>
  <si>
    <t>908C</t>
  </si>
  <si>
    <t>927V</t>
  </si>
  <si>
    <t>927R</t>
  </si>
  <si>
    <t>927C</t>
  </si>
  <si>
    <t>951V</t>
  </si>
  <si>
    <t>951R</t>
  </si>
  <si>
    <t>951C</t>
  </si>
  <si>
    <t>968V</t>
  </si>
  <si>
    <t>968R</t>
  </si>
  <si>
    <t>968C</t>
  </si>
  <si>
    <t>1077V</t>
  </si>
  <si>
    <t>1077R</t>
  </si>
  <si>
    <t>1077C</t>
  </si>
  <si>
    <t>1078V</t>
  </si>
  <si>
    <t>1078R</t>
  </si>
  <si>
    <t>1078C</t>
  </si>
  <si>
    <t>1079V</t>
  </si>
  <si>
    <t>1079R</t>
  </si>
  <si>
    <t>1079C</t>
  </si>
  <si>
    <t>1106V</t>
  </si>
  <si>
    <t>D</t>
  </si>
  <si>
    <t>1106R</t>
  </si>
  <si>
    <t>1106C</t>
  </si>
  <si>
    <t>1145V</t>
  </si>
  <si>
    <t>1145R</t>
  </si>
  <si>
    <t>1145C</t>
  </si>
  <si>
    <t>1176V</t>
  </si>
  <si>
    <t>1176R</t>
  </si>
  <si>
    <t>1176C</t>
  </si>
  <si>
    <t>1182V</t>
  </si>
  <si>
    <t>1182R</t>
  </si>
  <si>
    <t>1182C</t>
  </si>
  <si>
    <t>1201V</t>
  </si>
  <si>
    <t>1201R</t>
  </si>
  <si>
    <t>1201C</t>
  </si>
  <si>
    <t>1226V</t>
  </si>
  <si>
    <t>1226R</t>
  </si>
  <si>
    <t>1226C</t>
  </si>
  <si>
    <t>72V</t>
  </si>
  <si>
    <t>72R</t>
  </si>
  <si>
    <t>98V</t>
  </si>
  <si>
    <t>98R</t>
  </si>
  <si>
    <t>107V</t>
  </si>
  <si>
    <t>107R</t>
  </si>
  <si>
    <t>192V</t>
  </si>
  <si>
    <t>192R</t>
  </si>
  <si>
    <t>None</t>
  </si>
  <si>
    <t>42V</t>
  </si>
  <si>
    <t>Ba</t>
  </si>
  <si>
    <t>100V</t>
  </si>
  <si>
    <t>A</t>
  </si>
  <si>
    <t>81V</t>
  </si>
  <si>
    <t>81R</t>
  </si>
  <si>
    <t>81C</t>
  </si>
  <si>
    <t>486V</t>
  </si>
  <si>
    <t>486R</t>
  </si>
  <si>
    <t>486C</t>
  </si>
  <si>
    <t>589V</t>
  </si>
  <si>
    <t>589R</t>
  </si>
  <si>
    <t>589C</t>
  </si>
  <si>
    <t>648V</t>
  </si>
  <si>
    <t>648R</t>
  </si>
  <si>
    <t>648C</t>
  </si>
  <si>
    <t>699V</t>
  </si>
  <si>
    <t>699R</t>
  </si>
  <si>
    <t>699C</t>
  </si>
  <si>
    <t>680V</t>
  </si>
  <si>
    <t>680R</t>
  </si>
  <si>
    <t>680C</t>
  </si>
  <si>
    <t>H</t>
  </si>
  <si>
    <t>Da</t>
  </si>
  <si>
    <t>L3</t>
  </si>
  <si>
    <t>C</t>
  </si>
  <si>
    <t>600V</t>
  </si>
  <si>
    <t>600R</t>
  </si>
  <si>
    <t>600C</t>
  </si>
  <si>
    <t>NA</t>
  </si>
  <si>
    <t xml:space="preserve">Ct-ref-Da </t>
  </si>
  <si>
    <t>Ct-ref-L3</t>
  </si>
  <si>
    <t xml:space="preserve">Ct-ref-C </t>
  </si>
  <si>
    <t>Sample_name</t>
  </si>
  <si>
    <t>ompA_genotype</t>
  </si>
  <si>
    <t>DNA_concentration_ng</t>
  </si>
  <si>
    <t>Human_DNA_added_ng</t>
  </si>
  <si>
    <t>TE_added_uL</t>
  </si>
  <si>
    <t>Ct_qPCR_copies_uL</t>
  </si>
  <si>
    <t>b-actin_qPCR_copies_uL</t>
  </si>
  <si>
    <t>Ct_qPCR_rload_ompA-b-actin</t>
  </si>
  <si>
    <t>Mean_depth_coverage</t>
  </si>
  <si>
    <t>Human_DNA_ volume_uL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</si>
</sst>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theme="5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Fill="1" applyBorder="1" applyAlignment="1"/>
    <xf numFmtId="0" fontId="6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1" fontId="3" fillId="0" borderId="9" xfId="0" applyNumberFormat="1" applyFont="1" applyFill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7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9" xfId="0" applyFont="1" applyFill="1" applyBorder="1" applyAlignment="1"/>
    <xf numFmtId="1" fontId="8" fillId="0" borderId="8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1" fillId="0" borderId="7" xfId="0" applyFont="1" applyBorder="1" applyAlignment="1"/>
    <xf numFmtId="0" fontId="8" fillId="0" borderId="8" xfId="0" applyFont="1" applyBorder="1" applyAlignment="1"/>
    <xf numFmtId="0" fontId="1" fillId="0" borderId="9" xfId="0" applyFont="1" applyBorder="1" applyAlignment="1"/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8" fillId="0" borderId="9" xfId="0" applyFont="1" applyBorder="1" applyAlignment="1"/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7"/>
  <sheetViews>
    <sheetView tabSelected="1" zoomScale="116" zoomScaleNormal="115" workbookViewId="0">
      <selection activeCell="E1" sqref="E1"/>
    </sheetView>
  </sheetViews>
  <sheetFormatPr baseColWidth="10" defaultColWidth="14.5" defaultRowHeight="15.75" customHeight="1" x14ac:dyDescent="0.2"/>
  <cols>
    <col min="1" max="1" width="11.33203125" style="1" customWidth="1"/>
    <col min="2" max="2" width="12.6640625" style="30" customWidth="1"/>
    <col min="3" max="3" width="29.83203125" style="30" customWidth="1"/>
    <col min="4" max="4" width="19.5" style="30" customWidth="1"/>
    <col min="5" max="5" width="20.1640625" style="30" customWidth="1"/>
    <col min="6" max="6" width="24.5" style="30" customWidth="1"/>
    <col min="7" max="7" width="18.33203125" style="1" customWidth="1"/>
    <col min="8" max="8" width="26" style="1" customWidth="1"/>
    <col min="9" max="9" width="23.5" style="1" customWidth="1"/>
    <col min="10" max="10" width="18.33203125" style="1" customWidth="1"/>
    <col min="11" max="16384" width="14.5" style="1"/>
  </cols>
  <sheetData>
    <row r="1" spans="1:10" ht="15" x14ac:dyDescent="0.2">
      <c r="A1" s="97" t="s">
        <v>117</v>
      </c>
      <c r="B1" s="98" t="s">
        <v>118</v>
      </c>
      <c r="C1" s="57" t="s">
        <v>119</v>
      </c>
      <c r="D1" s="57" t="s">
        <v>120</v>
      </c>
      <c r="E1" s="57" t="s">
        <v>126</v>
      </c>
      <c r="F1" s="64" t="s">
        <v>121</v>
      </c>
      <c r="G1" s="71" t="s">
        <v>122</v>
      </c>
      <c r="H1" s="72" t="s">
        <v>123</v>
      </c>
      <c r="I1" s="76" t="s">
        <v>124</v>
      </c>
      <c r="J1" s="69" t="s">
        <v>125</v>
      </c>
    </row>
    <row r="2" spans="1:10" ht="14" x14ac:dyDescent="0.2">
      <c r="A2" s="8" t="s">
        <v>0</v>
      </c>
      <c r="B2" s="33" t="s">
        <v>1</v>
      </c>
      <c r="C2" s="21">
        <v>3120</v>
      </c>
      <c r="D2" s="21" t="s">
        <v>83</v>
      </c>
      <c r="E2" s="21" t="s">
        <v>83</v>
      </c>
      <c r="F2" s="58">
        <v>80</v>
      </c>
      <c r="G2" s="12">
        <v>534.5</v>
      </c>
      <c r="H2" s="18">
        <v>233.67208299999999</v>
      </c>
      <c r="I2" s="31">
        <f>G2/H2</f>
        <v>2.2873934837992609</v>
      </c>
      <c r="J2" s="35">
        <v>98.486877457389269</v>
      </c>
    </row>
    <row r="3" spans="1:10" ht="14" x14ac:dyDescent="0.2">
      <c r="A3" s="4" t="s">
        <v>2</v>
      </c>
      <c r="B3" s="29" t="s">
        <v>1</v>
      </c>
      <c r="C3" s="22">
        <v>1661</v>
      </c>
      <c r="D3" s="22">
        <v>1339</v>
      </c>
      <c r="E3" s="22">
        <v>7</v>
      </c>
      <c r="F3" s="59">
        <v>13</v>
      </c>
      <c r="G3" s="13">
        <v>3075.5</v>
      </c>
      <c r="H3" s="24">
        <v>684.09825899999998</v>
      </c>
      <c r="I3" s="2">
        <f>G3/H3</f>
        <v>4.4956992062744021</v>
      </c>
      <c r="J3" s="36">
        <v>164.51292494429359</v>
      </c>
    </row>
    <row r="4" spans="1:10" ht="14" x14ac:dyDescent="0.2">
      <c r="A4" s="6" t="s">
        <v>3</v>
      </c>
      <c r="B4" s="34" t="s">
        <v>1</v>
      </c>
      <c r="C4" s="23">
        <v>1606</v>
      </c>
      <c r="D4" s="23">
        <v>1394</v>
      </c>
      <c r="E4" s="23">
        <v>7</v>
      </c>
      <c r="F4" s="55">
        <v>13</v>
      </c>
      <c r="G4" s="14">
        <v>1645</v>
      </c>
      <c r="H4" s="80" t="s">
        <v>113</v>
      </c>
      <c r="I4" s="80" t="s">
        <v>113</v>
      </c>
      <c r="J4" s="37">
        <v>309.75145393033603</v>
      </c>
    </row>
    <row r="5" spans="1:10" ht="14" x14ac:dyDescent="0.2">
      <c r="A5" s="8" t="s">
        <v>4</v>
      </c>
      <c r="B5" s="33" t="s">
        <v>5</v>
      </c>
      <c r="C5" s="21">
        <v>1760</v>
      </c>
      <c r="D5" s="21">
        <v>1240</v>
      </c>
      <c r="E5" s="21">
        <v>6</v>
      </c>
      <c r="F5" s="58">
        <v>14</v>
      </c>
      <c r="G5" s="12">
        <v>452.38209970000003</v>
      </c>
      <c r="H5" s="18">
        <v>2103.4366599999998</v>
      </c>
      <c r="I5" s="31">
        <f t="shared" ref="I5:I24" si="0">G5/H5</f>
        <v>0.21506808752681911</v>
      </c>
      <c r="J5" s="35">
        <v>156.92910824646839</v>
      </c>
    </row>
    <row r="6" spans="1:10" ht="14" x14ac:dyDescent="0.2">
      <c r="A6" s="4" t="s">
        <v>6</v>
      </c>
      <c r="B6" s="29" t="s">
        <v>5</v>
      </c>
      <c r="C6" s="22">
        <v>903.10000000000014</v>
      </c>
      <c r="D6" s="22">
        <v>2096.9</v>
      </c>
      <c r="E6" s="22">
        <v>11</v>
      </c>
      <c r="F6" s="59">
        <v>9</v>
      </c>
      <c r="G6" s="13">
        <v>828.67581859999996</v>
      </c>
      <c r="H6" s="22">
        <v>1617.9771049999999</v>
      </c>
      <c r="I6" s="2">
        <f t="shared" si="0"/>
        <v>0.51216782736860789</v>
      </c>
      <c r="J6" s="36">
        <v>341.3121698501418</v>
      </c>
    </row>
    <row r="7" spans="1:10" ht="14" x14ac:dyDescent="0.2">
      <c r="A7" s="6" t="s">
        <v>7</v>
      </c>
      <c r="B7" s="34" t="s">
        <v>5</v>
      </c>
      <c r="C7" s="23" t="e">
        <f>#REF!*#REF!+#REF!*#REF!</f>
        <v>#REF!</v>
      </c>
      <c r="D7" s="23" t="s">
        <v>83</v>
      </c>
      <c r="E7" s="23" t="s">
        <v>83</v>
      </c>
      <c r="F7" s="55">
        <v>84.5</v>
      </c>
      <c r="G7" s="14">
        <v>875.10738790000005</v>
      </c>
      <c r="H7" s="23">
        <v>305.09864620000002</v>
      </c>
      <c r="I7" s="9">
        <f t="shared" si="0"/>
        <v>2.8682768632357174</v>
      </c>
      <c r="J7" s="37">
        <v>284.935159934735</v>
      </c>
    </row>
    <row r="8" spans="1:10" ht="14" x14ac:dyDescent="0.2">
      <c r="A8" s="8" t="s">
        <v>8</v>
      </c>
      <c r="B8" s="33" t="s">
        <v>9</v>
      </c>
      <c r="C8" s="21">
        <v>1029.5999999999999</v>
      </c>
      <c r="D8" s="21">
        <v>1970.4</v>
      </c>
      <c r="E8" s="21">
        <v>10.156701030927836</v>
      </c>
      <c r="F8" s="58">
        <v>10</v>
      </c>
      <c r="G8" s="40">
        <v>1683.9306770000001</v>
      </c>
      <c r="H8" s="18">
        <v>1021.48877</v>
      </c>
      <c r="I8" s="31">
        <f t="shared" si="0"/>
        <v>1.6485063041858012</v>
      </c>
      <c r="J8" s="35">
        <v>63.329570012632857</v>
      </c>
    </row>
    <row r="9" spans="1:10" ht="14" x14ac:dyDescent="0.2">
      <c r="A9" s="4" t="s">
        <v>10</v>
      </c>
      <c r="B9" s="29" t="s">
        <v>9</v>
      </c>
      <c r="C9" s="22">
        <v>1580</v>
      </c>
      <c r="D9" s="22">
        <v>1420</v>
      </c>
      <c r="E9" s="22">
        <v>7.3195876288659791</v>
      </c>
      <c r="F9" s="59">
        <v>23</v>
      </c>
      <c r="G9" s="41">
        <v>262.31110169999999</v>
      </c>
      <c r="H9" s="22">
        <v>2008.1730439999999</v>
      </c>
      <c r="I9" s="2">
        <f t="shared" si="0"/>
        <v>0.1306217621453144</v>
      </c>
      <c r="J9" s="36">
        <v>82.328510079912206</v>
      </c>
    </row>
    <row r="10" spans="1:10" ht="14" x14ac:dyDescent="0.2">
      <c r="A10" s="6" t="s">
        <v>11</v>
      </c>
      <c r="B10" s="34" t="s">
        <v>9</v>
      </c>
      <c r="C10" s="22">
        <v>3850</v>
      </c>
      <c r="D10" s="23" t="s">
        <v>83</v>
      </c>
      <c r="E10" s="23" t="s">
        <v>83</v>
      </c>
      <c r="F10" s="55">
        <v>30</v>
      </c>
      <c r="G10" s="42">
        <v>2005.3410710000001</v>
      </c>
      <c r="H10" s="23">
        <v>1433.9201190000001</v>
      </c>
      <c r="I10" s="9">
        <f t="shared" si="0"/>
        <v>1.3985026393231044</v>
      </c>
      <c r="J10" s="37">
        <v>227.50395436438089</v>
      </c>
    </row>
    <row r="11" spans="1:10" s="47" customFormat="1" ht="14" x14ac:dyDescent="0.2">
      <c r="A11" s="11" t="s">
        <v>75</v>
      </c>
      <c r="B11" s="33" t="s">
        <v>5</v>
      </c>
      <c r="C11" s="15" t="e">
        <f>#REF!*#REF!</f>
        <v>#REF!</v>
      </c>
      <c r="D11" s="16" t="s">
        <v>83</v>
      </c>
      <c r="E11" s="27" t="s">
        <v>83</v>
      </c>
      <c r="F11" s="3">
        <v>88.4</v>
      </c>
      <c r="G11" s="15">
        <v>2107.48</v>
      </c>
      <c r="H11" s="15">
        <v>482.50064900000001</v>
      </c>
      <c r="I11" s="32">
        <f t="shared" si="0"/>
        <v>4.3678283218226301</v>
      </c>
      <c r="J11" s="46">
        <v>46.184771692410401</v>
      </c>
    </row>
    <row r="12" spans="1:10" s="30" customFormat="1" ht="14" x14ac:dyDescent="0.2">
      <c r="A12" s="5" t="s">
        <v>76</v>
      </c>
      <c r="B12" s="29" t="s">
        <v>5</v>
      </c>
      <c r="C12" s="16" t="e">
        <f>#REF!*#REF!</f>
        <v>#REF!</v>
      </c>
      <c r="D12" s="16">
        <v>1707.9</v>
      </c>
      <c r="E12" s="27">
        <v>8.8000000000000007</v>
      </c>
      <c r="F12" s="3">
        <v>48.2</v>
      </c>
      <c r="G12" s="16">
        <v>1664</v>
      </c>
      <c r="H12" s="16">
        <v>41.291681500000003</v>
      </c>
      <c r="I12" s="3">
        <f t="shared" si="0"/>
        <v>40.298673717126292</v>
      </c>
      <c r="J12" s="48">
        <v>13.997837929092899</v>
      </c>
    </row>
    <row r="13" spans="1:10" ht="14" x14ac:dyDescent="0.2">
      <c r="A13" s="6" t="s">
        <v>12</v>
      </c>
      <c r="B13" s="34" t="s">
        <v>5</v>
      </c>
      <c r="C13" s="23">
        <v>3275</v>
      </c>
      <c r="D13" s="23" t="s">
        <v>83</v>
      </c>
      <c r="E13" s="23" t="s">
        <v>83</v>
      </c>
      <c r="F13" s="55">
        <v>105</v>
      </c>
      <c r="G13" s="45">
        <v>349.2</v>
      </c>
      <c r="H13" s="25">
        <v>2495.2719999999999</v>
      </c>
      <c r="I13" s="9">
        <f t="shared" si="0"/>
        <v>0.13994466334732245</v>
      </c>
      <c r="J13" s="37">
        <v>1418.150567040025</v>
      </c>
    </row>
    <row r="14" spans="1:10" ht="14" x14ac:dyDescent="0.2">
      <c r="A14" s="8" t="s">
        <v>13</v>
      </c>
      <c r="B14" s="33" t="s">
        <v>5</v>
      </c>
      <c r="C14" s="21">
        <v>2068</v>
      </c>
      <c r="D14" s="21">
        <v>932</v>
      </c>
      <c r="E14" s="21">
        <v>5</v>
      </c>
      <c r="F14" s="58">
        <v>15</v>
      </c>
      <c r="G14" s="12">
        <v>186.8</v>
      </c>
      <c r="H14" s="18">
        <v>2233.6996100000001</v>
      </c>
      <c r="I14" s="31">
        <f t="shared" si="0"/>
        <v>8.3628075665912835E-2</v>
      </c>
      <c r="J14" s="35">
        <v>38.482572499877698</v>
      </c>
    </row>
    <row r="15" spans="1:10" ht="14" x14ac:dyDescent="0.2">
      <c r="A15" s="4" t="s">
        <v>14</v>
      </c>
      <c r="B15" s="29" t="s">
        <v>5</v>
      </c>
      <c r="C15" s="22">
        <v>1061.5</v>
      </c>
      <c r="D15" s="22">
        <v>1938.5</v>
      </c>
      <c r="E15" s="22">
        <v>10</v>
      </c>
      <c r="F15" s="59">
        <v>10</v>
      </c>
      <c r="G15" s="13">
        <v>953.3</v>
      </c>
      <c r="H15" s="24">
        <v>778.63908800000002</v>
      </c>
      <c r="I15" s="2">
        <f t="shared" si="0"/>
        <v>1.2243156228499024</v>
      </c>
      <c r="J15" s="36">
        <v>33.887076398607597</v>
      </c>
    </row>
    <row r="16" spans="1:10" s="49" customFormat="1" ht="14" x14ac:dyDescent="0.2">
      <c r="A16" s="25" t="s">
        <v>15</v>
      </c>
      <c r="B16" s="7" t="s">
        <v>5</v>
      </c>
      <c r="C16" s="23">
        <v>2484</v>
      </c>
      <c r="D16" s="23">
        <v>516</v>
      </c>
      <c r="E16" s="23">
        <v>3</v>
      </c>
      <c r="F16" s="9">
        <v>87</v>
      </c>
      <c r="G16" s="14">
        <v>151.5</v>
      </c>
      <c r="H16" s="25">
        <v>1666.66641</v>
      </c>
      <c r="I16" s="23">
        <f t="shared" si="0"/>
        <v>9.0900013998602147E-2</v>
      </c>
      <c r="J16" s="54">
        <v>156.52969682087331</v>
      </c>
    </row>
    <row r="17" spans="1:10" s="50" customFormat="1" ht="14" x14ac:dyDescent="0.2">
      <c r="A17" s="16" t="s">
        <v>77</v>
      </c>
      <c r="B17" s="5" t="s">
        <v>5</v>
      </c>
      <c r="C17" s="16" t="e">
        <f>#REF!*#REF!</f>
        <v>#REF!</v>
      </c>
      <c r="D17" s="16">
        <v>430.6</v>
      </c>
      <c r="E17" s="27">
        <v>2.21</v>
      </c>
      <c r="F17" s="3">
        <v>69.78</v>
      </c>
      <c r="G17" s="16">
        <v>344</v>
      </c>
      <c r="H17" s="5">
        <v>3947.5988400000001</v>
      </c>
      <c r="I17" s="27">
        <f t="shared" si="0"/>
        <v>8.7141579968647465E-2</v>
      </c>
      <c r="J17" s="48">
        <v>84.668038664043536</v>
      </c>
    </row>
    <row r="18" spans="1:10" s="50" customFormat="1" ht="14" x14ac:dyDescent="0.2">
      <c r="A18" s="16" t="s">
        <v>78</v>
      </c>
      <c r="B18" s="5" t="s">
        <v>5</v>
      </c>
      <c r="C18" s="16" t="e">
        <f>#REF!*#REF!</f>
        <v>#REF!</v>
      </c>
      <c r="D18" s="22" t="s">
        <v>83</v>
      </c>
      <c r="E18" s="22" t="s">
        <v>83</v>
      </c>
      <c r="F18" s="3">
        <v>52</v>
      </c>
      <c r="G18" s="19">
        <v>31549</v>
      </c>
      <c r="H18" s="5">
        <v>555.29346699999996</v>
      </c>
      <c r="I18" s="27">
        <f t="shared" si="0"/>
        <v>56.815003011731818</v>
      </c>
      <c r="J18" s="48">
        <v>262.07728971846069</v>
      </c>
    </row>
    <row r="19" spans="1:10" ht="14" x14ac:dyDescent="0.2">
      <c r="A19" s="25" t="s">
        <v>16</v>
      </c>
      <c r="B19" s="7" t="s">
        <v>5</v>
      </c>
      <c r="C19" s="22">
        <v>3250</v>
      </c>
      <c r="D19" s="22" t="s">
        <v>83</v>
      </c>
      <c r="E19" s="22" t="s">
        <v>83</v>
      </c>
      <c r="F19" s="2">
        <v>105</v>
      </c>
      <c r="G19" s="14">
        <v>434.4</v>
      </c>
      <c r="H19" s="6">
        <v>1809.35421</v>
      </c>
      <c r="I19" s="23">
        <f t="shared" si="0"/>
        <v>0.24008566017595856</v>
      </c>
      <c r="J19" s="37">
        <v>1742.017909505726</v>
      </c>
    </row>
    <row r="20" spans="1:10" ht="14" x14ac:dyDescent="0.2">
      <c r="A20" s="8" t="s">
        <v>79</v>
      </c>
      <c r="B20" s="33" t="s">
        <v>9</v>
      </c>
      <c r="C20" s="15" t="e">
        <f>#REF!*#REF!</f>
        <v>#REF!</v>
      </c>
      <c r="D20" s="15">
        <v>504</v>
      </c>
      <c r="E20" s="56">
        <v>2.59</v>
      </c>
      <c r="F20" s="52">
        <v>47.41</v>
      </c>
      <c r="G20" s="43">
        <v>2218</v>
      </c>
      <c r="H20" s="18">
        <v>1301.54811</v>
      </c>
      <c r="I20" s="31">
        <f t="shared" si="0"/>
        <v>1.7041244829589897</v>
      </c>
      <c r="J20" s="38">
        <v>47.054939046674448</v>
      </c>
    </row>
    <row r="21" spans="1:10" ht="14" x14ac:dyDescent="0.2">
      <c r="A21" s="4" t="s">
        <v>80</v>
      </c>
      <c r="B21" s="29" t="s">
        <v>9</v>
      </c>
      <c r="C21" s="16" t="e">
        <f>#REF!*#REF!</f>
        <v>#REF!</v>
      </c>
      <c r="D21" s="16">
        <v>190.8</v>
      </c>
      <c r="E21" s="27">
        <v>1</v>
      </c>
      <c r="F21" s="53">
        <v>54</v>
      </c>
      <c r="G21" s="51">
        <v>18377</v>
      </c>
      <c r="H21" s="24">
        <v>708.58637999999996</v>
      </c>
      <c r="I21" s="2">
        <f t="shared" si="0"/>
        <v>25.934735014240609</v>
      </c>
      <c r="J21" s="39">
        <v>190.43954306827979</v>
      </c>
    </row>
    <row r="22" spans="1:10" ht="14" x14ac:dyDescent="0.2">
      <c r="A22" s="7" t="s">
        <v>17</v>
      </c>
      <c r="B22" s="34" t="s">
        <v>9</v>
      </c>
      <c r="C22" s="27">
        <v>2276</v>
      </c>
      <c r="D22" s="27">
        <v>724</v>
      </c>
      <c r="E22" s="65">
        <v>3.731958762886598</v>
      </c>
      <c r="F22" s="60">
        <v>86</v>
      </c>
      <c r="G22" s="45">
        <v>120.18</v>
      </c>
      <c r="H22" s="28">
        <v>815.62098900000001</v>
      </c>
      <c r="I22" s="10">
        <f t="shared" si="0"/>
        <v>0.14734785104947809</v>
      </c>
      <c r="J22" s="37">
        <v>86.666054047935816</v>
      </c>
    </row>
    <row r="23" spans="1:10" s="30" customFormat="1" ht="14" x14ac:dyDescent="0.2">
      <c r="A23" s="11" t="s">
        <v>81</v>
      </c>
      <c r="B23" s="33" t="s">
        <v>9</v>
      </c>
      <c r="C23" s="15" t="e">
        <f>#REF!*#REF!</f>
        <v>#REF!</v>
      </c>
      <c r="D23" s="18" t="s">
        <v>83</v>
      </c>
      <c r="E23" s="27" t="s">
        <v>83</v>
      </c>
      <c r="F23" s="3">
        <v>43</v>
      </c>
      <c r="G23" s="20">
        <v>328</v>
      </c>
      <c r="H23" s="15">
        <v>2383.4530100000002</v>
      </c>
      <c r="I23" s="32">
        <f t="shared" si="0"/>
        <v>0.13761546740122221</v>
      </c>
      <c r="J23" s="46">
        <v>90.016755569922466</v>
      </c>
    </row>
    <row r="24" spans="1:10" s="30" customFormat="1" ht="14" x14ac:dyDescent="0.2">
      <c r="A24" s="5" t="s">
        <v>82</v>
      </c>
      <c r="B24" s="29" t="s">
        <v>9</v>
      </c>
      <c r="C24" s="16" t="e">
        <f>#REF!*#REF!</f>
        <v>#REF!</v>
      </c>
      <c r="D24" s="24">
        <v>2012</v>
      </c>
      <c r="E24" s="27">
        <v>10.3</v>
      </c>
      <c r="F24" s="53">
        <v>43.7</v>
      </c>
      <c r="G24" s="44">
        <v>43905</v>
      </c>
      <c r="H24" s="16">
        <v>1550.3264300000001</v>
      </c>
      <c r="I24" s="3">
        <f t="shared" si="0"/>
        <v>28.319842292826031</v>
      </c>
      <c r="J24" s="48">
        <v>312.30495271549012</v>
      </c>
    </row>
    <row r="25" spans="1:10" ht="14" x14ac:dyDescent="0.2">
      <c r="A25" s="6" t="s">
        <v>18</v>
      </c>
      <c r="B25" s="34" t="s">
        <v>9</v>
      </c>
      <c r="C25" s="23">
        <v>3125</v>
      </c>
      <c r="D25" s="23" t="s">
        <v>83</v>
      </c>
      <c r="E25" s="23" t="s">
        <v>83</v>
      </c>
      <c r="F25" s="55">
        <v>105</v>
      </c>
      <c r="G25" s="17">
        <v>275.10000000000002</v>
      </c>
      <c r="H25" s="80" t="s">
        <v>113</v>
      </c>
      <c r="I25" s="80" t="s">
        <v>113</v>
      </c>
      <c r="J25" s="37">
        <v>425.96182611539928</v>
      </c>
    </row>
    <row r="26" spans="1:10" ht="14" x14ac:dyDescent="0.2">
      <c r="A26" s="8" t="s">
        <v>19</v>
      </c>
      <c r="B26" s="33" t="s">
        <v>5</v>
      </c>
      <c r="C26" s="21">
        <v>1570</v>
      </c>
      <c r="D26" s="21">
        <v>1430</v>
      </c>
      <c r="E26" s="66">
        <v>7.3711340206185563</v>
      </c>
      <c r="F26" s="58">
        <v>23</v>
      </c>
      <c r="G26" s="12">
        <v>1824</v>
      </c>
      <c r="H26" s="18">
        <v>2790.5635600000001</v>
      </c>
      <c r="I26" s="31">
        <f>G26/H26</f>
        <v>0.65363141200052077</v>
      </c>
      <c r="J26" s="35">
        <v>109.58886792470931</v>
      </c>
    </row>
    <row r="27" spans="1:10" ht="14" x14ac:dyDescent="0.2">
      <c r="A27" s="4" t="s">
        <v>20</v>
      </c>
      <c r="B27" s="29" t="s">
        <v>5</v>
      </c>
      <c r="C27" s="22">
        <v>1011.9999999999999</v>
      </c>
      <c r="D27" s="22">
        <v>1988</v>
      </c>
      <c r="E27" s="67">
        <v>10.24742268041237</v>
      </c>
      <c r="F27" s="59">
        <v>10</v>
      </c>
      <c r="G27" s="13">
        <v>470.5</v>
      </c>
      <c r="H27" s="80" t="s">
        <v>113</v>
      </c>
      <c r="I27" s="80" t="s">
        <v>113</v>
      </c>
      <c r="J27" s="36">
        <v>22.267005205660521</v>
      </c>
    </row>
    <row r="28" spans="1:10" ht="14" x14ac:dyDescent="0.2">
      <c r="A28" s="6" t="s">
        <v>21</v>
      </c>
      <c r="B28" s="34" t="s">
        <v>5</v>
      </c>
      <c r="C28" s="23">
        <v>2730</v>
      </c>
      <c r="D28" s="23">
        <v>270</v>
      </c>
      <c r="E28" s="68">
        <v>1</v>
      </c>
      <c r="F28" s="55">
        <v>29</v>
      </c>
      <c r="G28" s="14">
        <v>3257.49</v>
      </c>
      <c r="H28" s="80" t="s">
        <v>113</v>
      </c>
      <c r="I28" s="80" t="s">
        <v>113</v>
      </c>
      <c r="J28" s="37">
        <v>728.02977020083085</v>
      </c>
    </row>
    <row r="29" spans="1:10" ht="14" x14ac:dyDescent="0.2">
      <c r="A29" s="8" t="s">
        <v>22</v>
      </c>
      <c r="B29" s="33" t="s">
        <v>23</v>
      </c>
      <c r="C29" s="21">
        <v>2982</v>
      </c>
      <c r="D29" s="21" t="s">
        <v>83</v>
      </c>
      <c r="E29" s="21" t="s">
        <v>83</v>
      </c>
      <c r="F29" s="58">
        <v>70</v>
      </c>
      <c r="G29" s="12">
        <v>1933.677017</v>
      </c>
      <c r="H29" s="18">
        <v>829.48431900000003</v>
      </c>
      <c r="I29" s="31">
        <f>G29/H29</f>
        <v>2.3311797133563412</v>
      </c>
      <c r="J29" s="35">
        <v>80.738616754227024</v>
      </c>
    </row>
    <row r="30" spans="1:10" ht="14" x14ac:dyDescent="0.2">
      <c r="A30" s="4" t="s">
        <v>24</v>
      </c>
      <c r="B30" s="29" t="s">
        <v>23</v>
      </c>
      <c r="C30" s="22">
        <v>3650</v>
      </c>
      <c r="D30" s="22" t="s">
        <v>83</v>
      </c>
      <c r="E30" s="22" t="s">
        <v>83</v>
      </c>
      <c r="F30" s="59">
        <v>105</v>
      </c>
      <c r="G30" s="13">
        <v>576.25019010000005</v>
      </c>
      <c r="H30" s="13">
        <v>1236.356323</v>
      </c>
      <c r="I30" s="2">
        <f>G30/H30</f>
        <v>0.46608746959107844</v>
      </c>
      <c r="J30" s="36">
        <v>165.25972572202519</v>
      </c>
    </row>
    <row r="31" spans="1:10" ht="14" x14ac:dyDescent="0.2">
      <c r="A31" s="6" t="s">
        <v>25</v>
      </c>
      <c r="B31" s="34" t="s">
        <v>23</v>
      </c>
      <c r="C31" s="23">
        <v>3775</v>
      </c>
      <c r="D31" s="22" t="s">
        <v>83</v>
      </c>
      <c r="E31" s="22" t="s">
        <v>83</v>
      </c>
      <c r="F31" s="59">
        <v>105</v>
      </c>
      <c r="G31" s="14">
        <v>136.41996639999999</v>
      </c>
      <c r="H31" s="25">
        <v>1067.4517599999999</v>
      </c>
      <c r="I31" s="9">
        <f>G31/H31</f>
        <v>0.12779965475910593</v>
      </c>
      <c r="J31" s="37">
        <v>239.4672231393385</v>
      </c>
    </row>
    <row r="32" spans="1:10" ht="14" x14ac:dyDescent="0.2">
      <c r="A32" s="8" t="s">
        <v>26</v>
      </c>
      <c r="B32" s="33" t="s">
        <v>1</v>
      </c>
      <c r="C32" s="21">
        <v>2967.8</v>
      </c>
      <c r="D32" s="21" t="s">
        <v>83</v>
      </c>
      <c r="E32" s="21" t="s">
        <v>83</v>
      </c>
      <c r="F32" s="58">
        <v>9</v>
      </c>
      <c r="G32" s="12">
        <v>532.04399999999998</v>
      </c>
      <c r="H32" s="18">
        <v>1918.3430000000001</v>
      </c>
      <c r="I32" s="31">
        <f>G32/H32</f>
        <v>0.2773456050351788</v>
      </c>
      <c r="J32" s="35">
        <v>123.00505314531441</v>
      </c>
    </row>
    <row r="33" spans="1:10" ht="14" x14ac:dyDescent="0.2">
      <c r="A33" s="4" t="s">
        <v>27</v>
      </c>
      <c r="B33" s="29" t="s">
        <v>1</v>
      </c>
      <c r="C33" s="22">
        <v>1324</v>
      </c>
      <c r="D33" s="22">
        <v>1676</v>
      </c>
      <c r="E33" s="67">
        <v>8.6391752577319583</v>
      </c>
      <c r="F33" s="59">
        <v>81</v>
      </c>
      <c r="G33" s="13">
        <v>185.7969578</v>
      </c>
      <c r="H33" s="22">
        <v>136.4292738</v>
      </c>
      <c r="I33" s="2">
        <f>G33/H33</f>
        <v>1.3618555067028437</v>
      </c>
      <c r="J33" s="36">
        <v>46.220063135539966</v>
      </c>
    </row>
    <row r="34" spans="1:10" ht="14" x14ac:dyDescent="0.2">
      <c r="A34" s="6" t="s">
        <v>28</v>
      </c>
      <c r="B34" s="34" t="s">
        <v>1</v>
      </c>
      <c r="C34" s="23">
        <v>1210</v>
      </c>
      <c r="D34" s="23">
        <v>1790</v>
      </c>
      <c r="E34" s="68">
        <v>9.2268041237113394</v>
      </c>
      <c r="F34" s="55">
        <v>11</v>
      </c>
      <c r="G34" s="14">
        <v>63753.538869999997</v>
      </c>
      <c r="H34" s="80" t="s">
        <v>113</v>
      </c>
      <c r="I34" s="80" t="s">
        <v>113</v>
      </c>
      <c r="J34" s="37">
        <v>1933.4921579366901</v>
      </c>
    </row>
    <row r="35" spans="1:10" ht="14" x14ac:dyDescent="0.2">
      <c r="A35" s="8" t="s">
        <v>29</v>
      </c>
      <c r="B35" s="33" t="s">
        <v>1</v>
      </c>
      <c r="C35" s="21">
        <v>1913.9999999999998</v>
      </c>
      <c r="D35" s="21">
        <v>1086.0000000000002</v>
      </c>
      <c r="E35" s="66">
        <v>5.5979381443298983</v>
      </c>
      <c r="F35" s="58">
        <v>14</v>
      </c>
      <c r="G35" s="12">
        <v>894.98996880000004</v>
      </c>
      <c r="H35" s="18">
        <v>2781.2213499999998</v>
      </c>
      <c r="I35" s="31">
        <f>G35/H35</f>
        <v>0.32179746096081135</v>
      </c>
      <c r="J35" s="35">
        <v>34.806339260963107</v>
      </c>
    </row>
    <row r="36" spans="1:10" ht="14" x14ac:dyDescent="0.2">
      <c r="A36" s="4" t="s">
        <v>30</v>
      </c>
      <c r="B36" s="29" t="s">
        <v>1</v>
      </c>
      <c r="C36" s="22">
        <v>1683</v>
      </c>
      <c r="D36" s="22">
        <v>1317</v>
      </c>
      <c r="E36" s="67">
        <v>6.7886597938144329</v>
      </c>
      <c r="F36" s="59">
        <v>13</v>
      </c>
      <c r="G36" s="13">
        <v>404.06411650000001</v>
      </c>
      <c r="H36" s="22">
        <v>2515.308857</v>
      </c>
      <c r="I36" s="2">
        <f>G36/H36</f>
        <v>0.16064194875134574</v>
      </c>
      <c r="J36" s="36">
        <v>70.081154396226836</v>
      </c>
    </row>
    <row r="37" spans="1:10" ht="14" x14ac:dyDescent="0.2">
      <c r="A37" s="6" t="s">
        <v>31</v>
      </c>
      <c r="B37" s="34" t="s">
        <v>9</v>
      </c>
      <c r="C37" s="23">
        <v>1476</v>
      </c>
      <c r="D37" s="23">
        <v>1524</v>
      </c>
      <c r="E37" s="68">
        <v>7.8556701030927831</v>
      </c>
      <c r="F37" s="55">
        <v>102</v>
      </c>
      <c r="G37" s="14">
        <v>2953.9657870000001</v>
      </c>
      <c r="H37" s="23">
        <v>794.37878379999995</v>
      </c>
      <c r="I37" s="9">
        <f>G37/H37</f>
        <v>3.7185859532518903</v>
      </c>
      <c r="J37" s="37">
        <v>379.17021752121542</v>
      </c>
    </row>
    <row r="38" spans="1:10" ht="14" x14ac:dyDescent="0.2">
      <c r="A38" s="8" t="s">
        <v>32</v>
      </c>
      <c r="B38" s="33" t="s">
        <v>5</v>
      </c>
      <c r="C38" s="21">
        <v>1610.0000000000002</v>
      </c>
      <c r="D38" s="21">
        <v>1389.9999999999998</v>
      </c>
      <c r="E38" s="66">
        <v>7.1649484536082459</v>
      </c>
      <c r="F38" s="58">
        <v>23</v>
      </c>
      <c r="G38" s="12">
        <v>772.9</v>
      </c>
      <c r="H38" s="18">
        <v>3714.7225100000001</v>
      </c>
      <c r="I38" s="31">
        <f>G38/H38</f>
        <v>0.2080639934529053</v>
      </c>
      <c r="J38" s="35">
        <v>152.64598247130269</v>
      </c>
    </row>
    <row r="39" spans="1:10" ht="14" x14ac:dyDescent="0.2">
      <c r="A39" s="4" t="s">
        <v>33</v>
      </c>
      <c r="B39" s="29" t="s">
        <v>5</v>
      </c>
      <c r="C39" s="22">
        <v>4048.2</v>
      </c>
      <c r="D39" s="22" t="s">
        <v>83</v>
      </c>
      <c r="E39" s="22" t="s">
        <v>83</v>
      </c>
      <c r="F39" s="59">
        <v>7</v>
      </c>
      <c r="G39" s="13">
        <v>121.89</v>
      </c>
      <c r="H39" s="24">
        <v>5.1575099199999999</v>
      </c>
      <c r="I39" s="2">
        <f>G39/H39</f>
        <v>23.633497926456727</v>
      </c>
      <c r="J39" s="36">
        <v>20.22567838092159</v>
      </c>
    </row>
    <row r="40" spans="1:10" ht="14" x14ac:dyDescent="0.2">
      <c r="A40" s="6" t="s">
        <v>34</v>
      </c>
      <c r="B40" s="34" t="s">
        <v>5</v>
      </c>
      <c r="C40" s="23">
        <v>1050</v>
      </c>
      <c r="D40" s="23">
        <v>1950</v>
      </c>
      <c r="E40" s="68">
        <v>10.051546391752577</v>
      </c>
      <c r="F40" s="59">
        <v>20</v>
      </c>
      <c r="G40" s="14">
        <v>570.39</v>
      </c>
      <c r="H40" s="80" t="s">
        <v>113</v>
      </c>
      <c r="I40" s="80" t="s">
        <v>113</v>
      </c>
      <c r="J40" s="37">
        <v>94.551925672337873</v>
      </c>
    </row>
    <row r="41" spans="1:10" ht="14" x14ac:dyDescent="0.2">
      <c r="A41" s="8" t="s">
        <v>35</v>
      </c>
      <c r="B41" s="33" t="s">
        <v>9</v>
      </c>
      <c r="C41" s="21">
        <v>3162.3</v>
      </c>
      <c r="D41" s="21" t="s">
        <v>83</v>
      </c>
      <c r="E41" s="21" t="s">
        <v>83</v>
      </c>
      <c r="F41" s="58" t="s">
        <v>83</v>
      </c>
      <c r="G41" s="21">
        <v>116.75423480000001</v>
      </c>
      <c r="H41" s="18">
        <v>2771.41399</v>
      </c>
      <c r="I41" s="31">
        <f>G41/H41</f>
        <v>4.212803833035425E-2</v>
      </c>
      <c r="J41" s="35">
        <v>87.139673233773195</v>
      </c>
    </row>
    <row r="42" spans="1:10" ht="14" x14ac:dyDescent="0.2">
      <c r="A42" s="4" t="s">
        <v>36</v>
      </c>
      <c r="B42" s="29" t="s">
        <v>9</v>
      </c>
      <c r="C42" s="22">
        <v>3140.4</v>
      </c>
      <c r="D42" s="22" t="s">
        <v>83</v>
      </c>
      <c r="E42" s="22" t="s">
        <v>83</v>
      </c>
      <c r="F42" s="59">
        <v>8</v>
      </c>
      <c r="G42" s="22">
        <v>483.09109310000002</v>
      </c>
      <c r="H42" s="24">
        <v>779.60436400000003</v>
      </c>
      <c r="I42" s="2">
        <f>G42/H42</f>
        <v>0.61966186364241538</v>
      </c>
      <c r="J42" s="36">
        <v>219.54786051860921</v>
      </c>
    </row>
    <row r="43" spans="1:10" ht="14" x14ac:dyDescent="0.2">
      <c r="A43" s="6" t="s">
        <v>37</v>
      </c>
      <c r="B43" s="34" t="s">
        <v>9</v>
      </c>
      <c r="C43" s="23">
        <v>3073.7</v>
      </c>
      <c r="D43" s="23" t="s">
        <v>83</v>
      </c>
      <c r="E43" s="23" t="s">
        <v>83</v>
      </c>
      <c r="F43" s="55" t="s">
        <v>83</v>
      </c>
      <c r="G43" s="23">
        <v>1477.9853900000001</v>
      </c>
      <c r="H43" s="80" t="s">
        <v>113</v>
      </c>
      <c r="I43" s="80" t="s">
        <v>113</v>
      </c>
      <c r="J43" s="37">
        <v>95.793072356475037</v>
      </c>
    </row>
    <row r="44" spans="1:10" ht="14" x14ac:dyDescent="0.2">
      <c r="A44" s="8" t="s">
        <v>38</v>
      </c>
      <c r="B44" s="33" t="s">
        <v>1</v>
      </c>
      <c r="C44" s="21">
        <v>1309</v>
      </c>
      <c r="D44" s="22">
        <v>1691</v>
      </c>
      <c r="E44" s="67">
        <v>8.716494845360824</v>
      </c>
      <c r="F44" s="58">
        <v>11</v>
      </c>
      <c r="G44" s="21">
        <v>1295.604953</v>
      </c>
      <c r="H44" s="18">
        <v>2437.5830700000001</v>
      </c>
      <c r="I44" s="31">
        <f>G44/H44</f>
        <v>0.53151212319504659</v>
      </c>
      <c r="J44" s="35">
        <v>518.50691737992304</v>
      </c>
    </row>
    <row r="45" spans="1:10" ht="14" x14ac:dyDescent="0.2">
      <c r="A45" s="4" t="s">
        <v>39</v>
      </c>
      <c r="B45" s="29" t="s">
        <v>1</v>
      </c>
      <c r="C45" s="22">
        <v>3119.3</v>
      </c>
      <c r="D45" s="22" t="s">
        <v>83</v>
      </c>
      <c r="E45" s="22" t="s">
        <v>83</v>
      </c>
      <c r="F45" s="59">
        <v>8</v>
      </c>
      <c r="G45" s="22">
        <v>1904.66453</v>
      </c>
      <c r="H45" s="80" t="s">
        <v>113</v>
      </c>
      <c r="I45" s="80" t="s">
        <v>113</v>
      </c>
      <c r="J45" s="36">
        <v>948.16920075317569</v>
      </c>
    </row>
    <row r="46" spans="1:10" ht="14" x14ac:dyDescent="0.2">
      <c r="A46" s="6" t="s">
        <v>40</v>
      </c>
      <c r="B46" s="34" t="s">
        <v>1</v>
      </c>
      <c r="C46" s="23">
        <v>1240</v>
      </c>
      <c r="D46" s="23">
        <v>1760</v>
      </c>
      <c r="E46" s="68">
        <v>9.072164948453608</v>
      </c>
      <c r="F46" s="55">
        <v>21</v>
      </c>
      <c r="G46" s="23">
        <v>2350.4835979999998</v>
      </c>
      <c r="H46" s="80" t="s">
        <v>113</v>
      </c>
      <c r="I46" s="80" t="s">
        <v>113</v>
      </c>
      <c r="J46" s="37">
        <v>488.66046853822331</v>
      </c>
    </row>
    <row r="47" spans="1:10" ht="14" x14ac:dyDescent="0.2">
      <c r="A47" s="8" t="s">
        <v>41</v>
      </c>
      <c r="B47" s="33" t="s">
        <v>1</v>
      </c>
      <c r="C47" s="21">
        <v>3190.7</v>
      </c>
      <c r="D47" s="22" t="s">
        <v>83</v>
      </c>
      <c r="E47" s="22" t="s">
        <v>83</v>
      </c>
      <c r="F47" s="58">
        <v>10</v>
      </c>
      <c r="G47" s="21">
        <v>840.52478280000003</v>
      </c>
      <c r="H47" s="18">
        <v>2249.0414700000001</v>
      </c>
      <c r="I47" s="31">
        <f>G47/H47</f>
        <v>0.3737257822996034</v>
      </c>
      <c r="J47" s="35">
        <v>151.45199847676639</v>
      </c>
    </row>
    <row r="48" spans="1:10" ht="14" x14ac:dyDescent="0.2">
      <c r="A48" s="4" t="s">
        <v>42</v>
      </c>
      <c r="B48" s="29" t="s">
        <v>1</v>
      </c>
      <c r="C48" s="22">
        <v>3123</v>
      </c>
      <c r="D48" s="22" t="s">
        <v>83</v>
      </c>
      <c r="E48" s="22" t="s">
        <v>83</v>
      </c>
      <c r="F48" s="59">
        <v>15</v>
      </c>
      <c r="G48" s="22">
        <v>1159.6134010000001</v>
      </c>
      <c r="H48" s="24">
        <v>651.18790799999999</v>
      </c>
      <c r="I48" s="2">
        <f>G48/H48</f>
        <v>1.7807661763277092</v>
      </c>
      <c r="J48" s="36">
        <v>1345.9591710079139</v>
      </c>
    </row>
    <row r="49" spans="1:10" ht="14" x14ac:dyDescent="0.2">
      <c r="A49" s="6" t="s">
        <v>43</v>
      </c>
      <c r="B49" s="34" t="s">
        <v>1</v>
      </c>
      <c r="C49" s="23">
        <v>2959</v>
      </c>
      <c r="D49" s="23" t="s">
        <v>83</v>
      </c>
      <c r="E49" s="23" t="s">
        <v>83</v>
      </c>
      <c r="F49" s="55">
        <v>20</v>
      </c>
      <c r="G49" s="23">
        <v>2638.7474069999998</v>
      </c>
      <c r="H49" s="80" t="s">
        <v>113</v>
      </c>
      <c r="I49" s="80" t="s">
        <v>113</v>
      </c>
      <c r="J49" s="37">
        <v>434.96924180758339</v>
      </c>
    </row>
    <row r="50" spans="1:10" ht="14" x14ac:dyDescent="0.2">
      <c r="A50" s="8" t="s">
        <v>44</v>
      </c>
      <c r="B50" s="33" t="s">
        <v>5</v>
      </c>
      <c r="C50" s="21">
        <v>971.3</v>
      </c>
      <c r="D50" s="21">
        <v>2028.7</v>
      </c>
      <c r="E50" s="66">
        <v>10.457216494845362</v>
      </c>
      <c r="F50" s="58">
        <v>10</v>
      </c>
      <c r="G50" s="21">
        <v>865.66167540000004</v>
      </c>
      <c r="H50" s="18">
        <v>6158.4180699999997</v>
      </c>
      <c r="I50" s="31">
        <f>G50/H50</f>
        <v>0.14056559096190105</v>
      </c>
      <c r="J50" s="35">
        <v>201.62805953656479</v>
      </c>
    </row>
    <row r="51" spans="1:10" ht="14" x14ac:dyDescent="0.2">
      <c r="A51" s="4" t="s">
        <v>45</v>
      </c>
      <c r="B51" s="29" t="s">
        <v>5</v>
      </c>
      <c r="C51" s="22">
        <v>3336.8</v>
      </c>
      <c r="D51" s="22" t="s">
        <v>83</v>
      </c>
      <c r="E51" s="22" t="s">
        <v>83</v>
      </c>
      <c r="F51" s="59">
        <v>10</v>
      </c>
      <c r="G51" s="24">
        <v>1201.8946639999999</v>
      </c>
      <c r="H51" s="24">
        <v>18.175087600000001</v>
      </c>
      <c r="I51" s="2">
        <f>G51/H51</f>
        <v>66.128686169303521</v>
      </c>
      <c r="J51" s="36">
        <v>17.424899690077591</v>
      </c>
    </row>
    <row r="52" spans="1:10" ht="14" x14ac:dyDescent="0.2">
      <c r="A52" s="6" t="s">
        <v>46</v>
      </c>
      <c r="B52" s="34" t="s">
        <v>5</v>
      </c>
      <c r="C52" s="23">
        <v>1683</v>
      </c>
      <c r="D52" s="23">
        <v>1317</v>
      </c>
      <c r="E52" s="68">
        <v>6.7886597938144329</v>
      </c>
      <c r="F52" s="55">
        <v>13</v>
      </c>
      <c r="G52" s="25">
        <v>15179.26</v>
      </c>
      <c r="H52" s="80" t="s">
        <v>113</v>
      </c>
      <c r="I52" s="80" t="s">
        <v>113</v>
      </c>
      <c r="J52" s="37">
        <v>1556.6875538959</v>
      </c>
    </row>
    <row r="53" spans="1:10" ht="14" x14ac:dyDescent="0.2">
      <c r="A53" s="8" t="s">
        <v>47</v>
      </c>
      <c r="B53" s="33" t="s">
        <v>9</v>
      </c>
      <c r="C53" s="21">
        <v>2277</v>
      </c>
      <c r="D53" s="21">
        <v>723</v>
      </c>
      <c r="E53" s="66">
        <v>3.7268041237113403</v>
      </c>
      <c r="F53" s="58">
        <v>16</v>
      </c>
      <c r="G53" s="12">
        <v>122.7435703</v>
      </c>
      <c r="H53" s="18">
        <v>2572.9652900000001</v>
      </c>
      <c r="I53" s="31">
        <f>G53/H53</f>
        <v>4.7705101494004219E-2</v>
      </c>
      <c r="J53" s="35">
        <v>30.166584014296141</v>
      </c>
    </row>
    <row r="54" spans="1:10" ht="14" x14ac:dyDescent="0.2">
      <c r="A54" s="4" t="s">
        <v>48</v>
      </c>
      <c r="B54" s="29" t="s">
        <v>9</v>
      </c>
      <c r="C54" s="22">
        <v>2043.6</v>
      </c>
      <c r="D54" s="22">
        <v>1000</v>
      </c>
      <c r="E54" s="22">
        <v>5</v>
      </c>
      <c r="F54" s="59">
        <v>15</v>
      </c>
      <c r="G54" s="13">
        <v>368.13863450000002</v>
      </c>
      <c r="H54" s="80" t="s">
        <v>113</v>
      </c>
      <c r="I54" s="80" t="s">
        <v>113</v>
      </c>
      <c r="J54" s="36">
        <v>36.006231061496237</v>
      </c>
    </row>
    <row r="55" spans="1:10" ht="14" x14ac:dyDescent="0.2">
      <c r="A55" s="6" t="s">
        <v>49</v>
      </c>
      <c r="B55" s="34" t="s">
        <v>9</v>
      </c>
      <c r="C55" s="23">
        <v>906.4</v>
      </c>
      <c r="D55" s="23">
        <v>2093.6</v>
      </c>
      <c r="E55" s="68">
        <v>10.791752577319587</v>
      </c>
      <c r="F55" s="55">
        <v>9</v>
      </c>
      <c r="G55" s="17">
        <v>1135.0169089999999</v>
      </c>
      <c r="H55" s="80" t="s">
        <v>113</v>
      </c>
      <c r="I55" s="80" t="s">
        <v>113</v>
      </c>
      <c r="J55" s="37">
        <v>265.42351842028779</v>
      </c>
    </row>
    <row r="56" spans="1:10" ht="14" x14ac:dyDescent="0.2">
      <c r="A56" s="8" t="s">
        <v>50</v>
      </c>
      <c r="B56" s="33" t="s">
        <v>57</v>
      </c>
      <c r="C56" s="21">
        <v>1024.1000000000001</v>
      </c>
      <c r="D56" s="21">
        <v>1975.8999999999999</v>
      </c>
      <c r="E56" s="66">
        <v>10.185051546391751</v>
      </c>
      <c r="F56" s="58">
        <v>10</v>
      </c>
      <c r="G56" s="20">
        <v>77.515967340000003</v>
      </c>
      <c r="H56" s="15">
        <v>1113.54945</v>
      </c>
      <c r="I56" s="32">
        <f>G56/H56</f>
        <v>6.9611607585096477E-2</v>
      </c>
      <c r="J56" s="35">
        <v>38.305314339594773</v>
      </c>
    </row>
    <row r="57" spans="1:10" ht="14" x14ac:dyDescent="0.2">
      <c r="A57" s="4" t="s">
        <v>51</v>
      </c>
      <c r="B57" s="29" t="s">
        <v>1</v>
      </c>
      <c r="C57" s="22">
        <v>3118</v>
      </c>
      <c r="D57" s="22" t="s">
        <v>83</v>
      </c>
      <c r="E57" s="22" t="s">
        <v>83</v>
      </c>
      <c r="F57" s="59">
        <v>93</v>
      </c>
      <c r="G57" s="19">
        <v>123.7049985</v>
      </c>
      <c r="H57" s="16">
        <v>15.9637555</v>
      </c>
      <c r="I57" s="3">
        <f>G57/H57</f>
        <v>7.7491163341859002</v>
      </c>
      <c r="J57" s="36">
        <v>30.853200000000001</v>
      </c>
    </row>
    <row r="58" spans="1:10" s="30" customFormat="1" ht="14" x14ac:dyDescent="0.2">
      <c r="A58" s="7" t="s">
        <v>52</v>
      </c>
      <c r="B58" s="34" t="s">
        <v>1</v>
      </c>
      <c r="C58" s="23">
        <v>2999.6</v>
      </c>
      <c r="D58" s="23" t="s">
        <v>83</v>
      </c>
      <c r="E58" s="23" t="s">
        <v>83</v>
      </c>
      <c r="F58" s="55">
        <v>8</v>
      </c>
      <c r="G58" s="17">
        <v>118.3894742</v>
      </c>
      <c r="H58" s="80" t="s">
        <v>113</v>
      </c>
      <c r="I58" s="80" t="s">
        <v>113</v>
      </c>
      <c r="J58" s="26">
        <v>18.3445</v>
      </c>
    </row>
    <row r="59" spans="1:10" ht="14" x14ac:dyDescent="0.2">
      <c r="A59" s="8" t="s">
        <v>53</v>
      </c>
      <c r="B59" s="33" t="s">
        <v>1</v>
      </c>
      <c r="C59" s="21">
        <v>1276</v>
      </c>
      <c r="D59" s="21">
        <v>1724</v>
      </c>
      <c r="E59" s="66">
        <v>8.8865979381443303</v>
      </c>
      <c r="F59" s="58">
        <v>11</v>
      </c>
      <c r="G59" s="20">
        <v>103.7506856</v>
      </c>
      <c r="H59" s="15">
        <v>2800.4821200000001</v>
      </c>
      <c r="I59" s="32">
        <f>G59/H59</f>
        <v>3.7047437246269577E-2</v>
      </c>
      <c r="J59" s="35">
        <v>71.451216716433947</v>
      </c>
    </row>
    <row r="60" spans="1:10" ht="14" x14ac:dyDescent="0.2">
      <c r="A60" s="4" t="s">
        <v>54</v>
      </c>
      <c r="B60" s="29" t="s">
        <v>1</v>
      </c>
      <c r="C60" s="22">
        <v>3133.5</v>
      </c>
      <c r="D60" s="22" t="s">
        <v>83</v>
      </c>
      <c r="E60" s="22" t="s">
        <v>83</v>
      </c>
      <c r="F60" s="59">
        <v>7</v>
      </c>
      <c r="G60" s="13">
        <v>306.39031130000001</v>
      </c>
      <c r="H60" s="24">
        <v>387.255045</v>
      </c>
      <c r="I60" s="2">
        <f>G60/H60</f>
        <v>0.79118481542312769</v>
      </c>
      <c r="J60" s="36">
        <v>46.541584374001808</v>
      </c>
    </row>
    <row r="61" spans="1:10" ht="14" x14ac:dyDescent="0.2">
      <c r="A61" s="6" t="s">
        <v>55</v>
      </c>
      <c r="B61" s="34" t="s">
        <v>1</v>
      </c>
      <c r="C61" s="23">
        <v>3256</v>
      </c>
      <c r="D61" s="23" t="s">
        <v>83</v>
      </c>
      <c r="E61" s="23" t="s">
        <v>83</v>
      </c>
      <c r="F61" s="55">
        <v>20</v>
      </c>
      <c r="G61" s="14">
        <v>402.73204470000002</v>
      </c>
      <c r="H61" s="80" t="s">
        <v>113</v>
      </c>
      <c r="I61" s="80" t="s">
        <v>113</v>
      </c>
      <c r="J61" s="37">
        <v>131.20562694780619</v>
      </c>
    </row>
    <row r="62" spans="1:10" ht="14" x14ac:dyDescent="0.2">
      <c r="A62" s="8" t="s">
        <v>56</v>
      </c>
      <c r="B62" s="33" t="s">
        <v>57</v>
      </c>
      <c r="C62" s="21">
        <v>1507</v>
      </c>
      <c r="D62" s="21">
        <v>1493</v>
      </c>
      <c r="E62" s="66">
        <v>7.695876288659794</v>
      </c>
      <c r="F62" s="58">
        <v>12</v>
      </c>
      <c r="G62" s="12">
        <v>2362.053598</v>
      </c>
      <c r="H62" s="18">
        <v>2419.9858800000002</v>
      </c>
      <c r="I62" s="31">
        <f t="shared" ref="I62:I77" si="1">G62/H62</f>
        <v>0.97606090081814845</v>
      </c>
      <c r="J62" s="35">
        <v>320.2838912288409</v>
      </c>
    </row>
    <row r="63" spans="1:10" ht="14" x14ac:dyDescent="0.2">
      <c r="A63" s="4" t="s">
        <v>58</v>
      </c>
      <c r="B63" s="29" t="s">
        <v>57</v>
      </c>
      <c r="C63" s="22">
        <v>2987.6</v>
      </c>
      <c r="D63" s="22" t="s">
        <v>83</v>
      </c>
      <c r="E63" s="22" t="s">
        <v>83</v>
      </c>
      <c r="F63" s="59">
        <v>4</v>
      </c>
      <c r="G63" s="13">
        <v>2018.8535979999999</v>
      </c>
      <c r="H63" s="24">
        <v>1201.25207</v>
      </c>
      <c r="I63" s="2">
        <f t="shared" si="1"/>
        <v>1.680624448788671</v>
      </c>
      <c r="J63" s="36">
        <v>967.08207907961389</v>
      </c>
    </row>
    <row r="64" spans="1:10" ht="14" x14ac:dyDescent="0.2">
      <c r="A64" s="6" t="s">
        <v>59</v>
      </c>
      <c r="B64" s="34" t="s">
        <v>57</v>
      </c>
      <c r="C64" s="23">
        <v>3005</v>
      </c>
      <c r="D64" s="23" t="s">
        <v>83</v>
      </c>
      <c r="E64" s="23" t="s">
        <v>83</v>
      </c>
      <c r="F64" s="55">
        <v>80</v>
      </c>
      <c r="G64" s="14">
        <v>20731.729810000001</v>
      </c>
      <c r="H64" s="25">
        <v>1444.63698</v>
      </c>
      <c r="I64" s="9">
        <f t="shared" si="1"/>
        <v>14.350823145895102</v>
      </c>
      <c r="J64" s="37">
        <v>1330.368783686436</v>
      </c>
    </row>
    <row r="65" spans="1:10" ht="14" x14ac:dyDescent="0.2">
      <c r="A65" s="8" t="s">
        <v>60</v>
      </c>
      <c r="B65" s="33" t="s">
        <v>9</v>
      </c>
      <c r="C65" s="21">
        <v>1584.9</v>
      </c>
      <c r="D65" s="21">
        <v>1415.1</v>
      </c>
      <c r="E65" s="66">
        <v>7.2943298969072163</v>
      </c>
      <c r="F65" s="58">
        <v>13</v>
      </c>
      <c r="G65" s="12">
        <v>249.977677</v>
      </c>
      <c r="H65" s="18">
        <v>1119.7784200000001</v>
      </c>
      <c r="I65" s="31">
        <f t="shared" si="1"/>
        <v>0.22323851981358953</v>
      </c>
      <c r="J65" s="35">
        <v>36.184403353799787</v>
      </c>
    </row>
    <row r="66" spans="1:10" ht="14" x14ac:dyDescent="0.2">
      <c r="A66" s="4" t="s">
        <v>61</v>
      </c>
      <c r="B66" s="29" t="s">
        <v>9</v>
      </c>
      <c r="C66" s="22">
        <v>3101</v>
      </c>
      <c r="D66" s="22" t="s">
        <v>83</v>
      </c>
      <c r="E66" s="22" t="s">
        <v>83</v>
      </c>
      <c r="F66" s="59">
        <v>8</v>
      </c>
      <c r="G66" s="13">
        <v>1323.7490740000001</v>
      </c>
      <c r="H66" s="24">
        <v>507.37002100000001</v>
      </c>
      <c r="I66" s="2">
        <f t="shared" si="1"/>
        <v>2.6090407773619719</v>
      </c>
      <c r="J66" s="36">
        <v>772.07219244925034</v>
      </c>
    </row>
    <row r="67" spans="1:10" ht="14" x14ac:dyDescent="0.2">
      <c r="A67" s="6" t="s">
        <v>62</v>
      </c>
      <c r="B67" s="34" t="s">
        <v>9</v>
      </c>
      <c r="C67" s="23">
        <v>1116</v>
      </c>
      <c r="D67" s="23">
        <v>1884</v>
      </c>
      <c r="E67" s="68">
        <v>9.7113402061855663</v>
      </c>
      <c r="F67" s="55">
        <v>30</v>
      </c>
      <c r="G67" s="14">
        <v>1771.264355</v>
      </c>
      <c r="H67" s="25">
        <v>1528.8593000000001</v>
      </c>
      <c r="I67" s="9">
        <f t="shared" si="1"/>
        <v>1.1585528864559347</v>
      </c>
      <c r="J67" s="37">
        <v>93.500918448488704</v>
      </c>
    </row>
    <row r="68" spans="1:10" ht="14" x14ac:dyDescent="0.2">
      <c r="A68" s="8" t="s">
        <v>63</v>
      </c>
      <c r="B68" s="33" t="s">
        <v>5</v>
      </c>
      <c r="C68" s="21">
        <v>1595</v>
      </c>
      <c r="D68" s="21">
        <v>1405</v>
      </c>
      <c r="E68" s="66">
        <v>7.2422680412371134</v>
      </c>
      <c r="F68" s="58">
        <v>13</v>
      </c>
      <c r="G68" s="40">
        <v>84.805435430000003</v>
      </c>
      <c r="H68" s="18">
        <v>1951.95136</v>
      </c>
      <c r="I68" s="31">
        <f t="shared" si="1"/>
        <v>4.3446490095941738E-2</v>
      </c>
      <c r="J68" s="35">
        <v>39.683670033831518</v>
      </c>
    </row>
    <row r="69" spans="1:10" ht="14" x14ac:dyDescent="0.2">
      <c r="A69" s="4" t="s">
        <v>64</v>
      </c>
      <c r="B69" s="29" t="s">
        <v>9</v>
      </c>
      <c r="C69" s="22">
        <v>3034.5000000000005</v>
      </c>
      <c r="D69" s="22" t="s">
        <v>83</v>
      </c>
      <c r="E69" s="22" t="s">
        <v>83</v>
      </c>
      <c r="F69" s="59">
        <v>45</v>
      </c>
      <c r="G69" s="41">
        <v>641.32639459999996</v>
      </c>
      <c r="H69" s="24">
        <v>1003.10403</v>
      </c>
      <c r="I69" s="2">
        <f t="shared" si="1"/>
        <v>0.63934185829160706</v>
      </c>
      <c r="J69" s="36">
        <v>82.725634736633097</v>
      </c>
    </row>
    <row r="70" spans="1:10" ht="14" x14ac:dyDescent="0.2">
      <c r="A70" s="6" t="s">
        <v>65</v>
      </c>
      <c r="B70" s="34" t="s">
        <v>9</v>
      </c>
      <c r="C70" s="23">
        <v>1035.0999999999999</v>
      </c>
      <c r="D70" s="23">
        <v>1964.9</v>
      </c>
      <c r="E70" s="68">
        <v>10.128350515463918</v>
      </c>
      <c r="F70" s="55">
        <v>10</v>
      </c>
      <c r="G70" s="42">
        <v>331.93494650000002</v>
      </c>
      <c r="H70" s="25">
        <v>2495.8017500000001</v>
      </c>
      <c r="I70" s="9">
        <f t="shared" si="1"/>
        <v>0.13299732100115724</v>
      </c>
      <c r="J70" s="37">
        <v>78.880339830736901</v>
      </c>
    </row>
    <row r="71" spans="1:10" ht="14" x14ac:dyDescent="0.2">
      <c r="A71" s="8" t="s">
        <v>66</v>
      </c>
      <c r="B71" s="33" t="s">
        <v>9</v>
      </c>
      <c r="C71" s="21">
        <v>3454</v>
      </c>
      <c r="D71" s="21" t="s">
        <v>83</v>
      </c>
      <c r="E71" s="21" t="s">
        <v>83</v>
      </c>
      <c r="F71" s="58">
        <v>20</v>
      </c>
      <c r="G71" s="12">
        <v>2556.3471119999999</v>
      </c>
      <c r="H71" s="18">
        <v>3294.0330100000001</v>
      </c>
      <c r="I71" s="31">
        <f t="shared" si="1"/>
        <v>0.77605388417161003</v>
      </c>
      <c r="J71" s="35">
        <v>455.45280517669221</v>
      </c>
    </row>
    <row r="72" spans="1:10" ht="14" x14ac:dyDescent="0.2">
      <c r="A72" s="4" t="s">
        <v>67</v>
      </c>
      <c r="B72" s="29" t="s">
        <v>9</v>
      </c>
      <c r="C72" s="22">
        <v>2981.8</v>
      </c>
      <c r="D72" s="22" t="s">
        <v>83</v>
      </c>
      <c r="E72" s="22" t="s">
        <v>83</v>
      </c>
      <c r="F72" s="59">
        <v>7.5</v>
      </c>
      <c r="G72" s="13">
        <v>540.35219749999999</v>
      </c>
      <c r="H72" s="24">
        <v>787.65299900000002</v>
      </c>
      <c r="I72" s="2">
        <f t="shared" si="1"/>
        <v>0.68602823602021223</v>
      </c>
      <c r="J72" s="36">
        <v>51.015781007348536</v>
      </c>
    </row>
    <row r="73" spans="1:10" ht="14" x14ac:dyDescent="0.2">
      <c r="A73" s="6" t="s">
        <v>68</v>
      </c>
      <c r="B73" s="34" t="s">
        <v>9</v>
      </c>
      <c r="C73" s="23">
        <v>3225</v>
      </c>
      <c r="D73" s="23" t="s">
        <v>83</v>
      </c>
      <c r="E73" s="23" t="s">
        <v>83</v>
      </c>
      <c r="F73" s="55">
        <v>115</v>
      </c>
      <c r="G73" s="14">
        <v>351.75559609999999</v>
      </c>
      <c r="H73" s="25">
        <v>241.59835100000001</v>
      </c>
      <c r="I73" s="9">
        <f t="shared" si="1"/>
        <v>1.4559519741920754</v>
      </c>
      <c r="J73" s="37">
        <v>477.83012108172608</v>
      </c>
    </row>
    <row r="74" spans="1:10" ht="14" x14ac:dyDescent="0.2">
      <c r="A74" s="8" t="s">
        <v>69</v>
      </c>
      <c r="B74" s="33" t="s">
        <v>5</v>
      </c>
      <c r="C74" s="21">
        <v>2145</v>
      </c>
      <c r="D74" s="21">
        <v>855</v>
      </c>
      <c r="E74" s="66">
        <v>4.4072164948453612</v>
      </c>
      <c r="F74" s="58">
        <v>16</v>
      </c>
      <c r="G74" s="12">
        <v>1029.991354</v>
      </c>
      <c r="H74" s="18">
        <v>2832.5088599999999</v>
      </c>
      <c r="I74" s="31">
        <f t="shared" si="1"/>
        <v>0.36363217377544232</v>
      </c>
      <c r="J74" s="35">
        <v>342.83656508898162</v>
      </c>
    </row>
    <row r="75" spans="1:10" ht="14" x14ac:dyDescent="0.2">
      <c r="A75" s="4" t="s">
        <v>70</v>
      </c>
      <c r="B75" s="29" t="s">
        <v>5</v>
      </c>
      <c r="C75" s="22">
        <v>1020.8</v>
      </c>
      <c r="D75" s="22">
        <v>1979.2</v>
      </c>
      <c r="E75" s="67">
        <v>10.202061855670104</v>
      </c>
      <c r="F75" s="59">
        <v>10</v>
      </c>
      <c r="G75" s="13">
        <v>413.11401280000001</v>
      </c>
      <c r="H75" s="24">
        <v>293.63530800000001</v>
      </c>
      <c r="I75" s="2">
        <f t="shared" si="1"/>
        <v>1.4068948847255114</v>
      </c>
      <c r="J75" s="36">
        <v>122.1489191084287</v>
      </c>
    </row>
    <row r="76" spans="1:10" ht="14" x14ac:dyDescent="0.2">
      <c r="A76" s="6" t="s">
        <v>71</v>
      </c>
      <c r="B76" s="34" t="s">
        <v>5</v>
      </c>
      <c r="C76" s="23">
        <v>2652</v>
      </c>
      <c r="D76" s="23">
        <v>348</v>
      </c>
      <c r="E76" s="68">
        <v>1.7938144329896908</v>
      </c>
      <c r="F76" s="55">
        <v>88</v>
      </c>
      <c r="G76" s="42">
        <v>1745.9792950000001</v>
      </c>
      <c r="H76" s="25">
        <v>914.433719</v>
      </c>
      <c r="I76" s="9">
        <f t="shared" si="1"/>
        <v>1.9093557670963357</v>
      </c>
      <c r="J76" s="37">
        <v>979.16861563194527</v>
      </c>
    </row>
    <row r="77" spans="1:10" ht="14" x14ac:dyDescent="0.2">
      <c r="A77" s="8" t="s">
        <v>72</v>
      </c>
      <c r="B77" s="33" t="s">
        <v>1</v>
      </c>
      <c r="C77" s="21">
        <v>3004.4</v>
      </c>
      <c r="D77" s="21" t="s">
        <v>83</v>
      </c>
      <c r="E77" s="21" t="s">
        <v>83</v>
      </c>
      <c r="F77" s="58" t="s">
        <v>83</v>
      </c>
      <c r="G77" s="20">
        <v>2431.0693179999998</v>
      </c>
      <c r="H77" s="15">
        <v>1919.65508</v>
      </c>
      <c r="I77" s="32">
        <f t="shared" si="1"/>
        <v>1.2664094416378175</v>
      </c>
      <c r="J77" s="35">
        <v>141.4167089520671</v>
      </c>
    </row>
    <row r="78" spans="1:10" ht="14" x14ac:dyDescent="0.2">
      <c r="A78" s="4" t="s">
        <v>73</v>
      </c>
      <c r="B78" s="29" t="s">
        <v>1</v>
      </c>
      <c r="C78" s="22">
        <v>2071.9</v>
      </c>
      <c r="D78" s="22">
        <v>928.09999999999991</v>
      </c>
      <c r="E78" s="67">
        <v>4.7840206185567009</v>
      </c>
      <c r="F78" s="59">
        <v>15</v>
      </c>
      <c r="G78" s="19">
        <v>454.20594460000001</v>
      </c>
      <c r="H78" s="80" t="s">
        <v>113</v>
      </c>
      <c r="I78" s="80" t="s">
        <v>113</v>
      </c>
      <c r="J78" s="36">
        <v>23.961629476297311</v>
      </c>
    </row>
    <row r="79" spans="1:10" ht="14" x14ac:dyDescent="0.2">
      <c r="A79" s="6" t="s">
        <v>74</v>
      </c>
      <c r="B79" s="34" t="s">
        <v>1</v>
      </c>
      <c r="C79" s="23">
        <v>1960.0000000000002</v>
      </c>
      <c r="D79" s="23">
        <v>1039.9999999999998</v>
      </c>
      <c r="E79" s="68">
        <v>5.36082474226804</v>
      </c>
      <c r="F79" s="55">
        <v>25</v>
      </c>
      <c r="G79" s="17">
        <v>69.291723880000006</v>
      </c>
      <c r="H79" s="28">
        <v>60.915493400000003</v>
      </c>
      <c r="I79" s="10">
        <f>G79/H79</f>
        <v>1.1375057479219237</v>
      </c>
      <c r="J79" s="37">
        <v>98.114382567607876</v>
      </c>
    </row>
    <row r="80" spans="1:10" s="79" customFormat="1" ht="14" x14ac:dyDescent="0.2">
      <c r="A80" s="81" t="s">
        <v>84</v>
      </c>
      <c r="B80" s="82" t="s">
        <v>85</v>
      </c>
      <c r="C80" s="81">
        <v>3000</v>
      </c>
      <c r="D80" s="82" t="s">
        <v>83</v>
      </c>
      <c r="E80" s="82" t="s">
        <v>83</v>
      </c>
      <c r="F80" s="81">
        <v>35</v>
      </c>
      <c r="G80" s="81">
        <v>171.26143713826698</v>
      </c>
      <c r="H80" s="80" t="s">
        <v>113</v>
      </c>
      <c r="I80" s="80" t="s">
        <v>113</v>
      </c>
      <c r="J80" s="81">
        <v>1.43</v>
      </c>
    </row>
    <row r="81" spans="1:10" s="79" customFormat="1" ht="14" x14ac:dyDescent="0.2">
      <c r="A81" s="83" t="s">
        <v>86</v>
      </c>
      <c r="B81" s="84" t="s">
        <v>87</v>
      </c>
      <c r="C81" s="83">
        <v>2940</v>
      </c>
      <c r="D81" s="83" t="s">
        <v>83</v>
      </c>
      <c r="E81" s="83" t="s">
        <v>83</v>
      </c>
      <c r="F81" s="83">
        <v>115</v>
      </c>
      <c r="G81" s="83">
        <v>9594026.6283040084</v>
      </c>
      <c r="H81" s="80" t="s">
        <v>113</v>
      </c>
      <c r="I81" s="80" t="s">
        <v>113</v>
      </c>
      <c r="J81" s="83">
        <v>1.22</v>
      </c>
    </row>
    <row r="82" spans="1:10" s="78" customFormat="1" ht="14" x14ac:dyDescent="0.2">
      <c r="A82" s="83" t="s">
        <v>88</v>
      </c>
      <c r="B82" s="84" t="s">
        <v>9</v>
      </c>
      <c r="C82" s="83">
        <v>2200</v>
      </c>
      <c r="D82" s="83">
        <v>800</v>
      </c>
      <c r="E82" s="83">
        <v>4</v>
      </c>
      <c r="F82" s="83">
        <v>16</v>
      </c>
      <c r="G82" s="83">
        <v>1459.6263870666248</v>
      </c>
      <c r="H82" s="80" t="s">
        <v>113</v>
      </c>
      <c r="I82" s="80" t="s">
        <v>113</v>
      </c>
      <c r="J82" s="83">
        <v>11.57</v>
      </c>
    </row>
    <row r="83" spans="1:10" s="78" customFormat="1" ht="14" x14ac:dyDescent="0.2">
      <c r="A83" s="85" t="s">
        <v>89</v>
      </c>
      <c r="B83" s="87"/>
      <c r="C83" s="85">
        <v>1260</v>
      </c>
      <c r="D83" s="85">
        <v>1740</v>
      </c>
      <c r="E83" s="85">
        <v>9</v>
      </c>
      <c r="F83" s="85">
        <v>21</v>
      </c>
      <c r="G83" s="85">
        <v>997.8</v>
      </c>
      <c r="H83" s="80" t="s">
        <v>113</v>
      </c>
      <c r="I83" s="80" t="s">
        <v>113</v>
      </c>
      <c r="J83" s="85">
        <v>2.5299999999999998</v>
      </c>
    </row>
    <row r="84" spans="1:10" s="78" customFormat="1" ht="14" x14ac:dyDescent="0.2">
      <c r="A84" s="86" t="s">
        <v>90</v>
      </c>
      <c r="B84" s="88"/>
      <c r="C84" s="86" t="e">
        <f>#REF!*#REF!+#REF!*#REF!</f>
        <v>#REF!</v>
      </c>
      <c r="D84" s="86" t="s">
        <v>83</v>
      </c>
      <c r="E84" s="86" t="s">
        <v>83</v>
      </c>
      <c r="F84" s="86">
        <v>10</v>
      </c>
      <c r="G84" s="85">
        <v>1231.2824617351143</v>
      </c>
      <c r="H84" s="80" t="s">
        <v>113</v>
      </c>
      <c r="I84" s="80" t="s">
        <v>113</v>
      </c>
      <c r="J84" s="86">
        <v>1.54</v>
      </c>
    </row>
    <row r="85" spans="1:10" ht="14" x14ac:dyDescent="0.2">
      <c r="A85" s="21" t="s">
        <v>91</v>
      </c>
      <c r="B85" s="15" t="s">
        <v>1</v>
      </c>
      <c r="C85" s="21">
        <v>1728</v>
      </c>
      <c r="D85" s="21">
        <v>1272</v>
      </c>
      <c r="E85" s="66">
        <v>6.5567010309278349</v>
      </c>
      <c r="F85" s="21">
        <v>43</v>
      </c>
      <c r="G85" s="21">
        <v>12245.502585412083</v>
      </c>
      <c r="H85" s="80" t="s">
        <v>113</v>
      </c>
      <c r="I85" s="80" t="s">
        <v>113</v>
      </c>
      <c r="J85" s="18">
        <v>614.82000000000005</v>
      </c>
    </row>
    <row r="86" spans="1:10" s="79" customFormat="1" ht="14" x14ac:dyDescent="0.2">
      <c r="A86" s="85" t="s">
        <v>92</v>
      </c>
      <c r="B86" s="87"/>
      <c r="C86" s="85">
        <v>2580</v>
      </c>
      <c r="D86" s="85">
        <v>420</v>
      </c>
      <c r="E86" s="91">
        <f>D86/194</f>
        <v>2.1649484536082473</v>
      </c>
      <c r="F86" s="85">
        <f>130-42</f>
        <v>88</v>
      </c>
      <c r="G86" s="85">
        <v>2464</v>
      </c>
      <c r="H86" s="80" t="s">
        <v>113</v>
      </c>
      <c r="I86" s="80" t="s">
        <v>113</v>
      </c>
      <c r="J86" s="85">
        <v>6.11</v>
      </c>
    </row>
    <row r="87" spans="1:10" ht="14" x14ac:dyDescent="0.2">
      <c r="A87" s="22" t="s">
        <v>93</v>
      </c>
      <c r="B87" s="16" t="s">
        <v>1</v>
      </c>
      <c r="C87" s="22">
        <v>1170</v>
      </c>
      <c r="D87" s="22">
        <v>1830</v>
      </c>
      <c r="E87" s="67">
        <v>9.4329896907216497</v>
      </c>
      <c r="F87" s="22">
        <f>130-109</f>
        <v>21</v>
      </c>
      <c r="G87" s="22">
        <v>10481.712762291219</v>
      </c>
      <c r="H87" s="80" t="s">
        <v>113</v>
      </c>
      <c r="I87" s="80" t="s">
        <v>113</v>
      </c>
      <c r="J87" s="24">
        <v>1218</v>
      </c>
    </row>
    <row r="88" spans="1:10" s="77" customFormat="1" ht="14" x14ac:dyDescent="0.2">
      <c r="A88" s="83" t="s">
        <v>94</v>
      </c>
      <c r="B88" s="84" t="s">
        <v>9</v>
      </c>
      <c r="C88" s="83">
        <v>1791</v>
      </c>
      <c r="D88" s="83">
        <v>1209</v>
      </c>
      <c r="E88" s="92">
        <v>6.231958762886598</v>
      </c>
      <c r="F88" s="83">
        <v>94</v>
      </c>
      <c r="G88" s="83">
        <v>1946</v>
      </c>
      <c r="H88" s="80" t="s">
        <v>113</v>
      </c>
      <c r="I88" s="80" t="s">
        <v>113</v>
      </c>
      <c r="J88" s="83">
        <v>16.54</v>
      </c>
    </row>
    <row r="89" spans="1:10" s="77" customFormat="1" ht="14" x14ac:dyDescent="0.2">
      <c r="A89" s="85" t="s">
        <v>95</v>
      </c>
      <c r="B89" s="87"/>
      <c r="C89" s="85">
        <v>4100</v>
      </c>
      <c r="D89" s="85" t="s">
        <v>83</v>
      </c>
      <c r="E89" s="85" t="s">
        <v>83</v>
      </c>
      <c r="F89" s="85">
        <v>105</v>
      </c>
      <c r="G89" s="85">
        <v>206</v>
      </c>
      <c r="H89" s="80" t="s">
        <v>113</v>
      </c>
      <c r="I89" s="80" t="s">
        <v>113</v>
      </c>
      <c r="J89" s="85">
        <v>8.66</v>
      </c>
    </row>
    <row r="90" spans="1:10" s="4" customFormat="1" ht="15.75" customHeight="1" x14ac:dyDescent="0.2">
      <c r="A90" s="23" t="s">
        <v>96</v>
      </c>
      <c r="B90" s="28" t="s">
        <v>9</v>
      </c>
      <c r="C90" s="23">
        <v>1230</v>
      </c>
      <c r="D90" s="23">
        <v>1770</v>
      </c>
      <c r="E90" s="68">
        <v>9.1237113402061851</v>
      </c>
      <c r="F90" s="23">
        <v>21</v>
      </c>
      <c r="G90" s="23">
        <v>492.25719072197796</v>
      </c>
      <c r="H90" s="80" t="s">
        <v>113</v>
      </c>
      <c r="I90" s="80" t="s">
        <v>113</v>
      </c>
      <c r="J90" s="25">
        <v>34.799999999999997</v>
      </c>
    </row>
    <row r="91" spans="1:10" s="70" customFormat="1" ht="15.75" customHeight="1" x14ac:dyDescent="0.2">
      <c r="A91" s="21" t="s">
        <v>110</v>
      </c>
      <c r="B91" s="16" t="s">
        <v>9</v>
      </c>
      <c r="C91" s="21">
        <v>3016</v>
      </c>
      <c r="D91" s="21" t="s">
        <v>83</v>
      </c>
      <c r="E91" s="21" t="s">
        <v>83</v>
      </c>
      <c r="F91" s="21">
        <v>50</v>
      </c>
      <c r="G91" s="21">
        <v>761.38593856916805</v>
      </c>
      <c r="H91" s="80" t="s">
        <v>113</v>
      </c>
      <c r="I91" s="80" t="s">
        <v>113</v>
      </c>
      <c r="J91" s="24">
        <v>26.37</v>
      </c>
    </row>
    <row r="92" spans="1:10" s="99" customFormat="1" ht="15.75" customHeight="1" x14ac:dyDescent="0.2">
      <c r="A92" s="100" t="s">
        <v>111</v>
      </c>
      <c r="B92" s="100"/>
      <c r="C92" s="100">
        <v>873</v>
      </c>
      <c r="D92" s="100">
        <v>2127</v>
      </c>
      <c r="E92" s="101">
        <v>10.963917525773196</v>
      </c>
      <c r="F92" s="100">
        <v>89</v>
      </c>
      <c r="G92" s="100">
        <v>331.47202614130305</v>
      </c>
      <c r="H92" s="80" t="s">
        <v>113</v>
      </c>
      <c r="I92" s="80" t="s">
        <v>113</v>
      </c>
      <c r="J92" s="100">
        <v>0.43</v>
      </c>
    </row>
    <row r="93" spans="1:10" s="78" customFormat="1" ht="15.75" customHeight="1" x14ac:dyDescent="0.2">
      <c r="A93" s="23" t="s">
        <v>112</v>
      </c>
      <c r="B93" s="85"/>
      <c r="C93" s="23" t="e">
        <f>#REF!*#REF!+#REF!*#REF!</f>
        <v>#REF!</v>
      </c>
      <c r="D93" s="23" t="s">
        <v>83</v>
      </c>
      <c r="E93" s="23" t="s">
        <v>83</v>
      </c>
      <c r="F93" s="22">
        <v>8</v>
      </c>
      <c r="G93" s="23">
        <v>1744</v>
      </c>
      <c r="H93" s="80" t="s">
        <v>113</v>
      </c>
      <c r="I93" s="80" t="s">
        <v>113</v>
      </c>
      <c r="J93" s="85">
        <v>29.6</v>
      </c>
    </row>
    <row r="94" spans="1:10" ht="15.75" customHeight="1" x14ac:dyDescent="0.2">
      <c r="A94" s="21" t="s">
        <v>97</v>
      </c>
      <c r="B94" s="15" t="s">
        <v>1</v>
      </c>
      <c r="C94" s="21">
        <v>2310</v>
      </c>
      <c r="D94" s="22">
        <v>690</v>
      </c>
      <c r="E94" s="67">
        <v>3.5567010309278349</v>
      </c>
      <c r="F94" s="21">
        <v>16</v>
      </c>
      <c r="G94" s="21">
        <v>1078.0749645288979</v>
      </c>
      <c r="H94" s="80" t="s">
        <v>113</v>
      </c>
      <c r="I94" s="80" t="s">
        <v>113</v>
      </c>
      <c r="J94" s="94">
        <v>36.950000000000003</v>
      </c>
    </row>
    <row r="95" spans="1:10" s="79" customFormat="1" ht="15.75" customHeight="1" x14ac:dyDescent="0.2">
      <c r="A95" s="85" t="s">
        <v>98</v>
      </c>
      <c r="B95" s="89"/>
      <c r="C95" s="85" t="e">
        <f>#REF!*#REF!</f>
        <v>#REF!</v>
      </c>
      <c r="D95" s="85">
        <v>1260</v>
      </c>
      <c r="E95" s="91">
        <v>6.4948453608247423</v>
      </c>
      <c r="F95" s="85">
        <v>84</v>
      </c>
      <c r="G95" s="85">
        <v>4604.5537705546731</v>
      </c>
      <c r="H95" s="80" t="s">
        <v>113</v>
      </c>
      <c r="I95" s="80" t="s">
        <v>113</v>
      </c>
      <c r="J95" s="95">
        <v>1.35</v>
      </c>
    </row>
    <row r="96" spans="1:10" ht="15.75" customHeight="1" x14ac:dyDescent="0.2">
      <c r="A96" s="86" t="s">
        <v>99</v>
      </c>
      <c r="B96" s="90"/>
      <c r="C96" s="86" t="e">
        <f>#REF!*#REF!+#REF!*#REF!</f>
        <v>#REF!</v>
      </c>
      <c r="D96" s="86" t="s">
        <v>83</v>
      </c>
      <c r="E96" s="86" t="s">
        <v>83</v>
      </c>
      <c r="F96" s="86" t="s">
        <v>83</v>
      </c>
      <c r="G96" s="86">
        <v>3844.4</v>
      </c>
      <c r="H96" s="80" t="s">
        <v>113</v>
      </c>
      <c r="I96" s="80" t="s">
        <v>113</v>
      </c>
      <c r="J96" s="102">
        <v>9.8000000000000007</v>
      </c>
    </row>
    <row r="97" spans="1:10" s="70" customFormat="1" ht="15.75" customHeight="1" x14ac:dyDescent="0.2">
      <c r="A97" s="21" t="s">
        <v>103</v>
      </c>
      <c r="B97" s="18" t="s">
        <v>106</v>
      </c>
      <c r="C97" s="21">
        <v>3685</v>
      </c>
      <c r="D97" s="21" t="s">
        <v>83</v>
      </c>
      <c r="E97" s="21" t="s">
        <v>83</v>
      </c>
      <c r="F97" s="21">
        <v>20</v>
      </c>
      <c r="G97" s="21">
        <v>432.08335656109028</v>
      </c>
      <c r="H97" s="80" t="s">
        <v>113</v>
      </c>
      <c r="I97" s="80" t="s">
        <v>113</v>
      </c>
      <c r="J97" s="94">
        <v>39.9</v>
      </c>
    </row>
    <row r="98" spans="1:10" s="78" customFormat="1" ht="15.75" customHeight="1" x14ac:dyDescent="0.2">
      <c r="A98" s="85" t="s">
        <v>104</v>
      </c>
      <c r="B98" s="85"/>
      <c r="C98" s="85">
        <v>3475</v>
      </c>
      <c r="D98" s="85" t="s">
        <v>83</v>
      </c>
      <c r="E98" s="85" t="s">
        <v>83</v>
      </c>
      <c r="F98" s="85">
        <v>105</v>
      </c>
      <c r="G98" s="85">
        <v>1400</v>
      </c>
      <c r="H98" s="80" t="s">
        <v>113</v>
      </c>
      <c r="I98" s="80" t="s">
        <v>113</v>
      </c>
      <c r="J98" s="95">
        <v>13.79</v>
      </c>
    </row>
    <row r="99" spans="1:10" s="70" customFormat="1" ht="15.75" customHeight="1" x14ac:dyDescent="0.2">
      <c r="A99" s="23" t="s">
        <v>105</v>
      </c>
      <c r="B99" s="25" t="s">
        <v>106</v>
      </c>
      <c r="C99" s="23">
        <v>1264</v>
      </c>
      <c r="D99" s="23">
        <v>1736</v>
      </c>
      <c r="E99" s="68">
        <v>8.9484536082474229</v>
      </c>
      <c r="F99" s="23">
        <f>130-49</f>
        <v>81</v>
      </c>
      <c r="G99" s="23">
        <v>1242.6000000000001</v>
      </c>
      <c r="H99" s="80" t="s">
        <v>113</v>
      </c>
      <c r="I99" s="80" t="s">
        <v>113</v>
      </c>
      <c r="J99" s="96">
        <v>138.47999999999999</v>
      </c>
    </row>
    <row r="100" spans="1:10" s="70" customFormat="1" ht="15.75" customHeight="1" x14ac:dyDescent="0.2">
      <c r="A100" s="21" t="s">
        <v>100</v>
      </c>
      <c r="B100" s="15" t="s">
        <v>9</v>
      </c>
      <c r="C100" s="21">
        <v>1550</v>
      </c>
      <c r="D100" s="21">
        <v>1450</v>
      </c>
      <c r="E100" s="66">
        <v>7.4742268041237114</v>
      </c>
      <c r="F100" s="21">
        <v>23</v>
      </c>
      <c r="G100" s="21">
        <v>259.55155549397483</v>
      </c>
      <c r="H100" s="80" t="s">
        <v>113</v>
      </c>
      <c r="I100" s="80" t="s">
        <v>113</v>
      </c>
      <c r="J100" s="18">
        <v>24.75</v>
      </c>
    </row>
    <row r="101" spans="1:10" s="75" customFormat="1" ht="15.75" customHeight="1" x14ac:dyDescent="0.2">
      <c r="A101" s="85" t="s">
        <v>101</v>
      </c>
      <c r="B101" s="87"/>
      <c r="C101" s="85">
        <v>1857</v>
      </c>
      <c r="D101" s="85">
        <v>1143</v>
      </c>
      <c r="E101" s="91">
        <v>5.891752577319588</v>
      </c>
      <c r="F101" s="85">
        <v>94</v>
      </c>
      <c r="G101" s="85">
        <v>1918</v>
      </c>
      <c r="H101" s="80" t="s">
        <v>113</v>
      </c>
      <c r="I101" s="80" t="s">
        <v>113</v>
      </c>
      <c r="J101" s="85">
        <v>2.06</v>
      </c>
    </row>
    <row r="102" spans="1:10" s="78" customFormat="1" ht="15.75" customHeight="1" x14ac:dyDescent="0.2">
      <c r="A102" s="23" t="s">
        <v>102</v>
      </c>
      <c r="B102" s="28" t="s">
        <v>9</v>
      </c>
      <c r="C102" s="23" t="e">
        <f>#REF!*#REF!+#REF!*#REF!</f>
        <v>#REF!</v>
      </c>
      <c r="D102" s="23" t="e">
        <f>3000-#REF!</f>
        <v>#REF!</v>
      </c>
      <c r="E102" s="68" t="e">
        <f>D102/194</f>
        <v>#REF!</v>
      </c>
      <c r="F102" s="68">
        <v>8</v>
      </c>
      <c r="G102" s="23">
        <v>557.79999999999995</v>
      </c>
      <c r="H102" s="80" t="s">
        <v>113</v>
      </c>
      <c r="I102" s="80" t="s">
        <v>113</v>
      </c>
      <c r="J102" s="25">
        <v>267.39</v>
      </c>
    </row>
    <row r="103" spans="1:10" s="70" customFormat="1" ht="15.75" customHeight="1" x14ac:dyDescent="0.2">
      <c r="A103" s="74" t="s">
        <v>114</v>
      </c>
      <c r="B103" s="73" t="s">
        <v>107</v>
      </c>
      <c r="C103" s="74">
        <v>3000</v>
      </c>
      <c r="D103" s="74" t="s">
        <v>83</v>
      </c>
      <c r="E103" s="74" t="s">
        <v>83</v>
      </c>
      <c r="F103" s="93">
        <v>111.36645962732919</v>
      </c>
      <c r="G103" s="74">
        <v>9594026.6283040084</v>
      </c>
      <c r="H103" s="80" t="s">
        <v>113</v>
      </c>
      <c r="I103" s="80" t="s">
        <v>113</v>
      </c>
      <c r="J103" s="103">
        <v>1014.46</v>
      </c>
    </row>
    <row r="104" spans="1:10" s="70" customFormat="1" ht="15.75" customHeight="1" x14ac:dyDescent="0.2">
      <c r="A104" s="74" t="s">
        <v>115</v>
      </c>
      <c r="B104" s="73" t="s">
        <v>108</v>
      </c>
      <c r="C104" s="74">
        <v>3054</v>
      </c>
      <c r="D104" s="74" t="s">
        <v>83</v>
      </c>
      <c r="E104" s="74" t="s">
        <v>83</v>
      </c>
      <c r="F104" s="74">
        <v>100</v>
      </c>
      <c r="G104" s="74">
        <v>454724.17599999998</v>
      </c>
      <c r="H104" s="80" t="s">
        <v>113</v>
      </c>
      <c r="I104" s="80" t="s">
        <v>113</v>
      </c>
      <c r="J104" s="103">
        <v>983.27</v>
      </c>
    </row>
    <row r="105" spans="1:10" s="70" customFormat="1" ht="15.75" customHeight="1" x14ac:dyDescent="0.2">
      <c r="A105" s="74" t="s">
        <v>116</v>
      </c>
      <c r="B105" s="73" t="s">
        <v>109</v>
      </c>
      <c r="C105" s="74">
        <v>1060</v>
      </c>
      <c r="D105" s="74">
        <v>1940</v>
      </c>
      <c r="E105" s="74">
        <v>10</v>
      </c>
      <c r="F105" s="74">
        <v>20</v>
      </c>
      <c r="G105" s="74">
        <v>4622384.6918076053</v>
      </c>
      <c r="H105" s="80" t="s">
        <v>113</v>
      </c>
      <c r="I105" s="80" t="s">
        <v>113</v>
      </c>
      <c r="J105" s="103">
        <v>1014.83</v>
      </c>
    </row>
    <row r="106" spans="1:10" ht="15.75" customHeight="1" x14ac:dyDescent="0.2">
      <c r="G106" s="61"/>
      <c r="H106" s="62"/>
      <c r="I106" s="63"/>
    </row>
    <row r="107" spans="1:10" ht="15.75" customHeight="1" x14ac:dyDescent="0.2">
      <c r="G107" s="61"/>
      <c r="H107" s="62"/>
      <c r="I107" s="63"/>
    </row>
    <row r="108" spans="1:10" ht="15.75" customHeight="1" x14ac:dyDescent="0.2">
      <c r="G108" s="61"/>
      <c r="H108" s="62"/>
      <c r="I108" s="63"/>
    </row>
    <row r="109" spans="1:10" ht="15.75" customHeight="1" x14ac:dyDescent="0.2">
      <c r="G109" s="61"/>
      <c r="H109" s="62"/>
      <c r="I109" s="63"/>
    </row>
    <row r="110" spans="1:10" ht="15.75" customHeight="1" x14ac:dyDescent="0.2">
      <c r="G110" s="61"/>
      <c r="H110" s="62"/>
      <c r="I110" s="63"/>
    </row>
    <row r="111" spans="1:10" ht="15.75" customHeight="1" x14ac:dyDescent="0.2">
      <c r="G111" s="61"/>
      <c r="H111" s="62"/>
      <c r="I111" s="63"/>
    </row>
    <row r="112" spans="1:10" ht="15.75" customHeight="1" x14ac:dyDescent="0.2">
      <c r="G112" s="61"/>
      <c r="H112" s="62"/>
      <c r="I112" s="63"/>
    </row>
    <row r="113" spans="7:9" ht="15.75" customHeight="1" x14ac:dyDescent="0.2">
      <c r="G113" s="61"/>
      <c r="H113" s="62"/>
      <c r="I113" s="63"/>
    </row>
    <row r="114" spans="7:9" ht="15.75" customHeight="1" x14ac:dyDescent="0.2">
      <c r="G114" s="61"/>
      <c r="H114" s="62"/>
      <c r="I114" s="63"/>
    </row>
    <row r="115" spans="7:9" ht="15.75" customHeight="1" x14ac:dyDescent="0.2">
      <c r="G115" s="61"/>
      <c r="H115" s="62"/>
      <c r="I115" s="63"/>
    </row>
    <row r="116" spans="7:9" ht="15.75" customHeight="1" x14ac:dyDescent="0.2">
      <c r="G116" s="61"/>
      <c r="H116" s="62"/>
      <c r="I116" s="63"/>
    </row>
    <row r="117" spans="7:9" ht="15.75" customHeight="1" x14ac:dyDescent="0.2">
      <c r="G117" s="61"/>
      <c r="H117" s="62"/>
      <c r="I117" s="63"/>
    </row>
    <row r="118" spans="7:9" ht="15.75" customHeight="1" x14ac:dyDescent="0.2">
      <c r="G118" s="61"/>
      <c r="H118" s="62"/>
      <c r="I118" s="63"/>
    </row>
    <row r="119" spans="7:9" ht="15.75" customHeight="1" x14ac:dyDescent="0.2">
      <c r="G119" s="61"/>
      <c r="H119" s="62"/>
      <c r="I119" s="63"/>
    </row>
    <row r="120" spans="7:9" ht="15.75" customHeight="1" x14ac:dyDescent="0.2">
      <c r="G120" s="61"/>
      <c r="H120" s="62"/>
      <c r="I120" s="63"/>
    </row>
    <row r="121" spans="7:9" ht="15.75" customHeight="1" x14ac:dyDescent="0.2">
      <c r="G121" s="61"/>
      <c r="H121" s="62"/>
      <c r="I121" s="63"/>
    </row>
    <row r="122" spans="7:9" ht="15.75" customHeight="1" x14ac:dyDescent="0.2">
      <c r="G122" s="61"/>
      <c r="H122" s="62"/>
      <c r="I122" s="63"/>
    </row>
    <row r="123" spans="7:9" ht="15.75" customHeight="1" x14ac:dyDescent="0.2">
      <c r="G123" s="61"/>
      <c r="H123" s="62"/>
      <c r="I123" s="63"/>
    </row>
    <row r="124" spans="7:9" ht="15.75" customHeight="1" x14ac:dyDescent="0.2">
      <c r="G124" s="61"/>
      <c r="H124" s="62"/>
      <c r="I124" s="63"/>
    </row>
    <row r="125" spans="7:9" ht="15.75" customHeight="1" x14ac:dyDescent="0.2">
      <c r="G125" s="61"/>
      <c r="H125" s="62"/>
      <c r="I125" s="63"/>
    </row>
    <row r="126" spans="7:9" ht="15.75" customHeight="1" x14ac:dyDescent="0.2">
      <c r="G126" s="61"/>
      <c r="H126" s="62"/>
      <c r="I126" s="63"/>
    </row>
    <row r="127" spans="7:9" ht="15.75" customHeight="1" x14ac:dyDescent="0.2">
      <c r="G127" s="61"/>
      <c r="H127" s="62"/>
      <c r="I127" s="63"/>
    </row>
    <row r="128" spans="7:9" ht="15.75" customHeight="1" x14ac:dyDescent="0.2">
      <c r="G128" s="61"/>
      <c r="H128" s="62"/>
      <c r="I128" s="63"/>
    </row>
    <row r="129" spans="7:9" ht="15.75" customHeight="1" x14ac:dyDescent="0.2">
      <c r="G129" s="61"/>
      <c r="H129" s="62"/>
      <c r="I129" s="63"/>
    </row>
    <row r="130" spans="7:9" ht="15.75" customHeight="1" x14ac:dyDescent="0.2">
      <c r="G130" s="61"/>
      <c r="H130" s="62"/>
      <c r="I130" s="63"/>
    </row>
    <row r="131" spans="7:9" ht="15.75" customHeight="1" x14ac:dyDescent="0.2">
      <c r="G131" s="61"/>
      <c r="H131" s="62"/>
      <c r="I131" s="63"/>
    </row>
    <row r="132" spans="7:9" ht="15.75" customHeight="1" x14ac:dyDescent="0.2">
      <c r="G132" s="61"/>
      <c r="H132" s="62"/>
      <c r="I132" s="63"/>
    </row>
    <row r="133" spans="7:9" ht="15.75" customHeight="1" x14ac:dyDescent="0.2">
      <c r="G133" s="61"/>
      <c r="H133" s="62"/>
      <c r="I133" s="63"/>
    </row>
    <row r="134" spans="7:9" ht="15.75" customHeight="1" x14ac:dyDescent="0.2">
      <c r="G134" s="61"/>
      <c r="H134" s="62"/>
      <c r="I134" s="63"/>
    </row>
    <row r="135" spans="7:9" ht="15.75" customHeight="1" x14ac:dyDescent="0.2">
      <c r="G135" s="61"/>
      <c r="H135" s="62"/>
      <c r="I135" s="63"/>
    </row>
    <row r="136" spans="7:9" ht="15.75" customHeight="1" x14ac:dyDescent="0.2">
      <c r="G136" s="61"/>
      <c r="H136" s="62"/>
      <c r="I136" s="63"/>
    </row>
    <row r="137" spans="7:9" ht="15.75" customHeight="1" x14ac:dyDescent="0.2">
      <c r="G137" s="61"/>
      <c r="H137" s="62"/>
      <c r="I137" s="63"/>
    </row>
    <row r="138" spans="7:9" ht="15.75" customHeight="1" x14ac:dyDescent="0.2">
      <c r="G138" s="61"/>
      <c r="H138" s="62"/>
      <c r="I138" s="63"/>
    </row>
    <row r="139" spans="7:9" ht="15.75" customHeight="1" x14ac:dyDescent="0.2">
      <c r="G139" s="61"/>
      <c r="H139" s="62"/>
      <c r="I139" s="63"/>
    </row>
    <row r="140" spans="7:9" ht="15.75" customHeight="1" x14ac:dyDescent="0.2">
      <c r="G140" s="61"/>
      <c r="H140" s="62"/>
      <c r="I140" s="63"/>
    </row>
    <row r="141" spans="7:9" ht="15.75" customHeight="1" x14ac:dyDescent="0.2">
      <c r="G141" s="61"/>
      <c r="H141" s="62"/>
      <c r="I141" s="63"/>
    </row>
    <row r="142" spans="7:9" ht="15.75" customHeight="1" x14ac:dyDescent="0.2">
      <c r="G142" s="61"/>
      <c r="H142" s="62"/>
      <c r="I142" s="63"/>
    </row>
    <row r="143" spans="7:9" ht="15.75" customHeight="1" x14ac:dyDescent="0.2">
      <c r="G143" s="61"/>
      <c r="H143" s="62"/>
      <c r="I143" s="63"/>
    </row>
    <row r="144" spans="7:9" ht="15.75" customHeight="1" x14ac:dyDescent="0.2">
      <c r="G144" s="61"/>
      <c r="H144" s="62"/>
      <c r="I144" s="63"/>
    </row>
    <row r="145" spans="7:9" ht="15.75" customHeight="1" x14ac:dyDescent="0.2">
      <c r="G145" s="61"/>
      <c r="H145" s="62"/>
      <c r="I145" s="63"/>
    </row>
    <row r="146" spans="7:9" ht="15.75" customHeight="1" x14ac:dyDescent="0.2">
      <c r="G146" s="61"/>
      <c r="H146" s="62"/>
      <c r="I146" s="63"/>
    </row>
    <row r="147" spans="7:9" ht="15.75" customHeight="1" x14ac:dyDescent="0.2">
      <c r="G147" s="61"/>
      <c r="H147" s="62"/>
      <c r="I147" s="63"/>
    </row>
    <row r="148" spans="7:9" ht="15.75" customHeight="1" x14ac:dyDescent="0.2">
      <c r="G148" s="61"/>
      <c r="H148" s="62"/>
      <c r="I148" s="63"/>
    </row>
    <row r="149" spans="7:9" ht="15.75" customHeight="1" x14ac:dyDescent="0.2">
      <c r="G149" s="61"/>
      <c r="H149" s="62"/>
      <c r="I149" s="63"/>
    </row>
    <row r="150" spans="7:9" ht="15.75" customHeight="1" x14ac:dyDescent="0.2">
      <c r="G150" s="61"/>
      <c r="H150" s="62"/>
      <c r="I150" s="63"/>
    </row>
    <row r="151" spans="7:9" ht="15.75" customHeight="1" x14ac:dyDescent="0.2">
      <c r="G151" s="61"/>
      <c r="H151" s="62"/>
      <c r="I151" s="63"/>
    </row>
    <row r="152" spans="7:9" ht="15.75" customHeight="1" x14ac:dyDescent="0.2">
      <c r="G152" s="61"/>
      <c r="H152" s="62"/>
      <c r="I152" s="63"/>
    </row>
    <row r="153" spans="7:9" ht="15.75" customHeight="1" x14ac:dyDescent="0.2">
      <c r="G153" s="61"/>
      <c r="H153" s="62"/>
      <c r="I153" s="63"/>
    </row>
    <row r="154" spans="7:9" ht="15.75" customHeight="1" x14ac:dyDescent="0.2">
      <c r="G154" s="61"/>
      <c r="H154" s="62"/>
      <c r="I154" s="63"/>
    </row>
    <row r="155" spans="7:9" ht="15.75" customHeight="1" x14ac:dyDescent="0.2">
      <c r="G155" s="61"/>
      <c r="H155" s="62"/>
      <c r="I155" s="63"/>
    </row>
    <row r="156" spans="7:9" ht="15.75" customHeight="1" x14ac:dyDescent="0.2">
      <c r="G156" s="61"/>
      <c r="H156" s="62"/>
      <c r="I156" s="63"/>
    </row>
    <row r="157" spans="7:9" ht="15.75" customHeight="1" x14ac:dyDescent="0.2">
      <c r="G157" s="61"/>
      <c r="H157" s="62"/>
      <c r="I157" s="63"/>
    </row>
    <row r="158" spans="7:9" ht="15.75" customHeight="1" x14ac:dyDescent="0.2">
      <c r="G158" s="61"/>
      <c r="H158" s="62"/>
      <c r="I158" s="63"/>
    </row>
    <row r="159" spans="7:9" ht="15.75" customHeight="1" x14ac:dyDescent="0.2">
      <c r="G159" s="61"/>
      <c r="H159" s="62"/>
      <c r="I159" s="63"/>
    </row>
    <row r="160" spans="7:9" ht="15.75" customHeight="1" x14ac:dyDescent="0.2">
      <c r="G160" s="61"/>
      <c r="H160" s="62"/>
      <c r="I160" s="63"/>
    </row>
    <row r="161" spans="7:9" ht="15.75" customHeight="1" x14ac:dyDescent="0.2">
      <c r="G161" s="61"/>
      <c r="H161" s="62"/>
      <c r="I161" s="63"/>
    </row>
    <row r="162" spans="7:9" ht="15.75" customHeight="1" x14ac:dyDescent="0.2">
      <c r="G162" s="61"/>
      <c r="H162" s="62"/>
      <c r="I162" s="63"/>
    </row>
    <row r="163" spans="7:9" ht="15.75" customHeight="1" x14ac:dyDescent="0.2">
      <c r="G163" s="61"/>
      <c r="H163" s="62"/>
      <c r="I163" s="63"/>
    </row>
    <row r="164" spans="7:9" ht="15.75" customHeight="1" x14ac:dyDescent="0.2">
      <c r="G164" s="61"/>
      <c r="H164" s="62"/>
      <c r="I164" s="63"/>
    </row>
    <row r="165" spans="7:9" ht="15.75" customHeight="1" x14ac:dyDescent="0.2">
      <c r="G165" s="61"/>
      <c r="H165" s="62"/>
      <c r="I165" s="63"/>
    </row>
    <row r="166" spans="7:9" ht="15.75" customHeight="1" x14ac:dyDescent="0.2">
      <c r="G166" s="61"/>
      <c r="H166" s="62"/>
      <c r="I166" s="63"/>
    </row>
    <row r="167" spans="7:9" ht="15.75" customHeight="1" x14ac:dyDescent="0.2">
      <c r="G167" s="61"/>
      <c r="H167" s="62"/>
      <c r="I167" s="63"/>
    </row>
    <row r="168" spans="7:9" ht="15.75" customHeight="1" x14ac:dyDescent="0.2">
      <c r="G168" s="61"/>
      <c r="H168" s="62"/>
      <c r="I168" s="63"/>
    </row>
    <row r="169" spans="7:9" ht="15.75" customHeight="1" x14ac:dyDescent="0.2">
      <c r="G169" s="61"/>
      <c r="H169" s="62"/>
      <c r="I169" s="63"/>
    </row>
    <row r="170" spans="7:9" ht="15.75" customHeight="1" x14ac:dyDescent="0.2">
      <c r="G170" s="61"/>
      <c r="H170" s="62"/>
      <c r="I170" s="63"/>
    </row>
    <row r="171" spans="7:9" ht="15.75" customHeight="1" x14ac:dyDescent="0.2">
      <c r="G171" s="61"/>
      <c r="H171" s="62"/>
      <c r="I171" s="63"/>
    </row>
    <row r="172" spans="7:9" ht="15.75" customHeight="1" x14ac:dyDescent="0.2">
      <c r="G172" s="61"/>
      <c r="H172" s="62"/>
      <c r="I172" s="63"/>
    </row>
    <row r="173" spans="7:9" ht="15.75" customHeight="1" x14ac:dyDescent="0.2">
      <c r="G173" s="61"/>
      <c r="H173" s="62"/>
      <c r="I173" s="63"/>
    </row>
    <row r="174" spans="7:9" ht="15.75" customHeight="1" x14ac:dyDescent="0.2">
      <c r="G174" s="61"/>
      <c r="H174" s="62"/>
      <c r="I174" s="63"/>
    </row>
    <row r="175" spans="7:9" ht="15.75" customHeight="1" x14ac:dyDescent="0.2">
      <c r="G175" s="61"/>
      <c r="H175" s="62"/>
      <c r="I175" s="63"/>
    </row>
    <row r="176" spans="7:9" ht="15.75" customHeight="1" x14ac:dyDescent="0.2">
      <c r="G176" s="61"/>
      <c r="H176" s="62"/>
      <c r="I176" s="63"/>
    </row>
    <row r="177" spans="7:9" ht="15.75" customHeight="1" x14ac:dyDescent="0.2">
      <c r="G177" s="61"/>
      <c r="H177" s="62"/>
      <c r="I177" s="63"/>
    </row>
    <row r="178" spans="7:9" ht="15.75" customHeight="1" x14ac:dyDescent="0.2">
      <c r="G178" s="61"/>
      <c r="H178" s="62"/>
      <c r="I178" s="63"/>
    </row>
    <row r="179" spans="7:9" ht="15.75" customHeight="1" x14ac:dyDescent="0.2">
      <c r="G179" s="61"/>
      <c r="H179" s="62"/>
      <c r="I179" s="63"/>
    </row>
    <row r="180" spans="7:9" ht="15.75" customHeight="1" x14ac:dyDescent="0.2">
      <c r="G180" s="61"/>
      <c r="H180" s="62"/>
      <c r="I180" s="63"/>
    </row>
    <row r="181" spans="7:9" ht="15.75" customHeight="1" x14ac:dyDescent="0.2">
      <c r="G181" s="61"/>
      <c r="H181" s="62"/>
      <c r="I181" s="63"/>
    </row>
    <row r="182" spans="7:9" ht="15.75" customHeight="1" x14ac:dyDescent="0.2">
      <c r="G182" s="61"/>
      <c r="H182" s="62"/>
      <c r="I182" s="63"/>
    </row>
    <row r="183" spans="7:9" ht="15.75" customHeight="1" x14ac:dyDescent="0.2">
      <c r="G183" s="61"/>
      <c r="H183" s="62"/>
      <c r="I183" s="63"/>
    </row>
    <row r="184" spans="7:9" ht="15.75" customHeight="1" x14ac:dyDescent="0.2">
      <c r="G184" s="61"/>
      <c r="H184" s="62"/>
      <c r="I184" s="63"/>
    </row>
    <row r="185" spans="7:9" ht="15.75" customHeight="1" x14ac:dyDescent="0.2">
      <c r="G185" s="61"/>
      <c r="H185" s="62"/>
      <c r="I185" s="63"/>
    </row>
    <row r="186" spans="7:9" ht="15.75" customHeight="1" x14ac:dyDescent="0.2">
      <c r="G186" s="61"/>
      <c r="H186" s="62"/>
      <c r="I186" s="63"/>
    </row>
    <row r="187" spans="7:9" ht="15.75" customHeight="1" x14ac:dyDescent="0.2">
      <c r="G187" s="61"/>
      <c r="H187" s="62"/>
      <c r="I187" s="63"/>
    </row>
    <row r="188" spans="7:9" ht="15.75" customHeight="1" x14ac:dyDescent="0.2">
      <c r="G188" s="61"/>
      <c r="H188" s="62"/>
      <c r="I188" s="63"/>
    </row>
    <row r="189" spans="7:9" ht="15.75" customHeight="1" x14ac:dyDescent="0.2">
      <c r="G189" s="61"/>
      <c r="H189" s="62"/>
      <c r="I189" s="63"/>
    </row>
    <row r="190" spans="7:9" ht="15.75" customHeight="1" x14ac:dyDescent="0.2">
      <c r="G190" s="61"/>
      <c r="H190" s="62"/>
      <c r="I190" s="63"/>
    </row>
    <row r="191" spans="7:9" ht="15.75" customHeight="1" x14ac:dyDescent="0.2">
      <c r="G191" s="61"/>
      <c r="H191" s="62"/>
      <c r="I191" s="63"/>
    </row>
    <row r="192" spans="7:9" ht="15.75" customHeight="1" x14ac:dyDescent="0.2">
      <c r="G192" s="61"/>
      <c r="H192" s="62"/>
      <c r="I192" s="63"/>
    </row>
    <row r="193" spans="7:9" ht="15.75" customHeight="1" x14ac:dyDescent="0.2">
      <c r="G193" s="61"/>
      <c r="H193" s="62"/>
      <c r="I193" s="63"/>
    </row>
    <row r="194" spans="7:9" ht="15.75" customHeight="1" x14ac:dyDescent="0.2">
      <c r="G194" s="61"/>
      <c r="H194" s="62"/>
      <c r="I194" s="63"/>
    </row>
    <row r="195" spans="7:9" ht="15.75" customHeight="1" x14ac:dyDescent="0.2">
      <c r="G195" s="61"/>
      <c r="H195" s="62"/>
      <c r="I195" s="63"/>
    </row>
    <row r="196" spans="7:9" ht="15.75" customHeight="1" x14ac:dyDescent="0.2">
      <c r="G196" s="61"/>
      <c r="H196" s="62"/>
      <c r="I196" s="63"/>
    </row>
    <row r="197" spans="7:9" ht="15.75" customHeight="1" x14ac:dyDescent="0.2">
      <c r="G197" s="61"/>
      <c r="H197" s="62"/>
      <c r="I197" s="63"/>
    </row>
    <row r="198" spans="7:9" ht="15.75" customHeight="1" x14ac:dyDescent="0.2">
      <c r="G198" s="61"/>
      <c r="H198" s="62"/>
      <c r="I198" s="63"/>
    </row>
    <row r="199" spans="7:9" ht="15.75" customHeight="1" x14ac:dyDescent="0.2">
      <c r="G199" s="61"/>
      <c r="H199" s="62"/>
      <c r="I199" s="63"/>
    </row>
    <row r="200" spans="7:9" ht="15.75" customHeight="1" x14ac:dyDescent="0.2">
      <c r="G200" s="61"/>
      <c r="H200" s="62"/>
      <c r="I200" s="63"/>
    </row>
    <row r="201" spans="7:9" ht="15.75" customHeight="1" x14ac:dyDescent="0.2">
      <c r="G201" s="61"/>
      <c r="H201" s="62"/>
      <c r="I201" s="63"/>
    </row>
    <row r="202" spans="7:9" ht="15.75" customHeight="1" x14ac:dyDescent="0.2">
      <c r="G202" s="61"/>
      <c r="H202" s="62"/>
      <c r="I202" s="63"/>
    </row>
    <row r="203" spans="7:9" ht="15.75" customHeight="1" x14ac:dyDescent="0.2">
      <c r="G203" s="61"/>
      <c r="H203" s="62"/>
      <c r="I203" s="63"/>
    </row>
    <row r="204" spans="7:9" ht="15.75" customHeight="1" x14ac:dyDescent="0.2">
      <c r="G204" s="61"/>
      <c r="H204" s="62"/>
      <c r="I204" s="63"/>
    </row>
    <row r="205" spans="7:9" ht="15.75" customHeight="1" x14ac:dyDescent="0.2">
      <c r="G205" s="61"/>
      <c r="H205" s="62"/>
      <c r="I205" s="63"/>
    </row>
    <row r="206" spans="7:9" ht="15.75" customHeight="1" x14ac:dyDescent="0.2">
      <c r="G206" s="61"/>
      <c r="H206" s="62"/>
      <c r="I206" s="63"/>
    </row>
    <row r="207" spans="7:9" ht="15.75" customHeight="1" x14ac:dyDescent="0.2">
      <c r="G207" s="61"/>
      <c r="H207" s="62"/>
      <c r="I207" s="63"/>
    </row>
    <row r="208" spans="7:9" ht="15.75" customHeight="1" x14ac:dyDescent="0.2">
      <c r="G208" s="61"/>
      <c r="H208" s="62"/>
      <c r="I208" s="63"/>
    </row>
    <row r="209" spans="7:9" ht="15.75" customHeight="1" x14ac:dyDescent="0.2">
      <c r="G209" s="61"/>
      <c r="H209" s="62"/>
      <c r="I209" s="63"/>
    </row>
    <row r="210" spans="7:9" ht="15.75" customHeight="1" x14ac:dyDescent="0.2">
      <c r="G210" s="61"/>
      <c r="H210" s="62"/>
      <c r="I210" s="63"/>
    </row>
    <row r="211" spans="7:9" ht="15.75" customHeight="1" x14ac:dyDescent="0.2">
      <c r="G211" s="61"/>
      <c r="H211" s="62"/>
      <c r="I211" s="63"/>
    </row>
    <row r="212" spans="7:9" ht="15.75" customHeight="1" x14ac:dyDescent="0.2">
      <c r="G212" s="61"/>
      <c r="H212" s="62"/>
      <c r="I212" s="63"/>
    </row>
    <row r="213" spans="7:9" ht="15.75" customHeight="1" x14ac:dyDescent="0.2">
      <c r="G213" s="61"/>
      <c r="H213" s="62"/>
      <c r="I213" s="63"/>
    </row>
    <row r="214" spans="7:9" ht="15.75" customHeight="1" x14ac:dyDescent="0.2">
      <c r="G214" s="61"/>
      <c r="H214" s="62"/>
      <c r="I214" s="63"/>
    </row>
    <row r="215" spans="7:9" ht="15.75" customHeight="1" x14ac:dyDescent="0.2">
      <c r="G215" s="61"/>
      <c r="H215" s="62"/>
      <c r="I215" s="63"/>
    </row>
    <row r="216" spans="7:9" ht="15.75" customHeight="1" x14ac:dyDescent="0.2">
      <c r="G216" s="61"/>
      <c r="H216" s="62"/>
      <c r="I216" s="63"/>
    </row>
    <row r="217" spans="7:9" ht="15.75" customHeight="1" x14ac:dyDescent="0.2">
      <c r="G217" s="61"/>
      <c r="H217" s="62"/>
      <c r="I217" s="63"/>
    </row>
    <row r="218" spans="7:9" ht="15.75" customHeight="1" x14ac:dyDescent="0.2">
      <c r="G218" s="61"/>
      <c r="H218" s="62"/>
      <c r="I218" s="63"/>
    </row>
    <row r="219" spans="7:9" ht="15.75" customHeight="1" x14ac:dyDescent="0.2">
      <c r="G219" s="61"/>
      <c r="H219" s="62"/>
      <c r="I219" s="63"/>
    </row>
    <row r="220" spans="7:9" ht="15.75" customHeight="1" x14ac:dyDescent="0.2">
      <c r="G220" s="61"/>
      <c r="H220" s="62"/>
      <c r="I220" s="63"/>
    </row>
    <row r="221" spans="7:9" ht="15.75" customHeight="1" x14ac:dyDescent="0.2">
      <c r="G221" s="61"/>
      <c r="H221" s="62"/>
      <c r="I221" s="63"/>
    </row>
    <row r="222" spans="7:9" ht="15.75" customHeight="1" x14ac:dyDescent="0.2">
      <c r="G222" s="61"/>
      <c r="H222" s="62"/>
      <c r="I222" s="63"/>
    </row>
    <row r="223" spans="7:9" ht="15.75" customHeight="1" x14ac:dyDescent="0.2">
      <c r="G223" s="61"/>
      <c r="H223" s="62"/>
      <c r="I223" s="63"/>
    </row>
    <row r="224" spans="7:9" ht="15.75" customHeight="1" x14ac:dyDescent="0.2">
      <c r="G224" s="61"/>
      <c r="H224" s="62"/>
      <c r="I224" s="63"/>
    </row>
    <row r="225" spans="7:9" ht="15.75" customHeight="1" x14ac:dyDescent="0.2">
      <c r="G225" s="61"/>
      <c r="H225" s="62"/>
      <c r="I225" s="63"/>
    </row>
    <row r="226" spans="7:9" ht="15.75" customHeight="1" x14ac:dyDescent="0.2">
      <c r="G226" s="61"/>
      <c r="H226" s="62"/>
      <c r="I226" s="63"/>
    </row>
    <row r="227" spans="7:9" ht="15.75" customHeight="1" x14ac:dyDescent="0.2">
      <c r="G227" s="61"/>
      <c r="H227" s="62"/>
      <c r="I227" s="63"/>
    </row>
    <row r="228" spans="7:9" ht="15.75" customHeight="1" x14ac:dyDescent="0.2">
      <c r="G228" s="61"/>
      <c r="H228" s="62"/>
      <c r="I228" s="63"/>
    </row>
    <row r="229" spans="7:9" ht="15.75" customHeight="1" x14ac:dyDescent="0.2">
      <c r="G229" s="61"/>
      <c r="H229" s="62"/>
      <c r="I229" s="63"/>
    </row>
    <row r="230" spans="7:9" ht="15.75" customHeight="1" x14ac:dyDescent="0.2">
      <c r="G230" s="61"/>
      <c r="H230" s="62"/>
      <c r="I230" s="63"/>
    </row>
    <row r="231" spans="7:9" ht="15.75" customHeight="1" x14ac:dyDescent="0.2">
      <c r="G231" s="61"/>
      <c r="H231" s="62"/>
      <c r="I231" s="63"/>
    </row>
    <row r="232" spans="7:9" ht="15.75" customHeight="1" x14ac:dyDescent="0.2">
      <c r="G232" s="61"/>
      <c r="H232" s="62"/>
      <c r="I232" s="63"/>
    </row>
    <row r="233" spans="7:9" ht="15.75" customHeight="1" x14ac:dyDescent="0.2">
      <c r="G233" s="61"/>
      <c r="H233" s="62"/>
      <c r="I233" s="63"/>
    </row>
    <row r="234" spans="7:9" ht="15.75" customHeight="1" x14ac:dyDescent="0.2">
      <c r="G234" s="61"/>
      <c r="H234" s="62"/>
      <c r="I234" s="63"/>
    </row>
    <row r="235" spans="7:9" ht="15.75" customHeight="1" x14ac:dyDescent="0.2">
      <c r="G235" s="61"/>
      <c r="H235" s="62"/>
      <c r="I235" s="63"/>
    </row>
    <row r="236" spans="7:9" ht="15.75" customHeight="1" x14ac:dyDescent="0.2">
      <c r="G236" s="61"/>
      <c r="H236" s="62"/>
      <c r="I236" s="63"/>
    </row>
    <row r="237" spans="7:9" ht="15.75" customHeight="1" x14ac:dyDescent="0.2">
      <c r="G237" s="61"/>
      <c r="H237" s="62"/>
      <c r="I237" s="63"/>
    </row>
    <row r="238" spans="7:9" ht="15.75" customHeight="1" x14ac:dyDescent="0.2">
      <c r="G238" s="61"/>
      <c r="H238" s="62"/>
      <c r="I238" s="63"/>
    </row>
    <row r="239" spans="7:9" ht="15.75" customHeight="1" x14ac:dyDescent="0.2">
      <c r="G239" s="61"/>
      <c r="H239" s="62"/>
      <c r="I239" s="63"/>
    </row>
    <row r="240" spans="7:9" ht="15.75" customHeight="1" x14ac:dyDescent="0.2">
      <c r="G240" s="61"/>
      <c r="H240" s="62"/>
      <c r="I240" s="63"/>
    </row>
    <row r="241" spans="7:9" ht="15.75" customHeight="1" x14ac:dyDescent="0.2">
      <c r="G241" s="61"/>
      <c r="H241" s="62"/>
      <c r="I241" s="63"/>
    </row>
    <row r="242" spans="7:9" ht="15.75" customHeight="1" x14ac:dyDescent="0.2">
      <c r="G242" s="61"/>
      <c r="H242" s="62"/>
      <c r="I242" s="63"/>
    </row>
    <row r="243" spans="7:9" ht="15.75" customHeight="1" x14ac:dyDescent="0.2">
      <c r="G243" s="61"/>
      <c r="H243" s="62"/>
      <c r="I243" s="63"/>
    </row>
    <row r="244" spans="7:9" ht="15.75" customHeight="1" x14ac:dyDescent="0.2">
      <c r="G244" s="61"/>
      <c r="H244" s="62"/>
      <c r="I244" s="63"/>
    </row>
    <row r="245" spans="7:9" ht="15.75" customHeight="1" x14ac:dyDescent="0.2">
      <c r="G245" s="61"/>
      <c r="H245" s="62"/>
      <c r="I245" s="63"/>
    </row>
    <row r="246" spans="7:9" ht="15.75" customHeight="1" x14ac:dyDescent="0.2">
      <c r="G246" s="61"/>
      <c r="H246" s="62"/>
      <c r="I246" s="63"/>
    </row>
    <row r="247" spans="7:9" ht="15.75" customHeight="1" x14ac:dyDescent="0.2">
      <c r="G247" s="61"/>
      <c r="H247" s="62"/>
      <c r="I247" s="63"/>
    </row>
    <row r="248" spans="7:9" ht="15.75" customHeight="1" x14ac:dyDescent="0.2">
      <c r="G248" s="61"/>
      <c r="H248" s="62"/>
      <c r="I248" s="63"/>
    </row>
    <row r="249" spans="7:9" ht="15.75" customHeight="1" x14ac:dyDescent="0.2">
      <c r="G249" s="61"/>
      <c r="H249" s="62"/>
      <c r="I249" s="63"/>
    </row>
    <row r="250" spans="7:9" ht="15.75" customHeight="1" x14ac:dyDescent="0.2">
      <c r="G250" s="61"/>
      <c r="H250" s="62"/>
      <c r="I250" s="63"/>
    </row>
    <row r="251" spans="7:9" ht="15.75" customHeight="1" x14ac:dyDescent="0.2">
      <c r="G251" s="61"/>
      <c r="H251" s="62"/>
      <c r="I251" s="63"/>
    </row>
    <row r="252" spans="7:9" ht="15.75" customHeight="1" x14ac:dyDescent="0.2">
      <c r="G252" s="61"/>
      <c r="H252" s="62"/>
      <c r="I252" s="63"/>
    </row>
    <row r="253" spans="7:9" ht="15.75" customHeight="1" x14ac:dyDescent="0.2">
      <c r="G253" s="61"/>
      <c r="H253" s="62"/>
      <c r="I253" s="63"/>
    </row>
    <row r="254" spans="7:9" ht="15.75" customHeight="1" x14ac:dyDescent="0.2">
      <c r="G254" s="61"/>
      <c r="H254" s="62"/>
      <c r="I254" s="63"/>
    </row>
    <row r="255" spans="7:9" ht="15.75" customHeight="1" x14ac:dyDescent="0.2">
      <c r="G255" s="61"/>
      <c r="H255" s="62"/>
      <c r="I255" s="63"/>
    </row>
    <row r="256" spans="7:9" ht="15.75" customHeight="1" x14ac:dyDescent="0.2">
      <c r="G256" s="61"/>
      <c r="H256" s="62"/>
      <c r="I256" s="63"/>
    </row>
    <row r="257" spans="7:9" ht="15.75" customHeight="1" x14ac:dyDescent="0.2">
      <c r="G257" s="61"/>
      <c r="H257" s="62"/>
      <c r="I257" s="63"/>
    </row>
    <row r="258" spans="7:9" ht="15.75" customHeight="1" x14ac:dyDescent="0.2">
      <c r="G258" s="61"/>
      <c r="H258" s="62"/>
      <c r="I258" s="63"/>
    </row>
    <row r="259" spans="7:9" ht="15.75" customHeight="1" x14ac:dyDescent="0.2">
      <c r="G259" s="61"/>
      <c r="H259" s="62"/>
      <c r="I259" s="63"/>
    </row>
    <row r="260" spans="7:9" ht="15.75" customHeight="1" x14ac:dyDescent="0.2">
      <c r="G260" s="61"/>
      <c r="H260" s="62"/>
      <c r="I260" s="63"/>
    </row>
    <row r="261" spans="7:9" ht="15.75" customHeight="1" x14ac:dyDescent="0.2">
      <c r="G261" s="61"/>
      <c r="H261" s="62"/>
      <c r="I261" s="63"/>
    </row>
    <row r="262" spans="7:9" ht="15.75" customHeight="1" x14ac:dyDescent="0.2">
      <c r="G262" s="61"/>
      <c r="H262" s="62"/>
      <c r="I262" s="63"/>
    </row>
    <row r="263" spans="7:9" ht="15.75" customHeight="1" x14ac:dyDescent="0.2">
      <c r="G263" s="61"/>
      <c r="H263" s="62"/>
      <c r="I263" s="63"/>
    </row>
    <row r="264" spans="7:9" ht="15.75" customHeight="1" x14ac:dyDescent="0.2">
      <c r="G264" s="61"/>
      <c r="H264" s="62"/>
      <c r="I264" s="63"/>
    </row>
    <row r="265" spans="7:9" ht="15.75" customHeight="1" x14ac:dyDescent="0.2">
      <c r="G265" s="61"/>
      <c r="H265" s="62"/>
      <c r="I265" s="63"/>
    </row>
    <row r="266" spans="7:9" ht="15.75" customHeight="1" x14ac:dyDescent="0.2">
      <c r="G266" s="61"/>
      <c r="H266" s="62"/>
      <c r="I266" s="63"/>
    </row>
    <row r="267" spans="7:9" ht="15.75" customHeight="1" x14ac:dyDescent="0.2">
      <c r="G267" s="61"/>
      <c r="H267" s="62"/>
      <c r="I267" s="63"/>
    </row>
    <row r="268" spans="7:9" ht="15.75" customHeight="1" x14ac:dyDescent="0.2">
      <c r="G268" s="61"/>
      <c r="H268" s="62"/>
      <c r="I268" s="63"/>
    </row>
    <row r="269" spans="7:9" ht="15.75" customHeight="1" x14ac:dyDescent="0.2">
      <c r="G269" s="61"/>
      <c r="H269" s="62"/>
      <c r="I269" s="63"/>
    </row>
    <row r="270" spans="7:9" ht="15.75" customHeight="1" x14ac:dyDescent="0.2">
      <c r="G270" s="61"/>
      <c r="H270" s="62"/>
      <c r="I270" s="63"/>
    </row>
    <row r="271" spans="7:9" ht="15.75" customHeight="1" x14ac:dyDescent="0.2">
      <c r="G271" s="61"/>
      <c r="H271" s="62"/>
      <c r="I271" s="63"/>
    </row>
    <row r="272" spans="7:9" ht="15.75" customHeight="1" x14ac:dyDescent="0.2">
      <c r="G272" s="61"/>
      <c r="H272" s="62"/>
      <c r="I272" s="63"/>
    </row>
    <row r="273" spans="7:9" ht="15.75" customHeight="1" x14ac:dyDescent="0.2">
      <c r="G273" s="61"/>
      <c r="H273" s="62"/>
      <c r="I273" s="63"/>
    </row>
    <row r="274" spans="7:9" ht="15.75" customHeight="1" x14ac:dyDescent="0.2">
      <c r="G274" s="61"/>
      <c r="H274" s="62"/>
      <c r="I274" s="63"/>
    </row>
    <row r="275" spans="7:9" ht="15.75" customHeight="1" x14ac:dyDescent="0.2">
      <c r="G275" s="61"/>
      <c r="H275" s="62"/>
      <c r="I275" s="63"/>
    </row>
    <row r="276" spans="7:9" ht="15.75" customHeight="1" x14ac:dyDescent="0.2">
      <c r="G276" s="61"/>
      <c r="H276" s="62"/>
      <c r="I276" s="63"/>
    </row>
    <row r="277" spans="7:9" ht="15.75" customHeight="1" x14ac:dyDescent="0.2">
      <c r="G277" s="61"/>
      <c r="H277" s="62"/>
      <c r="I277" s="63"/>
    </row>
    <row r="278" spans="7:9" ht="15.75" customHeight="1" x14ac:dyDescent="0.2">
      <c r="G278" s="61"/>
      <c r="H278" s="62"/>
      <c r="I278" s="63"/>
    </row>
    <row r="279" spans="7:9" ht="15.75" customHeight="1" x14ac:dyDescent="0.2">
      <c r="G279" s="61"/>
      <c r="H279" s="62"/>
      <c r="I279" s="63"/>
    </row>
    <row r="280" spans="7:9" ht="15.75" customHeight="1" x14ac:dyDescent="0.2">
      <c r="G280" s="61"/>
      <c r="H280" s="62"/>
      <c r="I280" s="63"/>
    </row>
    <row r="281" spans="7:9" ht="15.75" customHeight="1" x14ac:dyDescent="0.2">
      <c r="G281" s="61"/>
      <c r="H281" s="62"/>
      <c r="I281" s="63"/>
    </row>
    <row r="282" spans="7:9" ht="15.75" customHeight="1" x14ac:dyDescent="0.2">
      <c r="G282" s="61"/>
      <c r="H282" s="62"/>
      <c r="I282" s="63"/>
    </row>
    <row r="283" spans="7:9" ht="15.75" customHeight="1" x14ac:dyDescent="0.2">
      <c r="G283" s="61"/>
      <c r="H283" s="62"/>
      <c r="I283" s="63"/>
    </row>
    <row r="284" spans="7:9" ht="15.75" customHeight="1" x14ac:dyDescent="0.2">
      <c r="G284" s="61"/>
      <c r="H284" s="62"/>
      <c r="I284" s="63"/>
    </row>
    <row r="285" spans="7:9" ht="15.75" customHeight="1" x14ac:dyDescent="0.2">
      <c r="G285" s="61"/>
      <c r="H285" s="62"/>
      <c r="I285" s="63"/>
    </row>
    <row r="286" spans="7:9" ht="15.75" customHeight="1" x14ac:dyDescent="0.2">
      <c r="G286" s="61"/>
      <c r="H286" s="62"/>
      <c r="I286" s="63"/>
    </row>
    <row r="287" spans="7:9" ht="15.75" customHeight="1" x14ac:dyDescent="0.2">
      <c r="G287" s="61"/>
      <c r="H287" s="62"/>
      <c r="I287" s="63"/>
    </row>
    <row r="288" spans="7:9" ht="15.75" customHeight="1" x14ac:dyDescent="0.2">
      <c r="G288" s="61"/>
      <c r="H288" s="62"/>
      <c r="I288" s="63"/>
    </row>
    <row r="289" spans="7:9" ht="15.75" customHeight="1" x14ac:dyDescent="0.2">
      <c r="G289" s="61"/>
      <c r="H289" s="62"/>
      <c r="I289" s="63"/>
    </row>
    <row r="290" spans="7:9" ht="15.75" customHeight="1" x14ac:dyDescent="0.2">
      <c r="G290" s="61"/>
      <c r="H290" s="62"/>
      <c r="I290" s="63"/>
    </row>
    <row r="291" spans="7:9" ht="15.75" customHeight="1" x14ac:dyDescent="0.2">
      <c r="G291" s="61"/>
      <c r="H291" s="62"/>
      <c r="I291" s="63"/>
    </row>
    <row r="292" spans="7:9" ht="15.75" customHeight="1" x14ac:dyDescent="0.2">
      <c r="G292" s="61"/>
      <c r="H292" s="62"/>
      <c r="I292" s="63"/>
    </row>
    <row r="293" spans="7:9" ht="15.75" customHeight="1" x14ac:dyDescent="0.2">
      <c r="G293" s="61"/>
      <c r="H293" s="62"/>
      <c r="I293" s="63"/>
    </row>
    <row r="294" spans="7:9" ht="15.75" customHeight="1" x14ac:dyDescent="0.2">
      <c r="G294" s="61"/>
      <c r="H294" s="62"/>
      <c r="I294" s="63"/>
    </row>
    <row r="295" spans="7:9" ht="15.75" customHeight="1" x14ac:dyDescent="0.2">
      <c r="G295" s="61"/>
      <c r="H295" s="62"/>
      <c r="I295" s="63"/>
    </row>
    <row r="296" spans="7:9" ht="15.75" customHeight="1" x14ac:dyDescent="0.2">
      <c r="G296" s="61"/>
      <c r="H296" s="62"/>
      <c r="I296" s="63"/>
    </row>
    <row r="297" spans="7:9" ht="15.75" customHeight="1" x14ac:dyDescent="0.2">
      <c r="G297" s="61"/>
      <c r="H297" s="62"/>
      <c r="I297" s="63"/>
    </row>
    <row r="298" spans="7:9" ht="15.75" customHeight="1" x14ac:dyDescent="0.2">
      <c r="G298" s="61"/>
      <c r="H298" s="62"/>
      <c r="I298" s="63"/>
    </row>
    <row r="299" spans="7:9" ht="15.75" customHeight="1" x14ac:dyDescent="0.2">
      <c r="G299" s="61"/>
      <c r="H299" s="62"/>
      <c r="I299" s="63"/>
    </row>
    <row r="300" spans="7:9" ht="15.75" customHeight="1" x14ac:dyDescent="0.2">
      <c r="G300" s="61"/>
      <c r="H300" s="62"/>
      <c r="I300" s="63"/>
    </row>
    <row r="301" spans="7:9" ht="15.75" customHeight="1" x14ac:dyDescent="0.2">
      <c r="G301" s="61"/>
      <c r="H301" s="62"/>
      <c r="I301" s="63"/>
    </row>
    <row r="302" spans="7:9" ht="15.75" customHeight="1" x14ac:dyDescent="0.2">
      <c r="G302" s="61"/>
      <c r="H302" s="62"/>
      <c r="I302" s="63"/>
    </row>
    <row r="303" spans="7:9" ht="15.75" customHeight="1" x14ac:dyDescent="0.2">
      <c r="G303" s="61"/>
      <c r="H303" s="62"/>
      <c r="I303" s="63"/>
    </row>
    <row r="304" spans="7:9" ht="15.75" customHeight="1" x14ac:dyDescent="0.2">
      <c r="G304" s="61"/>
      <c r="H304" s="62"/>
      <c r="I304" s="63"/>
    </row>
    <row r="305" spans="7:9" ht="15.75" customHeight="1" x14ac:dyDescent="0.2">
      <c r="G305" s="61"/>
      <c r="H305" s="62"/>
      <c r="I305" s="63"/>
    </row>
    <row r="306" spans="7:9" ht="15.75" customHeight="1" x14ac:dyDescent="0.2">
      <c r="G306" s="61"/>
      <c r="H306" s="62"/>
      <c r="I306" s="63"/>
    </row>
    <row r="307" spans="7:9" ht="15.75" customHeight="1" x14ac:dyDescent="0.2">
      <c r="G307" s="61"/>
      <c r="H307" s="62"/>
      <c r="I307" s="63"/>
    </row>
    <row r="308" spans="7:9" ht="15.75" customHeight="1" x14ac:dyDescent="0.2">
      <c r="G308" s="61"/>
      <c r="H308" s="62"/>
      <c r="I308" s="63"/>
    </row>
    <row r="309" spans="7:9" ht="15.75" customHeight="1" x14ac:dyDescent="0.2">
      <c r="G309" s="61"/>
      <c r="H309" s="62"/>
      <c r="I309" s="63"/>
    </row>
    <row r="310" spans="7:9" ht="15.75" customHeight="1" x14ac:dyDescent="0.2">
      <c r="G310" s="61"/>
      <c r="H310" s="62"/>
      <c r="I310" s="63"/>
    </row>
    <row r="311" spans="7:9" ht="15.75" customHeight="1" x14ac:dyDescent="0.2">
      <c r="G311" s="61"/>
      <c r="H311" s="62"/>
      <c r="I311" s="63"/>
    </row>
    <row r="312" spans="7:9" ht="15.75" customHeight="1" x14ac:dyDescent="0.2">
      <c r="G312" s="61"/>
      <c r="H312" s="62"/>
      <c r="I312" s="63"/>
    </row>
    <row r="313" spans="7:9" ht="15.75" customHeight="1" x14ac:dyDescent="0.2">
      <c r="G313" s="61"/>
      <c r="H313" s="62"/>
      <c r="I313" s="63"/>
    </row>
    <row r="314" spans="7:9" ht="15.75" customHeight="1" x14ac:dyDescent="0.2">
      <c r="G314" s="61"/>
      <c r="H314" s="62"/>
      <c r="I314" s="63"/>
    </row>
    <row r="315" spans="7:9" ht="15.75" customHeight="1" x14ac:dyDescent="0.2">
      <c r="G315" s="61"/>
      <c r="H315" s="62"/>
      <c r="I315" s="63"/>
    </row>
    <row r="316" spans="7:9" ht="15.75" customHeight="1" x14ac:dyDescent="0.2">
      <c r="G316" s="61"/>
      <c r="H316" s="62"/>
      <c r="I316" s="63"/>
    </row>
    <row r="317" spans="7:9" ht="15.75" customHeight="1" x14ac:dyDescent="0.2">
      <c r="G317" s="61"/>
      <c r="H317" s="62"/>
      <c r="I317" s="63"/>
    </row>
    <row r="318" spans="7:9" ht="15.75" customHeight="1" x14ac:dyDescent="0.2">
      <c r="G318" s="61"/>
      <c r="H318" s="62"/>
      <c r="I318" s="63"/>
    </row>
    <row r="319" spans="7:9" ht="15.75" customHeight="1" x14ac:dyDescent="0.2">
      <c r="G319" s="61"/>
      <c r="H319" s="62"/>
      <c r="I319" s="63"/>
    </row>
    <row r="320" spans="7:9" ht="15.75" customHeight="1" x14ac:dyDescent="0.2">
      <c r="G320" s="61"/>
      <c r="H320" s="62"/>
      <c r="I320" s="63"/>
    </row>
    <row r="321" spans="7:9" ht="15.75" customHeight="1" x14ac:dyDescent="0.2">
      <c r="G321" s="61"/>
      <c r="H321" s="62"/>
      <c r="I321" s="63"/>
    </row>
    <row r="322" spans="7:9" ht="15.75" customHeight="1" x14ac:dyDescent="0.2">
      <c r="G322" s="61"/>
      <c r="H322" s="62"/>
      <c r="I322" s="63"/>
    </row>
    <row r="323" spans="7:9" ht="15.75" customHeight="1" x14ac:dyDescent="0.2">
      <c r="G323" s="61"/>
      <c r="H323" s="62"/>
      <c r="I323" s="63"/>
    </row>
    <row r="324" spans="7:9" ht="15.75" customHeight="1" x14ac:dyDescent="0.2">
      <c r="G324" s="61"/>
      <c r="H324" s="62"/>
      <c r="I324" s="63"/>
    </row>
    <row r="325" spans="7:9" ht="15.75" customHeight="1" x14ac:dyDescent="0.2">
      <c r="G325" s="61"/>
      <c r="H325" s="62"/>
      <c r="I325" s="63"/>
    </row>
    <row r="326" spans="7:9" ht="15.75" customHeight="1" x14ac:dyDescent="0.2">
      <c r="G326" s="61"/>
      <c r="H326" s="62"/>
      <c r="I326" s="63"/>
    </row>
    <row r="327" spans="7:9" ht="15.75" customHeight="1" x14ac:dyDescent="0.2">
      <c r="G327" s="61"/>
      <c r="H327" s="62"/>
      <c r="I327" s="63"/>
    </row>
    <row r="328" spans="7:9" ht="15.75" customHeight="1" x14ac:dyDescent="0.2">
      <c r="G328" s="61"/>
      <c r="H328" s="62"/>
      <c r="I328" s="63"/>
    </row>
    <row r="329" spans="7:9" ht="15.75" customHeight="1" x14ac:dyDescent="0.2">
      <c r="G329" s="61"/>
      <c r="H329" s="62"/>
      <c r="I329" s="63"/>
    </row>
    <row r="330" spans="7:9" ht="15.75" customHeight="1" x14ac:dyDescent="0.2">
      <c r="G330" s="61"/>
      <c r="H330" s="62"/>
      <c r="I330" s="63"/>
    </row>
    <row r="331" spans="7:9" ht="15.75" customHeight="1" x14ac:dyDescent="0.2">
      <c r="G331" s="61"/>
      <c r="H331" s="62"/>
      <c r="I331" s="63"/>
    </row>
    <row r="332" spans="7:9" ht="15.75" customHeight="1" x14ac:dyDescent="0.2">
      <c r="G332" s="61"/>
      <c r="H332" s="62"/>
      <c r="I332" s="63"/>
    </row>
    <row r="333" spans="7:9" ht="15.75" customHeight="1" x14ac:dyDescent="0.2">
      <c r="G333" s="61"/>
      <c r="H333" s="62"/>
      <c r="I333" s="63"/>
    </row>
    <row r="334" spans="7:9" ht="15.75" customHeight="1" x14ac:dyDescent="0.2">
      <c r="G334" s="61"/>
      <c r="H334" s="62"/>
      <c r="I334" s="63"/>
    </row>
    <row r="335" spans="7:9" ht="15.75" customHeight="1" x14ac:dyDescent="0.2">
      <c r="G335" s="61"/>
      <c r="H335" s="62"/>
      <c r="I335" s="63"/>
    </row>
    <row r="336" spans="7:9" ht="15.75" customHeight="1" x14ac:dyDescent="0.2">
      <c r="G336" s="61"/>
      <c r="H336" s="62"/>
      <c r="I336" s="63"/>
    </row>
    <row r="337" spans="7:9" ht="15.75" customHeight="1" x14ac:dyDescent="0.2">
      <c r="G337" s="61"/>
      <c r="H337" s="62"/>
      <c r="I337" s="63"/>
    </row>
    <row r="338" spans="7:9" ht="15.75" customHeight="1" x14ac:dyDescent="0.2">
      <c r="G338" s="61"/>
      <c r="H338" s="62"/>
      <c r="I338" s="63"/>
    </row>
    <row r="339" spans="7:9" ht="15.75" customHeight="1" x14ac:dyDescent="0.2">
      <c r="G339" s="61"/>
      <c r="H339" s="62"/>
      <c r="I339" s="63"/>
    </row>
    <row r="340" spans="7:9" ht="15.75" customHeight="1" x14ac:dyDescent="0.2">
      <c r="G340" s="61"/>
      <c r="H340" s="62"/>
      <c r="I340" s="63"/>
    </row>
    <row r="341" spans="7:9" ht="15.75" customHeight="1" x14ac:dyDescent="0.2">
      <c r="G341" s="61"/>
      <c r="H341" s="62"/>
      <c r="I341" s="63"/>
    </row>
    <row r="342" spans="7:9" ht="15.75" customHeight="1" x14ac:dyDescent="0.2">
      <c r="G342" s="61"/>
      <c r="H342" s="62"/>
      <c r="I342" s="63"/>
    </row>
    <row r="343" spans="7:9" ht="15.75" customHeight="1" x14ac:dyDescent="0.2">
      <c r="G343" s="61"/>
      <c r="H343" s="62"/>
      <c r="I343" s="63"/>
    </row>
    <row r="344" spans="7:9" ht="15.75" customHeight="1" x14ac:dyDescent="0.2">
      <c r="G344" s="61"/>
      <c r="H344" s="62"/>
      <c r="I344" s="63"/>
    </row>
    <row r="345" spans="7:9" ht="15.75" customHeight="1" x14ac:dyDescent="0.2">
      <c r="G345" s="61"/>
      <c r="H345" s="62"/>
      <c r="I345" s="63"/>
    </row>
    <row r="346" spans="7:9" ht="15.75" customHeight="1" x14ac:dyDescent="0.2">
      <c r="G346" s="61"/>
      <c r="H346" s="62"/>
      <c r="I346" s="63"/>
    </row>
    <row r="347" spans="7:9" ht="15.75" customHeight="1" x14ac:dyDescent="0.2">
      <c r="G347" s="61"/>
      <c r="H347" s="62"/>
      <c r="I347" s="63"/>
    </row>
    <row r="348" spans="7:9" ht="15.75" customHeight="1" x14ac:dyDescent="0.2">
      <c r="G348" s="61"/>
      <c r="H348" s="62"/>
      <c r="I348" s="63"/>
    </row>
    <row r="349" spans="7:9" ht="15.75" customHeight="1" x14ac:dyDescent="0.2">
      <c r="G349" s="61"/>
      <c r="H349" s="62"/>
      <c r="I349" s="63"/>
    </row>
    <row r="350" spans="7:9" ht="15.75" customHeight="1" x14ac:dyDescent="0.2">
      <c r="G350" s="61"/>
      <c r="H350" s="62"/>
      <c r="I350" s="63"/>
    </row>
    <row r="351" spans="7:9" ht="15.75" customHeight="1" x14ac:dyDescent="0.2">
      <c r="G351" s="61"/>
      <c r="H351" s="62"/>
      <c r="I351" s="63"/>
    </row>
    <row r="352" spans="7:9" ht="15.75" customHeight="1" x14ac:dyDescent="0.2">
      <c r="G352" s="61"/>
      <c r="H352" s="62"/>
      <c r="I352" s="63"/>
    </row>
    <row r="353" spans="7:9" ht="15.75" customHeight="1" x14ac:dyDescent="0.2">
      <c r="G353" s="61"/>
      <c r="H353" s="62"/>
      <c r="I353" s="63"/>
    </row>
    <row r="354" spans="7:9" ht="15.75" customHeight="1" x14ac:dyDescent="0.2">
      <c r="G354" s="61"/>
      <c r="H354" s="62"/>
      <c r="I354" s="63"/>
    </row>
    <row r="355" spans="7:9" ht="15.75" customHeight="1" x14ac:dyDescent="0.2">
      <c r="G355" s="61"/>
      <c r="H355" s="62"/>
      <c r="I355" s="63"/>
    </row>
    <row r="356" spans="7:9" ht="15.75" customHeight="1" x14ac:dyDescent="0.2">
      <c r="G356" s="61"/>
      <c r="H356" s="62"/>
      <c r="I356" s="63"/>
    </row>
    <row r="357" spans="7:9" ht="15.75" customHeight="1" x14ac:dyDescent="0.2">
      <c r="G357" s="61"/>
      <c r="H357" s="62"/>
      <c r="I357" s="63"/>
    </row>
    <row r="358" spans="7:9" ht="15.75" customHeight="1" x14ac:dyDescent="0.2">
      <c r="G358" s="61"/>
      <c r="H358" s="62"/>
      <c r="I358" s="63"/>
    </row>
    <row r="359" spans="7:9" ht="15.75" customHeight="1" x14ac:dyDescent="0.2">
      <c r="G359" s="61"/>
      <c r="H359" s="62"/>
      <c r="I359" s="63"/>
    </row>
    <row r="360" spans="7:9" ht="15.75" customHeight="1" x14ac:dyDescent="0.2">
      <c r="G360" s="61"/>
      <c r="H360" s="62"/>
      <c r="I360" s="63"/>
    </row>
    <row r="361" spans="7:9" ht="15.75" customHeight="1" x14ac:dyDescent="0.2">
      <c r="G361" s="61"/>
      <c r="H361" s="62"/>
      <c r="I361" s="63"/>
    </row>
    <row r="362" spans="7:9" ht="15.75" customHeight="1" x14ac:dyDescent="0.2">
      <c r="G362" s="61"/>
      <c r="H362" s="62"/>
      <c r="I362" s="63"/>
    </row>
    <row r="363" spans="7:9" ht="15.75" customHeight="1" x14ac:dyDescent="0.2">
      <c r="G363" s="61"/>
      <c r="H363" s="62"/>
      <c r="I363" s="63"/>
    </row>
    <row r="364" spans="7:9" ht="15.75" customHeight="1" x14ac:dyDescent="0.2">
      <c r="G364" s="61"/>
      <c r="H364" s="62"/>
      <c r="I364" s="63"/>
    </row>
    <row r="365" spans="7:9" ht="15.75" customHeight="1" x14ac:dyDescent="0.2">
      <c r="G365" s="61"/>
      <c r="H365" s="62"/>
      <c r="I365" s="63"/>
    </row>
    <row r="366" spans="7:9" ht="15.75" customHeight="1" x14ac:dyDescent="0.2">
      <c r="G366" s="61"/>
      <c r="H366" s="62"/>
      <c r="I366" s="63"/>
    </row>
    <row r="367" spans="7:9" ht="15.75" customHeight="1" x14ac:dyDescent="0.2">
      <c r="G367" s="61"/>
      <c r="H367" s="62"/>
      <c r="I367" s="63"/>
    </row>
    <row r="368" spans="7:9" ht="15.75" customHeight="1" x14ac:dyDescent="0.2">
      <c r="G368" s="61"/>
      <c r="H368" s="62"/>
      <c r="I368" s="63"/>
    </row>
    <row r="369" spans="7:9" ht="15.75" customHeight="1" x14ac:dyDescent="0.2">
      <c r="G369" s="61"/>
      <c r="H369" s="62"/>
      <c r="I369" s="63"/>
    </row>
    <row r="370" spans="7:9" ht="15.75" customHeight="1" x14ac:dyDescent="0.2">
      <c r="G370" s="61"/>
      <c r="H370" s="62"/>
      <c r="I370" s="63"/>
    </row>
    <row r="371" spans="7:9" ht="15.75" customHeight="1" x14ac:dyDescent="0.2">
      <c r="G371" s="61"/>
      <c r="H371" s="62"/>
      <c r="I371" s="63"/>
    </row>
    <row r="372" spans="7:9" ht="15.75" customHeight="1" x14ac:dyDescent="0.2">
      <c r="G372" s="61"/>
      <c r="H372" s="62"/>
      <c r="I372" s="63"/>
    </row>
    <row r="373" spans="7:9" ht="15.75" customHeight="1" x14ac:dyDescent="0.2">
      <c r="G373" s="61"/>
      <c r="H373" s="62"/>
      <c r="I373" s="63"/>
    </row>
    <row r="374" spans="7:9" ht="15.75" customHeight="1" x14ac:dyDescent="0.2">
      <c r="G374" s="61"/>
      <c r="H374" s="62"/>
      <c r="I374" s="63"/>
    </row>
    <row r="375" spans="7:9" ht="15.75" customHeight="1" x14ac:dyDescent="0.2">
      <c r="G375" s="61"/>
      <c r="H375" s="62"/>
      <c r="I375" s="63"/>
    </row>
    <row r="376" spans="7:9" ht="15.75" customHeight="1" x14ac:dyDescent="0.2">
      <c r="G376" s="61"/>
      <c r="H376" s="62"/>
      <c r="I376" s="63"/>
    </row>
    <row r="377" spans="7:9" ht="15.75" customHeight="1" x14ac:dyDescent="0.2">
      <c r="G377" s="61"/>
      <c r="H377" s="62"/>
      <c r="I377" s="63"/>
    </row>
    <row r="378" spans="7:9" ht="15.75" customHeight="1" x14ac:dyDescent="0.2">
      <c r="G378" s="61"/>
      <c r="H378" s="62"/>
      <c r="I378" s="63"/>
    </row>
    <row r="379" spans="7:9" ht="15.75" customHeight="1" x14ac:dyDescent="0.2">
      <c r="G379" s="61"/>
      <c r="H379" s="62"/>
      <c r="I379" s="63"/>
    </row>
    <row r="380" spans="7:9" ht="15.75" customHeight="1" x14ac:dyDescent="0.2">
      <c r="G380" s="61"/>
      <c r="H380" s="62"/>
      <c r="I380" s="63"/>
    </row>
    <row r="381" spans="7:9" ht="15.75" customHeight="1" x14ac:dyDescent="0.2">
      <c r="G381" s="61"/>
      <c r="H381" s="62"/>
      <c r="I381" s="63"/>
    </row>
    <row r="382" spans="7:9" ht="15.75" customHeight="1" x14ac:dyDescent="0.2">
      <c r="G382" s="61"/>
      <c r="H382" s="62"/>
      <c r="I382" s="63"/>
    </row>
    <row r="383" spans="7:9" ht="15.75" customHeight="1" x14ac:dyDescent="0.2">
      <c r="G383" s="61"/>
      <c r="H383" s="62"/>
      <c r="I383" s="63"/>
    </row>
    <row r="384" spans="7:9" ht="15.75" customHeight="1" x14ac:dyDescent="0.2">
      <c r="G384" s="61"/>
      <c r="H384" s="62"/>
      <c r="I384" s="63"/>
    </row>
    <row r="385" spans="7:9" ht="15.75" customHeight="1" x14ac:dyDescent="0.2">
      <c r="G385" s="61"/>
      <c r="H385" s="62"/>
      <c r="I385" s="63"/>
    </row>
    <row r="386" spans="7:9" ht="15.75" customHeight="1" x14ac:dyDescent="0.2">
      <c r="G386" s="61"/>
      <c r="H386" s="62"/>
      <c r="I386" s="63"/>
    </row>
    <row r="387" spans="7:9" ht="15.75" customHeight="1" x14ac:dyDescent="0.2">
      <c r="G387" s="61"/>
      <c r="H387" s="62"/>
      <c r="I387" s="63"/>
    </row>
    <row r="388" spans="7:9" ht="15.75" customHeight="1" x14ac:dyDescent="0.2">
      <c r="G388" s="61"/>
      <c r="H388" s="62"/>
      <c r="I388" s="63"/>
    </row>
    <row r="389" spans="7:9" ht="15.75" customHeight="1" x14ac:dyDescent="0.2">
      <c r="G389" s="61"/>
      <c r="H389" s="62"/>
      <c r="I389" s="63"/>
    </row>
    <row r="390" spans="7:9" ht="15.75" customHeight="1" x14ac:dyDescent="0.2">
      <c r="G390" s="61"/>
      <c r="H390" s="62"/>
      <c r="I390" s="63"/>
    </row>
    <row r="391" spans="7:9" ht="15.75" customHeight="1" x14ac:dyDescent="0.2">
      <c r="G391" s="61"/>
      <c r="H391" s="62"/>
      <c r="I391" s="63"/>
    </row>
    <row r="392" spans="7:9" ht="15.75" customHeight="1" x14ac:dyDescent="0.2">
      <c r="G392" s="61"/>
      <c r="H392" s="62"/>
      <c r="I392" s="63"/>
    </row>
    <row r="393" spans="7:9" ht="15.75" customHeight="1" x14ac:dyDescent="0.2">
      <c r="G393" s="61"/>
      <c r="H393" s="62"/>
      <c r="I393" s="63"/>
    </row>
    <row r="394" spans="7:9" ht="15.75" customHeight="1" x14ac:dyDescent="0.2">
      <c r="G394" s="61"/>
      <c r="H394" s="62"/>
      <c r="I394" s="63"/>
    </row>
    <row r="395" spans="7:9" ht="15.75" customHeight="1" x14ac:dyDescent="0.2">
      <c r="G395" s="61"/>
      <c r="H395" s="62"/>
      <c r="I395" s="63"/>
    </row>
    <row r="396" spans="7:9" ht="15.75" customHeight="1" x14ac:dyDescent="0.2">
      <c r="G396" s="61"/>
      <c r="H396" s="62"/>
      <c r="I396" s="63"/>
    </row>
    <row r="397" spans="7:9" ht="15.75" customHeight="1" x14ac:dyDescent="0.2">
      <c r="G397" s="61"/>
      <c r="H397" s="62"/>
      <c r="I397" s="63"/>
    </row>
    <row r="398" spans="7:9" ht="15.75" customHeight="1" x14ac:dyDescent="0.2">
      <c r="G398" s="61"/>
      <c r="H398" s="62"/>
      <c r="I398" s="63"/>
    </row>
    <row r="399" spans="7:9" ht="15.75" customHeight="1" x14ac:dyDescent="0.2">
      <c r="G399" s="61"/>
      <c r="H399" s="62"/>
      <c r="I399" s="63"/>
    </row>
    <row r="400" spans="7:9" ht="15.75" customHeight="1" x14ac:dyDescent="0.2">
      <c r="G400" s="61"/>
      <c r="H400" s="62"/>
      <c r="I400" s="63"/>
    </row>
    <row r="401" spans="7:9" ht="15.75" customHeight="1" x14ac:dyDescent="0.2">
      <c r="G401" s="61"/>
      <c r="H401" s="62"/>
      <c r="I401" s="63"/>
    </row>
    <row r="402" spans="7:9" ht="15.75" customHeight="1" x14ac:dyDescent="0.2">
      <c r="G402" s="61"/>
      <c r="H402" s="62"/>
      <c r="I402" s="63"/>
    </row>
    <row r="403" spans="7:9" ht="15.75" customHeight="1" x14ac:dyDescent="0.2">
      <c r="G403" s="61"/>
      <c r="H403" s="62"/>
      <c r="I403" s="63"/>
    </row>
    <row r="404" spans="7:9" ht="15.75" customHeight="1" x14ac:dyDescent="0.2">
      <c r="G404" s="61"/>
      <c r="H404" s="62"/>
      <c r="I404" s="63"/>
    </row>
    <row r="405" spans="7:9" ht="15.75" customHeight="1" x14ac:dyDescent="0.2">
      <c r="G405" s="61"/>
      <c r="H405" s="62"/>
      <c r="I405" s="63"/>
    </row>
    <row r="406" spans="7:9" ht="15.75" customHeight="1" x14ac:dyDescent="0.2">
      <c r="G406" s="61"/>
      <c r="H406" s="62"/>
      <c r="I406" s="63"/>
    </row>
    <row r="407" spans="7:9" ht="15.75" customHeight="1" x14ac:dyDescent="0.2">
      <c r="G407" s="61"/>
      <c r="H407" s="62"/>
      <c r="I407" s="63"/>
    </row>
    <row r="408" spans="7:9" ht="15.75" customHeight="1" x14ac:dyDescent="0.2">
      <c r="G408" s="61"/>
      <c r="H408" s="62"/>
      <c r="I408" s="63"/>
    </row>
    <row r="409" spans="7:9" ht="15.75" customHeight="1" x14ac:dyDescent="0.2">
      <c r="G409" s="61"/>
      <c r="H409" s="62"/>
      <c r="I409" s="63"/>
    </row>
    <row r="410" spans="7:9" ht="15.75" customHeight="1" x14ac:dyDescent="0.2">
      <c r="G410" s="61"/>
      <c r="H410" s="62"/>
      <c r="I410" s="63"/>
    </row>
    <row r="411" spans="7:9" ht="15.75" customHeight="1" x14ac:dyDescent="0.2">
      <c r="G411" s="61"/>
      <c r="H411" s="62"/>
      <c r="I411" s="63"/>
    </row>
    <row r="412" spans="7:9" ht="15.75" customHeight="1" x14ac:dyDescent="0.2">
      <c r="G412" s="61"/>
      <c r="H412" s="62"/>
      <c r="I412" s="63"/>
    </row>
    <row r="413" spans="7:9" ht="15.75" customHeight="1" x14ac:dyDescent="0.2">
      <c r="G413" s="61"/>
      <c r="H413" s="62"/>
      <c r="I413" s="63"/>
    </row>
    <row r="414" spans="7:9" ht="15.75" customHeight="1" x14ac:dyDescent="0.2">
      <c r="G414" s="61"/>
      <c r="H414" s="62"/>
      <c r="I414" s="63"/>
    </row>
    <row r="415" spans="7:9" ht="15.75" customHeight="1" x14ac:dyDescent="0.2">
      <c r="G415" s="61"/>
      <c r="H415" s="62"/>
      <c r="I415" s="63"/>
    </row>
    <row r="416" spans="7:9" ht="15.75" customHeight="1" x14ac:dyDescent="0.2">
      <c r="G416" s="61"/>
      <c r="H416" s="62"/>
      <c r="I416" s="63"/>
    </row>
    <row r="417" spans="7:9" ht="15.75" customHeight="1" x14ac:dyDescent="0.2">
      <c r="G417" s="61"/>
      <c r="H417" s="62"/>
      <c r="I417" s="63"/>
    </row>
    <row r="418" spans="7:9" ht="15.75" customHeight="1" x14ac:dyDescent="0.2">
      <c r="G418" s="61"/>
      <c r="H418" s="62"/>
      <c r="I418" s="63"/>
    </row>
    <row r="419" spans="7:9" ht="15.75" customHeight="1" x14ac:dyDescent="0.2">
      <c r="G419" s="61"/>
      <c r="H419" s="62"/>
      <c r="I419" s="63"/>
    </row>
    <row r="420" spans="7:9" ht="15.75" customHeight="1" x14ac:dyDescent="0.2">
      <c r="G420" s="61"/>
      <c r="H420" s="62"/>
      <c r="I420" s="63"/>
    </row>
    <row r="421" spans="7:9" ht="15.75" customHeight="1" x14ac:dyDescent="0.2">
      <c r="G421" s="61"/>
      <c r="H421" s="62"/>
      <c r="I421" s="63"/>
    </row>
    <row r="422" spans="7:9" ht="15.75" customHeight="1" x14ac:dyDescent="0.2">
      <c r="G422" s="61"/>
      <c r="H422" s="62"/>
      <c r="I422" s="63"/>
    </row>
    <row r="423" spans="7:9" ht="15.75" customHeight="1" x14ac:dyDescent="0.2">
      <c r="G423" s="61"/>
      <c r="H423" s="62"/>
      <c r="I423" s="63"/>
    </row>
    <row r="424" spans="7:9" ht="15.75" customHeight="1" x14ac:dyDescent="0.2">
      <c r="G424" s="61"/>
      <c r="H424" s="62"/>
      <c r="I424" s="63"/>
    </row>
    <row r="425" spans="7:9" ht="15.75" customHeight="1" x14ac:dyDescent="0.2">
      <c r="G425" s="61"/>
      <c r="H425" s="62"/>
      <c r="I425" s="63"/>
    </row>
    <row r="426" spans="7:9" ht="15.75" customHeight="1" x14ac:dyDescent="0.2">
      <c r="G426" s="61"/>
      <c r="H426" s="62"/>
      <c r="I426" s="63"/>
    </row>
    <row r="427" spans="7:9" ht="15.75" customHeight="1" x14ac:dyDescent="0.2">
      <c r="G427" s="61"/>
      <c r="H427" s="62"/>
      <c r="I427" s="63"/>
    </row>
    <row r="428" spans="7:9" ht="15.75" customHeight="1" x14ac:dyDescent="0.2">
      <c r="G428" s="61"/>
      <c r="H428" s="62"/>
      <c r="I428" s="63"/>
    </row>
    <row r="429" spans="7:9" ht="15.75" customHeight="1" x14ac:dyDescent="0.2">
      <c r="G429" s="61"/>
      <c r="H429" s="62"/>
      <c r="I429" s="63"/>
    </row>
    <row r="430" spans="7:9" ht="15.75" customHeight="1" x14ac:dyDescent="0.2">
      <c r="G430" s="61"/>
      <c r="H430" s="62"/>
      <c r="I430" s="63"/>
    </row>
    <row r="431" spans="7:9" ht="15.75" customHeight="1" x14ac:dyDescent="0.2">
      <c r="G431" s="61"/>
      <c r="H431" s="62"/>
      <c r="I431" s="63"/>
    </row>
    <row r="432" spans="7:9" ht="15.75" customHeight="1" x14ac:dyDescent="0.2">
      <c r="G432" s="61"/>
      <c r="H432" s="62"/>
      <c r="I432" s="63"/>
    </row>
    <row r="433" spans="7:9" ht="15.75" customHeight="1" x14ac:dyDescent="0.2">
      <c r="G433" s="61"/>
      <c r="H433" s="62"/>
      <c r="I433" s="63"/>
    </row>
    <row r="434" spans="7:9" ht="15.75" customHeight="1" x14ac:dyDescent="0.2">
      <c r="G434" s="61"/>
      <c r="H434" s="62"/>
      <c r="I434" s="63"/>
    </row>
    <row r="435" spans="7:9" ht="15.75" customHeight="1" x14ac:dyDescent="0.2">
      <c r="G435" s="61"/>
      <c r="H435" s="62"/>
      <c r="I435" s="63"/>
    </row>
    <row r="436" spans="7:9" ht="15.75" customHeight="1" x14ac:dyDescent="0.2">
      <c r="G436" s="61"/>
      <c r="H436" s="62"/>
      <c r="I436" s="63"/>
    </row>
    <row r="437" spans="7:9" ht="15.75" customHeight="1" x14ac:dyDescent="0.2">
      <c r="G437" s="61"/>
      <c r="H437" s="62"/>
      <c r="I437" s="63"/>
    </row>
    <row r="438" spans="7:9" ht="15.75" customHeight="1" x14ac:dyDescent="0.2">
      <c r="G438" s="61"/>
      <c r="H438" s="62"/>
      <c r="I438" s="63"/>
    </row>
    <row r="439" spans="7:9" ht="15.75" customHeight="1" x14ac:dyDescent="0.2">
      <c r="G439" s="61"/>
      <c r="H439" s="62"/>
      <c r="I439" s="63"/>
    </row>
    <row r="440" spans="7:9" ht="15.75" customHeight="1" x14ac:dyDescent="0.2">
      <c r="G440" s="61"/>
      <c r="H440" s="62"/>
      <c r="I440" s="63"/>
    </row>
    <row r="441" spans="7:9" ht="15.75" customHeight="1" x14ac:dyDescent="0.2">
      <c r="G441" s="61"/>
      <c r="H441" s="62"/>
      <c r="I441" s="63"/>
    </row>
    <row r="442" spans="7:9" ht="15.75" customHeight="1" x14ac:dyDescent="0.2">
      <c r="G442" s="61"/>
      <c r="H442" s="62"/>
      <c r="I442" s="63"/>
    </row>
    <row r="443" spans="7:9" ht="15.75" customHeight="1" x14ac:dyDescent="0.2">
      <c r="G443" s="61"/>
      <c r="H443" s="62"/>
      <c r="I443" s="63"/>
    </row>
    <row r="444" spans="7:9" ht="15.75" customHeight="1" x14ac:dyDescent="0.2">
      <c r="G444" s="61"/>
      <c r="H444" s="62"/>
      <c r="I444" s="63"/>
    </row>
    <row r="445" spans="7:9" ht="15.75" customHeight="1" x14ac:dyDescent="0.2">
      <c r="G445" s="61"/>
      <c r="H445" s="62"/>
      <c r="I445" s="63"/>
    </row>
    <row r="446" spans="7:9" ht="15.75" customHeight="1" x14ac:dyDescent="0.2">
      <c r="G446" s="61"/>
      <c r="H446" s="62"/>
      <c r="I446" s="63"/>
    </row>
    <row r="447" spans="7:9" ht="15.75" customHeight="1" x14ac:dyDescent="0.2">
      <c r="G447" s="61"/>
      <c r="H447" s="62"/>
      <c r="I447" s="63"/>
    </row>
    <row r="448" spans="7:9" ht="15.75" customHeight="1" x14ac:dyDescent="0.2">
      <c r="G448" s="61"/>
      <c r="H448" s="62"/>
      <c r="I448" s="63"/>
    </row>
    <row r="449" spans="7:9" ht="15.75" customHeight="1" x14ac:dyDescent="0.2">
      <c r="G449" s="61"/>
      <c r="H449" s="62"/>
      <c r="I449" s="63"/>
    </row>
    <row r="450" spans="7:9" ht="15.75" customHeight="1" x14ac:dyDescent="0.2">
      <c r="G450" s="61"/>
      <c r="H450" s="62"/>
      <c r="I450" s="63"/>
    </row>
    <row r="451" spans="7:9" ht="15.75" customHeight="1" x14ac:dyDescent="0.2">
      <c r="G451" s="61"/>
      <c r="H451" s="62"/>
      <c r="I451" s="63"/>
    </row>
    <row r="452" spans="7:9" ht="15.75" customHeight="1" x14ac:dyDescent="0.2">
      <c r="G452" s="61"/>
      <c r="H452" s="62"/>
      <c r="I452" s="63"/>
    </row>
    <row r="453" spans="7:9" ht="15.75" customHeight="1" x14ac:dyDescent="0.2">
      <c r="G453" s="61"/>
      <c r="H453" s="62"/>
      <c r="I453" s="63"/>
    </row>
    <row r="454" spans="7:9" ht="15.75" customHeight="1" x14ac:dyDescent="0.2">
      <c r="G454" s="61"/>
      <c r="H454" s="62"/>
      <c r="I454" s="63"/>
    </row>
    <row r="455" spans="7:9" ht="15.75" customHeight="1" x14ac:dyDescent="0.2">
      <c r="G455" s="61"/>
      <c r="H455" s="62"/>
      <c r="I455" s="63"/>
    </row>
    <row r="456" spans="7:9" ht="15.75" customHeight="1" x14ac:dyDescent="0.2">
      <c r="G456" s="61"/>
      <c r="H456" s="62"/>
      <c r="I456" s="63"/>
    </row>
    <row r="457" spans="7:9" ht="15.75" customHeight="1" x14ac:dyDescent="0.2">
      <c r="G457" s="61"/>
      <c r="H457" s="62"/>
      <c r="I457" s="63"/>
    </row>
    <row r="458" spans="7:9" ht="15.75" customHeight="1" x14ac:dyDescent="0.2">
      <c r="G458" s="61"/>
      <c r="H458" s="62"/>
      <c r="I458" s="63"/>
    </row>
    <row r="459" spans="7:9" ht="15.75" customHeight="1" x14ac:dyDescent="0.2">
      <c r="G459" s="61"/>
      <c r="H459" s="62"/>
      <c r="I459" s="63"/>
    </row>
    <row r="460" spans="7:9" ht="15.75" customHeight="1" x14ac:dyDescent="0.2">
      <c r="G460" s="61"/>
      <c r="H460" s="62"/>
      <c r="I460" s="63"/>
    </row>
    <row r="461" spans="7:9" ht="15.75" customHeight="1" x14ac:dyDescent="0.2">
      <c r="G461" s="61"/>
      <c r="H461" s="62"/>
      <c r="I461" s="63"/>
    </row>
    <row r="462" spans="7:9" ht="15.75" customHeight="1" x14ac:dyDescent="0.2">
      <c r="G462" s="61"/>
      <c r="H462" s="62"/>
      <c r="I462" s="63"/>
    </row>
    <row r="463" spans="7:9" ht="15.75" customHeight="1" x14ac:dyDescent="0.2">
      <c r="G463" s="61"/>
      <c r="H463" s="62"/>
      <c r="I463" s="63"/>
    </row>
    <row r="464" spans="7:9" ht="15.75" customHeight="1" x14ac:dyDescent="0.2">
      <c r="G464" s="61"/>
      <c r="H464" s="62"/>
      <c r="I464" s="63"/>
    </row>
    <row r="465" spans="7:9" ht="15.75" customHeight="1" x14ac:dyDescent="0.2">
      <c r="G465" s="61"/>
      <c r="H465" s="62"/>
      <c r="I465" s="63"/>
    </row>
    <row r="466" spans="7:9" ht="15.75" customHeight="1" x14ac:dyDescent="0.2">
      <c r="G466" s="61"/>
      <c r="H466" s="62"/>
      <c r="I466" s="63"/>
    </row>
    <row r="467" spans="7:9" ht="15.75" customHeight="1" x14ac:dyDescent="0.2">
      <c r="G467" s="61"/>
      <c r="H467" s="62"/>
      <c r="I467" s="63"/>
    </row>
    <row r="468" spans="7:9" ht="15.75" customHeight="1" x14ac:dyDescent="0.2">
      <c r="G468" s="61"/>
      <c r="H468" s="62"/>
      <c r="I468" s="63"/>
    </row>
    <row r="469" spans="7:9" ht="15.75" customHeight="1" x14ac:dyDescent="0.2">
      <c r="G469" s="61"/>
      <c r="H469" s="62"/>
      <c r="I469" s="63"/>
    </row>
    <row r="470" spans="7:9" ht="15.75" customHeight="1" x14ac:dyDescent="0.2">
      <c r="G470" s="61"/>
      <c r="H470" s="62"/>
      <c r="I470" s="63"/>
    </row>
    <row r="471" spans="7:9" ht="15.75" customHeight="1" x14ac:dyDescent="0.2">
      <c r="G471" s="61"/>
      <c r="H471" s="62"/>
      <c r="I471" s="63"/>
    </row>
    <row r="472" spans="7:9" ht="15.75" customHeight="1" x14ac:dyDescent="0.2">
      <c r="G472" s="61"/>
      <c r="H472" s="62"/>
      <c r="I472" s="63"/>
    </row>
    <row r="473" spans="7:9" ht="15.75" customHeight="1" x14ac:dyDescent="0.2">
      <c r="G473" s="61"/>
      <c r="H473" s="62"/>
      <c r="I473" s="63"/>
    </row>
    <row r="474" spans="7:9" ht="15.75" customHeight="1" x14ac:dyDescent="0.2">
      <c r="G474" s="61"/>
      <c r="H474" s="62"/>
      <c r="I474" s="63"/>
    </row>
    <row r="475" spans="7:9" ht="15.75" customHeight="1" x14ac:dyDescent="0.2">
      <c r="G475" s="61"/>
      <c r="H475" s="62"/>
      <c r="I475" s="63"/>
    </row>
    <row r="476" spans="7:9" ht="15.75" customHeight="1" x14ac:dyDescent="0.2">
      <c r="G476" s="61"/>
      <c r="H476" s="62"/>
      <c r="I476" s="63"/>
    </row>
    <row r="477" spans="7:9" ht="15.75" customHeight="1" x14ac:dyDescent="0.2">
      <c r="G477" s="61"/>
      <c r="H477" s="62"/>
      <c r="I477" s="63"/>
    </row>
    <row r="478" spans="7:9" ht="15.75" customHeight="1" x14ac:dyDescent="0.2">
      <c r="G478" s="61"/>
      <c r="H478" s="62"/>
      <c r="I478" s="63"/>
    </row>
    <row r="479" spans="7:9" ht="15.75" customHeight="1" x14ac:dyDescent="0.2">
      <c r="G479" s="61"/>
      <c r="H479" s="62"/>
      <c r="I479" s="63"/>
    </row>
    <row r="480" spans="7:9" ht="15.75" customHeight="1" x14ac:dyDescent="0.2">
      <c r="G480" s="61"/>
      <c r="H480" s="62"/>
      <c r="I480" s="63"/>
    </row>
    <row r="481" spans="7:9" ht="15.75" customHeight="1" x14ac:dyDescent="0.2">
      <c r="G481" s="61"/>
      <c r="H481" s="62"/>
      <c r="I481" s="63"/>
    </row>
    <row r="482" spans="7:9" ht="15.75" customHeight="1" x14ac:dyDescent="0.2">
      <c r="G482" s="61"/>
      <c r="H482" s="62"/>
      <c r="I482" s="63"/>
    </row>
    <row r="483" spans="7:9" ht="15.75" customHeight="1" x14ac:dyDescent="0.2">
      <c r="G483" s="61"/>
      <c r="H483" s="62"/>
      <c r="I483" s="63"/>
    </row>
    <row r="484" spans="7:9" ht="15.75" customHeight="1" x14ac:dyDescent="0.2">
      <c r="G484" s="61"/>
      <c r="H484" s="62"/>
      <c r="I484" s="63"/>
    </row>
    <row r="485" spans="7:9" ht="15.75" customHeight="1" x14ac:dyDescent="0.2">
      <c r="G485" s="61"/>
      <c r="H485" s="62"/>
      <c r="I485" s="63"/>
    </row>
    <row r="486" spans="7:9" ht="15.75" customHeight="1" x14ac:dyDescent="0.2">
      <c r="G486" s="61"/>
      <c r="H486" s="62"/>
      <c r="I486" s="63"/>
    </row>
    <row r="487" spans="7:9" ht="15.75" customHeight="1" x14ac:dyDescent="0.2">
      <c r="G487" s="61"/>
      <c r="H487" s="62"/>
      <c r="I487" s="63"/>
    </row>
    <row r="488" spans="7:9" ht="15.75" customHeight="1" x14ac:dyDescent="0.2">
      <c r="G488" s="61"/>
      <c r="H488" s="62"/>
      <c r="I488" s="63"/>
    </row>
    <row r="489" spans="7:9" ht="15.75" customHeight="1" x14ac:dyDescent="0.2">
      <c r="G489" s="61"/>
      <c r="H489" s="62"/>
      <c r="I489" s="63"/>
    </row>
    <row r="490" spans="7:9" ht="15.75" customHeight="1" x14ac:dyDescent="0.2">
      <c r="G490" s="61"/>
      <c r="H490" s="62"/>
      <c r="I490" s="63"/>
    </row>
    <row r="491" spans="7:9" ht="15.75" customHeight="1" x14ac:dyDescent="0.2">
      <c r="G491" s="61"/>
      <c r="H491" s="62"/>
      <c r="I491" s="63"/>
    </row>
    <row r="492" spans="7:9" ht="15.75" customHeight="1" x14ac:dyDescent="0.2">
      <c r="G492" s="61"/>
      <c r="H492" s="62"/>
      <c r="I492" s="63"/>
    </row>
    <row r="493" spans="7:9" ht="15.75" customHeight="1" x14ac:dyDescent="0.2">
      <c r="G493" s="61"/>
      <c r="H493" s="62"/>
      <c r="I493" s="63"/>
    </row>
    <row r="494" spans="7:9" ht="15.75" customHeight="1" x14ac:dyDescent="0.2">
      <c r="G494" s="61"/>
      <c r="H494" s="62"/>
      <c r="I494" s="63"/>
    </row>
    <row r="495" spans="7:9" ht="15.75" customHeight="1" x14ac:dyDescent="0.2">
      <c r="G495" s="61"/>
      <c r="H495" s="62"/>
      <c r="I495" s="63"/>
    </row>
    <row r="496" spans="7:9" ht="15.75" customHeight="1" x14ac:dyDescent="0.2">
      <c r="G496" s="61"/>
      <c r="H496" s="62"/>
      <c r="I496" s="63"/>
    </row>
    <row r="497" spans="7:9" ht="15.75" customHeight="1" x14ac:dyDescent="0.2">
      <c r="G497" s="61"/>
      <c r="H497" s="62"/>
      <c r="I497" s="63"/>
    </row>
    <row r="498" spans="7:9" ht="15.75" customHeight="1" x14ac:dyDescent="0.2">
      <c r="G498" s="61"/>
      <c r="H498" s="62"/>
      <c r="I498" s="63"/>
    </row>
    <row r="499" spans="7:9" ht="15.75" customHeight="1" x14ac:dyDescent="0.2">
      <c r="G499" s="61"/>
      <c r="H499" s="62"/>
      <c r="I499" s="63"/>
    </row>
    <row r="500" spans="7:9" ht="15.75" customHeight="1" x14ac:dyDescent="0.2">
      <c r="G500" s="61"/>
      <c r="H500" s="62"/>
      <c r="I500" s="63"/>
    </row>
    <row r="501" spans="7:9" ht="15.75" customHeight="1" x14ac:dyDescent="0.2">
      <c r="G501" s="61"/>
      <c r="H501" s="62"/>
      <c r="I501" s="63"/>
    </row>
    <row r="502" spans="7:9" ht="15.75" customHeight="1" x14ac:dyDescent="0.2">
      <c r="G502" s="61"/>
      <c r="H502" s="62"/>
      <c r="I502" s="63"/>
    </row>
    <row r="503" spans="7:9" ht="15.75" customHeight="1" x14ac:dyDescent="0.2">
      <c r="G503" s="61"/>
      <c r="H503" s="62"/>
      <c r="I503" s="63"/>
    </row>
    <row r="504" spans="7:9" ht="15.75" customHeight="1" x14ac:dyDescent="0.2">
      <c r="G504" s="61"/>
      <c r="H504" s="62"/>
      <c r="I504" s="63"/>
    </row>
    <row r="505" spans="7:9" ht="15.75" customHeight="1" x14ac:dyDescent="0.2">
      <c r="G505" s="61"/>
      <c r="H505" s="62"/>
      <c r="I505" s="63"/>
    </row>
    <row r="506" spans="7:9" ht="15.75" customHeight="1" x14ac:dyDescent="0.2">
      <c r="G506" s="61"/>
      <c r="H506" s="62"/>
      <c r="I506" s="63"/>
    </row>
    <row r="507" spans="7:9" ht="15.75" customHeight="1" x14ac:dyDescent="0.2">
      <c r="G507" s="61"/>
      <c r="H507" s="62"/>
      <c r="I507" s="63"/>
    </row>
    <row r="508" spans="7:9" ht="15.75" customHeight="1" x14ac:dyDescent="0.2">
      <c r="G508" s="61"/>
      <c r="H508" s="62"/>
      <c r="I508" s="63"/>
    </row>
    <row r="509" spans="7:9" ht="15.75" customHeight="1" x14ac:dyDescent="0.2">
      <c r="G509" s="61"/>
      <c r="H509" s="62"/>
      <c r="I509" s="63"/>
    </row>
    <row r="510" spans="7:9" ht="15.75" customHeight="1" x14ac:dyDescent="0.2">
      <c r="G510" s="61"/>
      <c r="H510" s="62"/>
      <c r="I510" s="63"/>
    </row>
    <row r="511" spans="7:9" ht="15.75" customHeight="1" x14ac:dyDescent="0.2">
      <c r="G511" s="61"/>
      <c r="H511" s="62"/>
      <c r="I511" s="63"/>
    </row>
    <row r="512" spans="7:9" ht="15.75" customHeight="1" x14ac:dyDescent="0.2">
      <c r="G512" s="61"/>
      <c r="H512" s="62"/>
      <c r="I512" s="63"/>
    </row>
    <row r="513" spans="7:9" ht="15.75" customHeight="1" x14ac:dyDescent="0.2">
      <c r="G513" s="61"/>
      <c r="H513" s="62"/>
      <c r="I513" s="63"/>
    </row>
    <row r="514" spans="7:9" ht="15.75" customHeight="1" x14ac:dyDescent="0.2">
      <c r="G514" s="61"/>
      <c r="H514" s="62"/>
      <c r="I514" s="63"/>
    </row>
    <row r="515" spans="7:9" ht="15.75" customHeight="1" x14ac:dyDescent="0.2">
      <c r="G515" s="61"/>
      <c r="H515" s="62"/>
      <c r="I515" s="63"/>
    </row>
    <row r="516" spans="7:9" ht="15.75" customHeight="1" x14ac:dyDescent="0.2">
      <c r="G516" s="61"/>
      <c r="H516" s="62"/>
      <c r="I516" s="63"/>
    </row>
    <row r="517" spans="7:9" ht="15.75" customHeight="1" x14ac:dyDescent="0.2">
      <c r="G517" s="61"/>
      <c r="H517" s="62"/>
      <c r="I517" s="63"/>
    </row>
    <row r="518" spans="7:9" ht="15.75" customHeight="1" x14ac:dyDescent="0.2">
      <c r="G518" s="61"/>
      <c r="H518" s="62"/>
      <c r="I518" s="63"/>
    </row>
    <row r="519" spans="7:9" ht="15.75" customHeight="1" x14ac:dyDescent="0.2">
      <c r="G519" s="61"/>
      <c r="H519" s="62"/>
      <c r="I519" s="63"/>
    </row>
    <row r="520" spans="7:9" ht="15.75" customHeight="1" x14ac:dyDescent="0.2">
      <c r="G520" s="61"/>
      <c r="H520" s="62"/>
      <c r="I520" s="63"/>
    </row>
    <row r="521" spans="7:9" ht="15.75" customHeight="1" x14ac:dyDescent="0.2">
      <c r="G521" s="61"/>
      <c r="H521" s="62"/>
      <c r="I521" s="63"/>
    </row>
    <row r="522" spans="7:9" ht="15.75" customHeight="1" x14ac:dyDescent="0.2">
      <c r="G522" s="61"/>
      <c r="H522" s="62"/>
      <c r="I522" s="63"/>
    </row>
    <row r="523" spans="7:9" ht="15.75" customHeight="1" x14ac:dyDescent="0.2">
      <c r="G523" s="61"/>
      <c r="H523" s="62"/>
      <c r="I523" s="63"/>
    </row>
    <row r="524" spans="7:9" ht="15.75" customHeight="1" x14ac:dyDescent="0.2">
      <c r="G524" s="61"/>
      <c r="H524" s="62"/>
      <c r="I524" s="63"/>
    </row>
    <row r="525" spans="7:9" ht="15.75" customHeight="1" x14ac:dyDescent="0.2">
      <c r="G525" s="61"/>
      <c r="H525" s="62"/>
      <c r="I525" s="63"/>
    </row>
    <row r="526" spans="7:9" ht="15.75" customHeight="1" x14ac:dyDescent="0.2">
      <c r="G526" s="61"/>
      <c r="H526" s="62"/>
      <c r="I526" s="63"/>
    </row>
    <row r="527" spans="7:9" ht="15.75" customHeight="1" x14ac:dyDescent="0.2">
      <c r="G527" s="61"/>
      <c r="H527" s="62"/>
      <c r="I527" s="63"/>
    </row>
    <row r="528" spans="7:9" ht="15.75" customHeight="1" x14ac:dyDescent="0.2">
      <c r="G528" s="61"/>
      <c r="H528" s="62"/>
      <c r="I528" s="63"/>
    </row>
    <row r="529" spans="7:9" ht="15.75" customHeight="1" x14ac:dyDescent="0.2">
      <c r="G529" s="61"/>
      <c r="H529" s="62"/>
      <c r="I529" s="63"/>
    </row>
    <row r="530" spans="7:9" ht="15.75" customHeight="1" x14ac:dyDescent="0.2">
      <c r="G530" s="61"/>
      <c r="H530" s="62"/>
      <c r="I530" s="63"/>
    </row>
    <row r="531" spans="7:9" ht="15.75" customHeight="1" x14ac:dyDescent="0.2">
      <c r="G531" s="61"/>
      <c r="H531" s="62"/>
      <c r="I531" s="63"/>
    </row>
    <row r="532" spans="7:9" ht="15.75" customHeight="1" x14ac:dyDescent="0.2">
      <c r="G532" s="61"/>
      <c r="H532" s="62"/>
      <c r="I532" s="63"/>
    </row>
    <row r="533" spans="7:9" ht="15.75" customHeight="1" x14ac:dyDescent="0.2">
      <c r="G533" s="61"/>
      <c r="H533" s="62"/>
      <c r="I533" s="63"/>
    </row>
    <row r="534" spans="7:9" ht="15.75" customHeight="1" x14ac:dyDescent="0.2">
      <c r="G534" s="61"/>
      <c r="H534" s="62"/>
      <c r="I534" s="63"/>
    </row>
    <row r="535" spans="7:9" ht="15.75" customHeight="1" x14ac:dyDescent="0.2">
      <c r="G535" s="61"/>
      <c r="H535" s="62"/>
      <c r="I535" s="63"/>
    </row>
    <row r="536" spans="7:9" ht="15.75" customHeight="1" x14ac:dyDescent="0.2">
      <c r="G536" s="61"/>
      <c r="H536" s="62"/>
      <c r="I536" s="63"/>
    </row>
    <row r="537" spans="7:9" ht="15.75" customHeight="1" x14ac:dyDescent="0.2">
      <c r="G537" s="61"/>
      <c r="H537" s="62"/>
      <c r="I537" s="63"/>
    </row>
    <row r="538" spans="7:9" ht="15.75" customHeight="1" x14ac:dyDescent="0.2">
      <c r="G538" s="61"/>
      <c r="H538" s="62"/>
      <c r="I538" s="63"/>
    </row>
    <row r="539" spans="7:9" ht="15.75" customHeight="1" x14ac:dyDescent="0.2">
      <c r="G539" s="61"/>
      <c r="H539" s="62"/>
      <c r="I539" s="63"/>
    </row>
    <row r="540" spans="7:9" ht="15.75" customHeight="1" x14ac:dyDescent="0.2">
      <c r="G540" s="61"/>
      <c r="H540" s="62"/>
      <c r="I540" s="63"/>
    </row>
    <row r="541" spans="7:9" ht="15.75" customHeight="1" x14ac:dyDescent="0.2">
      <c r="G541" s="61"/>
      <c r="H541" s="62"/>
      <c r="I541" s="63"/>
    </row>
    <row r="542" spans="7:9" ht="15.75" customHeight="1" x14ac:dyDescent="0.2">
      <c r="G542" s="61"/>
      <c r="H542" s="62"/>
      <c r="I542" s="63"/>
    </row>
    <row r="543" spans="7:9" ht="15.75" customHeight="1" x14ac:dyDescent="0.2">
      <c r="G543" s="61"/>
      <c r="H543" s="62"/>
      <c r="I543" s="63"/>
    </row>
    <row r="544" spans="7:9" ht="15.75" customHeight="1" x14ac:dyDescent="0.2">
      <c r="G544" s="61"/>
      <c r="H544" s="62"/>
      <c r="I544" s="63"/>
    </row>
    <row r="545" spans="7:9" ht="15.75" customHeight="1" x14ac:dyDescent="0.2">
      <c r="G545" s="61"/>
      <c r="H545" s="62"/>
      <c r="I545" s="63"/>
    </row>
    <row r="546" spans="7:9" ht="15.75" customHeight="1" x14ac:dyDescent="0.2">
      <c r="G546" s="61"/>
      <c r="H546" s="62"/>
      <c r="I546" s="63"/>
    </row>
    <row r="547" spans="7:9" ht="15.75" customHeight="1" x14ac:dyDescent="0.2">
      <c r="G547" s="61"/>
      <c r="H547" s="62"/>
      <c r="I547" s="63"/>
    </row>
    <row r="548" spans="7:9" ht="15.75" customHeight="1" x14ac:dyDescent="0.2">
      <c r="G548" s="61"/>
      <c r="H548" s="62"/>
      <c r="I548" s="63"/>
    </row>
    <row r="549" spans="7:9" ht="15.75" customHeight="1" x14ac:dyDescent="0.2">
      <c r="G549" s="61"/>
      <c r="H549" s="62"/>
      <c r="I549" s="63"/>
    </row>
    <row r="550" spans="7:9" ht="15.75" customHeight="1" x14ac:dyDescent="0.2">
      <c r="G550" s="61"/>
      <c r="H550" s="62"/>
      <c r="I550" s="63"/>
    </row>
    <row r="551" spans="7:9" ht="15.75" customHeight="1" x14ac:dyDescent="0.2">
      <c r="G551" s="61"/>
      <c r="H551" s="62"/>
      <c r="I551" s="63"/>
    </row>
    <row r="552" spans="7:9" ht="15.75" customHeight="1" x14ac:dyDescent="0.2">
      <c r="G552" s="61"/>
      <c r="H552" s="62"/>
      <c r="I552" s="63"/>
    </row>
    <row r="553" spans="7:9" ht="15.75" customHeight="1" x14ac:dyDescent="0.2">
      <c r="G553" s="61"/>
      <c r="H553" s="62"/>
      <c r="I553" s="63"/>
    </row>
    <row r="554" spans="7:9" ht="15.75" customHeight="1" x14ac:dyDescent="0.2">
      <c r="G554" s="61"/>
      <c r="H554" s="62"/>
      <c r="I554" s="63"/>
    </row>
    <row r="555" spans="7:9" ht="15.75" customHeight="1" x14ac:dyDescent="0.2">
      <c r="G555" s="61"/>
      <c r="H555" s="62"/>
      <c r="I555" s="63"/>
    </row>
    <row r="556" spans="7:9" ht="15.75" customHeight="1" x14ac:dyDescent="0.2">
      <c r="G556" s="61"/>
      <c r="H556" s="62"/>
      <c r="I556" s="63"/>
    </row>
    <row r="557" spans="7:9" ht="15.75" customHeight="1" x14ac:dyDescent="0.2">
      <c r="G557" s="61"/>
      <c r="H557" s="62"/>
      <c r="I557" s="63"/>
    </row>
    <row r="558" spans="7:9" ht="15.75" customHeight="1" x14ac:dyDescent="0.2">
      <c r="G558" s="61"/>
      <c r="H558" s="62"/>
      <c r="I558" s="63"/>
    </row>
    <row r="559" spans="7:9" ht="15.75" customHeight="1" x14ac:dyDescent="0.2">
      <c r="G559" s="61"/>
      <c r="H559" s="62"/>
      <c r="I559" s="63"/>
    </row>
    <row r="560" spans="7:9" ht="15.75" customHeight="1" x14ac:dyDescent="0.2">
      <c r="G560" s="61"/>
      <c r="H560" s="62"/>
      <c r="I560" s="63"/>
    </row>
    <row r="561" spans="7:9" ht="15.75" customHeight="1" x14ac:dyDescent="0.2">
      <c r="G561" s="61"/>
      <c r="H561" s="62"/>
      <c r="I561" s="63"/>
    </row>
    <row r="562" spans="7:9" ht="15.75" customHeight="1" x14ac:dyDescent="0.2">
      <c r="G562" s="61"/>
      <c r="H562" s="62"/>
      <c r="I562" s="63"/>
    </row>
    <row r="563" spans="7:9" ht="15.75" customHeight="1" x14ac:dyDescent="0.2">
      <c r="G563" s="61"/>
      <c r="H563" s="62"/>
      <c r="I563" s="63"/>
    </row>
    <row r="564" spans="7:9" ht="15.75" customHeight="1" x14ac:dyDescent="0.2">
      <c r="G564" s="61"/>
      <c r="H564" s="62"/>
      <c r="I564" s="63"/>
    </row>
    <row r="565" spans="7:9" ht="15.75" customHeight="1" x14ac:dyDescent="0.2">
      <c r="G565" s="61"/>
      <c r="H565" s="62"/>
      <c r="I565" s="63"/>
    </row>
    <row r="566" spans="7:9" ht="15.75" customHeight="1" x14ac:dyDescent="0.2">
      <c r="G566" s="61"/>
      <c r="H566" s="62"/>
      <c r="I566" s="63"/>
    </row>
    <row r="567" spans="7:9" ht="15.75" customHeight="1" x14ac:dyDescent="0.2">
      <c r="G567" s="61"/>
      <c r="H567" s="62"/>
      <c r="I567" s="63"/>
    </row>
    <row r="568" spans="7:9" ht="15.75" customHeight="1" x14ac:dyDescent="0.2">
      <c r="G568" s="61"/>
      <c r="H568" s="62"/>
      <c r="I568" s="63"/>
    </row>
    <row r="569" spans="7:9" ht="15.75" customHeight="1" x14ac:dyDescent="0.2">
      <c r="G569" s="61"/>
      <c r="H569" s="62"/>
      <c r="I569" s="63"/>
    </row>
    <row r="570" spans="7:9" ht="15.75" customHeight="1" x14ac:dyDescent="0.2">
      <c r="G570" s="61"/>
      <c r="H570" s="62"/>
      <c r="I570" s="63"/>
    </row>
    <row r="571" spans="7:9" ht="15.75" customHeight="1" x14ac:dyDescent="0.2">
      <c r="G571" s="61"/>
      <c r="H571" s="62"/>
      <c r="I571" s="63"/>
    </row>
    <row r="572" spans="7:9" ht="15.75" customHeight="1" x14ac:dyDescent="0.2">
      <c r="G572" s="61"/>
      <c r="H572" s="62"/>
      <c r="I572" s="63"/>
    </row>
    <row r="573" spans="7:9" ht="15.75" customHeight="1" x14ac:dyDescent="0.2">
      <c r="G573" s="61"/>
      <c r="H573" s="62"/>
      <c r="I573" s="63"/>
    </row>
    <row r="574" spans="7:9" ht="15.75" customHeight="1" x14ac:dyDescent="0.2">
      <c r="G574" s="61"/>
      <c r="H574" s="62"/>
      <c r="I574" s="63"/>
    </row>
    <row r="575" spans="7:9" ht="15.75" customHeight="1" x14ac:dyDescent="0.2">
      <c r="G575" s="61"/>
      <c r="H575" s="62"/>
      <c r="I575" s="63"/>
    </row>
    <row r="576" spans="7:9" ht="15.75" customHeight="1" x14ac:dyDescent="0.2">
      <c r="G576" s="61"/>
      <c r="H576" s="62"/>
      <c r="I576" s="63"/>
    </row>
    <row r="577" spans="7:9" ht="15.75" customHeight="1" x14ac:dyDescent="0.2">
      <c r="G577" s="61"/>
      <c r="H577" s="62"/>
      <c r="I577" s="63"/>
    </row>
    <row r="578" spans="7:9" ht="15.75" customHeight="1" x14ac:dyDescent="0.2">
      <c r="G578" s="61"/>
      <c r="H578" s="62"/>
      <c r="I578" s="63"/>
    </row>
    <row r="579" spans="7:9" ht="15.75" customHeight="1" x14ac:dyDescent="0.2">
      <c r="G579" s="61"/>
      <c r="H579" s="62"/>
      <c r="I579" s="63"/>
    </row>
    <row r="580" spans="7:9" ht="15.75" customHeight="1" x14ac:dyDescent="0.2">
      <c r="G580" s="61"/>
      <c r="H580" s="62"/>
      <c r="I580" s="63"/>
    </row>
    <row r="581" spans="7:9" ht="15.75" customHeight="1" x14ac:dyDescent="0.2">
      <c r="G581" s="61"/>
      <c r="H581" s="62"/>
      <c r="I581" s="63"/>
    </row>
    <row r="582" spans="7:9" ht="15.75" customHeight="1" x14ac:dyDescent="0.2">
      <c r="G582" s="61"/>
      <c r="H582" s="62"/>
      <c r="I582" s="63"/>
    </row>
    <row r="583" spans="7:9" ht="15.75" customHeight="1" x14ac:dyDescent="0.2">
      <c r="G583" s="61"/>
      <c r="H583" s="62"/>
      <c r="I583" s="63"/>
    </row>
    <row r="584" spans="7:9" ht="15.75" customHeight="1" x14ac:dyDescent="0.2">
      <c r="G584" s="61"/>
      <c r="H584" s="62"/>
      <c r="I584" s="63"/>
    </row>
    <row r="585" spans="7:9" ht="15.75" customHeight="1" x14ac:dyDescent="0.2">
      <c r="G585" s="61"/>
      <c r="H585" s="62"/>
      <c r="I585" s="63"/>
    </row>
    <row r="586" spans="7:9" ht="15.75" customHeight="1" x14ac:dyDescent="0.2">
      <c r="G586" s="61"/>
      <c r="H586" s="62"/>
      <c r="I586" s="63"/>
    </row>
    <row r="587" spans="7:9" ht="15.75" customHeight="1" x14ac:dyDescent="0.2">
      <c r="G587" s="61"/>
      <c r="H587" s="62"/>
      <c r="I587" s="63"/>
    </row>
    <row r="588" spans="7:9" ht="15.75" customHeight="1" x14ac:dyDescent="0.2">
      <c r="G588" s="61"/>
      <c r="H588" s="62"/>
      <c r="I588" s="63"/>
    </row>
    <row r="589" spans="7:9" ht="15.75" customHeight="1" x14ac:dyDescent="0.2">
      <c r="G589" s="61"/>
      <c r="H589" s="62"/>
      <c r="I589" s="63"/>
    </row>
    <row r="590" spans="7:9" ht="15.75" customHeight="1" x14ac:dyDescent="0.2">
      <c r="G590" s="61"/>
      <c r="H590" s="62"/>
      <c r="I590" s="63"/>
    </row>
    <row r="591" spans="7:9" ht="15.75" customHeight="1" x14ac:dyDescent="0.2">
      <c r="G591" s="61"/>
      <c r="H591" s="62"/>
      <c r="I591" s="63"/>
    </row>
    <row r="592" spans="7:9" ht="15.75" customHeight="1" x14ac:dyDescent="0.2">
      <c r="G592" s="61"/>
      <c r="H592" s="62"/>
      <c r="I592" s="63"/>
    </row>
    <row r="593" spans="7:9" ht="15.75" customHeight="1" x14ac:dyDescent="0.2">
      <c r="G593" s="61"/>
      <c r="H593" s="62"/>
      <c r="I593" s="63"/>
    </row>
    <row r="594" spans="7:9" ht="15.75" customHeight="1" x14ac:dyDescent="0.2">
      <c r="G594" s="61"/>
      <c r="H594" s="62"/>
      <c r="I594" s="63"/>
    </row>
    <row r="595" spans="7:9" ht="15.75" customHeight="1" x14ac:dyDescent="0.2">
      <c r="G595" s="61"/>
      <c r="H595" s="62"/>
      <c r="I595" s="63"/>
    </row>
    <row r="596" spans="7:9" ht="15.75" customHeight="1" x14ac:dyDescent="0.2">
      <c r="G596" s="61"/>
      <c r="H596" s="62"/>
      <c r="I596" s="63"/>
    </row>
    <row r="597" spans="7:9" ht="15.75" customHeight="1" x14ac:dyDescent="0.2">
      <c r="G597" s="61"/>
      <c r="H597" s="62"/>
      <c r="I597" s="63"/>
    </row>
    <row r="598" spans="7:9" ht="15.75" customHeight="1" x14ac:dyDescent="0.2">
      <c r="G598" s="61"/>
      <c r="H598" s="62"/>
      <c r="I598" s="63"/>
    </row>
    <row r="599" spans="7:9" ht="15.75" customHeight="1" x14ac:dyDescent="0.2">
      <c r="G599" s="61"/>
      <c r="H599" s="62"/>
      <c r="I599" s="63"/>
    </row>
    <row r="600" spans="7:9" ht="15.75" customHeight="1" x14ac:dyDescent="0.2">
      <c r="G600" s="61"/>
      <c r="H600" s="62"/>
      <c r="I600" s="63"/>
    </row>
    <row r="601" spans="7:9" ht="15.75" customHeight="1" x14ac:dyDescent="0.2">
      <c r="G601" s="61"/>
      <c r="H601" s="62"/>
      <c r="I601" s="63"/>
    </row>
    <row r="602" spans="7:9" ht="15.75" customHeight="1" x14ac:dyDescent="0.2">
      <c r="G602" s="61"/>
      <c r="H602" s="62"/>
      <c r="I602" s="63"/>
    </row>
    <row r="603" spans="7:9" ht="15.75" customHeight="1" x14ac:dyDescent="0.2">
      <c r="G603" s="61"/>
      <c r="H603" s="62"/>
      <c r="I603" s="63"/>
    </row>
    <row r="604" spans="7:9" ht="15.75" customHeight="1" x14ac:dyDescent="0.2">
      <c r="G604" s="61"/>
      <c r="H604" s="62"/>
      <c r="I604" s="63"/>
    </row>
    <row r="605" spans="7:9" ht="15.75" customHeight="1" x14ac:dyDescent="0.2">
      <c r="G605" s="61"/>
      <c r="H605" s="62"/>
      <c r="I605" s="63"/>
    </row>
    <row r="606" spans="7:9" ht="15.75" customHeight="1" x14ac:dyDescent="0.2">
      <c r="G606" s="61"/>
      <c r="H606" s="62"/>
      <c r="I606" s="63"/>
    </row>
    <row r="607" spans="7:9" ht="15.75" customHeight="1" x14ac:dyDescent="0.2">
      <c r="G607" s="61"/>
      <c r="H607" s="62"/>
      <c r="I607" s="63"/>
    </row>
    <row r="608" spans="7:9" ht="15.75" customHeight="1" x14ac:dyDescent="0.2">
      <c r="G608" s="61"/>
      <c r="H608" s="62"/>
      <c r="I608" s="63"/>
    </row>
    <row r="609" spans="7:9" ht="15.75" customHeight="1" x14ac:dyDescent="0.2">
      <c r="G609" s="61"/>
      <c r="H609" s="62"/>
      <c r="I609" s="63"/>
    </row>
    <row r="610" spans="7:9" ht="15.75" customHeight="1" x14ac:dyDescent="0.2">
      <c r="G610" s="61"/>
      <c r="H610" s="62"/>
      <c r="I610" s="63"/>
    </row>
    <row r="611" spans="7:9" ht="15.75" customHeight="1" x14ac:dyDescent="0.2">
      <c r="G611" s="61"/>
      <c r="H611" s="62"/>
      <c r="I611" s="63"/>
    </row>
    <row r="612" spans="7:9" ht="15.75" customHeight="1" x14ac:dyDescent="0.2">
      <c r="G612" s="61"/>
      <c r="H612" s="62"/>
      <c r="I612" s="63"/>
    </row>
    <row r="613" spans="7:9" ht="15.75" customHeight="1" x14ac:dyDescent="0.2">
      <c r="G613" s="61"/>
      <c r="H613" s="62"/>
      <c r="I613" s="63"/>
    </row>
    <row r="614" spans="7:9" ht="15.75" customHeight="1" x14ac:dyDescent="0.2">
      <c r="G614" s="61"/>
      <c r="H614" s="62"/>
      <c r="I614" s="63"/>
    </row>
    <row r="615" spans="7:9" ht="15.75" customHeight="1" x14ac:dyDescent="0.2">
      <c r="G615" s="61"/>
      <c r="H615" s="62"/>
      <c r="I615" s="63"/>
    </row>
    <row r="616" spans="7:9" ht="15.75" customHeight="1" x14ac:dyDescent="0.2">
      <c r="G616" s="61"/>
      <c r="H616" s="62"/>
      <c r="I616" s="63"/>
    </row>
    <row r="617" spans="7:9" ht="15.75" customHeight="1" x14ac:dyDescent="0.2">
      <c r="G617" s="61"/>
      <c r="H617" s="62"/>
      <c r="I617" s="63"/>
    </row>
    <row r="618" spans="7:9" ht="15.75" customHeight="1" x14ac:dyDescent="0.2">
      <c r="G618" s="61"/>
      <c r="H618" s="62"/>
      <c r="I618" s="63"/>
    </row>
    <row r="619" spans="7:9" ht="15.75" customHeight="1" x14ac:dyDescent="0.2">
      <c r="G619" s="61"/>
      <c r="H619" s="62"/>
      <c r="I619" s="63"/>
    </row>
    <row r="620" spans="7:9" ht="15.75" customHeight="1" x14ac:dyDescent="0.2">
      <c r="G620" s="61"/>
      <c r="H620" s="62"/>
      <c r="I620" s="63"/>
    </row>
    <row r="621" spans="7:9" ht="15.75" customHeight="1" x14ac:dyDescent="0.2">
      <c r="G621" s="61"/>
      <c r="H621" s="62"/>
      <c r="I621" s="63"/>
    </row>
    <row r="622" spans="7:9" ht="15.75" customHeight="1" x14ac:dyDescent="0.2">
      <c r="G622" s="61"/>
      <c r="H622" s="62"/>
      <c r="I622" s="63"/>
    </row>
    <row r="623" spans="7:9" ht="15.75" customHeight="1" x14ac:dyDescent="0.2">
      <c r="G623" s="61"/>
      <c r="H623" s="62"/>
      <c r="I623" s="63"/>
    </row>
    <row r="624" spans="7:9" ht="15.75" customHeight="1" x14ac:dyDescent="0.2">
      <c r="G624" s="61"/>
      <c r="H624" s="62"/>
      <c r="I624" s="63"/>
    </row>
    <row r="625" spans="7:9" ht="15.75" customHeight="1" x14ac:dyDescent="0.2">
      <c r="G625" s="61"/>
      <c r="H625" s="62"/>
      <c r="I625" s="63"/>
    </row>
    <row r="626" spans="7:9" ht="15.75" customHeight="1" x14ac:dyDescent="0.2">
      <c r="G626" s="61"/>
      <c r="H626" s="62"/>
      <c r="I626" s="63"/>
    </row>
    <row r="627" spans="7:9" ht="15.75" customHeight="1" x14ac:dyDescent="0.2">
      <c r="G627" s="61"/>
      <c r="H627" s="62"/>
      <c r="I627" s="63"/>
    </row>
    <row r="628" spans="7:9" ht="15.75" customHeight="1" x14ac:dyDescent="0.2">
      <c r="G628" s="61"/>
      <c r="H628" s="62"/>
      <c r="I628" s="63"/>
    </row>
    <row r="629" spans="7:9" ht="15.75" customHeight="1" x14ac:dyDescent="0.2">
      <c r="G629" s="61"/>
      <c r="H629" s="62"/>
      <c r="I629" s="63"/>
    </row>
    <row r="630" spans="7:9" ht="15.75" customHeight="1" x14ac:dyDescent="0.2">
      <c r="G630" s="61"/>
      <c r="H630" s="62"/>
      <c r="I630" s="63"/>
    </row>
    <row r="631" spans="7:9" ht="15.75" customHeight="1" x14ac:dyDescent="0.2">
      <c r="G631" s="61"/>
      <c r="H631" s="62"/>
      <c r="I631" s="63"/>
    </row>
    <row r="632" spans="7:9" ht="15.75" customHeight="1" x14ac:dyDescent="0.2">
      <c r="G632" s="61"/>
      <c r="H632" s="62"/>
      <c r="I632" s="63"/>
    </row>
    <row r="633" spans="7:9" ht="15.75" customHeight="1" x14ac:dyDescent="0.2">
      <c r="G633" s="61"/>
      <c r="H633" s="62"/>
      <c r="I633" s="63"/>
    </row>
    <row r="634" spans="7:9" ht="15.75" customHeight="1" x14ac:dyDescent="0.2">
      <c r="G634" s="61"/>
      <c r="H634" s="62"/>
      <c r="I634" s="63"/>
    </row>
    <row r="635" spans="7:9" ht="15.75" customHeight="1" x14ac:dyDescent="0.2">
      <c r="G635" s="61"/>
      <c r="H635" s="62"/>
      <c r="I635" s="63"/>
    </row>
    <row r="636" spans="7:9" ht="15.75" customHeight="1" x14ac:dyDescent="0.2">
      <c r="G636" s="61"/>
      <c r="H636" s="62"/>
      <c r="I636" s="63"/>
    </row>
    <row r="637" spans="7:9" ht="15.75" customHeight="1" x14ac:dyDescent="0.2">
      <c r="G637" s="61"/>
      <c r="H637" s="62"/>
      <c r="I637" s="63"/>
    </row>
    <row r="638" spans="7:9" ht="15.75" customHeight="1" x14ac:dyDescent="0.2">
      <c r="G638" s="61"/>
      <c r="H638" s="62"/>
      <c r="I638" s="63"/>
    </row>
    <row r="639" spans="7:9" ht="15.75" customHeight="1" x14ac:dyDescent="0.2">
      <c r="G639" s="61"/>
      <c r="H639" s="62"/>
      <c r="I639" s="63"/>
    </row>
    <row r="640" spans="7:9" ht="15.75" customHeight="1" x14ac:dyDescent="0.2">
      <c r="G640" s="61"/>
      <c r="H640" s="62"/>
      <c r="I640" s="63"/>
    </row>
    <row r="641" spans="7:9" ht="15.75" customHeight="1" x14ac:dyDescent="0.2">
      <c r="G641" s="61"/>
      <c r="H641" s="62"/>
      <c r="I641" s="63"/>
    </row>
    <row r="642" spans="7:9" ht="15.75" customHeight="1" x14ac:dyDescent="0.2">
      <c r="G642" s="61"/>
      <c r="H642" s="62"/>
      <c r="I642" s="63"/>
    </row>
    <row r="643" spans="7:9" ht="15.75" customHeight="1" x14ac:dyDescent="0.2">
      <c r="G643" s="61"/>
      <c r="H643" s="62"/>
      <c r="I643" s="63"/>
    </row>
    <row r="644" spans="7:9" ht="15.75" customHeight="1" x14ac:dyDescent="0.2">
      <c r="G644" s="61"/>
      <c r="H644" s="62"/>
      <c r="I644" s="63"/>
    </row>
    <row r="645" spans="7:9" ht="15.75" customHeight="1" x14ac:dyDescent="0.2">
      <c r="G645" s="61"/>
      <c r="H645" s="62"/>
      <c r="I645" s="63"/>
    </row>
    <row r="646" spans="7:9" ht="15.75" customHeight="1" x14ac:dyDescent="0.2">
      <c r="G646" s="61"/>
      <c r="H646" s="62"/>
      <c r="I646" s="63"/>
    </row>
    <row r="647" spans="7:9" ht="15.75" customHeight="1" x14ac:dyDescent="0.2">
      <c r="G647" s="61"/>
      <c r="H647" s="62"/>
      <c r="I647" s="63"/>
    </row>
    <row r="648" spans="7:9" ht="15.75" customHeight="1" x14ac:dyDescent="0.2">
      <c r="G648" s="61"/>
      <c r="H648" s="62"/>
      <c r="I648" s="63"/>
    </row>
    <row r="649" spans="7:9" ht="15.75" customHeight="1" x14ac:dyDescent="0.2">
      <c r="G649" s="61"/>
      <c r="H649" s="62"/>
      <c r="I649" s="63"/>
    </row>
    <row r="650" spans="7:9" ht="15.75" customHeight="1" x14ac:dyDescent="0.2">
      <c r="G650" s="61"/>
      <c r="H650" s="62"/>
      <c r="I650" s="63"/>
    </row>
    <row r="651" spans="7:9" ht="15.75" customHeight="1" x14ac:dyDescent="0.2">
      <c r="G651" s="61"/>
      <c r="H651" s="62"/>
      <c r="I651" s="63"/>
    </row>
    <row r="652" spans="7:9" ht="15.75" customHeight="1" x14ac:dyDescent="0.2">
      <c r="G652" s="61"/>
      <c r="H652" s="62"/>
      <c r="I652" s="63"/>
    </row>
    <row r="653" spans="7:9" ht="15.75" customHeight="1" x14ac:dyDescent="0.2">
      <c r="G653" s="61"/>
      <c r="H653" s="62"/>
      <c r="I653" s="63"/>
    </row>
    <row r="654" spans="7:9" ht="15.75" customHeight="1" x14ac:dyDescent="0.2">
      <c r="G654" s="61"/>
      <c r="H654" s="62"/>
      <c r="I654" s="63"/>
    </row>
    <row r="655" spans="7:9" ht="15.75" customHeight="1" x14ac:dyDescent="0.2">
      <c r="G655" s="61"/>
      <c r="H655" s="62"/>
      <c r="I655" s="63"/>
    </row>
    <row r="656" spans="7:9" ht="15.75" customHeight="1" x14ac:dyDescent="0.2">
      <c r="G656" s="61"/>
      <c r="H656" s="62"/>
      <c r="I656" s="63"/>
    </row>
    <row r="657" spans="7:9" ht="15.75" customHeight="1" x14ac:dyDescent="0.2">
      <c r="G657" s="61"/>
      <c r="H657" s="62"/>
      <c r="I657" s="63"/>
    </row>
    <row r="658" spans="7:9" ht="15.75" customHeight="1" x14ac:dyDescent="0.2">
      <c r="G658" s="61"/>
      <c r="H658" s="62"/>
      <c r="I658" s="63"/>
    </row>
    <row r="659" spans="7:9" ht="15.75" customHeight="1" x14ac:dyDescent="0.2">
      <c r="G659" s="61"/>
      <c r="H659" s="62"/>
      <c r="I659" s="63"/>
    </row>
    <row r="660" spans="7:9" ht="15.75" customHeight="1" x14ac:dyDescent="0.2">
      <c r="G660" s="61"/>
      <c r="H660" s="62"/>
      <c r="I660" s="63"/>
    </row>
    <row r="661" spans="7:9" ht="15.75" customHeight="1" x14ac:dyDescent="0.2">
      <c r="G661" s="61"/>
      <c r="H661" s="62"/>
      <c r="I661" s="63"/>
    </row>
    <row r="662" spans="7:9" ht="15.75" customHeight="1" x14ac:dyDescent="0.2">
      <c r="G662" s="61"/>
      <c r="H662" s="62"/>
      <c r="I662" s="63"/>
    </row>
    <row r="663" spans="7:9" ht="15.75" customHeight="1" x14ac:dyDescent="0.2">
      <c r="G663" s="61"/>
      <c r="H663" s="62"/>
      <c r="I663" s="63"/>
    </row>
    <row r="664" spans="7:9" ht="15.75" customHeight="1" x14ac:dyDescent="0.2">
      <c r="G664" s="61"/>
      <c r="H664" s="62"/>
      <c r="I664" s="63"/>
    </row>
    <row r="665" spans="7:9" ht="15.75" customHeight="1" x14ac:dyDescent="0.2">
      <c r="G665" s="61"/>
      <c r="H665" s="62"/>
      <c r="I665" s="63"/>
    </row>
    <row r="666" spans="7:9" ht="15.75" customHeight="1" x14ac:dyDescent="0.2">
      <c r="G666" s="61"/>
      <c r="H666" s="62"/>
      <c r="I666" s="63"/>
    </row>
    <row r="667" spans="7:9" ht="15.75" customHeight="1" x14ac:dyDescent="0.2">
      <c r="G667" s="61"/>
      <c r="H667" s="62"/>
      <c r="I667" s="63"/>
    </row>
    <row r="668" spans="7:9" ht="15.75" customHeight="1" x14ac:dyDescent="0.2">
      <c r="G668" s="61"/>
      <c r="H668" s="62"/>
      <c r="I668" s="63"/>
    </row>
    <row r="669" spans="7:9" ht="15.75" customHeight="1" x14ac:dyDescent="0.2">
      <c r="G669" s="61"/>
      <c r="H669" s="62"/>
      <c r="I669" s="63"/>
    </row>
    <row r="670" spans="7:9" ht="15.75" customHeight="1" x14ac:dyDescent="0.2">
      <c r="G670" s="61"/>
      <c r="H670" s="62"/>
      <c r="I670" s="63"/>
    </row>
    <row r="671" spans="7:9" ht="15.75" customHeight="1" x14ac:dyDescent="0.2">
      <c r="G671" s="61"/>
      <c r="H671" s="62"/>
      <c r="I671" s="63"/>
    </row>
    <row r="672" spans="7:9" ht="15.75" customHeight="1" x14ac:dyDescent="0.2">
      <c r="G672" s="61"/>
      <c r="H672" s="62"/>
      <c r="I672" s="63"/>
    </row>
    <row r="673" spans="7:9" ht="15.75" customHeight="1" x14ac:dyDescent="0.2">
      <c r="G673" s="61"/>
      <c r="H673" s="62"/>
      <c r="I673" s="63"/>
    </row>
    <row r="674" spans="7:9" ht="15.75" customHeight="1" x14ac:dyDescent="0.2">
      <c r="G674" s="61"/>
      <c r="H674" s="62"/>
      <c r="I674" s="63"/>
    </row>
    <row r="675" spans="7:9" ht="15.75" customHeight="1" x14ac:dyDescent="0.2">
      <c r="G675" s="61"/>
      <c r="H675" s="62"/>
      <c r="I675" s="63"/>
    </row>
    <row r="676" spans="7:9" ht="15.75" customHeight="1" x14ac:dyDescent="0.2">
      <c r="G676" s="61"/>
      <c r="H676" s="62"/>
      <c r="I676" s="63"/>
    </row>
    <row r="677" spans="7:9" ht="15.75" customHeight="1" x14ac:dyDescent="0.2">
      <c r="G677" s="61"/>
      <c r="H677" s="62"/>
      <c r="I677" s="63"/>
    </row>
    <row r="678" spans="7:9" ht="15.75" customHeight="1" x14ac:dyDescent="0.2">
      <c r="G678" s="61"/>
      <c r="H678" s="62"/>
      <c r="I678" s="63"/>
    </row>
    <row r="679" spans="7:9" ht="15.75" customHeight="1" x14ac:dyDescent="0.2">
      <c r="G679" s="61"/>
      <c r="H679" s="62"/>
      <c r="I679" s="63"/>
    </row>
    <row r="680" spans="7:9" ht="15.75" customHeight="1" x14ac:dyDescent="0.2">
      <c r="G680" s="61"/>
      <c r="H680" s="62"/>
      <c r="I680" s="63"/>
    </row>
    <row r="681" spans="7:9" ht="15.75" customHeight="1" x14ac:dyDescent="0.2">
      <c r="G681" s="61"/>
      <c r="H681" s="62"/>
      <c r="I681" s="63"/>
    </row>
    <row r="682" spans="7:9" ht="15.75" customHeight="1" x14ac:dyDescent="0.2">
      <c r="G682" s="61"/>
      <c r="H682" s="62"/>
      <c r="I682" s="63"/>
    </row>
    <row r="683" spans="7:9" ht="15.75" customHeight="1" x14ac:dyDescent="0.2">
      <c r="G683" s="61"/>
      <c r="H683" s="62"/>
      <c r="I683" s="63"/>
    </row>
    <row r="684" spans="7:9" ht="15.75" customHeight="1" x14ac:dyDescent="0.2">
      <c r="G684" s="61"/>
      <c r="H684" s="62"/>
      <c r="I684" s="63"/>
    </row>
    <row r="685" spans="7:9" ht="15.75" customHeight="1" x14ac:dyDescent="0.2">
      <c r="G685" s="61"/>
      <c r="H685" s="62"/>
      <c r="I685" s="63"/>
    </row>
    <row r="686" spans="7:9" ht="15.75" customHeight="1" x14ac:dyDescent="0.2">
      <c r="G686" s="61"/>
      <c r="H686" s="62"/>
      <c r="I686" s="63"/>
    </row>
    <row r="687" spans="7:9" ht="15.75" customHeight="1" x14ac:dyDescent="0.2">
      <c r="G687" s="61"/>
      <c r="H687" s="62"/>
      <c r="I687" s="63"/>
    </row>
    <row r="688" spans="7:9" ht="15.75" customHeight="1" x14ac:dyDescent="0.2">
      <c r="G688" s="61"/>
      <c r="H688" s="62"/>
      <c r="I688" s="63"/>
    </row>
    <row r="689" spans="7:9" ht="15.75" customHeight="1" x14ac:dyDescent="0.2">
      <c r="G689" s="61"/>
      <c r="H689" s="62"/>
      <c r="I689" s="63"/>
    </row>
    <row r="690" spans="7:9" ht="15.75" customHeight="1" x14ac:dyDescent="0.2">
      <c r="G690" s="61"/>
      <c r="H690" s="62"/>
      <c r="I690" s="63"/>
    </row>
    <row r="691" spans="7:9" ht="15.75" customHeight="1" x14ac:dyDescent="0.2">
      <c r="G691" s="61"/>
      <c r="H691" s="62"/>
      <c r="I691" s="63"/>
    </row>
    <row r="692" spans="7:9" ht="15.75" customHeight="1" x14ac:dyDescent="0.2">
      <c r="G692" s="61"/>
      <c r="H692" s="62"/>
      <c r="I692" s="63"/>
    </row>
    <row r="693" spans="7:9" ht="15.75" customHeight="1" x14ac:dyDescent="0.2">
      <c r="G693" s="61"/>
      <c r="H693" s="62"/>
      <c r="I693" s="63"/>
    </row>
    <row r="694" spans="7:9" ht="15.75" customHeight="1" x14ac:dyDescent="0.2">
      <c r="G694" s="61"/>
      <c r="H694" s="62"/>
      <c r="I694" s="63"/>
    </row>
    <row r="695" spans="7:9" ht="15.75" customHeight="1" x14ac:dyDescent="0.2">
      <c r="G695" s="61"/>
      <c r="H695" s="62"/>
      <c r="I695" s="63"/>
    </row>
    <row r="696" spans="7:9" ht="15.75" customHeight="1" x14ac:dyDescent="0.2">
      <c r="G696" s="61"/>
      <c r="H696" s="62"/>
      <c r="I696" s="63"/>
    </row>
    <row r="697" spans="7:9" ht="15.75" customHeight="1" x14ac:dyDescent="0.2">
      <c r="G697" s="61"/>
      <c r="H697" s="62"/>
      <c r="I697" s="63"/>
    </row>
    <row r="698" spans="7:9" ht="15.75" customHeight="1" x14ac:dyDescent="0.2">
      <c r="G698" s="61"/>
      <c r="H698" s="62"/>
      <c r="I698" s="63"/>
    </row>
    <row r="699" spans="7:9" ht="15.75" customHeight="1" x14ac:dyDescent="0.2">
      <c r="G699" s="61"/>
      <c r="H699" s="62"/>
      <c r="I699" s="63"/>
    </row>
    <row r="700" spans="7:9" ht="15.75" customHeight="1" x14ac:dyDescent="0.2">
      <c r="G700" s="61"/>
      <c r="H700" s="62"/>
      <c r="I700" s="63"/>
    </row>
    <row r="701" spans="7:9" ht="15.75" customHeight="1" x14ac:dyDescent="0.2">
      <c r="G701" s="61"/>
      <c r="H701" s="62"/>
      <c r="I701" s="63"/>
    </row>
    <row r="702" spans="7:9" ht="15.75" customHeight="1" x14ac:dyDescent="0.2">
      <c r="G702" s="61"/>
      <c r="H702" s="62"/>
      <c r="I702" s="63"/>
    </row>
    <row r="703" spans="7:9" ht="15.75" customHeight="1" x14ac:dyDescent="0.2">
      <c r="G703" s="61"/>
      <c r="H703" s="62"/>
      <c r="I703" s="63"/>
    </row>
    <row r="704" spans="7:9" ht="15.75" customHeight="1" x14ac:dyDescent="0.2">
      <c r="G704" s="61"/>
      <c r="H704" s="62"/>
      <c r="I704" s="63"/>
    </row>
    <row r="705" spans="7:9" ht="15.75" customHeight="1" x14ac:dyDescent="0.2">
      <c r="G705" s="61"/>
      <c r="H705" s="62"/>
      <c r="I705" s="63"/>
    </row>
    <row r="706" spans="7:9" ht="15.75" customHeight="1" x14ac:dyDescent="0.2">
      <c r="G706" s="61"/>
      <c r="H706" s="62"/>
      <c r="I706" s="63"/>
    </row>
    <row r="707" spans="7:9" ht="15.75" customHeight="1" x14ac:dyDescent="0.2">
      <c r="G707" s="61"/>
      <c r="H707" s="62"/>
      <c r="I707" s="63"/>
    </row>
    <row r="708" spans="7:9" ht="15.75" customHeight="1" x14ac:dyDescent="0.2">
      <c r="G708" s="61"/>
      <c r="H708" s="62"/>
      <c r="I708" s="63"/>
    </row>
    <row r="709" spans="7:9" ht="15.75" customHeight="1" x14ac:dyDescent="0.2">
      <c r="G709" s="61"/>
      <c r="H709" s="62"/>
      <c r="I709" s="63"/>
    </row>
    <row r="710" spans="7:9" ht="15.75" customHeight="1" x14ac:dyDescent="0.2">
      <c r="G710" s="61"/>
      <c r="H710" s="62"/>
      <c r="I710" s="63"/>
    </row>
    <row r="711" spans="7:9" ht="15.75" customHeight="1" x14ac:dyDescent="0.2">
      <c r="G711" s="61"/>
      <c r="H711" s="62"/>
      <c r="I711" s="63"/>
    </row>
    <row r="712" spans="7:9" ht="15.75" customHeight="1" x14ac:dyDescent="0.2">
      <c r="G712" s="61"/>
      <c r="H712" s="62"/>
      <c r="I712" s="63"/>
    </row>
    <row r="713" spans="7:9" ht="15.75" customHeight="1" x14ac:dyDescent="0.2">
      <c r="G713" s="61"/>
      <c r="H713" s="62"/>
      <c r="I713" s="63"/>
    </row>
    <row r="714" spans="7:9" ht="15.75" customHeight="1" x14ac:dyDescent="0.2">
      <c r="G714" s="61"/>
      <c r="H714" s="62"/>
      <c r="I714" s="63"/>
    </row>
    <row r="715" spans="7:9" ht="15.75" customHeight="1" x14ac:dyDescent="0.2">
      <c r="G715" s="61"/>
      <c r="H715" s="62"/>
      <c r="I715" s="63"/>
    </row>
    <row r="716" spans="7:9" ht="15.75" customHeight="1" x14ac:dyDescent="0.2">
      <c r="G716" s="61"/>
      <c r="H716" s="62"/>
      <c r="I716" s="63"/>
    </row>
    <row r="717" spans="7:9" ht="15.75" customHeight="1" x14ac:dyDescent="0.2">
      <c r="G717" s="61"/>
      <c r="H717" s="62"/>
      <c r="I717" s="63"/>
    </row>
    <row r="718" spans="7:9" ht="15.75" customHeight="1" x14ac:dyDescent="0.2">
      <c r="G718" s="61"/>
      <c r="H718" s="62"/>
      <c r="I718" s="63"/>
    </row>
    <row r="719" spans="7:9" ht="15.75" customHeight="1" x14ac:dyDescent="0.2">
      <c r="G719" s="61"/>
      <c r="H719" s="62"/>
      <c r="I719" s="63"/>
    </row>
    <row r="720" spans="7:9" ht="15.75" customHeight="1" x14ac:dyDescent="0.2">
      <c r="G720" s="61"/>
      <c r="H720" s="62"/>
      <c r="I720" s="63"/>
    </row>
    <row r="721" spans="7:9" ht="15.75" customHeight="1" x14ac:dyDescent="0.2">
      <c r="G721" s="61"/>
      <c r="H721" s="62"/>
      <c r="I721" s="63"/>
    </row>
    <row r="722" spans="7:9" ht="15.75" customHeight="1" x14ac:dyDescent="0.2">
      <c r="G722" s="61"/>
      <c r="H722" s="62"/>
      <c r="I722" s="63"/>
    </row>
    <row r="723" spans="7:9" ht="15.75" customHeight="1" x14ac:dyDescent="0.2">
      <c r="G723" s="61"/>
      <c r="H723" s="62"/>
      <c r="I723" s="63"/>
    </row>
    <row r="724" spans="7:9" ht="15.75" customHeight="1" x14ac:dyDescent="0.2">
      <c r="G724" s="61"/>
      <c r="H724" s="62"/>
      <c r="I724" s="63"/>
    </row>
    <row r="725" spans="7:9" ht="15.75" customHeight="1" x14ac:dyDescent="0.2">
      <c r="G725" s="61"/>
      <c r="H725" s="62"/>
      <c r="I725" s="63"/>
    </row>
    <row r="726" spans="7:9" ht="15.75" customHeight="1" x14ac:dyDescent="0.2">
      <c r="G726" s="61"/>
      <c r="H726" s="62"/>
      <c r="I726" s="63"/>
    </row>
    <row r="727" spans="7:9" ht="15.75" customHeight="1" x14ac:dyDescent="0.2">
      <c r="G727" s="61"/>
      <c r="H727" s="62"/>
      <c r="I727" s="63"/>
    </row>
    <row r="728" spans="7:9" ht="15.75" customHeight="1" x14ac:dyDescent="0.2">
      <c r="G728" s="61"/>
      <c r="H728" s="62"/>
      <c r="I728" s="63"/>
    </row>
    <row r="729" spans="7:9" ht="15.75" customHeight="1" x14ac:dyDescent="0.2">
      <c r="G729" s="61"/>
      <c r="H729" s="62"/>
      <c r="I729" s="63"/>
    </row>
    <row r="730" spans="7:9" ht="15.75" customHeight="1" x14ac:dyDescent="0.2">
      <c r="G730" s="61"/>
      <c r="H730" s="62"/>
      <c r="I730" s="63"/>
    </row>
    <row r="731" spans="7:9" ht="15.75" customHeight="1" x14ac:dyDescent="0.2">
      <c r="G731" s="61"/>
      <c r="H731" s="62"/>
      <c r="I731" s="63"/>
    </row>
    <row r="732" spans="7:9" ht="15.75" customHeight="1" x14ac:dyDescent="0.2">
      <c r="G732" s="61"/>
      <c r="H732" s="62"/>
      <c r="I732" s="63"/>
    </row>
    <row r="733" spans="7:9" ht="15.75" customHeight="1" x14ac:dyDescent="0.2">
      <c r="G733" s="61"/>
      <c r="H733" s="62"/>
      <c r="I733" s="63"/>
    </row>
    <row r="734" spans="7:9" ht="15.75" customHeight="1" x14ac:dyDescent="0.2">
      <c r="G734" s="61"/>
      <c r="H734" s="62"/>
      <c r="I734" s="63"/>
    </row>
    <row r="735" spans="7:9" ht="15.75" customHeight="1" x14ac:dyDescent="0.2">
      <c r="G735" s="61"/>
      <c r="H735" s="62"/>
      <c r="I735" s="63"/>
    </row>
    <row r="736" spans="7:9" ht="15.75" customHeight="1" x14ac:dyDescent="0.2">
      <c r="G736" s="61"/>
      <c r="H736" s="62"/>
      <c r="I736" s="63"/>
    </row>
    <row r="737" spans="7:9" ht="15.75" customHeight="1" x14ac:dyDescent="0.2">
      <c r="G737" s="61"/>
      <c r="H737" s="62"/>
      <c r="I737" s="63"/>
    </row>
    <row r="738" spans="7:9" ht="15.75" customHeight="1" x14ac:dyDescent="0.2">
      <c r="G738" s="61"/>
      <c r="H738" s="62"/>
      <c r="I738" s="63"/>
    </row>
    <row r="739" spans="7:9" ht="15.75" customHeight="1" x14ac:dyDescent="0.2">
      <c r="G739" s="61"/>
      <c r="H739" s="62"/>
      <c r="I739" s="63"/>
    </row>
    <row r="740" spans="7:9" ht="15.75" customHeight="1" x14ac:dyDescent="0.2">
      <c r="G740" s="61"/>
      <c r="H740" s="62"/>
      <c r="I740" s="63"/>
    </row>
    <row r="741" spans="7:9" ht="15.75" customHeight="1" x14ac:dyDescent="0.2">
      <c r="G741" s="61"/>
      <c r="H741" s="62"/>
      <c r="I741" s="63"/>
    </row>
    <row r="742" spans="7:9" ht="15.75" customHeight="1" x14ac:dyDescent="0.2">
      <c r="G742" s="61"/>
      <c r="H742" s="62"/>
      <c r="I742" s="63"/>
    </row>
    <row r="743" spans="7:9" ht="15.75" customHeight="1" x14ac:dyDescent="0.2">
      <c r="G743" s="61"/>
      <c r="H743" s="62"/>
      <c r="I743" s="63"/>
    </row>
    <row r="744" spans="7:9" ht="15.75" customHeight="1" x14ac:dyDescent="0.2">
      <c r="G744" s="61"/>
      <c r="H744" s="62"/>
      <c r="I744" s="63"/>
    </row>
    <row r="745" spans="7:9" ht="15.75" customHeight="1" x14ac:dyDescent="0.2">
      <c r="G745" s="61"/>
      <c r="H745" s="62"/>
      <c r="I745" s="63"/>
    </row>
    <row r="746" spans="7:9" ht="15.75" customHeight="1" x14ac:dyDescent="0.2">
      <c r="G746" s="61"/>
      <c r="H746" s="62"/>
      <c r="I746" s="63"/>
    </row>
    <row r="747" spans="7:9" ht="15.75" customHeight="1" x14ac:dyDescent="0.2">
      <c r="G747" s="61"/>
      <c r="H747" s="62"/>
      <c r="I747" s="63"/>
    </row>
    <row r="748" spans="7:9" ht="15.75" customHeight="1" x14ac:dyDescent="0.2">
      <c r="G748" s="61"/>
      <c r="H748" s="62"/>
      <c r="I748" s="63"/>
    </row>
    <row r="749" spans="7:9" ht="15.75" customHeight="1" x14ac:dyDescent="0.2">
      <c r="G749" s="61"/>
      <c r="H749" s="62"/>
      <c r="I749" s="63"/>
    </row>
    <row r="750" spans="7:9" ht="15.75" customHeight="1" x14ac:dyDescent="0.2">
      <c r="G750" s="61"/>
      <c r="H750" s="62"/>
      <c r="I750" s="63"/>
    </row>
    <row r="751" spans="7:9" ht="15.75" customHeight="1" x14ac:dyDescent="0.2">
      <c r="G751" s="61"/>
      <c r="H751" s="62"/>
      <c r="I751" s="63"/>
    </row>
    <row r="752" spans="7:9" ht="15.75" customHeight="1" x14ac:dyDescent="0.2">
      <c r="G752" s="61"/>
      <c r="H752" s="62"/>
      <c r="I752" s="63"/>
    </row>
    <row r="753" spans="7:9" ht="15.75" customHeight="1" x14ac:dyDescent="0.2">
      <c r="G753" s="61"/>
      <c r="H753" s="62"/>
      <c r="I753" s="63"/>
    </row>
    <row r="754" spans="7:9" ht="15.75" customHeight="1" x14ac:dyDescent="0.2">
      <c r="G754" s="61"/>
      <c r="H754" s="62"/>
      <c r="I754" s="63"/>
    </row>
    <row r="755" spans="7:9" ht="15.75" customHeight="1" x14ac:dyDescent="0.2">
      <c r="G755" s="61"/>
      <c r="H755" s="62"/>
      <c r="I755" s="63"/>
    </row>
    <row r="756" spans="7:9" ht="15.75" customHeight="1" x14ac:dyDescent="0.2">
      <c r="G756" s="61"/>
      <c r="H756" s="62"/>
      <c r="I756" s="63"/>
    </row>
    <row r="757" spans="7:9" ht="15.75" customHeight="1" x14ac:dyDescent="0.2">
      <c r="G757" s="61"/>
      <c r="H757" s="62"/>
      <c r="I757" s="63"/>
    </row>
    <row r="758" spans="7:9" ht="15.75" customHeight="1" x14ac:dyDescent="0.2">
      <c r="G758" s="61"/>
      <c r="H758" s="62"/>
      <c r="I758" s="63"/>
    </row>
    <row r="759" spans="7:9" ht="15.75" customHeight="1" x14ac:dyDescent="0.2">
      <c r="G759" s="61"/>
      <c r="H759" s="62"/>
      <c r="I759" s="63"/>
    </row>
    <row r="760" spans="7:9" ht="15.75" customHeight="1" x14ac:dyDescent="0.2">
      <c r="G760" s="61"/>
      <c r="H760" s="62"/>
      <c r="I760" s="63"/>
    </row>
    <row r="761" spans="7:9" ht="15.75" customHeight="1" x14ac:dyDescent="0.2">
      <c r="G761" s="61"/>
      <c r="H761" s="62"/>
      <c r="I761" s="63"/>
    </row>
    <row r="762" spans="7:9" ht="15.75" customHeight="1" x14ac:dyDescent="0.2">
      <c r="G762" s="61"/>
      <c r="H762" s="62"/>
      <c r="I762" s="63"/>
    </row>
    <row r="763" spans="7:9" ht="15.75" customHeight="1" x14ac:dyDescent="0.2">
      <c r="G763" s="61"/>
      <c r="H763" s="62"/>
      <c r="I763" s="63"/>
    </row>
    <row r="764" spans="7:9" ht="15.75" customHeight="1" x14ac:dyDescent="0.2">
      <c r="G764" s="61"/>
      <c r="H764" s="62"/>
      <c r="I764" s="63"/>
    </row>
    <row r="765" spans="7:9" ht="15.75" customHeight="1" x14ac:dyDescent="0.2">
      <c r="G765" s="61"/>
      <c r="H765" s="62"/>
      <c r="I765" s="63"/>
    </row>
    <row r="766" spans="7:9" ht="15.75" customHeight="1" x14ac:dyDescent="0.2">
      <c r="G766" s="61"/>
      <c r="H766" s="62"/>
      <c r="I766" s="63"/>
    </row>
    <row r="767" spans="7:9" ht="15.75" customHeight="1" x14ac:dyDescent="0.2">
      <c r="G767" s="61"/>
      <c r="H767" s="62"/>
      <c r="I767" s="63"/>
    </row>
    <row r="768" spans="7:9" ht="15.75" customHeight="1" x14ac:dyDescent="0.2">
      <c r="G768" s="61"/>
      <c r="H768" s="62"/>
      <c r="I768" s="63"/>
    </row>
    <row r="769" spans="7:9" ht="15.75" customHeight="1" x14ac:dyDescent="0.2">
      <c r="G769" s="61"/>
      <c r="H769" s="62"/>
      <c r="I769" s="63"/>
    </row>
    <row r="770" spans="7:9" ht="15.75" customHeight="1" x14ac:dyDescent="0.2">
      <c r="G770" s="61"/>
      <c r="H770" s="62"/>
      <c r="I770" s="63"/>
    </row>
    <row r="771" spans="7:9" ht="15.75" customHeight="1" x14ac:dyDescent="0.2">
      <c r="G771" s="61"/>
      <c r="H771" s="62"/>
      <c r="I771" s="63"/>
    </row>
    <row r="772" spans="7:9" ht="15.75" customHeight="1" x14ac:dyDescent="0.2">
      <c r="G772" s="61"/>
      <c r="H772" s="62"/>
      <c r="I772" s="63"/>
    </row>
    <row r="773" spans="7:9" ht="15.75" customHeight="1" x14ac:dyDescent="0.2">
      <c r="G773" s="61"/>
      <c r="H773" s="62"/>
      <c r="I773" s="63"/>
    </row>
    <row r="774" spans="7:9" ht="15.75" customHeight="1" x14ac:dyDescent="0.2">
      <c r="G774" s="61"/>
      <c r="H774" s="62"/>
      <c r="I774" s="63"/>
    </row>
    <row r="775" spans="7:9" ht="15.75" customHeight="1" x14ac:dyDescent="0.2">
      <c r="G775" s="61"/>
      <c r="H775" s="62"/>
      <c r="I775" s="63"/>
    </row>
    <row r="776" spans="7:9" ht="15.75" customHeight="1" x14ac:dyDescent="0.2">
      <c r="G776" s="61"/>
      <c r="H776" s="62"/>
      <c r="I776" s="63"/>
    </row>
    <row r="777" spans="7:9" ht="15.75" customHeight="1" x14ac:dyDescent="0.2">
      <c r="G777" s="61"/>
      <c r="H777" s="62"/>
      <c r="I777" s="63"/>
    </row>
    <row r="778" spans="7:9" ht="15.75" customHeight="1" x14ac:dyDescent="0.2">
      <c r="G778" s="61"/>
      <c r="H778" s="62"/>
      <c r="I778" s="63"/>
    </row>
    <row r="779" spans="7:9" ht="15.75" customHeight="1" x14ac:dyDescent="0.2">
      <c r="G779" s="61"/>
      <c r="H779" s="62"/>
      <c r="I779" s="63"/>
    </row>
    <row r="780" spans="7:9" ht="15.75" customHeight="1" x14ac:dyDescent="0.2">
      <c r="G780" s="61"/>
      <c r="H780" s="62"/>
      <c r="I780" s="63"/>
    </row>
    <row r="781" spans="7:9" ht="15.75" customHeight="1" x14ac:dyDescent="0.2">
      <c r="G781" s="61"/>
      <c r="H781" s="62"/>
      <c r="I781" s="63"/>
    </row>
    <row r="782" spans="7:9" ht="15.75" customHeight="1" x14ac:dyDescent="0.2">
      <c r="G782" s="61"/>
      <c r="H782" s="62"/>
      <c r="I782" s="63"/>
    </row>
    <row r="783" spans="7:9" ht="15.75" customHeight="1" x14ac:dyDescent="0.2">
      <c r="G783" s="61"/>
      <c r="H783" s="62"/>
      <c r="I783" s="63"/>
    </row>
    <row r="784" spans="7:9" ht="15.75" customHeight="1" x14ac:dyDescent="0.2">
      <c r="G784" s="61"/>
      <c r="H784" s="62"/>
      <c r="I784" s="63"/>
    </row>
    <row r="785" spans="7:9" ht="15.75" customHeight="1" x14ac:dyDescent="0.2">
      <c r="G785" s="61"/>
      <c r="H785" s="62"/>
      <c r="I785" s="63"/>
    </row>
    <row r="786" spans="7:9" ht="15.75" customHeight="1" x14ac:dyDescent="0.2">
      <c r="G786" s="61"/>
      <c r="H786" s="62"/>
      <c r="I786" s="63"/>
    </row>
    <row r="787" spans="7:9" ht="15.75" customHeight="1" x14ac:dyDescent="0.2">
      <c r="G787" s="61"/>
      <c r="H787" s="62"/>
      <c r="I787" s="63"/>
    </row>
    <row r="788" spans="7:9" ht="15.75" customHeight="1" x14ac:dyDescent="0.2">
      <c r="G788" s="61"/>
      <c r="H788" s="62"/>
      <c r="I788" s="63"/>
    </row>
    <row r="789" spans="7:9" ht="15.75" customHeight="1" x14ac:dyDescent="0.2">
      <c r="G789" s="61"/>
      <c r="H789" s="62"/>
      <c r="I789" s="63"/>
    </row>
    <row r="790" spans="7:9" ht="15.75" customHeight="1" x14ac:dyDescent="0.2">
      <c r="G790" s="61"/>
      <c r="H790" s="62"/>
      <c r="I790" s="63"/>
    </row>
    <row r="791" spans="7:9" ht="15.75" customHeight="1" x14ac:dyDescent="0.2">
      <c r="G791" s="61"/>
      <c r="H791" s="62"/>
      <c r="I791" s="63"/>
    </row>
    <row r="792" spans="7:9" ht="15.75" customHeight="1" x14ac:dyDescent="0.2">
      <c r="G792" s="61"/>
      <c r="H792" s="62"/>
      <c r="I792" s="63"/>
    </row>
    <row r="793" spans="7:9" ht="15.75" customHeight="1" x14ac:dyDescent="0.2">
      <c r="G793" s="61"/>
      <c r="H793" s="62"/>
      <c r="I793" s="63"/>
    </row>
    <row r="794" spans="7:9" ht="15.75" customHeight="1" x14ac:dyDescent="0.2">
      <c r="G794" s="61"/>
      <c r="H794" s="62"/>
      <c r="I794" s="63"/>
    </row>
    <row r="795" spans="7:9" ht="15.75" customHeight="1" x14ac:dyDescent="0.2">
      <c r="G795" s="61"/>
      <c r="H795" s="62"/>
      <c r="I795" s="63"/>
    </row>
    <row r="796" spans="7:9" ht="15.75" customHeight="1" x14ac:dyDescent="0.2">
      <c r="G796" s="61"/>
      <c r="H796" s="62"/>
      <c r="I796" s="63"/>
    </row>
    <row r="797" spans="7:9" ht="15.75" customHeight="1" x14ac:dyDescent="0.2">
      <c r="G797" s="61"/>
      <c r="H797" s="62"/>
      <c r="I797" s="63"/>
    </row>
    <row r="798" spans="7:9" ht="15.75" customHeight="1" x14ac:dyDescent="0.2">
      <c r="G798" s="61"/>
      <c r="H798" s="62"/>
      <c r="I798" s="63"/>
    </row>
    <row r="799" spans="7:9" ht="15.75" customHeight="1" x14ac:dyDescent="0.2">
      <c r="G799" s="61"/>
      <c r="H799" s="62"/>
      <c r="I799" s="63"/>
    </row>
    <row r="800" spans="7:9" ht="15.75" customHeight="1" x14ac:dyDescent="0.2">
      <c r="G800" s="61"/>
      <c r="H800" s="62"/>
      <c r="I800" s="63"/>
    </row>
    <row r="801" spans="7:9" ht="15.75" customHeight="1" x14ac:dyDescent="0.2">
      <c r="G801" s="61"/>
      <c r="H801" s="62"/>
      <c r="I801" s="63"/>
    </row>
    <row r="802" spans="7:9" ht="15.75" customHeight="1" x14ac:dyDescent="0.2">
      <c r="G802" s="61"/>
      <c r="H802" s="62"/>
      <c r="I802" s="63"/>
    </row>
    <row r="803" spans="7:9" ht="15.75" customHeight="1" x14ac:dyDescent="0.2">
      <c r="G803" s="61"/>
      <c r="H803" s="62"/>
      <c r="I803" s="63"/>
    </row>
    <row r="804" spans="7:9" ht="15.75" customHeight="1" x14ac:dyDescent="0.2">
      <c r="G804" s="61"/>
      <c r="H804" s="62"/>
      <c r="I804" s="63"/>
    </row>
    <row r="805" spans="7:9" ht="15.75" customHeight="1" x14ac:dyDescent="0.2">
      <c r="G805" s="61"/>
      <c r="H805" s="62"/>
      <c r="I805" s="63"/>
    </row>
    <row r="806" spans="7:9" ht="15.75" customHeight="1" x14ac:dyDescent="0.2">
      <c r="G806" s="61"/>
      <c r="H806" s="62"/>
      <c r="I806" s="63"/>
    </row>
    <row r="807" spans="7:9" ht="15.75" customHeight="1" x14ac:dyDescent="0.2">
      <c r="G807" s="61"/>
      <c r="H807" s="62"/>
      <c r="I807" s="63"/>
    </row>
    <row r="808" spans="7:9" ht="15.75" customHeight="1" x14ac:dyDescent="0.2">
      <c r="G808" s="61"/>
      <c r="H808" s="62"/>
      <c r="I808" s="63"/>
    </row>
    <row r="809" spans="7:9" ht="15.75" customHeight="1" x14ac:dyDescent="0.2">
      <c r="G809" s="61"/>
      <c r="H809" s="62"/>
      <c r="I809" s="63"/>
    </row>
    <row r="810" spans="7:9" ht="15.75" customHeight="1" x14ac:dyDescent="0.2">
      <c r="G810" s="61"/>
      <c r="H810" s="62"/>
      <c r="I810" s="63"/>
    </row>
    <row r="811" spans="7:9" ht="15.75" customHeight="1" x14ac:dyDescent="0.2">
      <c r="G811" s="61"/>
      <c r="H811" s="62"/>
      <c r="I811" s="63"/>
    </row>
    <row r="812" spans="7:9" ht="15.75" customHeight="1" x14ac:dyDescent="0.2">
      <c r="G812" s="61"/>
      <c r="H812" s="62"/>
      <c r="I812" s="63"/>
    </row>
    <row r="813" spans="7:9" ht="15.75" customHeight="1" x14ac:dyDescent="0.2">
      <c r="G813" s="61"/>
      <c r="H813" s="62"/>
      <c r="I813" s="63"/>
    </row>
    <row r="814" spans="7:9" ht="15.75" customHeight="1" x14ac:dyDescent="0.2">
      <c r="G814" s="61"/>
      <c r="H814" s="62"/>
      <c r="I814" s="63"/>
    </row>
    <row r="815" spans="7:9" ht="15.75" customHeight="1" x14ac:dyDescent="0.2">
      <c r="G815" s="61"/>
      <c r="H815" s="62"/>
      <c r="I815" s="63"/>
    </row>
    <row r="816" spans="7:9" ht="15.75" customHeight="1" x14ac:dyDescent="0.2">
      <c r="G816" s="61"/>
      <c r="H816" s="62"/>
      <c r="I816" s="63"/>
    </row>
    <row r="817" spans="7:9" ht="15.75" customHeight="1" x14ac:dyDescent="0.2">
      <c r="G817" s="61"/>
      <c r="H817" s="62"/>
      <c r="I817" s="63"/>
    </row>
    <row r="818" spans="7:9" ht="15.75" customHeight="1" x14ac:dyDescent="0.2">
      <c r="G818" s="61"/>
      <c r="H818" s="62"/>
      <c r="I818" s="63"/>
    </row>
    <row r="819" spans="7:9" ht="15.75" customHeight="1" x14ac:dyDescent="0.2">
      <c r="G819" s="61"/>
      <c r="H819" s="62"/>
      <c r="I819" s="63"/>
    </row>
    <row r="820" spans="7:9" ht="15.75" customHeight="1" x14ac:dyDescent="0.2">
      <c r="G820" s="61"/>
      <c r="H820" s="62"/>
      <c r="I820" s="63"/>
    </row>
    <row r="821" spans="7:9" ht="15.75" customHeight="1" x14ac:dyDescent="0.2">
      <c r="G821" s="61"/>
      <c r="H821" s="62"/>
      <c r="I821" s="63"/>
    </row>
    <row r="822" spans="7:9" ht="15.75" customHeight="1" x14ac:dyDescent="0.2">
      <c r="G822" s="61"/>
      <c r="H822" s="62"/>
      <c r="I822" s="63"/>
    </row>
    <row r="823" spans="7:9" ht="15.75" customHeight="1" x14ac:dyDescent="0.2">
      <c r="G823" s="61"/>
      <c r="H823" s="62"/>
      <c r="I823" s="63"/>
    </row>
    <row r="824" spans="7:9" ht="15.75" customHeight="1" x14ac:dyDescent="0.2">
      <c r="G824" s="61"/>
      <c r="H824" s="62"/>
      <c r="I824" s="63"/>
    </row>
    <row r="825" spans="7:9" ht="15.75" customHeight="1" x14ac:dyDescent="0.2">
      <c r="G825" s="61"/>
      <c r="H825" s="62"/>
      <c r="I825" s="63"/>
    </row>
    <row r="826" spans="7:9" ht="15.75" customHeight="1" x14ac:dyDescent="0.2">
      <c r="G826" s="61"/>
      <c r="H826" s="62"/>
      <c r="I826" s="63"/>
    </row>
    <row r="827" spans="7:9" ht="15.75" customHeight="1" x14ac:dyDescent="0.2">
      <c r="G827" s="61"/>
      <c r="H827" s="62"/>
      <c r="I827" s="63"/>
    </row>
    <row r="828" spans="7:9" ht="15.75" customHeight="1" x14ac:dyDescent="0.2">
      <c r="G828" s="61"/>
      <c r="H828" s="62"/>
      <c r="I828" s="63"/>
    </row>
    <row r="829" spans="7:9" ht="15.75" customHeight="1" x14ac:dyDescent="0.2">
      <c r="G829" s="61"/>
      <c r="H829" s="62"/>
      <c r="I829" s="63"/>
    </row>
    <row r="830" spans="7:9" ht="15.75" customHeight="1" x14ac:dyDescent="0.2">
      <c r="G830" s="61"/>
      <c r="H830" s="62"/>
      <c r="I830" s="63"/>
    </row>
    <row r="831" spans="7:9" ht="15.75" customHeight="1" x14ac:dyDescent="0.2">
      <c r="G831" s="61"/>
      <c r="H831" s="62"/>
      <c r="I831" s="63"/>
    </row>
    <row r="832" spans="7:9" ht="15.75" customHeight="1" x14ac:dyDescent="0.2">
      <c r="G832" s="61"/>
      <c r="H832" s="62"/>
      <c r="I832" s="63"/>
    </row>
    <row r="833" spans="7:9" ht="15.75" customHeight="1" x14ac:dyDescent="0.2">
      <c r="G833" s="61"/>
      <c r="H833" s="62"/>
      <c r="I833" s="63"/>
    </row>
    <row r="834" spans="7:9" ht="15.75" customHeight="1" x14ac:dyDescent="0.2">
      <c r="G834" s="61"/>
      <c r="H834" s="62"/>
      <c r="I834" s="63"/>
    </row>
    <row r="835" spans="7:9" ht="15.75" customHeight="1" x14ac:dyDescent="0.2">
      <c r="G835" s="61"/>
      <c r="H835" s="62"/>
      <c r="I835" s="63"/>
    </row>
    <row r="836" spans="7:9" ht="15.75" customHeight="1" x14ac:dyDescent="0.2">
      <c r="G836" s="61"/>
      <c r="H836" s="62"/>
      <c r="I836" s="63"/>
    </row>
    <row r="837" spans="7:9" ht="15.75" customHeight="1" x14ac:dyDescent="0.2">
      <c r="G837" s="61"/>
      <c r="H837" s="62"/>
      <c r="I837" s="63"/>
    </row>
    <row r="838" spans="7:9" ht="15.75" customHeight="1" x14ac:dyDescent="0.2">
      <c r="G838" s="61"/>
      <c r="H838" s="62"/>
      <c r="I838" s="63"/>
    </row>
    <row r="839" spans="7:9" ht="15.75" customHeight="1" x14ac:dyDescent="0.2">
      <c r="G839" s="61"/>
      <c r="H839" s="62"/>
      <c r="I839" s="63"/>
    </row>
    <row r="840" spans="7:9" ht="15.75" customHeight="1" x14ac:dyDescent="0.2">
      <c r="G840" s="61"/>
      <c r="H840" s="62"/>
      <c r="I840" s="63"/>
    </row>
    <row r="841" spans="7:9" ht="15.75" customHeight="1" x14ac:dyDescent="0.2">
      <c r="G841" s="61"/>
      <c r="H841" s="62"/>
      <c r="I841" s="63"/>
    </row>
    <row r="842" spans="7:9" ht="15.75" customHeight="1" x14ac:dyDescent="0.2">
      <c r="G842" s="61"/>
      <c r="H842" s="62"/>
      <c r="I842" s="63"/>
    </row>
    <row r="843" spans="7:9" ht="15.75" customHeight="1" x14ac:dyDescent="0.2">
      <c r="G843" s="61"/>
      <c r="H843" s="62"/>
      <c r="I843" s="63"/>
    </row>
    <row r="844" spans="7:9" ht="15.75" customHeight="1" x14ac:dyDescent="0.2">
      <c r="G844" s="61"/>
      <c r="H844" s="62"/>
      <c r="I844" s="63"/>
    </row>
    <row r="845" spans="7:9" ht="15.75" customHeight="1" x14ac:dyDescent="0.2">
      <c r="G845" s="61"/>
      <c r="H845" s="62"/>
      <c r="I845" s="63"/>
    </row>
    <row r="846" spans="7:9" ht="15.75" customHeight="1" x14ac:dyDescent="0.2">
      <c r="G846" s="61"/>
      <c r="H846" s="62"/>
      <c r="I846" s="63"/>
    </row>
    <row r="847" spans="7:9" ht="15.75" customHeight="1" x14ac:dyDescent="0.2">
      <c r="G847" s="61"/>
      <c r="H847" s="62"/>
      <c r="I847" s="63"/>
    </row>
    <row r="848" spans="7:9" ht="15.75" customHeight="1" x14ac:dyDescent="0.2">
      <c r="G848" s="61"/>
      <c r="H848" s="62"/>
      <c r="I848" s="63"/>
    </row>
    <row r="849" spans="7:9" ht="15.75" customHeight="1" x14ac:dyDescent="0.2">
      <c r="G849" s="61"/>
      <c r="H849" s="62"/>
      <c r="I849" s="63"/>
    </row>
    <row r="850" spans="7:9" ht="15.75" customHeight="1" x14ac:dyDescent="0.2">
      <c r="G850" s="61"/>
      <c r="H850" s="62"/>
      <c r="I850" s="63"/>
    </row>
    <row r="851" spans="7:9" ht="15.75" customHeight="1" x14ac:dyDescent="0.2">
      <c r="G851" s="61"/>
      <c r="H851" s="62"/>
      <c r="I851" s="63"/>
    </row>
    <row r="852" spans="7:9" ht="15.75" customHeight="1" x14ac:dyDescent="0.2">
      <c r="G852" s="61"/>
      <c r="H852" s="62"/>
      <c r="I852" s="63"/>
    </row>
    <row r="853" spans="7:9" ht="15.75" customHeight="1" x14ac:dyDescent="0.2">
      <c r="G853" s="61"/>
      <c r="H853" s="62"/>
      <c r="I853" s="63"/>
    </row>
    <row r="854" spans="7:9" ht="15.75" customHeight="1" x14ac:dyDescent="0.2">
      <c r="G854" s="61"/>
      <c r="H854" s="62"/>
      <c r="I854" s="63"/>
    </row>
    <row r="855" spans="7:9" ht="15.75" customHeight="1" x14ac:dyDescent="0.2">
      <c r="G855" s="61"/>
      <c r="H855" s="62"/>
      <c r="I855" s="63"/>
    </row>
    <row r="856" spans="7:9" ht="15.75" customHeight="1" x14ac:dyDescent="0.2">
      <c r="G856" s="61"/>
      <c r="H856" s="62"/>
      <c r="I856" s="63"/>
    </row>
    <row r="857" spans="7:9" ht="15.75" customHeight="1" x14ac:dyDescent="0.2">
      <c r="G857" s="61"/>
      <c r="H857" s="62"/>
      <c r="I857" s="63"/>
    </row>
    <row r="858" spans="7:9" ht="15.75" customHeight="1" x14ac:dyDescent="0.2">
      <c r="G858" s="61"/>
      <c r="H858" s="62"/>
      <c r="I858" s="63"/>
    </row>
    <row r="859" spans="7:9" ht="15.75" customHeight="1" x14ac:dyDescent="0.2">
      <c r="G859" s="61"/>
      <c r="H859" s="62"/>
      <c r="I859" s="63"/>
    </row>
    <row r="860" spans="7:9" ht="15.75" customHeight="1" x14ac:dyDescent="0.2">
      <c r="G860" s="61"/>
      <c r="H860" s="62"/>
      <c r="I860" s="63"/>
    </row>
    <row r="861" spans="7:9" ht="15.75" customHeight="1" x14ac:dyDescent="0.2">
      <c r="G861" s="61"/>
      <c r="H861" s="62"/>
      <c r="I861" s="63"/>
    </row>
    <row r="862" spans="7:9" ht="15.75" customHeight="1" x14ac:dyDescent="0.2">
      <c r="G862" s="61"/>
      <c r="H862" s="62"/>
      <c r="I862" s="63"/>
    </row>
    <row r="863" spans="7:9" ht="15.75" customHeight="1" x14ac:dyDescent="0.2">
      <c r="G863" s="61"/>
      <c r="H863" s="62"/>
      <c r="I863" s="63"/>
    </row>
    <row r="864" spans="7:9" ht="15.75" customHeight="1" x14ac:dyDescent="0.2">
      <c r="G864" s="61"/>
      <c r="H864" s="62"/>
      <c r="I864" s="63"/>
    </row>
    <row r="865" spans="7:9" ht="15.75" customHeight="1" x14ac:dyDescent="0.2">
      <c r="G865" s="61"/>
      <c r="H865" s="62"/>
      <c r="I865" s="63"/>
    </row>
    <row r="866" spans="7:9" ht="15.75" customHeight="1" x14ac:dyDescent="0.2">
      <c r="G866" s="61"/>
      <c r="H866" s="62"/>
      <c r="I866" s="63"/>
    </row>
    <row r="867" spans="7:9" ht="15.75" customHeight="1" x14ac:dyDescent="0.2">
      <c r="G867" s="61"/>
      <c r="H867" s="62"/>
      <c r="I867" s="63"/>
    </row>
    <row r="868" spans="7:9" ht="15.75" customHeight="1" x14ac:dyDescent="0.2">
      <c r="G868" s="61"/>
      <c r="H868" s="62"/>
      <c r="I868" s="63"/>
    </row>
    <row r="869" spans="7:9" ht="15.75" customHeight="1" x14ac:dyDescent="0.2">
      <c r="G869" s="61"/>
      <c r="H869" s="62"/>
      <c r="I869" s="63"/>
    </row>
    <row r="870" spans="7:9" ht="15.75" customHeight="1" x14ac:dyDescent="0.2">
      <c r="G870" s="61"/>
      <c r="H870" s="62"/>
      <c r="I870" s="63"/>
    </row>
    <row r="871" spans="7:9" ht="15.75" customHeight="1" x14ac:dyDescent="0.2">
      <c r="G871" s="61"/>
      <c r="H871" s="62"/>
      <c r="I871" s="63"/>
    </row>
    <row r="872" spans="7:9" ht="15.75" customHeight="1" x14ac:dyDescent="0.2">
      <c r="G872" s="61"/>
      <c r="H872" s="62"/>
      <c r="I872" s="63"/>
    </row>
    <row r="873" spans="7:9" ht="15.75" customHeight="1" x14ac:dyDescent="0.2">
      <c r="G873" s="61"/>
      <c r="H873" s="62"/>
      <c r="I873" s="63"/>
    </row>
    <row r="874" spans="7:9" ht="15.75" customHeight="1" x14ac:dyDescent="0.2">
      <c r="G874" s="61"/>
      <c r="H874" s="62"/>
      <c r="I874" s="63"/>
    </row>
    <row r="875" spans="7:9" ht="15.75" customHeight="1" x14ac:dyDescent="0.2">
      <c r="G875" s="61"/>
      <c r="H875" s="62"/>
      <c r="I875" s="63"/>
    </row>
    <row r="876" spans="7:9" ht="15.75" customHeight="1" x14ac:dyDescent="0.2">
      <c r="G876" s="61"/>
      <c r="H876" s="62"/>
      <c r="I876" s="63"/>
    </row>
    <row r="877" spans="7:9" ht="15.75" customHeight="1" x14ac:dyDescent="0.2">
      <c r="G877" s="61"/>
      <c r="H877" s="62"/>
      <c r="I877" s="63"/>
    </row>
    <row r="878" spans="7:9" ht="15.75" customHeight="1" x14ac:dyDescent="0.2">
      <c r="G878" s="61"/>
      <c r="H878" s="62"/>
      <c r="I878" s="63"/>
    </row>
    <row r="879" spans="7:9" ht="15.75" customHeight="1" x14ac:dyDescent="0.2">
      <c r="G879" s="61"/>
      <c r="H879" s="62"/>
      <c r="I879" s="63"/>
    </row>
    <row r="880" spans="7:9" ht="15.75" customHeight="1" x14ac:dyDescent="0.2">
      <c r="G880" s="61"/>
      <c r="H880" s="62"/>
      <c r="I880" s="63"/>
    </row>
    <row r="881" spans="7:9" ht="15.75" customHeight="1" x14ac:dyDescent="0.2">
      <c r="G881" s="61"/>
      <c r="H881" s="62"/>
      <c r="I881" s="63"/>
    </row>
    <row r="882" spans="7:9" ht="15.75" customHeight="1" x14ac:dyDescent="0.2">
      <c r="G882" s="61"/>
      <c r="H882" s="62"/>
      <c r="I882" s="63"/>
    </row>
    <row r="883" spans="7:9" ht="15.75" customHeight="1" x14ac:dyDescent="0.2">
      <c r="G883" s="61"/>
      <c r="H883" s="62"/>
      <c r="I883" s="63"/>
    </row>
    <row r="884" spans="7:9" ht="15.75" customHeight="1" x14ac:dyDescent="0.2">
      <c r="G884" s="61"/>
      <c r="H884" s="62"/>
      <c r="I884" s="63"/>
    </row>
    <row r="885" spans="7:9" ht="15.75" customHeight="1" x14ac:dyDescent="0.2">
      <c r="G885" s="61"/>
      <c r="H885" s="62"/>
      <c r="I885" s="63"/>
    </row>
    <row r="886" spans="7:9" ht="15.75" customHeight="1" x14ac:dyDescent="0.2">
      <c r="G886" s="61"/>
      <c r="H886" s="62"/>
      <c r="I886" s="63"/>
    </row>
    <row r="887" spans="7:9" ht="15.75" customHeight="1" x14ac:dyDescent="0.2">
      <c r="G887" s="61"/>
      <c r="H887" s="62"/>
      <c r="I887" s="63"/>
    </row>
    <row r="888" spans="7:9" ht="15.75" customHeight="1" x14ac:dyDescent="0.2">
      <c r="G888" s="61"/>
      <c r="H888" s="62"/>
      <c r="I888" s="63"/>
    </row>
    <row r="889" spans="7:9" ht="15.75" customHeight="1" x14ac:dyDescent="0.2">
      <c r="G889" s="61"/>
      <c r="H889" s="62"/>
      <c r="I889" s="63"/>
    </row>
    <row r="890" spans="7:9" ht="15.75" customHeight="1" x14ac:dyDescent="0.2">
      <c r="G890" s="61"/>
      <c r="H890" s="62"/>
      <c r="I890" s="63"/>
    </row>
    <row r="891" spans="7:9" ht="15.75" customHeight="1" x14ac:dyDescent="0.2">
      <c r="G891" s="61"/>
      <c r="H891" s="62"/>
      <c r="I891" s="63"/>
    </row>
    <row r="892" spans="7:9" ht="15.75" customHeight="1" x14ac:dyDescent="0.2">
      <c r="G892" s="61"/>
      <c r="H892" s="62"/>
      <c r="I892" s="63"/>
    </row>
    <row r="893" spans="7:9" ht="15.75" customHeight="1" x14ac:dyDescent="0.2">
      <c r="G893" s="61"/>
      <c r="H893" s="62"/>
      <c r="I893" s="63"/>
    </row>
    <row r="894" spans="7:9" ht="15.75" customHeight="1" x14ac:dyDescent="0.2">
      <c r="G894" s="61"/>
      <c r="H894" s="62"/>
      <c r="I894" s="63"/>
    </row>
    <row r="895" spans="7:9" ht="15.75" customHeight="1" x14ac:dyDescent="0.2">
      <c r="G895" s="61"/>
      <c r="H895" s="62"/>
      <c r="I895" s="63"/>
    </row>
    <row r="896" spans="7:9" ht="15.75" customHeight="1" x14ac:dyDescent="0.2">
      <c r="G896" s="61"/>
      <c r="H896" s="62"/>
      <c r="I896" s="63"/>
    </row>
    <row r="897" spans="7:9" ht="15.75" customHeight="1" x14ac:dyDescent="0.2">
      <c r="G897" s="61"/>
      <c r="H897" s="62"/>
      <c r="I897" s="63"/>
    </row>
    <row r="898" spans="7:9" ht="15.75" customHeight="1" x14ac:dyDescent="0.2">
      <c r="G898" s="61"/>
      <c r="H898" s="62"/>
      <c r="I898" s="63"/>
    </row>
    <row r="899" spans="7:9" ht="15.75" customHeight="1" x14ac:dyDescent="0.2">
      <c r="G899" s="61"/>
      <c r="H899" s="62"/>
      <c r="I899" s="63"/>
    </row>
    <row r="900" spans="7:9" ht="15.75" customHeight="1" x14ac:dyDescent="0.2">
      <c r="G900" s="61"/>
      <c r="H900" s="62"/>
      <c r="I900" s="63"/>
    </row>
    <row r="901" spans="7:9" ht="15.75" customHeight="1" x14ac:dyDescent="0.2">
      <c r="G901" s="61"/>
      <c r="H901" s="62"/>
      <c r="I901" s="63"/>
    </row>
    <row r="902" spans="7:9" ht="15.75" customHeight="1" x14ac:dyDescent="0.2">
      <c r="G902" s="61"/>
      <c r="H902" s="62"/>
      <c r="I902" s="63"/>
    </row>
    <row r="903" spans="7:9" ht="15.75" customHeight="1" x14ac:dyDescent="0.2">
      <c r="G903" s="61"/>
      <c r="H903" s="62"/>
      <c r="I903" s="63"/>
    </row>
    <row r="904" spans="7:9" ht="15.75" customHeight="1" x14ac:dyDescent="0.2">
      <c r="G904" s="61"/>
      <c r="H904" s="62"/>
      <c r="I904" s="63"/>
    </row>
    <row r="905" spans="7:9" ht="15.75" customHeight="1" x14ac:dyDescent="0.2">
      <c r="G905" s="61"/>
      <c r="H905" s="62"/>
      <c r="I905" s="63"/>
    </row>
    <row r="906" spans="7:9" ht="15.75" customHeight="1" x14ac:dyDescent="0.2">
      <c r="G906" s="61"/>
      <c r="H906" s="62"/>
      <c r="I906" s="63"/>
    </row>
    <row r="907" spans="7:9" ht="15.75" customHeight="1" x14ac:dyDescent="0.2">
      <c r="G907" s="61"/>
      <c r="H907" s="62"/>
      <c r="I907" s="63"/>
    </row>
    <row r="908" spans="7:9" ht="15.75" customHeight="1" x14ac:dyDescent="0.2">
      <c r="G908" s="61"/>
      <c r="H908" s="62"/>
      <c r="I908" s="63"/>
    </row>
    <row r="909" spans="7:9" ht="15.75" customHeight="1" x14ac:dyDescent="0.2">
      <c r="G909" s="61"/>
      <c r="H909" s="62"/>
      <c r="I909" s="63"/>
    </row>
    <row r="910" spans="7:9" ht="15.75" customHeight="1" x14ac:dyDescent="0.2">
      <c r="G910" s="61"/>
      <c r="H910" s="62"/>
      <c r="I910" s="63"/>
    </row>
    <row r="911" spans="7:9" ht="15.75" customHeight="1" x14ac:dyDescent="0.2">
      <c r="G911" s="61"/>
      <c r="H911" s="62"/>
      <c r="I911" s="63"/>
    </row>
    <row r="912" spans="7:9" ht="15.75" customHeight="1" x14ac:dyDescent="0.2">
      <c r="G912" s="61"/>
      <c r="H912" s="62"/>
      <c r="I912" s="63"/>
    </row>
    <row r="913" spans="7:9" ht="15.75" customHeight="1" x14ac:dyDescent="0.2">
      <c r="G913" s="61"/>
      <c r="H913" s="62"/>
      <c r="I913" s="63"/>
    </row>
    <row r="914" spans="7:9" ht="15.75" customHeight="1" x14ac:dyDescent="0.2">
      <c r="G914" s="61"/>
      <c r="H914" s="62"/>
      <c r="I914" s="63"/>
    </row>
    <row r="915" spans="7:9" ht="15.75" customHeight="1" x14ac:dyDescent="0.2">
      <c r="G915" s="61"/>
      <c r="H915" s="62"/>
      <c r="I915" s="63"/>
    </row>
    <row r="916" spans="7:9" ht="15.75" customHeight="1" x14ac:dyDescent="0.2">
      <c r="G916" s="61"/>
      <c r="H916" s="62"/>
      <c r="I916" s="63"/>
    </row>
    <row r="917" spans="7:9" ht="15.75" customHeight="1" x14ac:dyDescent="0.2">
      <c r="G917" s="61"/>
      <c r="H917" s="62"/>
      <c r="I917" s="63"/>
    </row>
    <row r="918" spans="7:9" ht="15.75" customHeight="1" x14ac:dyDescent="0.2">
      <c r="G918" s="61"/>
      <c r="H918" s="62"/>
      <c r="I918" s="63"/>
    </row>
    <row r="919" spans="7:9" ht="15.75" customHeight="1" x14ac:dyDescent="0.2">
      <c r="G919" s="61"/>
      <c r="H919" s="62"/>
      <c r="I919" s="63"/>
    </row>
    <row r="920" spans="7:9" ht="15.75" customHeight="1" x14ac:dyDescent="0.2">
      <c r="G920" s="61"/>
      <c r="H920" s="62"/>
      <c r="I920" s="63"/>
    </row>
    <row r="921" spans="7:9" ht="15.75" customHeight="1" x14ac:dyDescent="0.2">
      <c r="G921" s="61"/>
      <c r="H921" s="62"/>
      <c r="I921" s="63"/>
    </row>
    <row r="922" spans="7:9" ht="15.75" customHeight="1" x14ac:dyDescent="0.2">
      <c r="G922" s="61"/>
      <c r="H922" s="62"/>
      <c r="I922" s="63"/>
    </row>
    <row r="923" spans="7:9" ht="15.75" customHeight="1" x14ac:dyDescent="0.2">
      <c r="G923" s="61"/>
      <c r="H923" s="62"/>
      <c r="I923" s="63"/>
    </row>
    <row r="924" spans="7:9" ht="15.75" customHeight="1" x14ac:dyDescent="0.2">
      <c r="G924" s="61"/>
      <c r="H924" s="62"/>
      <c r="I924" s="63"/>
    </row>
    <row r="925" spans="7:9" ht="15.75" customHeight="1" x14ac:dyDescent="0.2">
      <c r="G925" s="61"/>
      <c r="H925" s="62"/>
      <c r="I925" s="63"/>
    </row>
    <row r="926" spans="7:9" ht="15.75" customHeight="1" x14ac:dyDescent="0.2">
      <c r="G926" s="61"/>
      <c r="H926" s="62"/>
      <c r="I926" s="63"/>
    </row>
    <row r="927" spans="7:9" ht="15.75" customHeight="1" x14ac:dyDescent="0.2">
      <c r="G927" s="61"/>
      <c r="H927" s="62"/>
      <c r="I927" s="63"/>
    </row>
    <row r="928" spans="7:9" ht="15.75" customHeight="1" x14ac:dyDescent="0.2">
      <c r="G928" s="61"/>
      <c r="H928" s="62"/>
      <c r="I928" s="63"/>
    </row>
    <row r="929" spans="7:9" ht="15.75" customHeight="1" x14ac:dyDescent="0.2">
      <c r="G929" s="61"/>
      <c r="H929" s="62"/>
      <c r="I929" s="63"/>
    </row>
    <row r="930" spans="7:9" ht="15.75" customHeight="1" x14ac:dyDescent="0.2">
      <c r="G930" s="61"/>
      <c r="H930" s="62"/>
      <c r="I930" s="63"/>
    </row>
    <row r="931" spans="7:9" ht="15.75" customHeight="1" x14ac:dyDescent="0.2">
      <c r="G931" s="61"/>
      <c r="H931" s="62"/>
      <c r="I931" s="63"/>
    </row>
    <row r="932" spans="7:9" ht="15.75" customHeight="1" x14ac:dyDescent="0.2">
      <c r="G932" s="61"/>
      <c r="H932" s="62"/>
      <c r="I932" s="63"/>
    </row>
    <row r="933" spans="7:9" ht="15.75" customHeight="1" x14ac:dyDescent="0.2">
      <c r="G933" s="61"/>
      <c r="H933" s="62"/>
      <c r="I933" s="63"/>
    </row>
    <row r="934" spans="7:9" ht="15.75" customHeight="1" x14ac:dyDescent="0.2">
      <c r="G934" s="61"/>
      <c r="H934" s="62"/>
      <c r="I934" s="63"/>
    </row>
    <row r="935" spans="7:9" ht="15.75" customHeight="1" x14ac:dyDescent="0.2">
      <c r="G935" s="61"/>
      <c r="H935" s="62"/>
      <c r="I935" s="63"/>
    </row>
    <row r="936" spans="7:9" ht="15.75" customHeight="1" x14ac:dyDescent="0.2">
      <c r="G936" s="61"/>
      <c r="H936" s="62"/>
      <c r="I936" s="63"/>
    </row>
    <row r="937" spans="7:9" ht="15.75" customHeight="1" x14ac:dyDescent="0.2">
      <c r="G937" s="61"/>
      <c r="H937" s="62"/>
      <c r="I937" s="63"/>
    </row>
    <row r="938" spans="7:9" ht="15.75" customHeight="1" x14ac:dyDescent="0.2">
      <c r="G938" s="61"/>
      <c r="H938" s="62"/>
      <c r="I938" s="63"/>
    </row>
    <row r="939" spans="7:9" ht="15.75" customHeight="1" x14ac:dyDescent="0.2">
      <c r="G939" s="61"/>
      <c r="H939" s="62"/>
      <c r="I939" s="63"/>
    </row>
    <row r="940" spans="7:9" ht="15.75" customHeight="1" x14ac:dyDescent="0.2">
      <c r="G940" s="61"/>
      <c r="H940" s="62"/>
      <c r="I940" s="63"/>
    </row>
    <row r="941" spans="7:9" ht="15.75" customHeight="1" x14ac:dyDescent="0.2">
      <c r="G941" s="61"/>
      <c r="H941" s="62"/>
      <c r="I941" s="63"/>
    </row>
    <row r="942" spans="7:9" ht="15.75" customHeight="1" x14ac:dyDescent="0.2">
      <c r="G942" s="61"/>
      <c r="H942" s="62"/>
      <c r="I942" s="63"/>
    </row>
    <row r="943" spans="7:9" ht="15.75" customHeight="1" x14ac:dyDescent="0.2">
      <c r="G943" s="61"/>
      <c r="H943" s="62"/>
      <c r="I943" s="63"/>
    </row>
    <row r="944" spans="7:9" ht="15.75" customHeight="1" x14ac:dyDescent="0.2">
      <c r="G944" s="61"/>
      <c r="H944" s="62"/>
      <c r="I944" s="63"/>
    </row>
    <row r="945" spans="7:9" ht="15.75" customHeight="1" x14ac:dyDescent="0.2">
      <c r="G945" s="61"/>
      <c r="H945" s="62"/>
      <c r="I945" s="63"/>
    </row>
    <row r="946" spans="7:9" ht="15.75" customHeight="1" x14ac:dyDescent="0.2">
      <c r="G946" s="61"/>
      <c r="H946" s="62"/>
      <c r="I946" s="63"/>
    </row>
    <row r="947" spans="7:9" ht="15.75" customHeight="1" x14ac:dyDescent="0.2">
      <c r="G947" s="61"/>
      <c r="H947" s="62"/>
      <c r="I947" s="63"/>
    </row>
    <row r="948" spans="7:9" ht="15.75" customHeight="1" x14ac:dyDescent="0.2">
      <c r="G948" s="61"/>
      <c r="H948" s="62"/>
      <c r="I948" s="63"/>
    </row>
    <row r="949" spans="7:9" ht="15.75" customHeight="1" x14ac:dyDescent="0.2">
      <c r="G949" s="61"/>
      <c r="H949" s="62"/>
      <c r="I949" s="63"/>
    </row>
    <row r="950" spans="7:9" ht="15.75" customHeight="1" x14ac:dyDescent="0.2">
      <c r="G950" s="61"/>
      <c r="H950" s="62"/>
      <c r="I950" s="63"/>
    </row>
    <row r="951" spans="7:9" ht="15.75" customHeight="1" x14ac:dyDescent="0.2">
      <c r="G951" s="61"/>
      <c r="H951" s="62"/>
      <c r="I951" s="63"/>
    </row>
    <row r="952" spans="7:9" ht="15.75" customHeight="1" x14ac:dyDescent="0.2">
      <c r="G952" s="61"/>
      <c r="H952" s="62"/>
      <c r="I952" s="63"/>
    </row>
    <row r="953" spans="7:9" ht="15.75" customHeight="1" x14ac:dyDescent="0.2">
      <c r="G953" s="61"/>
      <c r="H953" s="62"/>
      <c r="I953" s="63"/>
    </row>
    <row r="954" spans="7:9" ht="15.75" customHeight="1" x14ac:dyDescent="0.2">
      <c r="G954" s="61"/>
      <c r="H954" s="62"/>
      <c r="I954" s="63"/>
    </row>
    <row r="955" spans="7:9" ht="15.75" customHeight="1" x14ac:dyDescent="0.2">
      <c r="G955" s="61"/>
      <c r="H955" s="62"/>
      <c r="I955" s="63"/>
    </row>
    <row r="956" spans="7:9" ht="15.75" customHeight="1" x14ac:dyDescent="0.2">
      <c r="G956" s="61"/>
      <c r="H956" s="62"/>
      <c r="I956" s="63"/>
    </row>
    <row r="957" spans="7:9" ht="15.75" customHeight="1" x14ac:dyDescent="0.2">
      <c r="G957" s="61"/>
      <c r="H957" s="62"/>
      <c r="I957" s="63"/>
    </row>
    <row r="958" spans="7:9" ht="15.75" customHeight="1" x14ac:dyDescent="0.2">
      <c r="G958" s="61"/>
      <c r="H958" s="62"/>
      <c r="I958" s="63"/>
    </row>
    <row r="959" spans="7:9" ht="15.75" customHeight="1" x14ac:dyDescent="0.2">
      <c r="G959" s="61"/>
      <c r="H959" s="62"/>
      <c r="I959" s="63"/>
    </row>
    <row r="960" spans="7:9" ht="15.75" customHeight="1" x14ac:dyDescent="0.2">
      <c r="G960" s="61"/>
      <c r="H960" s="62"/>
      <c r="I960" s="63"/>
    </row>
    <row r="961" spans="7:9" ht="15.75" customHeight="1" x14ac:dyDescent="0.2">
      <c r="G961" s="61"/>
      <c r="H961" s="62"/>
      <c r="I961" s="63"/>
    </row>
    <row r="962" spans="7:9" ht="15.75" customHeight="1" x14ac:dyDescent="0.2">
      <c r="G962" s="61"/>
      <c r="H962" s="62"/>
      <c r="I962" s="63"/>
    </row>
    <row r="963" spans="7:9" ht="15.75" customHeight="1" x14ac:dyDescent="0.2">
      <c r="G963" s="61"/>
      <c r="H963" s="62"/>
      <c r="I963" s="63"/>
    </row>
    <row r="964" spans="7:9" ht="15.75" customHeight="1" x14ac:dyDescent="0.2">
      <c r="G964" s="61"/>
      <c r="H964" s="62"/>
      <c r="I964" s="63"/>
    </row>
    <row r="965" spans="7:9" ht="15.75" customHeight="1" x14ac:dyDescent="0.2">
      <c r="G965" s="61"/>
      <c r="H965" s="62"/>
      <c r="I965" s="63"/>
    </row>
    <row r="966" spans="7:9" ht="15.75" customHeight="1" x14ac:dyDescent="0.2">
      <c r="G966" s="61"/>
      <c r="H966" s="62"/>
      <c r="I966" s="63"/>
    </row>
    <row r="967" spans="7:9" ht="15.75" customHeight="1" x14ac:dyDescent="0.2">
      <c r="G967" s="61"/>
      <c r="H967" s="62"/>
      <c r="I967" s="63"/>
    </row>
    <row r="968" spans="7:9" ht="15.75" customHeight="1" x14ac:dyDescent="0.2">
      <c r="G968" s="61"/>
      <c r="H968" s="62"/>
      <c r="I968" s="63"/>
    </row>
    <row r="969" spans="7:9" ht="15.75" customHeight="1" x14ac:dyDescent="0.2">
      <c r="G969" s="61"/>
      <c r="H969" s="62"/>
      <c r="I969" s="63"/>
    </row>
    <row r="970" spans="7:9" ht="15.75" customHeight="1" x14ac:dyDescent="0.2">
      <c r="G970" s="61"/>
      <c r="H970" s="62"/>
      <c r="I970" s="63"/>
    </row>
    <row r="971" spans="7:9" ht="15.75" customHeight="1" x14ac:dyDescent="0.2">
      <c r="G971" s="61"/>
      <c r="H971" s="62"/>
      <c r="I971" s="63"/>
    </row>
    <row r="972" spans="7:9" ht="15.75" customHeight="1" x14ac:dyDescent="0.2">
      <c r="G972" s="61"/>
      <c r="H972" s="62"/>
      <c r="I972" s="63"/>
    </row>
    <row r="973" spans="7:9" ht="15.75" customHeight="1" x14ac:dyDescent="0.2">
      <c r="G973" s="61"/>
      <c r="H973" s="62"/>
      <c r="I973" s="63"/>
    </row>
    <row r="974" spans="7:9" ht="15.75" customHeight="1" x14ac:dyDescent="0.2">
      <c r="G974" s="61"/>
      <c r="H974" s="62"/>
      <c r="I974" s="63"/>
    </row>
    <row r="975" spans="7:9" ht="15.75" customHeight="1" x14ac:dyDescent="0.2">
      <c r="G975" s="61"/>
      <c r="H975" s="62"/>
      <c r="I975" s="63"/>
    </row>
    <row r="976" spans="7:9" ht="15.75" customHeight="1" x14ac:dyDescent="0.2">
      <c r="G976" s="61"/>
      <c r="H976" s="62"/>
      <c r="I976" s="63"/>
    </row>
    <row r="977" spans="7:9" ht="15.75" customHeight="1" x14ac:dyDescent="0.2">
      <c r="G977" s="61"/>
      <c r="H977" s="62"/>
      <c r="I977" s="63"/>
    </row>
    <row r="978" spans="7:9" ht="15.75" customHeight="1" x14ac:dyDescent="0.2">
      <c r="G978" s="61"/>
      <c r="H978" s="62"/>
      <c r="I978" s="63"/>
    </row>
    <row r="979" spans="7:9" ht="15.75" customHeight="1" x14ac:dyDescent="0.2">
      <c r="G979" s="61"/>
      <c r="H979" s="62"/>
      <c r="I979" s="63"/>
    </row>
    <row r="980" spans="7:9" ht="15.75" customHeight="1" x14ac:dyDescent="0.2">
      <c r="G980" s="61"/>
      <c r="H980" s="62"/>
      <c r="I980" s="63"/>
    </row>
    <row r="981" spans="7:9" ht="15.75" customHeight="1" x14ac:dyDescent="0.2">
      <c r="G981" s="61"/>
      <c r="H981" s="62"/>
      <c r="I981" s="63"/>
    </row>
    <row r="982" spans="7:9" ht="15.75" customHeight="1" x14ac:dyDescent="0.2">
      <c r="G982" s="61"/>
      <c r="H982" s="62"/>
      <c r="I982" s="63"/>
    </row>
    <row r="983" spans="7:9" ht="15.75" customHeight="1" x14ac:dyDescent="0.2">
      <c r="G983" s="61"/>
      <c r="H983" s="62"/>
      <c r="I983" s="63"/>
    </row>
    <row r="984" spans="7:9" ht="15.75" customHeight="1" x14ac:dyDescent="0.2">
      <c r="G984" s="61"/>
      <c r="H984" s="62"/>
      <c r="I984" s="63"/>
    </row>
    <row r="985" spans="7:9" ht="15.75" customHeight="1" x14ac:dyDescent="0.2">
      <c r="G985" s="61"/>
      <c r="H985" s="62"/>
      <c r="I985" s="63"/>
    </row>
    <row r="986" spans="7:9" ht="15.75" customHeight="1" x14ac:dyDescent="0.2">
      <c r="G986" s="61"/>
      <c r="H986" s="62"/>
      <c r="I986" s="63"/>
    </row>
    <row r="987" spans="7:9" ht="15.75" customHeight="1" x14ac:dyDescent="0.2">
      <c r="G987" s="61"/>
      <c r="H987" s="62"/>
      <c r="I987" s="63"/>
    </row>
    <row r="988" spans="7:9" ht="15.75" customHeight="1" x14ac:dyDescent="0.2">
      <c r="G988" s="61"/>
      <c r="H988" s="62"/>
      <c r="I988" s="63"/>
    </row>
    <row r="989" spans="7:9" ht="15.75" customHeight="1" x14ac:dyDescent="0.2">
      <c r="G989" s="61"/>
      <c r="H989" s="62"/>
      <c r="I989" s="63"/>
    </row>
    <row r="990" spans="7:9" ht="15.75" customHeight="1" x14ac:dyDescent="0.2">
      <c r="G990" s="61"/>
      <c r="H990" s="62"/>
      <c r="I990" s="63"/>
    </row>
    <row r="991" spans="7:9" ht="15.75" customHeight="1" x14ac:dyDescent="0.2">
      <c r="G991" s="61"/>
      <c r="H991" s="62"/>
      <c r="I991" s="63"/>
    </row>
    <row r="992" spans="7:9" ht="15.75" customHeight="1" x14ac:dyDescent="0.2">
      <c r="G992" s="61"/>
      <c r="H992" s="62"/>
      <c r="I992" s="63"/>
    </row>
    <row r="993" spans="7:9" ht="15.75" customHeight="1" x14ac:dyDescent="0.2">
      <c r="G993" s="61"/>
      <c r="H993" s="62"/>
      <c r="I993" s="63"/>
    </row>
    <row r="994" spans="7:9" ht="15.75" customHeight="1" x14ac:dyDescent="0.2">
      <c r="G994" s="61"/>
      <c r="H994" s="62"/>
      <c r="I994" s="63"/>
    </row>
    <row r="995" spans="7:9" ht="15.75" customHeight="1" x14ac:dyDescent="0.2">
      <c r="G995" s="61"/>
      <c r="H995" s="62"/>
      <c r="I995" s="63"/>
    </row>
    <row r="996" spans="7:9" ht="15.75" customHeight="1" x14ac:dyDescent="0.2">
      <c r="G996" s="61"/>
      <c r="H996" s="62"/>
      <c r="I996" s="63"/>
    </row>
    <row r="997" spans="7:9" ht="15.75" customHeight="1" x14ac:dyDescent="0.2">
      <c r="G997" s="61"/>
      <c r="H997" s="62"/>
      <c r="I997" s="6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Fiji WGS ompAbeta-actin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Sankhya Bommana</dc:creator>
  <cp:lastModifiedBy>Microsoft Office User</cp:lastModifiedBy>
  <dcterms:created xsi:type="dcterms:W3CDTF">2020-10-19T20:04:31Z</dcterms:created>
  <dcterms:modified xsi:type="dcterms:W3CDTF">2021-04-05T19:12:40Z</dcterms:modified>
</cp:coreProperties>
</file>