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ata" sheetId="1" state="visible" r:id="rId1"/>
    <sheet name="Filtered Data" sheetId="2" state="visible" r:id="rId2"/>
    <sheet name="Visualiser" sheetId="3" state="visible" r:id="rId3"/>
    <sheet name="300" sheetId="4" state="visible" r:id="rId4"/>
    <sheet name="301" sheetId="5" state="visible" r:id="rId5"/>
    <sheet name="Discoveries" sheetId="6" state="visible" r:id="rId6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<sst xmlns="http://schemas.openxmlformats.org/spreadsheetml/2006/main" count="97" uniqueCount="97">
  <si>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A5</t>
  </si>
  <si>
    <t>5A</t>
  </si>
  <si>
    <t>F5</t>
  </si>
  <si>
    <t>B8</t>
  </si>
  <si>
    <t>F8</t>
  </si>
  <si>
    <t>E9</t>
  </si>
  <si>
    <t>FA</t>
  </si>
  <si>
    <t>C6</t>
  </si>
  <si>
    <t>0A</t>
  </si>
  <si>
    <t>EB</t>
  </si>
  <si>
    <t>0B</t>
  </si>
  <si>
    <t>FC</t>
  </si>
  <si>
    <t>B5</t>
  </si>
  <si>
    <t>0C</t>
  </si>
  <si>
    <t>ED</t>
  </si>
  <si>
    <t>4E</t>
  </si>
  <si>
    <t>0D</t>
  </si>
  <si>
    <t>FE</t>
  </si>
  <si>
    <t>1D</t>
  </si>
  <si>
    <t>0E</t>
  </si>
  <si>
    <t>EF</t>
  </si>
  <si>
    <t>E8</t>
  </si>
  <si>
    <t>0F</t>
  </si>
  <si>
    <t>E2</t>
  </si>
  <si>
    <t>B3</t>
  </si>
  <si>
    <t>6B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</si>
  <si>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</si>
  <si>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</si>
  <si>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</si>
  <si>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</si>
  <si>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</si>
  <si>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</si>
  <si>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</si>
  <si>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</si>
  <si>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</si>
  <si>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</si>
  <si>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</si>
  <si>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</si>
  <si>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</si>
  <si>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</si>
  <si>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</si>
  <si>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</si>
  <si>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</si>
  <si>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</si>
  <si>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</si>
  <si>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</si>
  <si>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</si>
  <si>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</si>
  <si>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</si>
  <si>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</si>
  <si>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</si>
  <si>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</si>
  <si>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</si>
  <si>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</si>
  <si>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</si>
  <si>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</si>
  <si>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</si>
  <si>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</si>
  <si>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</si>
  <si>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</si>
  <si>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</si>
  <si>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</si>
  <si>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</si>
  <si>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</si>
  <si>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</si>
  <si>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</si>
  <si>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</si>
  <si>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 xml:space="preserve">D8 H2D</t>
  </si>
  <si>
    <t>/1000</t>
  </si>
  <si>
    <t/>
  </si>
  <si>
    <t>03</t>
  </si>
  <si>
    <t>64</t>
  </si>
  <si>
    <t>00</t>
  </si>
  <si>
    <t>76</t>
  </si>
  <si>
    <t>67</t>
  </si>
  <si>
    <t>70</t>
  </si>
  <si>
    <t>61</t>
  </si>
  <si>
    <t>72</t>
  </si>
  <si>
    <t>63</t>
  </si>
  <si>
    <t>74</t>
  </si>
  <si>
    <t>65</t>
  </si>
  <si>
    <t>D2,D1</t>
  </si>
  <si>
    <t>06</t>
  </si>
  <si>
    <t>07</t>
  </si>
  <si>
    <t>80</t>
  </si>
  <si>
    <t>08</t>
  </si>
  <si>
    <t>88</t>
  </si>
  <si>
    <t>09</t>
  </si>
  <si>
    <t>43</t>
  </si>
  <si>
    <t>01</t>
  </si>
  <si>
    <t>02</t>
  </si>
  <si>
    <t>96</t>
  </si>
  <si>
    <t>04</t>
  </si>
  <si>
    <t>54</t>
  </si>
  <si>
    <t>05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</si>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</sst>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3.8641000000000002e-002</v>
      </c>
      <c r="B1"/>
      <c r="C1">
        <v>300</v>
      </c>
      <c r="D1"/>
      <c r="E1"/>
      <c r="F1">
        <v>8</v>
      </c>
      <c r="G1">
        <v>3</v>
      </c>
      <c r="H1" t="s">
        <v>0</v>
      </c>
      <c r="I1">
        <v>64</v>
      </c>
      <c r="J1" t="s">
        <v>1</v>
      </c>
      <c r="K1">
        <v>64</v>
      </c>
      <c r="L1">
        <v>0</v>
      </c>
      <c r="M1">
        <v>64</v>
      </c>
      <c r="N1">
        <v>76</v>
      </c>
    </row>
    <row r="2" ht="14.25">
      <c r="A2">
        <v>3.9113000000000002e-002</v>
      </c>
      <c r="B2"/>
      <c r="C2">
        <v>301</v>
      </c>
      <c r="D2"/>
      <c r="E2"/>
      <c r="F2">
        <v>3</v>
      </c>
      <c r="G2" t="s">
        <v>2</v>
      </c>
      <c r="H2">
        <v>6</v>
      </c>
      <c r="I2">
        <v>0</v>
      </c>
      <c r="J2"/>
      <c r="K2"/>
      <c r="L2"/>
      <c r="M2"/>
      <c r="N2"/>
    </row>
    <row r="3" ht="14.25">
      <c r="A3">
        <v>8.7871000000000005e-002</v>
      </c>
      <c r="B3"/>
      <c r="C3">
        <v>300</v>
      </c>
      <c r="D3"/>
      <c r="E3"/>
      <c r="F3">
        <v>8</v>
      </c>
      <c r="G3">
        <v>3</v>
      </c>
      <c r="H3" t="s">
        <v>0</v>
      </c>
      <c r="I3">
        <v>64</v>
      </c>
      <c r="J3" t="s">
        <v>1</v>
      </c>
      <c r="K3">
        <v>64</v>
      </c>
      <c r="L3">
        <v>0</v>
      </c>
      <c r="M3">
        <v>64</v>
      </c>
      <c r="N3">
        <v>67</v>
      </c>
    </row>
    <row r="4" ht="14.25">
      <c r="A4">
        <v>8.8339000000000001e-002</v>
      </c>
      <c r="B4"/>
      <c r="C4">
        <v>301</v>
      </c>
      <c r="D4"/>
      <c r="E4"/>
      <c r="F4">
        <v>3</v>
      </c>
      <c r="G4" t="s">
        <v>3</v>
      </c>
      <c r="H4">
        <v>7</v>
      </c>
      <c r="I4">
        <v>0</v>
      </c>
      <c r="J4"/>
      <c r="K4"/>
      <c r="L4"/>
      <c r="M4"/>
      <c r="N4"/>
    </row>
    <row r="5" ht="14.25">
      <c r="A5">
        <v>0.137877</v>
      </c>
      <c r="B5"/>
      <c r="C5">
        <v>300</v>
      </c>
      <c r="D5"/>
      <c r="E5"/>
      <c r="F5">
        <v>8</v>
      </c>
      <c r="G5">
        <v>3</v>
      </c>
      <c r="H5" t="s">
        <v>0</v>
      </c>
      <c r="I5">
        <v>64</v>
      </c>
      <c r="J5" t="s">
        <v>1</v>
      </c>
      <c r="K5">
        <v>64</v>
      </c>
      <c r="L5">
        <v>0</v>
      </c>
      <c r="M5">
        <v>64</v>
      </c>
      <c r="N5" t="s">
        <v>4</v>
      </c>
    </row>
    <row r="6" ht="14.25">
      <c r="A6">
        <v>0.138345</v>
      </c>
      <c r="B6"/>
      <c r="C6">
        <v>301</v>
      </c>
      <c r="D6"/>
      <c r="E6"/>
      <c r="F6">
        <v>3</v>
      </c>
      <c r="G6">
        <v>80</v>
      </c>
      <c r="H6">
        <v>8</v>
      </c>
      <c r="I6">
        <v>0</v>
      </c>
      <c r="J6"/>
      <c r="K6"/>
      <c r="L6"/>
      <c r="M6"/>
      <c r="N6"/>
    </row>
    <row r="7" ht="14.25">
      <c r="A7">
        <v>0.18787899999999999</v>
      </c>
      <c r="B7"/>
      <c r="C7">
        <v>300</v>
      </c>
      <c r="D7"/>
      <c r="E7"/>
      <c r="F7">
        <v>8</v>
      </c>
      <c r="G7">
        <v>3</v>
      </c>
      <c r="H7" t="s">
        <v>0</v>
      </c>
      <c r="I7">
        <v>64</v>
      </c>
      <c r="J7" t="s">
        <v>1</v>
      </c>
      <c r="K7">
        <v>64</v>
      </c>
      <c r="L7">
        <v>0</v>
      </c>
      <c r="M7">
        <v>64</v>
      </c>
      <c r="N7" t="s">
        <v>5</v>
      </c>
    </row>
    <row r="8" ht="14.25">
      <c r="A8">
        <v>0.18834699999999999</v>
      </c>
      <c r="B8"/>
      <c r="C8">
        <v>301</v>
      </c>
      <c r="D8"/>
      <c r="E8"/>
      <c r="F8">
        <v>3</v>
      </c>
      <c r="G8">
        <v>88</v>
      </c>
      <c r="H8">
        <v>9</v>
      </c>
      <c r="I8">
        <v>0</v>
      </c>
      <c r="J8"/>
      <c r="K8"/>
      <c r="L8"/>
      <c r="M8"/>
      <c r="N8"/>
    </row>
    <row r="9" ht="14.25">
      <c r="A9">
        <v>0.23788400000000001</v>
      </c>
      <c r="B9"/>
      <c r="C9">
        <v>300</v>
      </c>
      <c r="D9"/>
      <c r="E9"/>
      <c r="F9">
        <v>8</v>
      </c>
      <c r="G9">
        <v>3</v>
      </c>
      <c r="H9" t="s">
        <v>0</v>
      </c>
      <c r="I9">
        <v>64</v>
      </c>
      <c r="J9" t="s">
        <v>1</v>
      </c>
      <c r="K9">
        <v>64</v>
      </c>
      <c r="L9">
        <v>0</v>
      </c>
      <c r="M9">
        <v>64</v>
      </c>
      <c r="N9" t="s">
        <v>6</v>
      </c>
    </row>
    <row r="10" ht="14.25">
      <c r="A10">
        <v>0.23835200000000001</v>
      </c>
      <c r="B10"/>
      <c r="C10">
        <v>301</v>
      </c>
      <c r="D10"/>
      <c r="E10"/>
      <c r="F10">
        <v>3</v>
      </c>
      <c r="G10" t="s">
        <v>7</v>
      </c>
      <c r="H10" t="s">
        <v>8</v>
      </c>
      <c r="I10">
        <v>0</v>
      </c>
      <c r="J10"/>
      <c r="K10"/>
      <c r="L10"/>
      <c r="M10"/>
      <c r="N10"/>
    </row>
    <row r="11" ht="14.25">
      <c r="A11">
        <v>0.28788999999999998</v>
      </c>
      <c r="B11"/>
      <c r="C11">
        <v>300</v>
      </c>
      <c r="D11"/>
      <c r="E11"/>
      <c r="F11">
        <v>8</v>
      </c>
      <c r="G11">
        <v>3</v>
      </c>
      <c r="H11" t="s">
        <v>0</v>
      </c>
      <c r="I11">
        <v>64</v>
      </c>
      <c r="J11" t="s">
        <v>1</v>
      </c>
      <c r="K11">
        <v>64</v>
      </c>
      <c r="L11">
        <v>0</v>
      </c>
      <c r="M11">
        <v>64</v>
      </c>
      <c r="N11" t="s">
        <v>9</v>
      </c>
    </row>
    <row r="12" ht="14.25">
      <c r="A12">
        <v>0.288354</v>
      </c>
      <c r="B12"/>
      <c r="C12">
        <v>301</v>
      </c>
      <c r="D12"/>
      <c r="E12"/>
      <c r="F12">
        <v>3</v>
      </c>
      <c r="G12">
        <v>43</v>
      </c>
      <c r="H12" t="s">
        <v>10</v>
      </c>
      <c r="I12">
        <v>0</v>
      </c>
      <c r="J12"/>
      <c r="K12"/>
      <c r="L12"/>
      <c r="M12"/>
      <c r="N12"/>
    </row>
    <row r="13" ht="14.25">
      <c r="A13">
        <v>0.337895</v>
      </c>
      <c r="B13"/>
      <c r="C13">
        <v>300</v>
      </c>
      <c r="D13"/>
      <c r="E13"/>
      <c r="F13">
        <v>8</v>
      </c>
      <c r="G13">
        <v>3</v>
      </c>
      <c r="H13" t="s">
        <v>0</v>
      </c>
      <c r="I13">
        <v>64</v>
      </c>
      <c r="J13" t="s">
        <v>1</v>
      </c>
      <c r="K13">
        <v>64</v>
      </c>
      <c r="L13">
        <v>0</v>
      </c>
      <c r="M13">
        <v>64</v>
      </c>
      <c r="N13" t="s">
        <v>11</v>
      </c>
    </row>
    <row r="14" ht="14.25">
      <c r="A14">
        <v>0.33836699999999997</v>
      </c>
      <c r="B14"/>
      <c r="C14">
        <v>301</v>
      </c>
      <c r="D14"/>
      <c r="E14"/>
      <c r="F14">
        <v>3</v>
      </c>
      <c r="G14" t="s">
        <v>12</v>
      </c>
      <c r="H14" t="s">
        <v>13</v>
      </c>
      <c r="I14">
        <v>0</v>
      </c>
      <c r="J14"/>
      <c r="K14"/>
      <c r="L14"/>
      <c r="M14"/>
      <c r="N14"/>
    </row>
    <row r="15" ht="14.25">
      <c r="A15">
        <v>0.38790200000000002</v>
      </c>
      <c r="B15"/>
      <c r="C15">
        <v>300</v>
      </c>
      <c r="D15"/>
      <c r="E15"/>
      <c r="F15">
        <v>8</v>
      </c>
      <c r="G15">
        <v>3</v>
      </c>
      <c r="H15" t="s">
        <v>0</v>
      </c>
      <c r="I15">
        <v>64</v>
      </c>
      <c r="J15" t="s">
        <v>1</v>
      </c>
      <c r="K15">
        <v>64</v>
      </c>
      <c r="L15">
        <v>0</v>
      </c>
      <c r="M15">
        <v>64</v>
      </c>
      <c r="N15" t="s">
        <v>14</v>
      </c>
    </row>
    <row r="16" ht="14.25">
      <c r="A16">
        <v>0.38836599999999999</v>
      </c>
      <c r="B16"/>
      <c r="C16">
        <v>301</v>
      </c>
      <c r="D16"/>
      <c r="E16"/>
      <c r="F16">
        <v>3</v>
      </c>
      <c r="G16" t="s">
        <v>15</v>
      </c>
      <c r="H16" t="s">
        <v>16</v>
      </c>
      <c r="I16">
        <v>0</v>
      </c>
      <c r="J16"/>
      <c r="K16"/>
      <c r="L16"/>
      <c r="M16"/>
      <c r="N16"/>
    </row>
    <row r="17" ht="14.25">
      <c r="A17">
        <v>0.43790400000000002</v>
      </c>
      <c r="B17"/>
      <c r="C17">
        <v>300</v>
      </c>
      <c r="D17"/>
      <c r="E17"/>
      <c r="F17">
        <v>8</v>
      </c>
      <c r="G17">
        <v>3</v>
      </c>
      <c r="H17" t="s">
        <v>0</v>
      </c>
      <c r="I17">
        <v>64</v>
      </c>
      <c r="J17" t="s">
        <v>1</v>
      </c>
      <c r="K17">
        <v>64</v>
      </c>
      <c r="L17">
        <v>0</v>
      </c>
      <c r="M17">
        <v>64</v>
      </c>
      <c r="N17" t="s">
        <v>17</v>
      </c>
    </row>
    <row r="18" ht="14.25">
      <c r="A18">
        <v>0.43837999999999999</v>
      </c>
      <c r="B18"/>
      <c r="C18">
        <v>301</v>
      </c>
      <c r="D18"/>
      <c r="E18"/>
      <c r="F18">
        <v>3</v>
      </c>
      <c r="G18" t="s">
        <v>18</v>
      </c>
      <c r="H18" t="s">
        <v>19</v>
      </c>
      <c r="I18">
        <v>0</v>
      </c>
      <c r="J18"/>
      <c r="K18"/>
      <c r="L18"/>
      <c r="M18"/>
      <c r="N18"/>
    </row>
    <row r="19" ht="14.25">
      <c r="A19">
        <v>0.48791099999999998</v>
      </c>
      <c r="B19"/>
      <c r="C19">
        <v>300</v>
      </c>
      <c r="D19"/>
      <c r="E19"/>
      <c r="F19">
        <v>8</v>
      </c>
      <c r="G19">
        <v>3</v>
      </c>
      <c r="H19" t="s">
        <v>0</v>
      </c>
      <c r="I19">
        <v>64</v>
      </c>
      <c r="J19" t="s">
        <v>1</v>
      </c>
      <c r="K19">
        <v>64</v>
      </c>
      <c r="L19">
        <v>0</v>
      </c>
      <c r="M19">
        <v>64</v>
      </c>
      <c r="N19" t="s">
        <v>20</v>
      </c>
    </row>
    <row r="20" ht="14.25">
      <c r="A20">
        <v>0.48837900000000001</v>
      </c>
      <c r="B20"/>
      <c r="C20">
        <v>301</v>
      </c>
      <c r="D20"/>
      <c r="E20"/>
      <c r="F20">
        <v>3</v>
      </c>
      <c r="G20" t="s">
        <v>21</v>
      </c>
      <c r="H20" t="s">
        <v>22</v>
      </c>
      <c r="I20">
        <v>0</v>
      </c>
      <c r="J20"/>
      <c r="K20"/>
      <c r="L20"/>
      <c r="M20"/>
      <c r="N20"/>
    </row>
    <row r="21" ht="14.25">
      <c r="A21">
        <v>0.53791599999999995</v>
      </c>
      <c r="B21"/>
      <c r="C21">
        <v>300</v>
      </c>
      <c r="D21"/>
      <c r="E21"/>
      <c r="F21">
        <v>8</v>
      </c>
      <c r="G21">
        <v>3</v>
      </c>
      <c r="H21" t="s">
        <v>0</v>
      </c>
      <c r="I21">
        <v>64</v>
      </c>
      <c r="J21" t="s">
        <v>1</v>
      </c>
      <c r="K21">
        <v>64</v>
      </c>
      <c r="L21">
        <v>0</v>
      </c>
      <c r="M21">
        <v>64</v>
      </c>
      <c r="N21">
        <v>70</v>
      </c>
    </row>
    <row r="22" ht="14.25">
      <c r="A22">
        <v>0.53838799999999998</v>
      </c>
      <c r="B22"/>
      <c r="C22">
        <v>301</v>
      </c>
      <c r="D22"/>
      <c r="E22"/>
      <c r="F22">
        <v>3</v>
      </c>
      <c r="G22" t="s">
        <v>23</v>
      </c>
      <c r="H22">
        <v>0</v>
      </c>
      <c r="I22">
        <v>0</v>
      </c>
      <c r="J22"/>
      <c r="K22"/>
      <c r="L22"/>
      <c r="M22"/>
      <c r="N22"/>
    </row>
    <row r="23" ht="14.25">
      <c r="A23">
        <v>0.58792199999999994</v>
      </c>
      <c r="B23"/>
      <c r="C23">
        <v>300</v>
      </c>
      <c r="D23"/>
      <c r="E23"/>
      <c r="F23">
        <v>8</v>
      </c>
      <c r="G23">
        <v>3</v>
      </c>
      <c r="H23" t="s">
        <v>0</v>
      </c>
      <c r="I23">
        <v>64</v>
      </c>
      <c r="J23" t="s">
        <v>1</v>
      </c>
      <c r="K23">
        <v>64</v>
      </c>
      <c r="L23">
        <v>0</v>
      </c>
      <c r="M23">
        <v>64</v>
      </c>
      <c r="N23">
        <v>61</v>
      </c>
    </row>
    <row r="24" ht="14.25">
      <c r="A24">
        <v>0.58838599999999996</v>
      </c>
      <c r="B24"/>
      <c r="C24">
        <v>301</v>
      </c>
      <c r="D24"/>
      <c r="E24"/>
      <c r="F24">
        <v>3</v>
      </c>
      <c r="G24" t="s">
        <v>24</v>
      </c>
      <c r="H24">
        <v>1</v>
      </c>
      <c r="I24">
        <v>0</v>
      </c>
      <c r="J24"/>
      <c r="K24"/>
      <c r="L24"/>
      <c r="M24"/>
      <c r="N24"/>
    </row>
    <row r="25" ht="14.25">
      <c r="A25">
        <v>0.63792599999999999</v>
      </c>
      <c r="B25"/>
      <c r="C25">
        <v>300</v>
      </c>
      <c r="D25"/>
      <c r="E25"/>
      <c r="F25">
        <v>8</v>
      </c>
      <c r="G25">
        <v>3</v>
      </c>
      <c r="H25" t="s">
        <v>0</v>
      </c>
      <c r="I25">
        <v>64</v>
      </c>
      <c r="J25" t="s">
        <v>1</v>
      </c>
      <c r="K25">
        <v>64</v>
      </c>
      <c r="L25">
        <v>0</v>
      </c>
      <c r="M25">
        <v>64</v>
      </c>
      <c r="N25">
        <v>72</v>
      </c>
    </row>
    <row r="26" ht="14.25">
      <c r="A26">
        <v>0.63839000000000001</v>
      </c>
      <c r="B26"/>
      <c r="C26">
        <v>301</v>
      </c>
      <c r="D26"/>
      <c r="E26"/>
      <c r="F26">
        <v>3</v>
      </c>
      <c r="G26" t="s">
        <v>25</v>
      </c>
      <c r="H26">
        <v>2</v>
      </c>
      <c r="I26">
        <v>0</v>
      </c>
      <c r="J26"/>
      <c r="K26"/>
      <c r="L26"/>
      <c r="M26"/>
      <c r="N26"/>
    </row>
    <row r="27" ht="14.25">
      <c r="A27">
        <v>0.68793199999999999</v>
      </c>
      <c r="B27"/>
      <c r="C27">
        <v>300</v>
      </c>
      <c r="D27"/>
      <c r="E27"/>
      <c r="F27">
        <v>8</v>
      </c>
      <c r="G27">
        <v>3</v>
      </c>
      <c r="H27" t="s">
        <v>0</v>
      </c>
      <c r="I27">
        <v>64</v>
      </c>
      <c r="J27" t="s">
        <v>1</v>
      </c>
      <c r="K27">
        <v>64</v>
      </c>
      <c r="L27">
        <v>0</v>
      </c>
      <c r="M27">
        <v>64</v>
      </c>
      <c r="N27">
        <v>63</v>
      </c>
    </row>
    <row r="28" ht="14.25">
      <c r="A28">
        <v>0.68839600000000001</v>
      </c>
      <c r="B28"/>
      <c r="C28">
        <v>301</v>
      </c>
      <c r="D28"/>
      <c r="E28"/>
      <c r="F28">
        <v>3</v>
      </c>
      <c r="G28">
        <v>96</v>
      </c>
      <c r="H28">
        <v>3</v>
      </c>
      <c r="I28">
        <v>0</v>
      </c>
      <c r="J28"/>
      <c r="K28"/>
      <c r="L28"/>
      <c r="M28"/>
      <c r="N28"/>
    </row>
    <row r="29" ht="14.25">
      <c r="A29">
        <v>0.73793600000000004</v>
      </c>
      <c r="B29"/>
      <c r="C29">
        <v>300</v>
      </c>
      <c r="D29"/>
      <c r="E29"/>
      <c r="F29">
        <v>8</v>
      </c>
      <c r="G29">
        <v>3</v>
      </c>
      <c r="H29" t="s">
        <v>0</v>
      </c>
      <c r="I29">
        <v>64</v>
      </c>
      <c r="J29" t="s">
        <v>1</v>
      </c>
      <c r="K29">
        <v>64</v>
      </c>
      <c r="L29">
        <v>0</v>
      </c>
      <c r="M29">
        <v>64</v>
      </c>
      <c r="N29">
        <v>74</v>
      </c>
    </row>
    <row r="30" ht="14.25">
      <c r="A30">
        <v>0.73839999999999995</v>
      </c>
      <c r="B30"/>
      <c r="C30">
        <v>301</v>
      </c>
      <c r="D30"/>
      <c r="E30"/>
      <c r="F30">
        <v>3</v>
      </c>
      <c r="G30">
        <v>3</v>
      </c>
      <c r="H30">
        <v>4</v>
      </c>
      <c r="I30">
        <v>0</v>
      </c>
      <c r="J30"/>
      <c r="K30"/>
      <c r="L30"/>
      <c r="M30"/>
      <c r="N30"/>
    </row>
    <row r="31" ht="14.25">
      <c r="A31">
        <v>0.78794299999999995</v>
      </c>
      <c r="B31"/>
      <c r="C31">
        <v>300</v>
      </c>
      <c r="D31"/>
      <c r="E31"/>
      <c r="F31">
        <v>8</v>
      </c>
      <c r="G31">
        <v>3</v>
      </c>
      <c r="H31" t="s">
        <v>0</v>
      </c>
      <c r="I31">
        <v>64</v>
      </c>
      <c r="J31" t="s">
        <v>1</v>
      </c>
      <c r="K31">
        <v>64</v>
      </c>
      <c r="L31">
        <v>0</v>
      </c>
      <c r="M31">
        <v>64</v>
      </c>
      <c r="N31">
        <v>65</v>
      </c>
    </row>
    <row r="32" ht="14.25">
      <c r="A32">
        <v>0.78840699999999997</v>
      </c>
      <c r="B32"/>
      <c r="C32">
        <v>301</v>
      </c>
      <c r="D32"/>
      <c r="E32"/>
      <c r="F32">
        <v>3</v>
      </c>
      <c r="G32">
        <v>54</v>
      </c>
      <c r="H32">
        <v>5</v>
      </c>
      <c r="I32">
        <v>0</v>
      </c>
      <c r="J32"/>
      <c r="K32"/>
      <c r="L32"/>
      <c r="M32"/>
      <c r="N32"/>
    </row>
    <row r="33" ht="14.25">
      <c r="A33">
        <v>0.83794800000000003</v>
      </c>
      <c r="B33"/>
      <c r="C33">
        <v>300</v>
      </c>
      <c r="D33"/>
      <c r="E33"/>
      <c r="F33">
        <v>8</v>
      </c>
      <c r="G33">
        <v>3</v>
      </c>
      <c r="H33" t="s">
        <v>0</v>
      </c>
      <c r="I33">
        <v>64</v>
      </c>
      <c r="J33" t="s">
        <v>1</v>
      </c>
      <c r="K33">
        <v>64</v>
      </c>
      <c r="L33">
        <v>0</v>
      </c>
      <c r="M33">
        <v>64</v>
      </c>
      <c r="N33">
        <v>76</v>
      </c>
    </row>
    <row r="34" ht="14.25">
      <c r="A34">
        <v>0.83842000000000005</v>
      </c>
      <c r="B34"/>
      <c r="C34">
        <v>301</v>
      </c>
      <c r="D34"/>
      <c r="E34"/>
      <c r="F34">
        <v>3</v>
      </c>
      <c r="G34" t="s">
        <v>2</v>
      </c>
      <c r="H34">
        <v>6</v>
      </c>
      <c r="I34">
        <v>0</v>
      </c>
      <c r="J34"/>
      <c r="K34"/>
      <c r="L34"/>
      <c r="M34"/>
      <c r="N34"/>
    </row>
    <row r="35" ht="14.25">
      <c r="A35">
        <v>0.88795100000000005</v>
      </c>
      <c r="B35"/>
      <c r="C35">
        <v>300</v>
      </c>
      <c r="D35"/>
      <c r="E35"/>
      <c r="F35">
        <v>8</v>
      </c>
      <c r="G35">
        <v>3</v>
      </c>
      <c r="H35" t="s">
        <v>0</v>
      </c>
      <c r="I35">
        <v>64</v>
      </c>
      <c r="J35" t="s">
        <v>1</v>
      </c>
      <c r="K35">
        <v>64</v>
      </c>
      <c r="L35">
        <v>0</v>
      </c>
      <c r="M35">
        <v>64</v>
      </c>
      <c r="N35">
        <v>67</v>
      </c>
    </row>
    <row r="36" ht="14.25">
      <c r="A36">
        <v>0.88841899999999996</v>
      </c>
      <c r="B36"/>
      <c r="C36">
        <v>301</v>
      </c>
      <c r="D36"/>
      <c r="E36"/>
      <c r="F36">
        <v>3</v>
      </c>
      <c r="G36" t="s">
        <v>3</v>
      </c>
      <c r="H36">
        <v>7</v>
      </c>
      <c r="I36">
        <v>0</v>
      </c>
      <c r="J36"/>
      <c r="K36"/>
      <c r="L36"/>
      <c r="M36"/>
      <c r="N36"/>
    </row>
    <row r="37" ht="14.25">
      <c r="A37">
        <v>0.93795700000000004</v>
      </c>
      <c r="B37"/>
      <c r="C37">
        <v>300</v>
      </c>
      <c r="D37"/>
      <c r="E37"/>
      <c r="F37">
        <v>8</v>
      </c>
      <c r="G37">
        <v>3</v>
      </c>
      <c r="H37" t="s">
        <v>0</v>
      </c>
      <c r="I37">
        <v>64</v>
      </c>
      <c r="J37" t="s">
        <v>1</v>
      </c>
      <c r="K37">
        <v>64</v>
      </c>
      <c r="L37">
        <v>0</v>
      </c>
      <c r="M37">
        <v>64</v>
      </c>
      <c r="N37" t="s">
        <v>4</v>
      </c>
    </row>
    <row r="38" ht="14.25">
      <c r="A38">
        <v>0.93842499999999995</v>
      </c>
      <c r="B38"/>
      <c r="C38">
        <v>301</v>
      </c>
      <c r="D38"/>
      <c r="E38"/>
      <c r="F38">
        <v>3</v>
      </c>
      <c r="G38">
        <v>80</v>
      </c>
      <c r="H38">
        <v>8</v>
      </c>
      <c r="I38">
        <v>0</v>
      </c>
      <c r="J38"/>
      <c r="K38"/>
      <c r="L38"/>
      <c r="M38"/>
      <c r="N38"/>
    </row>
    <row r="39" ht="14.25">
      <c r="A39">
        <v>0.98796300000000004</v>
      </c>
      <c r="B39"/>
      <c r="C39">
        <v>300</v>
      </c>
      <c r="D39"/>
      <c r="E39"/>
      <c r="F39">
        <v>8</v>
      </c>
      <c r="G39">
        <v>3</v>
      </c>
      <c r="H39" t="s">
        <v>0</v>
      </c>
      <c r="I39">
        <v>64</v>
      </c>
      <c r="J39" t="s">
        <v>1</v>
      </c>
      <c r="K39">
        <v>64</v>
      </c>
      <c r="L39">
        <v>0</v>
      </c>
      <c r="M39">
        <v>64</v>
      </c>
      <c r="N39" t="s">
        <v>5</v>
      </c>
    </row>
    <row r="40" ht="14.25">
      <c r="A40">
        <v>0.98843099999999995</v>
      </c>
      <c r="B40"/>
      <c r="C40">
        <v>301</v>
      </c>
      <c r="D40"/>
      <c r="E40"/>
      <c r="F40">
        <v>3</v>
      </c>
      <c r="G40">
        <v>88</v>
      </c>
      <c r="H40">
        <v>9</v>
      </c>
      <c r="I40">
        <v>0</v>
      </c>
      <c r="J40"/>
      <c r="K40"/>
      <c r="L40"/>
      <c r="M40"/>
      <c r="N40"/>
    </row>
    <row r="41" ht="14.25">
      <c r="A41">
        <v>1.0392239999999999</v>
      </c>
      <c r="B41"/>
      <c r="C41">
        <v>300</v>
      </c>
      <c r="D41"/>
      <c r="E41"/>
      <c r="F41">
        <v>8</v>
      </c>
      <c r="G41">
        <v>3</v>
      </c>
      <c r="H41" t="s">
        <v>0</v>
      </c>
      <c r="I41">
        <v>64</v>
      </c>
      <c r="J41" t="s">
        <v>1</v>
      </c>
      <c r="K41">
        <v>64</v>
      </c>
      <c r="L41">
        <v>0</v>
      </c>
      <c r="M41">
        <v>64</v>
      </c>
      <c r="N41" t="s">
        <v>6</v>
      </c>
    </row>
    <row r="42" ht="14.25">
      <c r="A42">
        <v>1.0396920000000001</v>
      </c>
      <c r="B42"/>
      <c r="C42">
        <v>301</v>
      </c>
      <c r="D42"/>
      <c r="E42"/>
      <c r="F42">
        <v>3</v>
      </c>
      <c r="G42" t="s">
        <v>7</v>
      </c>
      <c r="H42" t="s">
        <v>8</v>
      </c>
      <c r="I42">
        <v>0</v>
      </c>
      <c r="J42"/>
      <c r="K42"/>
      <c r="L42"/>
      <c r="M42"/>
      <c r="N42"/>
    </row>
    <row r="43" ht="14.25">
      <c r="A43">
        <v>1.087974</v>
      </c>
      <c r="B43"/>
      <c r="C43">
        <v>300</v>
      </c>
      <c r="D43"/>
      <c r="E43"/>
      <c r="F43">
        <v>8</v>
      </c>
      <c r="G43">
        <v>3</v>
      </c>
      <c r="H43" t="s">
        <v>0</v>
      </c>
      <c r="I43">
        <v>64</v>
      </c>
      <c r="J43" t="s">
        <v>1</v>
      </c>
      <c r="K43">
        <v>64</v>
      </c>
      <c r="L43">
        <v>0</v>
      </c>
      <c r="M43">
        <v>64</v>
      </c>
      <c r="N43" t="s">
        <v>9</v>
      </c>
    </row>
    <row r="44" ht="14.25">
      <c r="A44">
        <v>1.088438</v>
      </c>
      <c r="B44"/>
      <c r="C44">
        <v>301</v>
      </c>
      <c r="D44"/>
      <c r="E44"/>
      <c r="F44">
        <v>3</v>
      </c>
      <c r="G44">
        <v>43</v>
      </c>
      <c r="H44" t="s">
        <v>10</v>
      </c>
      <c r="I44">
        <v>0</v>
      </c>
      <c r="J44"/>
      <c r="K44"/>
      <c r="L44"/>
      <c r="M44"/>
      <c r="N44"/>
    </row>
    <row r="45" ht="14.25">
      <c r="A45">
        <v>1.13798</v>
      </c>
      <c r="B45"/>
      <c r="C45">
        <v>300</v>
      </c>
      <c r="D45"/>
      <c r="E45"/>
      <c r="F45">
        <v>8</v>
      </c>
      <c r="G45">
        <v>3</v>
      </c>
      <c r="H45" t="s">
        <v>0</v>
      </c>
      <c r="I45">
        <v>64</v>
      </c>
      <c r="J45" t="s">
        <v>1</v>
      </c>
      <c r="K45">
        <v>64</v>
      </c>
      <c r="L45">
        <v>0</v>
      </c>
      <c r="M45">
        <v>64</v>
      </c>
      <c r="N45" t="s">
        <v>11</v>
      </c>
    </row>
    <row r="46" ht="14.25">
      <c r="A46">
        <v>1.138452</v>
      </c>
      <c r="B46"/>
      <c r="C46">
        <v>301</v>
      </c>
      <c r="D46"/>
      <c r="E46"/>
      <c r="F46">
        <v>3</v>
      </c>
      <c r="G46" t="s">
        <v>12</v>
      </c>
      <c r="H46" t="s">
        <v>13</v>
      </c>
      <c r="I46">
        <v>0</v>
      </c>
      <c r="J46"/>
      <c r="K46"/>
      <c r="L46"/>
      <c r="M46"/>
      <c r="N46"/>
    </row>
    <row r="47" ht="14.25">
      <c r="A47">
        <v>1.187983</v>
      </c>
      <c r="B47"/>
      <c r="C47">
        <v>300</v>
      </c>
      <c r="D47"/>
      <c r="E47"/>
      <c r="F47">
        <v>8</v>
      </c>
      <c r="G47">
        <v>3</v>
      </c>
      <c r="H47" t="s">
        <v>0</v>
      </c>
      <c r="I47">
        <v>64</v>
      </c>
      <c r="J47" t="s">
        <v>1</v>
      </c>
      <c r="K47">
        <v>64</v>
      </c>
      <c r="L47">
        <v>0</v>
      </c>
      <c r="M47">
        <v>64</v>
      </c>
      <c r="N47" t="s">
        <v>14</v>
      </c>
    </row>
    <row r="48" ht="14.25">
      <c r="A48">
        <v>1.188447</v>
      </c>
      <c r="B48"/>
      <c r="C48">
        <v>301</v>
      </c>
      <c r="D48"/>
      <c r="E48"/>
      <c r="F48">
        <v>3</v>
      </c>
      <c r="G48" t="s">
        <v>15</v>
      </c>
      <c r="H48" t="s">
        <v>16</v>
      </c>
      <c r="I48">
        <v>0</v>
      </c>
      <c r="J48"/>
      <c r="K48"/>
      <c r="L48"/>
      <c r="M48"/>
      <c r="N48"/>
    </row>
    <row r="49" ht="14.25">
      <c r="A49">
        <v>1.2379899999999999</v>
      </c>
      <c r="B49"/>
      <c r="C49">
        <v>300</v>
      </c>
      <c r="D49"/>
      <c r="E49"/>
      <c r="F49">
        <v>8</v>
      </c>
      <c r="G49">
        <v>3</v>
      </c>
      <c r="H49" t="s">
        <v>0</v>
      </c>
      <c r="I49">
        <v>64</v>
      </c>
      <c r="J49" t="s">
        <v>1</v>
      </c>
      <c r="K49">
        <v>64</v>
      </c>
      <c r="L49">
        <v>0</v>
      </c>
      <c r="M49">
        <v>64</v>
      </c>
      <c r="N49" t="s">
        <v>17</v>
      </c>
    </row>
    <row r="50" ht="14.25">
      <c r="A50">
        <v>1.2384660000000001</v>
      </c>
      <c r="B50"/>
      <c r="C50">
        <v>301</v>
      </c>
      <c r="D50"/>
      <c r="E50"/>
      <c r="F50">
        <v>3</v>
      </c>
      <c r="G50" t="s">
        <v>18</v>
      </c>
      <c r="H50" t="s">
        <v>19</v>
      </c>
      <c r="I50">
        <v>0</v>
      </c>
      <c r="J50"/>
      <c r="K50"/>
      <c r="L50"/>
      <c r="M50"/>
      <c r="N50"/>
    </row>
    <row r="51" ht="14.25">
      <c r="A51">
        <v>1.288996</v>
      </c>
      <c r="B51"/>
      <c r="C51">
        <v>300</v>
      </c>
      <c r="D51"/>
      <c r="E51"/>
      <c r="F51">
        <v>8</v>
      </c>
      <c r="G51">
        <v>3</v>
      </c>
      <c r="H51" t="s">
        <v>0</v>
      </c>
      <c r="I51">
        <v>64</v>
      </c>
      <c r="J51" t="s">
        <v>1</v>
      </c>
      <c r="K51">
        <v>64</v>
      </c>
      <c r="L51">
        <v>0</v>
      </c>
      <c r="M51">
        <v>64</v>
      </c>
      <c r="N51" t="s">
        <v>20</v>
      </c>
    </row>
    <row r="52" ht="14.25">
      <c r="A52">
        <v>1.2894639999999999</v>
      </c>
      <c r="B52"/>
      <c r="C52">
        <v>301</v>
      </c>
      <c r="D52"/>
      <c r="E52"/>
      <c r="F52">
        <v>3</v>
      </c>
      <c r="G52" t="s">
        <v>21</v>
      </c>
      <c r="H52" t="s">
        <v>22</v>
      </c>
      <c r="I52">
        <v>0</v>
      </c>
      <c r="J52"/>
      <c r="K52"/>
      <c r="L52"/>
      <c r="M52"/>
      <c r="N52"/>
    </row>
    <row r="53" ht="14.25">
      <c r="A53">
        <v>1.339</v>
      </c>
      <c r="B53"/>
      <c r="C53">
        <v>300</v>
      </c>
      <c r="D53"/>
      <c r="E53"/>
      <c r="F53">
        <v>8</v>
      </c>
      <c r="G53">
        <v>3</v>
      </c>
      <c r="H53" t="s">
        <v>0</v>
      </c>
      <c r="I53">
        <v>64</v>
      </c>
      <c r="J53" t="s">
        <v>1</v>
      </c>
      <c r="K53">
        <v>64</v>
      </c>
      <c r="L53">
        <v>0</v>
      </c>
      <c r="M53">
        <v>64</v>
      </c>
      <c r="N53">
        <v>70</v>
      </c>
    </row>
    <row r="54" ht="14.25">
      <c r="A54">
        <v>1.339472</v>
      </c>
      <c r="B54"/>
      <c r="C54">
        <v>301</v>
      </c>
      <c r="D54"/>
      <c r="E54"/>
      <c r="F54">
        <v>3</v>
      </c>
      <c r="G54" t="s">
        <v>23</v>
      </c>
      <c r="H54">
        <v>0</v>
      </c>
      <c r="I54">
        <v>0</v>
      </c>
      <c r="J54"/>
      <c r="K54"/>
      <c r="L54"/>
      <c r="M54"/>
      <c r="N54"/>
    </row>
    <row r="55" ht="14.25">
      <c r="A55">
        <v>1.3890070000000001</v>
      </c>
      <c r="B55"/>
      <c r="C55">
        <v>300</v>
      </c>
      <c r="D55"/>
      <c r="E55"/>
      <c r="F55">
        <v>8</v>
      </c>
      <c r="G55">
        <v>3</v>
      </c>
      <c r="H55" t="s">
        <v>0</v>
      </c>
      <c r="I55">
        <v>64</v>
      </c>
      <c r="J55" t="s">
        <v>1</v>
      </c>
      <c r="K55">
        <v>64</v>
      </c>
      <c r="L55">
        <v>0</v>
      </c>
      <c r="M55">
        <v>64</v>
      </c>
      <c r="N55">
        <v>61</v>
      </c>
    </row>
    <row r="56" ht="14.25">
      <c r="A56">
        <v>1.3894709999999999</v>
      </c>
      <c r="B56"/>
      <c r="C56">
        <v>301</v>
      </c>
      <c r="D56"/>
      <c r="E56"/>
      <c r="F56">
        <v>3</v>
      </c>
      <c r="G56" t="s">
        <v>24</v>
      </c>
      <c r="H56">
        <v>1</v>
      </c>
      <c r="I56">
        <v>0</v>
      </c>
      <c r="J56"/>
      <c r="K56"/>
      <c r="L56"/>
      <c r="M56"/>
      <c r="N56"/>
    </row>
    <row r="57" ht="14.25">
      <c r="A57">
        <v>1.4390099999999999</v>
      </c>
      <c r="B57"/>
      <c r="C57">
        <v>300</v>
      </c>
      <c r="D57"/>
      <c r="E57"/>
      <c r="F57">
        <v>8</v>
      </c>
      <c r="G57">
        <v>3</v>
      </c>
      <c r="H57" t="s">
        <v>0</v>
      </c>
      <c r="I57">
        <v>64</v>
      </c>
      <c r="J57" t="s">
        <v>1</v>
      </c>
      <c r="K57">
        <v>64</v>
      </c>
      <c r="L57">
        <v>0</v>
      </c>
      <c r="M57">
        <v>64</v>
      </c>
      <c r="N57">
        <v>72</v>
      </c>
    </row>
    <row r="58" ht="14.25">
      <c r="A58">
        <v>1.4394739999999999</v>
      </c>
      <c r="B58"/>
      <c r="C58">
        <v>301</v>
      </c>
      <c r="D58"/>
      <c r="E58"/>
      <c r="F58">
        <v>3</v>
      </c>
      <c r="G58" t="s">
        <v>25</v>
      </c>
      <c r="H58">
        <v>2</v>
      </c>
      <c r="I58">
        <v>0</v>
      </c>
      <c r="J58"/>
      <c r="K58"/>
      <c r="L58"/>
      <c r="M58"/>
      <c r="N58"/>
    </row>
    <row r="59" ht="14.25">
      <c r="A59">
        <v>1.489017</v>
      </c>
      <c r="B59"/>
      <c r="C59">
        <v>300</v>
      </c>
      <c r="D59"/>
      <c r="E59"/>
      <c r="F59">
        <v>8</v>
      </c>
      <c r="G59">
        <v>3</v>
      </c>
      <c r="H59" t="s">
        <v>0</v>
      </c>
      <c r="I59">
        <v>64</v>
      </c>
      <c r="J59" t="s">
        <v>1</v>
      </c>
      <c r="K59">
        <v>64</v>
      </c>
      <c r="L59">
        <v>0</v>
      </c>
      <c r="M59">
        <v>64</v>
      </c>
      <c r="N59">
        <v>63</v>
      </c>
    </row>
    <row r="60" ht="14.25">
      <c r="A60">
        <v>1.4894810000000001</v>
      </c>
      <c r="B60"/>
      <c r="C60">
        <v>301</v>
      </c>
      <c r="D60"/>
      <c r="E60"/>
      <c r="F60">
        <v>3</v>
      </c>
      <c r="G60">
        <v>96</v>
      </c>
      <c r="H60">
        <v>3</v>
      </c>
      <c r="I60">
        <v>0</v>
      </c>
      <c r="J60"/>
      <c r="K60"/>
      <c r="L60"/>
      <c r="M60"/>
      <c r="N60"/>
    </row>
    <row r="61" ht="14.25">
      <c r="A61">
        <v>1.5390189999999999</v>
      </c>
      <c r="B61"/>
      <c r="C61">
        <v>300</v>
      </c>
      <c r="D61"/>
      <c r="E61"/>
      <c r="F61">
        <v>8</v>
      </c>
      <c r="G61">
        <v>3</v>
      </c>
      <c r="H61" t="s">
        <v>0</v>
      </c>
      <c r="I61">
        <v>64</v>
      </c>
      <c r="J61" t="s">
        <v>1</v>
      </c>
      <c r="K61">
        <v>64</v>
      </c>
      <c r="L61">
        <v>0</v>
      </c>
      <c r="M61">
        <v>64</v>
      </c>
      <c r="N61">
        <v>74</v>
      </c>
    </row>
    <row r="62" ht="14.25">
      <c r="A62">
        <v>1.5394829999999999</v>
      </c>
      <c r="B62"/>
      <c r="C62">
        <v>301</v>
      </c>
      <c r="D62"/>
      <c r="E62"/>
      <c r="F62">
        <v>3</v>
      </c>
      <c r="G62">
        <v>3</v>
      </c>
      <c r="H62">
        <v>4</v>
      </c>
      <c r="I62">
        <v>0</v>
      </c>
      <c r="J62"/>
      <c r="K62"/>
      <c r="L62"/>
      <c r="M62"/>
      <c r="N62"/>
    </row>
    <row r="63" ht="14.25">
      <c r="A63">
        <v>1.589026</v>
      </c>
      <c r="B63"/>
      <c r="C63">
        <v>300</v>
      </c>
      <c r="D63"/>
      <c r="E63"/>
      <c r="F63">
        <v>8</v>
      </c>
      <c r="G63">
        <v>3</v>
      </c>
      <c r="H63" t="s">
        <v>0</v>
      </c>
      <c r="I63">
        <v>64</v>
      </c>
      <c r="J63" t="s">
        <v>1</v>
      </c>
      <c r="K63">
        <v>64</v>
      </c>
      <c r="L63">
        <v>0</v>
      </c>
      <c r="M63">
        <v>64</v>
      </c>
      <c r="N63">
        <v>65</v>
      </c>
    </row>
    <row r="64" ht="14.25">
      <c r="A64">
        <v>1.5894900000000001</v>
      </c>
      <c r="B64"/>
      <c r="C64">
        <v>301</v>
      </c>
      <c r="D64"/>
      <c r="E64"/>
      <c r="F64">
        <v>3</v>
      </c>
      <c r="G64">
        <v>54</v>
      </c>
      <c r="H64">
        <v>5</v>
      </c>
      <c r="I64">
        <v>0</v>
      </c>
      <c r="J64"/>
      <c r="K64"/>
      <c r="L64"/>
      <c r="M64"/>
      <c r="N64"/>
    </row>
    <row r="65" ht="14.25">
      <c r="A65">
        <v>1.6390309999999999</v>
      </c>
      <c r="B65"/>
      <c r="C65">
        <v>300</v>
      </c>
      <c r="D65"/>
      <c r="E65"/>
      <c r="F65">
        <v>8</v>
      </c>
      <c r="G65">
        <v>3</v>
      </c>
      <c r="H65" t="s">
        <v>0</v>
      </c>
      <c r="I65">
        <v>64</v>
      </c>
      <c r="J65" t="s">
        <v>1</v>
      </c>
      <c r="K65">
        <v>64</v>
      </c>
      <c r="L65">
        <v>0</v>
      </c>
      <c r="M65">
        <v>64</v>
      </c>
      <c r="N65">
        <v>76</v>
      </c>
    </row>
    <row r="66" ht="14.25">
      <c r="A66">
        <v>1.6395029999999999</v>
      </c>
      <c r="B66"/>
      <c r="C66">
        <v>301</v>
      </c>
      <c r="D66"/>
      <c r="E66"/>
      <c r="F66">
        <v>3</v>
      </c>
      <c r="G66" t="s">
        <v>2</v>
      </c>
      <c r="H66">
        <v>6</v>
      </c>
      <c r="I66">
        <v>0</v>
      </c>
      <c r="J66"/>
      <c r="K66"/>
      <c r="L66"/>
      <c r="M66"/>
      <c r="N66"/>
    </row>
    <row r="67" ht="14.25">
      <c r="A67">
        <v>1.6890369999999999</v>
      </c>
      <c r="B67"/>
      <c r="C67">
        <v>300</v>
      </c>
      <c r="D67"/>
      <c r="E67"/>
      <c r="F67">
        <v>8</v>
      </c>
      <c r="G67">
        <v>3</v>
      </c>
      <c r="H67" t="s">
        <v>0</v>
      </c>
      <c r="I67">
        <v>64</v>
      </c>
      <c r="J67" t="s">
        <v>1</v>
      </c>
      <c r="K67">
        <v>64</v>
      </c>
      <c r="L67">
        <v>0</v>
      </c>
      <c r="M67">
        <v>64</v>
      </c>
      <c r="N67">
        <v>67</v>
      </c>
    </row>
    <row r="68" ht="14.25">
      <c r="A68">
        <v>1.689505</v>
      </c>
      <c r="B68"/>
      <c r="C68">
        <v>301</v>
      </c>
      <c r="D68"/>
      <c r="E68"/>
      <c r="F68">
        <v>3</v>
      </c>
      <c r="G68" t="s">
        <v>3</v>
      </c>
      <c r="H68">
        <v>7</v>
      </c>
      <c r="I68">
        <v>0</v>
      </c>
      <c r="J68"/>
      <c r="K68"/>
      <c r="L68"/>
      <c r="M68"/>
      <c r="N68"/>
    </row>
    <row r="69" ht="14.25">
      <c r="A69">
        <v>1.7390410000000001</v>
      </c>
      <c r="B69"/>
      <c r="C69">
        <v>300</v>
      </c>
      <c r="D69"/>
      <c r="E69"/>
      <c r="F69">
        <v>8</v>
      </c>
      <c r="G69">
        <v>3</v>
      </c>
      <c r="H69" t="s">
        <v>0</v>
      </c>
      <c r="I69">
        <v>64</v>
      </c>
      <c r="J69" t="s">
        <v>1</v>
      </c>
      <c r="K69">
        <v>64</v>
      </c>
      <c r="L69">
        <v>0</v>
      </c>
      <c r="M69">
        <v>64</v>
      </c>
      <c r="N69" t="s">
        <v>4</v>
      </c>
    </row>
    <row r="70" ht="14.25">
      <c r="A70">
        <v>1.739509</v>
      </c>
      <c r="B70"/>
      <c r="C70">
        <v>301</v>
      </c>
      <c r="D70"/>
      <c r="E70"/>
      <c r="F70">
        <v>3</v>
      </c>
      <c r="G70">
        <v>80</v>
      </c>
      <c r="H70">
        <v>8</v>
      </c>
      <c r="I70">
        <v>0</v>
      </c>
      <c r="J70"/>
      <c r="K70"/>
      <c r="L70"/>
      <c r="M70"/>
      <c r="N70"/>
    </row>
    <row r="71" ht="14.25">
      <c r="A71">
        <v>1.7890459999999999</v>
      </c>
      <c r="B71"/>
      <c r="C71">
        <v>300</v>
      </c>
      <c r="D71"/>
      <c r="E71"/>
      <c r="F71">
        <v>8</v>
      </c>
      <c r="G71">
        <v>3</v>
      </c>
      <c r="H71" t="s">
        <v>0</v>
      </c>
      <c r="I71">
        <v>64</v>
      </c>
      <c r="J71" t="s">
        <v>1</v>
      </c>
      <c r="K71">
        <v>64</v>
      </c>
      <c r="L71">
        <v>0</v>
      </c>
      <c r="M71">
        <v>64</v>
      </c>
      <c r="N71" t="s">
        <v>5</v>
      </c>
    </row>
    <row r="72" ht="14.25">
      <c r="A72">
        <v>1.789514</v>
      </c>
      <c r="B72"/>
      <c r="C72">
        <v>301</v>
      </c>
      <c r="D72"/>
      <c r="E72"/>
      <c r="F72">
        <v>3</v>
      </c>
      <c r="G72">
        <v>88</v>
      </c>
      <c r="H72">
        <v>9</v>
      </c>
      <c r="I72">
        <v>0</v>
      </c>
      <c r="J72"/>
      <c r="K72"/>
      <c r="L72"/>
      <c r="M72"/>
      <c r="N72"/>
    </row>
    <row r="73" ht="14.25">
      <c r="A73">
        <v>1.839051</v>
      </c>
      <c r="B73"/>
      <c r="C73">
        <v>300</v>
      </c>
      <c r="D73"/>
      <c r="E73"/>
      <c r="F73">
        <v>8</v>
      </c>
      <c r="G73">
        <v>3</v>
      </c>
      <c r="H73" t="s">
        <v>0</v>
      </c>
      <c r="I73">
        <v>64</v>
      </c>
      <c r="J73" t="s">
        <v>1</v>
      </c>
      <c r="K73">
        <v>64</v>
      </c>
      <c r="L73">
        <v>0</v>
      </c>
      <c r="M73">
        <v>64</v>
      </c>
      <c r="N73" t="s">
        <v>6</v>
      </c>
    </row>
    <row r="74" ht="14.25">
      <c r="A74">
        <v>1.8395189999999999</v>
      </c>
      <c r="B74"/>
      <c r="C74">
        <v>301</v>
      </c>
      <c r="D74"/>
      <c r="E74"/>
      <c r="F74">
        <v>3</v>
      </c>
      <c r="G74" t="s">
        <v>7</v>
      </c>
      <c r="H74" t="s">
        <v>8</v>
      </c>
      <c r="I74">
        <v>0</v>
      </c>
      <c r="J74"/>
      <c r="K74"/>
      <c r="L74"/>
      <c r="M74"/>
      <c r="N74"/>
    </row>
    <row r="75" ht="14.25">
      <c r="A75">
        <v>1.8890579999999999</v>
      </c>
      <c r="B75"/>
      <c r="C75">
        <v>300</v>
      </c>
      <c r="D75"/>
      <c r="E75"/>
      <c r="F75">
        <v>8</v>
      </c>
      <c r="G75">
        <v>3</v>
      </c>
      <c r="H75" t="s">
        <v>0</v>
      </c>
      <c r="I75">
        <v>64</v>
      </c>
      <c r="J75" t="s">
        <v>1</v>
      </c>
      <c r="K75">
        <v>64</v>
      </c>
      <c r="L75">
        <v>0</v>
      </c>
      <c r="M75">
        <v>64</v>
      </c>
      <c r="N75" t="s">
        <v>9</v>
      </c>
    </row>
    <row r="76" ht="14.25">
      <c r="A76">
        <v>1.8895219999999999</v>
      </c>
      <c r="B76"/>
      <c r="C76">
        <v>301</v>
      </c>
      <c r="D76"/>
      <c r="E76"/>
      <c r="F76">
        <v>3</v>
      </c>
      <c r="G76">
        <v>43</v>
      </c>
      <c r="H76" t="s">
        <v>10</v>
      </c>
      <c r="I76">
        <v>0</v>
      </c>
      <c r="J76"/>
      <c r="K76"/>
      <c r="L76"/>
      <c r="M76"/>
      <c r="N76"/>
    </row>
    <row r="77" ht="14.25">
      <c r="A77">
        <v>1.9390639999999999</v>
      </c>
      <c r="B77"/>
      <c r="C77">
        <v>300</v>
      </c>
      <c r="D77"/>
      <c r="E77"/>
      <c r="F77">
        <v>8</v>
      </c>
      <c r="G77">
        <v>3</v>
      </c>
      <c r="H77" t="s">
        <v>0</v>
      </c>
      <c r="I77">
        <v>64</v>
      </c>
      <c r="J77" t="s">
        <v>1</v>
      </c>
      <c r="K77">
        <v>64</v>
      </c>
      <c r="L77">
        <v>0</v>
      </c>
      <c r="M77">
        <v>64</v>
      </c>
      <c r="N77" t="s">
        <v>11</v>
      </c>
    </row>
    <row r="78" ht="14.25">
      <c r="A78">
        <v>1.9395359999999999</v>
      </c>
      <c r="B78"/>
      <c r="C78">
        <v>301</v>
      </c>
      <c r="D78"/>
      <c r="E78"/>
      <c r="F78">
        <v>3</v>
      </c>
      <c r="G78" t="s">
        <v>12</v>
      </c>
      <c r="H78" t="s">
        <v>13</v>
      </c>
      <c r="I78">
        <v>0</v>
      </c>
      <c r="J78"/>
      <c r="K78"/>
      <c r="L78"/>
      <c r="M78"/>
      <c r="N78"/>
    </row>
    <row r="79" ht="14.25">
      <c r="A79">
        <v>1.9890669999999999</v>
      </c>
      <c r="B79"/>
      <c r="C79">
        <v>300</v>
      </c>
      <c r="D79"/>
      <c r="E79"/>
      <c r="F79">
        <v>8</v>
      </c>
      <c r="G79">
        <v>3</v>
      </c>
      <c r="H79" t="s">
        <v>0</v>
      </c>
      <c r="I79">
        <v>64</v>
      </c>
      <c r="J79" t="s">
        <v>1</v>
      </c>
      <c r="K79">
        <v>64</v>
      </c>
      <c r="L79">
        <v>0</v>
      </c>
      <c r="M79">
        <v>64</v>
      </c>
      <c r="N79" t="s">
        <v>14</v>
      </c>
    </row>
    <row r="80" ht="14.25">
      <c r="A80">
        <v>1.9895309999999999</v>
      </c>
      <c r="B80"/>
      <c r="C80">
        <v>301</v>
      </c>
      <c r="D80"/>
      <c r="E80"/>
      <c r="F80">
        <v>3</v>
      </c>
      <c r="G80" t="s">
        <v>15</v>
      </c>
      <c r="H80" t="s">
        <v>16</v>
      </c>
      <c r="I80">
        <v>0</v>
      </c>
      <c r="J80"/>
      <c r="K80"/>
      <c r="L80"/>
      <c r="M80"/>
      <c r="N80"/>
    </row>
    <row r="81" ht="14.25">
      <c r="A81">
        <v>2.0398529999999999</v>
      </c>
      <c r="B81"/>
      <c r="C81">
        <v>300</v>
      </c>
      <c r="D81"/>
      <c r="E81"/>
      <c r="F81">
        <v>8</v>
      </c>
      <c r="G81">
        <v>3</v>
      </c>
      <c r="H81" t="s">
        <v>0</v>
      </c>
      <c r="I81">
        <v>64</v>
      </c>
      <c r="J81" t="s">
        <v>1</v>
      </c>
      <c r="K81">
        <v>64</v>
      </c>
      <c r="L81">
        <v>0</v>
      </c>
      <c r="M81">
        <v>64</v>
      </c>
      <c r="N81" t="s">
        <v>17</v>
      </c>
    </row>
    <row r="82" ht="14.25">
      <c r="A82">
        <v>2.0403289999999998</v>
      </c>
      <c r="B82"/>
      <c r="C82">
        <v>301</v>
      </c>
      <c r="D82"/>
      <c r="E82"/>
      <c r="F82">
        <v>3</v>
      </c>
      <c r="G82" t="s">
        <v>18</v>
      </c>
      <c r="H82" t="s">
        <v>19</v>
      </c>
      <c r="I82">
        <v>0</v>
      </c>
      <c r="J82"/>
      <c r="K82"/>
      <c r="L82"/>
      <c r="M82"/>
      <c r="N82"/>
    </row>
    <row r="83" ht="14.25">
      <c r="A83">
        <v>2.0890789999999999</v>
      </c>
      <c r="B83"/>
      <c r="C83">
        <v>300</v>
      </c>
      <c r="D83"/>
      <c r="E83"/>
      <c r="F83">
        <v>8</v>
      </c>
      <c r="G83">
        <v>3</v>
      </c>
      <c r="H83" t="s">
        <v>0</v>
      </c>
      <c r="I83">
        <v>64</v>
      </c>
      <c r="J83" t="s">
        <v>1</v>
      </c>
      <c r="K83">
        <v>64</v>
      </c>
      <c r="L83">
        <v>0</v>
      </c>
      <c r="M83">
        <v>64</v>
      </c>
      <c r="N83" t="s">
        <v>20</v>
      </c>
    </row>
    <row r="84" ht="14.25">
      <c r="A84">
        <v>2.089547</v>
      </c>
      <c r="B84"/>
      <c r="C84">
        <v>301</v>
      </c>
      <c r="D84"/>
      <c r="E84"/>
      <c r="F84">
        <v>3</v>
      </c>
      <c r="G84" t="s">
        <v>21</v>
      </c>
      <c r="H84" t="s">
        <v>22</v>
      </c>
      <c r="I84">
        <v>0</v>
      </c>
      <c r="J84"/>
      <c r="K84"/>
      <c r="L84"/>
      <c r="M84"/>
      <c r="N84"/>
    </row>
    <row r="85" ht="14.25">
      <c r="A85">
        <v>2.1390850000000001</v>
      </c>
      <c r="B85"/>
      <c r="C85">
        <v>300</v>
      </c>
      <c r="D85"/>
      <c r="E85"/>
      <c r="F85">
        <v>8</v>
      </c>
      <c r="G85">
        <v>3</v>
      </c>
      <c r="H85" t="s">
        <v>0</v>
      </c>
      <c r="I85">
        <v>64</v>
      </c>
      <c r="J85" t="s">
        <v>1</v>
      </c>
      <c r="K85">
        <v>64</v>
      </c>
      <c r="L85">
        <v>0</v>
      </c>
      <c r="M85">
        <v>64</v>
      </c>
      <c r="N85">
        <v>70</v>
      </c>
    </row>
    <row r="86" ht="14.25">
      <c r="A86">
        <v>2.1395569999999999</v>
      </c>
      <c r="B86"/>
      <c r="C86">
        <v>301</v>
      </c>
      <c r="D86"/>
      <c r="E86"/>
      <c r="F86">
        <v>3</v>
      </c>
      <c r="G86" t="s">
        <v>23</v>
      </c>
      <c r="H86">
        <v>0</v>
      </c>
      <c r="I86">
        <v>0</v>
      </c>
      <c r="J86"/>
      <c r="K86"/>
      <c r="L86"/>
      <c r="M86"/>
      <c r="N86"/>
    </row>
    <row r="87" ht="14.25">
      <c r="A87">
        <v>2.1890869999999998</v>
      </c>
      <c r="B87"/>
      <c r="C87">
        <v>300</v>
      </c>
      <c r="D87"/>
      <c r="E87"/>
      <c r="F87">
        <v>8</v>
      </c>
      <c r="G87">
        <v>3</v>
      </c>
      <c r="H87" t="s">
        <v>0</v>
      </c>
      <c r="I87">
        <v>64</v>
      </c>
      <c r="J87" t="s">
        <v>1</v>
      </c>
      <c r="K87">
        <v>64</v>
      </c>
      <c r="L87">
        <v>0</v>
      </c>
      <c r="M87">
        <v>64</v>
      </c>
      <c r="N87">
        <v>61</v>
      </c>
    </row>
    <row r="88" ht="14.25">
      <c r="A88">
        <v>2.1895509999999998</v>
      </c>
      <c r="B88"/>
      <c r="C88">
        <v>301</v>
      </c>
      <c r="D88"/>
      <c r="E88"/>
      <c r="F88">
        <v>3</v>
      </c>
      <c r="G88" t="s">
        <v>24</v>
      </c>
      <c r="H88">
        <v>1</v>
      </c>
      <c r="I88">
        <v>0</v>
      </c>
      <c r="J88"/>
      <c r="K88"/>
      <c r="L88"/>
      <c r="M88"/>
      <c r="N88"/>
    </row>
    <row r="89" ht="14.25">
      <c r="A89">
        <v>2.239096</v>
      </c>
      <c r="B89"/>
      <c r="C89">
        <v>300</v>
      </c>
      <c r="D89"/>
      <c r="E89"/>
      <c r="F89">
        <v>8</v>
      </c>
      <c r="G89">
        <v>3</v>
      </c>
      <c r="H89" t="s">
        <v>0</v>
      </c>
      <c r="I89">
        <v>64</v>
      </c>
      <c r="J89" t="s">
        <v>1</v>
      </c>
      <c r="K89">
        <v>64</v>
      </c>
      <c r="L89">
        <v>0</v>
      </c>
      <c r="M89">
        <v>64</v>
      </c>
      <c r="N89">
        <v>72</v>
      </c>
    </row>
    <row r="90" ht="14.25">
      <c r="A90">
        <v>2.23956</v>
      </c>
      <c r="B90"/>
      <c r="C90">
        <v>301</v>
      </c>
      <c r="D90"/>
      <c r="E90"/>
      <c r="F90">
        <v>3</v>
      </c>
      <c r="G90" t="s">
        <v>25</v>
      </c>
      <c r="H90">
        <v>2</v>
      </c>
      <c r="I90">
        <v>0</v>
      </c>
      <c r="J90"/>
      <c r="K90"/>
      <c r="L90"/>
      <c r="M90"/>
      <c r="N90"/>
    </row>
    <row r="91" ht="14.25">
      <c r="A91">
        <v>2.2891010000000001</v>
      </c>
      <c r="B91"/>
      <c r="C91">
        <v>300</v>
      </c>
      <c r="D91"/>
      <c r="E91"/>
      <c r="F91">
        <v>8</v>
      </c>
      <c r="G91">
        <v>3</v>
      </c>
      <c r="H91" t="s">
        <v>0</v>
      </c>
      <c r="I91">
        <v>64</v>
      </c>
      <c r="J91" t="s">
        <v>1</v>
      </c>
      <c r="K91">
        <v>64</v>
      </c>
      <c r="L91">
        <v>0</v>
      </c>
      <c r="M91">
        <v>64</v>
      </c>
      <c r="N91">
        <v>63</v>
      </c>
    </row>
    <row r="92" ht="14.25">
      <c r="A92">
        <v>2.2895650000000001</v>
      </c>
      <c r="B92"/>
      <c r="C92">
        <v>301</v>
      </c>
      <c r="D92"/>
      <c r="E92"/>
      <c r="F92">
        <v>3</v>
      </c>
      <c r="G92">
        <v>96</v>
      </c>
      <c r="H92">
        <v>3</v>
      </c>
      <c r="I92">
        <v>0</v>
      </c>
      <c r="J92"/>
      <c r="K92"/>
      <c r="L92"/>
      <c r="M92"/>
      <c r="N92"/>
    </row>
    <row r="93" ht="14.25">
      <c r="A93">
        <v>2.3391060000000001</v>
      </c>
      <c r="B93"/>
      <c r="C93">
        <v>300</v>
      </c>
      <c r="D93"/>
      <c r="E93"/>
      <c r="F93">
        <v>8</v>
      </c>
      <c r="G93">
        <v>3</v>
      </c>
      <c r="H93" t="s">
        <v>0</v>
      </c>
      <c r="I93">
        <v>64</v>
      </c>
      <c r="J93" t="s">
        <v>1</v>
      </c>
      <c r="K93">
        <v>64</v>
      </c>
      <c r="L93">
        <v>0</v>
      </c>
      <c r="M93">
        <v>64</v>
      </c>
      <c r="N93">
        <v>74</v>
      </c>
    </row>
    <row r="94" ht="14.25">
      <c r="A94">
        <v>2.3395700000000001</v>
      </c>
      <c r="B94"/>
      <c r="C94">
        <v>301</v>
      </c>
      <c r="D94"/>
      <c r="E94"/>
      <c r="F94">
        <v>3</v>
      </c>
      <c r="G94">
        <v>3</v>
      </c>
      <c r="H94">
        <v>4</v>
      </c>
      <c r="I94">
        <v>0</v>
      </c>
      <c r="J94"/>
      <c r="K94"/>
      <c r="L94"/>
      <c r="M94"/>
      <c r="N94"/>
    </row>
    <row r="95" ht="14.25">
      <c r="A95">
        <v>2.3891089999999999</v>
      </c>
      <c r="B95"/>
      <c r="C95">
        <v>300</v>
      </c>
      <c r="D95"/>
      <c r="E95"/>
      <c r="F95">
        <v>8</v>
      </c>
      <c r="G95">
        <v>3</v>
      </c>
      <c r="H95" t="s">
        <v>0</v>
      </c>
      <c r="I95">
        <v>64</v>
      </c>
      <c r="J95" t="s">
        <v>1</v>
      </c>
      <c r="K95">
        <v>64</v>
      </c>
      <c r="L95">
        <v>0</v>
      </c>
      <c r="M95">
        <v>64</v>
      </c>
      <c r="N95">
        <v>65</v>
      </c>
    </row>
    <row r="96" ht="14.25">
      <c r="A96">
        <v>2.3895729999999999</v>
      </c>
      <c r="B96"/>
      <c r="C96">
        <v>301</v>
      </c>
      <c r="D96"/>
      <c r="E96"/>
      <c r="F96">
        <v>3</v>
      </c>
      <c r="G96">
        <v>54</v>
      </c>
      <c r="H96">
        <v>5</v>
      </c>
      <c r="I96">
        <v>0</v>
      </c>
      <c r="J96"/>
      <c r="K96"/>
      <c r="L96"/>
      <c r="M96"/>
      <c r="N96"/>
    </row>
    <row r="97" ht="14.25">
      <c r="A97">
        <v>2.4391159999999998</v>
      </c>
      <c r="B97"/>
      <c r="C97">
        <v>300</v>
      </c>
      <c r="D97"/>
      <c r="E97"/>
      <c r="F97">
        <v>8</v>
      </c>
      <c r="G97">
        <v>3</v>
      </c>
      <c r="H97" t="s">
        <v>0</v>
      </c>
      <c r="I97">
        <v>64</v>
      </c>
      <c r="J97" t="s">
        <v>1</v>
      </c>
      <c r="K97">
        <v>64</v>
      </c>
      <c r="L97">
        <v>0</v>
      </c>
      <c r="M97">
        <v>64</v>
      </c>
      <c r="N97">
        <v>76</v>
      </c>
    </row>
    <row r="98" ht="14.25">
      <c r="A98">
        <v>2.4395880000000001</v>
      </c>
      <c r="B98"/>
      <c r="C98">
        <v>301</v>
      </c>
      <c r="D98"/>
      <c r="E98"/>
      <c r="F98">
        <v>3</v>
      </c>
      <c r="G98" t="s">
        <v>2</v>
      </c>
      <c r="H98">
        <v>6</v>
      </c>
      <c r="I98">
        <v>0</v>
      </c>
      <c r="J98"/>
      <c r="K98"/>
      <c r="L98"/>
      <c r="M98"/>
      <c r="N98"/>
    </row>
    <row r="99" ht="14.25">
      <c r="A99">
        <v>2.4891179999999999</v>
      </c>
      <c r="B99"/>
      <c r="C99">
        <v>300</v>
      </c>
      <c r="D99"/>
      <c r="E99"/>
      <c r="F99">
        <v>8</v>
      </c>
      <c r="G99">
        <v>3</v>
      </c>
      <c r="H99" t="s">
        <v>0</v>
      </c>
      <c r="I99">
        <v>64</v>
      </c>
      <c r="J99" t="s">
        <v>1</v>
      </c>
      <c r="K99">
        <v>64</v>
      </c>
      <c r="L99">
        <v>0</v>
      </c>
      <c r="M99">
        <v>64</v>
      </c>
      <c r="N99">
        <v>67</v>
      </c>
    </row>
    <row r="100" ht="14.25">
      <c r="A100">
        <v>2.4895860000000001</v>
      </c>
      <c r="B100"/>
      <c r="C100">
        <v>301</v>
      </c>
      <c r="D100"/>
      <c r="E100"/>
      <c r="F100">
        <v>3</v>
      </c>
      <c r="G100" t="s">
        <v>3</v>
      </c>
      <c r="H100">
        <v>7</v>
      </c>
      <c r="I100">
        <v>0</v>
      </c>
      <c r="J100"/>
      <c r="K100"/>
      <c r="L100"/>
      <c r="M100"/>
      <c r="N100"/>
    </row>
    <row r="101" ht="14.25">
      <c r="A101">
        <v>2.5391270000000001</v>
      </c>
      <c r="B101"/>
      <c r="C101">
        <v>300</v>
      </c>
      <c r="D101"/>
      <c r="E101"/>
      <c r="F101">
        <v>8</v>
      </c>
      <c r="G101">
        <v>3</v>
      </c>
      <c r="H101" t="s">
        <v>0</v>
      </c>
      <c r="I101">
        <v>64</v>
      </c>
      <c r="J101" t="s">
        <v>1</v>
      </c>
      <c r="K101">
        <v>64</v>
      </c>
      <c r="L101">
        <v>0</v>
      </c>
      <c r="M101">
        <v>64</v>
      </c>
      <c r="N101" t="s">
        <v>4</v>
      </c>
    </row>
    <row r="102" ht="14.25">
      <c r="A102">
        <v>2.5395949999999998</v>
      </c>
      <c r="B102"/>
      <c r="C102">
        <v>301</v>
      </c>
      <c r="D102"/>
      <c r="E102"/>
      <c r="F102">
        <v>3</v>
      </c>
      <c r="G102">
        <v>80</v>
      </c>
      <c r="H102">
        <v>8</v>
      </c>
      <c r="I102">
        <v>0</v>
      </c>
      <c r="J102"/>
      <c r="K102"/>
      <c r="L102"/>
      <c r="M102"/>
      <c r="N102"/>
    </row>
    <row r="103" ht="14.25">
      <c r="A103">
        <v>2.5891299999999999</v>
      </c>
      <c r="B103"/>
      <c r="C103">
        <v>300</v>
      </c>
      <c r="D103"/>
      <c r="E103"/>
      <c r="F103">
        <v>8</v>
      </c>
      <c r="G103">
        <v>3</v>
      </c>
      <c r="H103" t="s">
        <v>0</v>
      </c>
      <c r="I103">
        <v>64</v>
      </c>
      <c r="J103" t="s">
        <v>1</v>
      </c>
      <c r="K103">
        <v>64</v>
      </c>
      <c r="L103">
        <v>0</v>
      </c>
      <c r="M103">
        <v>64</v>
      </c>
      <c r="N103" t="s">
        <v>5</v>
      </c>
    </row>
    <row r="104" ht="14.25">
      <c r="A104">
        <v>2.5895980000000001</v>
      </c>
      <c r="B104"/>
      <c r="C104">
        <v>301</v>
      </c>
      <c r="D104"/>
      <c r="E104"/>
      <c r="F104">
        <v>3</v>
      </c>
      <c r="G104">
        <v>88</v>
      </c>
      <c r="H104">
        <v>9</v>
      </c>
      <c r="I104">
        <v>0</v>
      </c>
      <c r="J104"/>
      <c r="K104"/>
      <c r="L104"/>
      <c r="M104"/>
      <c r="N104"/>
    </row>
    <row r="105" ht="14.25">
      <c r="A105">
        <v>2.6391360000000001</v>
      </c>
      <c r="B105"/>
      <c r="C105">
        <v>300</v>
      </c>
      <c r="D105"/>
      <c r="E105"/>
      <c r="F105">
        <v>8</v>
      </c>
      <c r="G105">
        <v>3</v>
      </c>
      <c r="H105" t="s">
        <v>0</v>
      </c>
      <c r="I105">
        <v>64</v>
      </c>
      <c r="J105" t="s">
        <v>1</v>
      </c>
      <c r="K105">
        <v>64</v>
      </c>
      <c r="L105">
        <v>0</v>
      </c>
      <c r="M105">
        <v>64</v>
      </c>
      <c r="N105" t="s">
        <v>6</v>
      </c>
    </row>
    <row r="106" ht="14.25">
      <c r="A106">
        <v>2.6396039999999998</v>
      </c>
      <c r="B106"/>
      <c r="C106">
        <v>301</v>
      </c>
      <c r="D106"/>
      <c r="E106"/>
      <c r="F106">
        <v>3</v>
      </c>
      <c r="G106" t="s">
        <v>7</v>
      </c>
      <c r="H106" t="s">
        <v>8</v>
      </c>
      <c r="I106">
        <v>0</v>
      </c>
      <c r="J106"/>
      <c r="K106"/>
      <c r="L106"/>
      <c r="M106"/>
      <c r="N106"/>
    </row>
    <row r="107" ht="14.25">
      <c r="A107">
        <v>2.6891419999999999</v>
      </c>
      <c r="B107"/>
      <c r="C107">
        <v>300</v>
      </c>
      <c r="D107"/>
      <c r="E107"/>
      <c r="F107">
        <v>8</v>
      </c>
      <c r="G107">
        <v>3</v>
      </c>
      <c r="H107" t="s">
        <v>0</v>
      </c>
      <c r="I107">
        <v>64</v>
      </c>
      <c r="J107" t="s">
        <v>1</v>
      </c>
      <c r="K107">
        <v>64</v>
      </c>
      <c r="L107">
        <v>0</v>
      </c>
      <c r="M107">
        <v>64</v>
      </c>
      <c r="N107" t="s">
        <v>9</v>
      </c>
    </row>
    <row r="108" ht="14.25">
      <c r="A108">
        <v>2.6896059999999999</v>
      </c>
      <c r="B108"/>
      <c r="C108">
        <v>301</v>
      </c>
      <c r="D108"/>
      <c r="E108"/>
      <c r="F108">
        <v>3</v>
      </c>
      <c r="G108">
        <v>43</v>
      </c>
      <c r="H108" t="s">
        <v>10</v>
      </c>
      <c r="I108">
        <v>0</v>
      </c>
      <c r="J108"/>
      <c r="K108"/>
      <c r="L108"/>
      <c r="M108"/>
      <c r="N108"/>
    </row>
    <row r="109" ht="14.25">
      <c r="A109">
        <v>2.739147</v>
      </c>
      <c r="B109"/>
      <c r="C109">
        <v>300</v>
      </c>
      <c r="D109"/>
      <c r="E109"/>
      <c r="F109">
        <v>8</v>
      </c>
      <c r="G109">
        <v>3</v>
      </c>
      <c r="H109" t="s">
        <v>0</v>
      </c>
      <c r="I109">
        <v>64</v>
      </c>
      <c r="J109" t="s">
        <v>1</v>
      </c>
      <c r="K109">
        <v>64</v>
      </c>
      <c r="L109">
        <v>0</v>
      </c>
      <c r="M109">
        <v>64</v>
      </c>
      <c r="N109" t="s">
        <v>11</v>
      </c>
    </row>
    <row r="110" ht="14.25">
      <c r="A110">
        <v>2.7396189999999998</v>
      </c>
      <c r="B110"/>
      <c r="C110">
        <v>301</v>
      </c>
      <c r="D110"/>
      <c r="E110"/>
      <c r="F110">
        <v>3</v>
      </c>
      <c r="G110" t="s">
        <v>12</v>
      </c>
      <c r="H110" t="s">
        <v>13</v>
      </c>
      <c r="I110">
        <v>0</v>
      </c>
      <c r="J110"/>
      <c r="K110"/>
      <c r="L110"/>
      <c r="M110"/>
      <c r="N110"/>
    </row>
    <row r="111" ht="14.25">
      <c r="A111">
        <v>2.7891499999999998</v>
      </c>
      <c r="B111"/>
      <c r="C111">
        <v>300</v>
      </c>
      <c r="D111"/>
      <c r="E111"/>
      <c r="F111">
        <v>8</v>
      </c>
      <c r="G111">
        <v>3</v>
      </c>
      <c r="H111" t="s">
        <v>0</v>
      </c>
      <c r="I111">
        <v>64</v>
      </c>
      <c r="J111" t="s">
        <v>1</v>
      </c>
      <c r="K111">
        <v>64</v>
      </c>
      <c r="L111">
        <v>0</v>
      </c>
      <c r="M111">
        <v>64</v>
      </c>
      <c r="N111" t="s">
        <v>14</v>
      </c>
    </row>
    <row r="112" ht="14.25">
      <c r="A112">
        <v>2.7896139999999998</v>
      </c>
      <c r="B112"/>
      <c r="C112">
        <v>301</v>
      </c>
      <c r="D112"/>
      <c r="E112"/>
      <c r="F112">
        <v>3</v>
      </c>
      <c r="G112" t="s">
        <v>15</v>
      </c>
      <c r="H112" t="s">
        <v>16</v>
      </c>
      <c r="I112">
        <v>0</v>
      </c>
      <c r="J112"/>
      <c r="K112"/>
      <c r="L112"/>
      <c r="M112"/>
      <c r="N112"/>
    </row>
    <row r="113" ht="14.25">
      <c r="A113">
        <v>2.8391579999999998</v>
      </c>
      <c r="B113"/>
      <c r="C113">
        <v>300</v>
      </c>
      <c r="D113"/>
      <c r="E113"/>
      <c r="F113">
        <v>8</v>
      </c>
      <c r="G113">
        <v>3</v>
      </c>
      <c r="H113" t="s">
        <v>0</v>
      </c>
      <c r="I113">
        <v>64</v>
      </c>
      <c r="J113" t="s">
        <v>1</v>
      </c>
      <c r="K113">
        <v>64</v>
      </c>
      <c r="L113">
        <v>0</v>
      </c>
      <c r="M113">
        <v>64</v>
      </c>
      <c r="N113" t="s">
        <v>17</v>
      </c>
    </row>
    <row r="114" ht="14.25">
      <c r="A114">
        <v>2.8396340000000002</v>
      </c>
      <c r="B114"/>
      <c r="C114">
        <v>301</v>
      </c>
      <c r="D114"/>
      <c r="E114"/>
      <c r="F114">
        <v>3</v>
      </c>
      <c r="G114" t="s">
        <v>18</v>
      </c>
      <c r="H114" t="s">
        <v>19</v>
      </c>
      <c r="I114">
        <v>0</v>
      </c>
      <c r="J114"/>
      <c r="K114"/>
      <c r="L114"/>
      <c r="M114"/>
      <c r="N114"/>
    </row>
    <row r="115" ht="14.25">
      <c r="A115">
        <v>2.88916</v>
      </c>
      <c r="B115"/>
      <c r="C115">
        <v>300</v>
      </c>
      <c r="D115"/>
      <c r="E115"/>
      <c r="F115">
        <v>8</v>
      </c>
      <c r="G115">
        <v>3</v>
      </c>
      <c r="H115" t="s">
        <v>0</v>
      </c>
      <c r="I115">
        <v>64</v>
      </c>
      <c r="J115" t="s">
        <v>1</v>
      </c>
      <c r="K115">
        <v>64</v>
      </c>
      <c r="L115">
        <v>0</v>
      </c>
      <c r="M115">
        <v>64</v>
      </c>
      <c r="N115" t="s">
        <v>20</v>
      </c>
    </row>
    <row r="116" ht="14.25">
      <c r="A116">
        <v>2.8896280000000001</v>
      </c>
      <c r="B116"/>
      <c r="C116">
        <v>301</v>
      </c>
      <c r="D116"/>
      <c r="E116"/>
      <c r="F116">
        <v>3</v>
      </c>
      <c r="G116" t="s">
        <v>21</v>
      </c>
      <c r="H116" t="s">
        <v>22</v>
      </c>
      <c r="I116">
        <v>0</v>
      </c>
      <c r="J116"/>
      <c r="K116"/>
      <c r="L116"/>
      <c r="M116"/>
      <c r="N116"/>
    </row>
    <row r="117" ht="14.25">
      <c r="A117">
        <v>2.939168</v>
      </c>
      <c r="B117"/>
      <c r="C117">
        <v>300</v>
      </c>
      <c r="D117"/>
      <c r="E117"/>
      <c r="F117">
        <v>8</v>
      </c>
      <c r="G117">
        <v>3</v>
      </c>
      <c r="H117" t="s">
        <v>0</v>
      </c>
      <c r="I117">
        <v>64</v>
      </c>
      <c r="J117" t="s">
        <v>1</v>
      </c>
      <c r="K117">
        <v>64</v>
      </c>
      <c r="L117">
        <v>0</v>
      </c>
      <c r="M117">
        <v>64</v>
      </c>
      <c r="N117">
        <v>70</v>
      </c>
    </row>
    <row r="118" ht="14.25">
      <c r="A118">
        <v>2.9396399999999998</v>
      </c>
      <c r="B118"/>
      <c r="C118">
        <v>301</v>
      </c>
      <c r="D118"/>
      <c r="E118"/>
      <c r="F118">
        <v>3</v>
      </c>
      <c r="G118" t="s">
        <v>23</v>
      </c>
      <c r="H118">
        <v>0</v>
      </c>
      <c r="I118">
        <v>0</v>
      </c>
      <c r="J118"/>
      <c r="K118"/>
      <c r="L118"/>
      <c r="M118"/>
      <c r="N118"/>
    </row>
    <row r="119" ht="14.25">
      <c r="A119">
        <v>2.9891709999999998</v>
      </c>
      <c r="B119"/>
      <c r="C119">
        <v>300</v>
      </c>
      <c r="D119"/>
      <c r="E119"/>
      <c r="F119">
        <v>8</v>
      </c>
      <c r="G119">
        <v>3</v>
      </c>
      <c r="H119" t="s">
        <v>0</v>
      </c>
      <c r="I119">
        <v>64</v>
      </c>
      <c r="J119" t="s">
        <v>1</v>
      </c>
      <c r="K119">
        <v>64</v>
      </c>
      <c r="L119">
        <v>0</v>
      </c>
      <c r="M119">
        <v>64</v>
      </c>
      <c r="N119">
        <v>61</v>
      </c>
    </row>
    <row r="120" ht="14.25">
      <c r="A120">
        <v>2.9896349999999998</v>
      </c>
      <c r="B120"/>
      <c r="C120">
        <v>301</v>
      </c>
      <c r="D120"/>
      <c r="E120"/>
      <c r="F120">
        <v>3</v>
      </c>
      <c r="G120" t="s">
        <v>24</v>
      </c>
      <c r="H120">
        <v>1</v>
      </c>
      <c r="I120">
        <v>0</v>
      </c>
      <c r="J120"/>
      <c r="K120"/>
      <c r="L120"/>
      <c r="M120"/>
      <c r="N120"/>
    </row>
    <row r="121" ht="14.25">
      <c r="A121">
        <v>3.0399560000000001</v>
      </c>
      <c r="B121"/>
      <c r="C121">
        <v>300</v>
      </c>
      <c r="D121"/>
      <c r="E121"/>
      <c r="F121">
        <v>8</v>
      </c>
      <c r="G121">
        <v>3</v>
      </c>
      <c r="H121" t="s">
        <v>0</v>
      </c>
      <c r="I121">
        <v>64</v>
      </c>
      <c r="J121" t="s">
        <v>1</v>
      </c>
      <c r="K121">
        <v>64</v>
      </c>
      <c r="L121">
        <v>0</v>
      </c>
      <c r="M121">
        <v>64</v>
      </c>
      <c r="N121">
        <v>72</v>
      </c>
    </row>
    <row r="122" ht="14.25">
      <c r="A122">
        <v>3.0404200000000001</v>
      </c>
      <c r="B122"/>
      <c r="C122">
        <v>301</v>
      </c>
      <c r="D122"/>
      <c r="E122"/>
      <c r="F122">
        <v>3</v>
      </c>
      <c r="G122" t="s">
        <v>25</v>
      </c>
      <c r="H122">
        <v>2</v>
      </c>
      <c r="I122">
        <v>0</v>
      </c>
      <c r="J122"/>
      <c r="K122"/>
      <c r="L122"/>
      <c r="M122"/>
      <c r="N122"/>
    </row>
    <row r="123" ht="14.25">
      <c r="A123">
        <v>3.0891860000000002</v>
      </c>
      <c r="B123"/>
      <c r="C123">
        <v>300</v>
      </c>
      <c r="D123"/>
      <c r="E123"/>
      <c r="F123">
        <v>8</v>
      </c>
      <c r="G123">
        <v>3</v>
      </c>
      <c r="H123" t="s">
        <v>0</v>
      </c>
      <c r="I123">
        <v>64</v>
      </c>
      <c r="J123" t="s">
        <v>1</v>
      </c>
      <c r="K123">
        <v>64</v>
      </c>
      <c r="L123">
        <v>0</v>
      </c>
      <c r="M123">
        <v>64</v>
      </c>
      <c r="N123">
        <v>63</v>
      </c>
    </row>
    <row r="124" ht="14.25">
      <c r="A124">
        <v>3.0896499999999998</v>
      </c>
      <c r="B124"/>
      <c r="C124">
        <v>301</v>
      </c>
      <c r="D124"/>
      <c r="E124"/>
      <c r="F124">
        <v>3</v>
      </c>
      <c r="G124">
        <v>96</v>
      </c>
      <c r="H124">
        <v>3</v>
      </c>
      <c r="I124">
        <v>0</v>
      </c>
      <c r="J124"/>
      <c r="K124"/>
      <c r="L124"/>
      <c r="M124"/>
      <c r="N124"/>
    </row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3.8641000000000002e-002</v>
      </c>
      <c r="B1" s="1" t="str">
        <f>IF(ISBLANK(Data!B1),"",Data!B1)</f>
        <v/>
      </c>
      <c r="C1" s="1">
        <f>IF(ISBLANK(Data!C1),"",Data!C1)</f>
        <v>300</v>
      </c>
      <c r="D1" s="1" t="str">
        <f>IF(ISBLANK(Data!D1),"",Data!D1)</f>
        <v/>
      </c>
      <c r="E1" s="1" t="str">
        <f>IF(ISBLANK(Data!E1),"",Data!E1)</f>
        <v/>
      </c>
      <c r="F1" s="1">
        <f>IF(ISBLANK(Data!F1),"",Data!F1)</f>
        <v>8</v>
      </c>
      <c r="G1" s="1" t="str">
        <f>IF(ISBLANK(Data!$F1),"",IF(Data!$F1&gt;=1,TEXT(Data!G1,"00"),""))</f>
        <v>03</v>
      </c>
      <c r="H1" s="1" t="str">
        <f>IF(ISBLANK(Data!$F1),"",IF(Data!$F1&gt;=2,TEXT(Data!H1,"00"),""))</f>
        <v>A5</v>
      </c>
      <c r="I1" s="1" t="str">
        <f>IF(ISBLANK(Data!$F1),"",IF(Data!$F1&gt;=3,TEXT(Data!I1,"00"),""))</f>
        <v>64</v>
      </c>
      <c r="J1" s="1" t="str">
        <f>IF(ISBLANK(Data!$F1),"",IF(Data!$F1&gt;=4,TEXT(Data!J1,"00"),""))</f>
        <v>5A</v>
      </c>
      <c r="K1" s="1" t="str">
        <f>IF(ISBLANK(Data!$F1),"",IF(Data!$F1&gt;=5,TEXT(Data!K1,"00"),""))</f>
        <v>64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64</v>
      </c>
      <c r="N1" s="1" t="str">
        <f>IF(ISBLANK(Data!$F1),"",IF(Data!$F1&gt;=8,TEXT(Data!N1,"00"),""))</f>
        <v>76</v>
      </c>
    </row>
    <row r="2" ht="14.25">
      <c r="A2" s="1">
        <f>IF(ISBLANK(Data!A2),"",Data!A2)</f>
        <v>3.9113000000000002e-002</v>
      </c>
      <c r="B2" s="1" t="str">
        <f>IF(ISBLANK(Data!B2),"",Data!B2)</f>
        <v/>
      </c>
      <c r="C2" s="1">
        <f>IF(ISBLANK(Data!C2),"",Data!C2)</f>
        <v>301</v>
      </c>
      <c r="D2" s="1" t="str">
        <f>IF(ISBLANK(Data!D2),"",Data!D2)</f>
        <v/>
      </c>
      <c r="E2" s="1" t="str">
        <f>IF(ISBLANK(Data!E2),"",Data!E2)</f>
        <v/>
      </c>
      <c r="F2" s="1">
        <f>IF(ISBLANK(Data!F2),"",Data!F2)</f>
        <v>3</v>
      </c>
      <c r="G2" s="1" t="str">
        <f>IF(ISBLANK(Data!$F2),"",IF(Data!$F2&gt;=1,TEXT(Data!G2,"00"),""))</f>
        <v>F5</v>
      </c>
      <c r="H2" s="1" t="str">
        <f>IF(ISBLANK(Data!$F2),"",IF(Data!$F2&gt;=2,TEXT(Data!H2,"00"),""))</f>
        <v>06</v>
      </c>
      <c r="I2" s="1" t="str">
        <f>IF(ISBLANK(Data!$F2),"",IF(Data!$F2&gt;=3,TEXT(Data!I2,"00"),""))</f>
        <v>00</v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8.7871000000000005e-002</v>
      </c>
      <c r="B3" s="1" t="str">
        <f>IF(ISBLANK(Data!B3),"",Data!B3)</f>
        <v/>
      </c>
      <c r="C3" s="1">
        <f>IF(ISBLANK(Data!C3),"",Data!C3)</f>
        <v>300</v>
      </c>
      <c r="D3" s="1" t="str">
        <f>IF(ISBLANK(Data!D3),"",Data!D3)</f>
        <v/>
      </c>
      <c r="E3" s="1" t="str">
        <f>IF(ISBLANK(Data!E3),"",Data!E3)</f>
        <v/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A5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67</v>
      </c>
    </row>
    <row r="4" ht="14.25">
      <c r="A4" s="1">
        <f>IF(ISBLANK(Data!A4),"",Data!A4)</f>
        <v>8.8339000000000001e-002</v>
      </c>
      <c r="B4" s="1" t="str">
        <f>IF(ISBLANK(Data!B4),"",Data!B4)</f>
        <v/>
      </c>
      <c r="C4" s="1">
        <f>IF(ISBLANK(Data!C4),"",Data!C4)</f>
        <v>301</v>
      </c>
      <c r="D4" s="1" t="str">
        <f>IF(ISBLANK(Data!D4),"",Data!D4)</f>
        <v/>
      </c>
      <c r="E4" s="1" t="str">
        <f>IF(ISBLANK(Data!E4),"",Data!E4)</f>
        <v/>
      </c>
      <c r="F4" s="1">
        <f>IF(ISBLANK(Data!F4),"",Data!F4)</f>
        <v>3</v>
      </c>
      <c r="G4" s="1" t="str">
        <f>IF(ISBLANK(Data!$F4),"",IF(Data!$F4&gt;=1,TEXT(Data!G4,"00"),""))</f>
        <v>B8</v>
      </c>
      <c r="H4" s="1" t="str">
        <f>IF(ISBLANK(Data!$F4),"",IF(Data!$F4&gt;=2,TEXT(Data!H4,"00"),""))</f>
        <v>07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0.137877</v>
      </c>
      <c r="B5" s="1" t="str">
        <f>IF(ISBLANK(Data!B5),"",Data!B5)</f>
        <v/>
      </c>
      <c r="C5" s="1">
        <f>IF(ISBLANK(Data!C5),"",Data!C5)</f>
        <v>300</v>
      </c>
      <c r="D5" s="1" t="str">
        <f>IF(ISBLANK(Data!D5),"",Data!D5)</f>
        <v/>
      </c>
      <c r="E5" s="1" t="str">
        <f>IF(ISBLANK(Data!E5),"",Data!E5)</f>
        <v/>
      </c>
      <c r="F5" s="1">
        <f>IF(ISBLANK(Data!F5),"",Data!F5)</f>
        <v>8</v>
      </c>
      <c r="G5" s="1" t="str">
        <f>IF(ISBLANK(Data!$F5),"",IF(Data!$F5&gt;=1,TEXT(Data!G5,"00"),""))</f>
        <v>03</v>
      </c>
      <c r="H5" s="1" t="str">
        <f>IF(ISBLANK(Data!$F5),"",IF(Data!$F5&gt;=2,TEXT(Data!H5,"00"),""))</f>
        <v>A5</v>
      </c>
      <c r="I5" s="1" t="str">
        <f>IF(ISBLANK(Data!$F5),"",IF(Data!$F5&gt;=3,TEXT(Data!I5,"00"),""))</f>
        <v>64</v>
      </c>
      <c r="J5" s="1" t="str">
        <f>IF(ISBLANK(Data!$F5),"",IF(Data!$F5&gt;=4,TEXT(Data!J5,"00"),""))</f>
        <v>5A</v>
      </c>
      <c r="K5" s="1" t="str">
        <f>IF(ISBLANK(Data!$F5),"",IF(Data!$F5&gt;=5,TEXT(Data!K5,"00"),""))</f>
        <v>64</v>
      </c>
      <c r="L5" s="1" t="str">
        <f>IF(ISBLANK(Data!$F5),"",IF(Data!$F5&gt;=6,TEXT(Data!L5,"00"),""))</f>
        <v>00</v>
      </c>
      <c r="M5" s="1" t="str">
        <f>IF(ISBLANK(Data!$F5),"",IF(Data!$F5&gt;=7,TEXT(Data!M5,"00"),""))</f>
        <v>64</v>
      </c>
      <c r="N5" s="1" t="str">
        <f>IF(ISBLANK(Data!$F5),"",IF(Data!$F5&gt;=8,TEXT(Data!N5,"00"),""))</f>
        <v>F8</v>
      </c>
    </row>
    <row r="6" ht="14.25">
      <c r="A6" s="1">
        <f>IF(ISBLANK(Data!A6),"",Data!A6)</f>
        <v>0.138345</v>
      </c>
      <c r="B6" s="1" t="str">
        <f>IF(ISBLANK(Data!B6),"",Data!B6)</f>
        <v/>
      </c>
      <c r="C6" s="1">
        <f>IF(ISBLANK(Data!C6),"",Data!C6)</f>
        <v>301</v>
      </c>
      <c r="D6" s="1" t="str">
        <f>IF(ISBLANK(Data!D6),"",Data!D6)</f>
        <v/>
      </c>
      <c r="E6" s="1" t="str">
        <f>IF(ISBLANK(Data!E6),"",Data!E6)</f>
        <v/>
      </c>
      <c r="F6" s="1">
        <f>IF(ISBLANK(Data!F6),"",Data!F6)</f>
        <v>3</v>
      </c>
      <c r="G6" s="1" t="str">
        <f>IF(ISBLANK(Data!$F6),"",IF(Data!$F6&gt;=1,TEXT(Data!G6,"00"),""))</f>
        <v>80</v>
      </c>
      <c r="H6" s="1" t="str">
        <f>IF(ISBLANK(Data!$F6),"",IF(Data!$F6&gt;=2,TEXT(Data!H6,"00"),""))</f>
        <v>08</v>
      </c>
      <c r="I6" s="1" t="str">
        <f>IF(ISBLANK(Data!$F6),"",IF(Data!$F6&gt;=3,TEXT(Data!I6,"00"),""))</f>
        <v>00</v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0.18787899999999999</v>
      </c>
      <c r="B7" s="1" t="str">
        <f>IF(ISBLANK(Data!B7),"",Data!B7)</f>
        <v/>
      </c>
      <c r="C7" s="1">
        <f>IF(ISBLANK(Data!C7),"",Data!C7)</f>
        <v>300</v>
      </c>
      <c r="D7" s="1" t="str">
        <f>IF(ISBLANK(Data!D7),"",Data!D7)</f>
        <v/>
      </c>
      <c r="E7" s="1" t="str">
        <f>IF(ISBLANK(Data!E7),"",Data!E7)</f>
        <v/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A5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E9</v>
      </c>
    </row>
    <row r="8" ht="14.25">
      <c r="A8" s="1">
        <f>IF(ISBLANK(Data!A8),"",Data!A8)</f>
        <v>0.18834699999999999</v>
      </c>
      <c r="B8" s="1" t="str">
        <f>IF(ISBLANK(Data!B8),"",Data!B8)</f>
        <v/>
      </c>
      <c r="C8" s="1">
        <f>IF(ISBLANK(Data!C8),"",Data!C8)</f>
        <v>301</v>
      </c>
      <c r="D8" s="1" t="str">
        <f>IF(ISBLANK(Data!D8),"",Data!D8)</f>
        <v/>
      </c>
      <c r="E8" s="1" t="str">
        <f>IF(ISBLANK(Data!E8),"",Data!E8)</f>
        <v/>
      </c>
      <c r="F8" s="1">
        <f>IF(ISBLANK(Data!F8),"",Data!F8)</f>
        <v>3</v>
      </c>
      <c r="G8" s="1" t="str">
        <f>IF(ISBLANK(Data!$F8),"",IF(Data!$F8&gt;=1,TEXT(Data!G8,"00"),""))</f>
        <v>88</v>
      </c>
      <c r="H8" s="1" t="str">
        <f>IF(ISBLANK(Data!$F8),"",IF(Data!$F8&gt;=2,TEXT(Data!H8,"00"),""))</f>
        <v>09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0.23788400000000001</v>
      </c>
      <c r="B9" s="1" t="str">
        <f>IF(ISBLANK(Data!B9),"",Data!B9)</f>
        <v/>
      </c>
      <c r="C9" s="1">
        <f>IF(ISBLANK(Data!C9),"",Data!C9)</f>
        <v>300</v>
      </c>
      <c r="D9" s="1" t="str">
        <f>IF(ISBLANK(Data!D9),"",Data!D9)</f>
        <v/>
      </c>
      <c r="E9" s="1" t="str">
        <f>IF(ISBLANK(Data!E9),"",Data!E9)</f>
        <v/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A5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FA</v>
      </c>
    </row>
    <row r="10" ht="14.25">
      <c r="A10" s="1">
        <f>IF(ISBLANK(Data!A10),"",Data!A10)</f>
        <v>0.23835200000000001</v>
      </c>
      <c r="B10" s="1" t="str">
        <f>IF(ISBLANK(Data!B10),"",Data!B10)</f>
        <v/>
      </c>
      <c r="C10" s="1">
        <f>IF(ISBLANK(Data!C10),"",Data!C10)</f>
        <v>301</v>
      </c>
      <c r="D10" s="1" t="str">
        <f>IF(ISBLANK(Data!D10),"",Data!D10)</f>
        <v/>
      </c>
      <c r="E10" s="1" t="str">
        <f>IF(ISBLANK(Data!E10),"",Data!E10)</f>
        <v/>
      </c>
      <c r="F10" s="1">
        <f>IF(ISBLANK(Data!F10),"",Data!F10)</f>
        <v>3</v>
      </c>
      <c r="G10" s="1" t="str">
        <f>IF(ISBLANK(Data!$F10),"",IF(Data!$F10&gt;=1,TEXT(Data!G10,"00"),""))</f>
        <v>C6</v>
      </c>
      <c r="H10" s="1" t="str">
        <f>IF(ISBLANK(Data!$F10),"",IF(Data!$F10&gt;=2,TEXT(Data!H10,"00"),""))</f>
        <v>0A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0.28788999999999998</v>
      </c>
      <c r="B11" s="1" t="str">
        <f>IF(ISBLANK(Data!B11),"",Data!B11)</f>
        <v/>
      </c>
      <c r="C11" s="1">
        <f>IF(ISBLANK(Data!C11),"",Data!C11)</f>
        <v>300</v>
      </c>
      <c r="D11" s="1" t="str">
        <f>IF(ISBLANK(Data!D11),"",Data!D11)</f>
        <v/>
      </c>
      <c r="E11" s="1" t="str">
        <f>IF(ISBLANK(Data!E11),"",Data!E11)</f>
        <v/>
      </c>
      <c r="F11" s="1">
        <f>IF(ISBLANK(Data!F11),"",Data!F11)</f>
        <v>8</v>
      </c>
      <c r="G11" s="1" t="str">
        <f>IF(ISBLANK(Data!$F11),"",IF(Data!$F11&gt;=1,TEXT(Data!G11,"00"),""))</f>
        <v>03</v>
      </c>
      <c r="H11" s="1" t="str">
        <f>IF(ISBLANK(Data!$F11),"",IF(Data!$F11&gt;=2,TEXT(Data!H11,"00"),""))</f>
        <v>A5</v>
      </c>
      <c r="I11" s="1" t="str">
        <f>IF(ISBLANK(Data!$F11),"",IF(Data!$F11&gt;=3,TEXT(Data!I11,"00"),""))</f>
        <v>64</v>
      </c>
      <c r="J11" s="1" t="str">
        <f>IF(ISBLANK(Data!$F11),"",IF(Data!$F11&gt;=4,TEXT(Data!J11,"00"),""))</f>
        <v>5A</v>
      </c>
      <c r="K11" s="1" t="str">
        <f>IF(ISBLANK(Data!$F11),"",IF(Data!$F11&gt;=5,TEXT(Data!K11,"00"),""))</f>
        <v>64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64</v>
      </c>
      <c r="N11" s="1" t="str">
        <f>IF(ISBLANK(Data!$F11),"",IF(Data!$F11&gt;=8,TEXT(Data!N11,"00"),""))</f>
        <v>EB</v>
      </c>
    </row>
    <row r="12" ht="14.25">
      <c r="A12" s="1">
        <f>IF(ISBLANK(Data!A12),"",Data!A12)</f>
        <v>0.288354</v>
      </c>
      <c r="B12" s="1" t="str">
        <f>IF(ISBLANK(Data!B12),"",Data!B12)</f>
        <v/>
      </c>
      <c r="C12" s="1">
        <f>IF(ISBLANK(Data!C12),"",Data!C12)</f>
        <v>301</v>
      </c>
      <c r="D12" s="1" t="str">
        <f>IF(ISBLANK(Data!D12),"",Data!D12)</f>
        <v/>
      </c>
      <c r="E12" s="1" t="str">
        <f>IF(ISBLANK(Data!E12),"",Data!E12)</f>
        <v/>
      </c>
      <c r="F12" s="1">
        <f>IF(ISBLANK(Data!F12),"",Data!F12)</f>
        <v>3</v>
      </c>
      <c r="G12" s="1" t="str">
        <f>IF(ISBLANK(Data!$F12),"",IF(Data!$F12&gt;=1,TEXT(Data!G12,"00"),""))</f>
        <v>43</v>
      </c>
      <c r="H12" s="1" t="str">
        <f>IF(ISBLANK(Data!$F12),"",IF(Data!$F12&gt;=2,TEXT(Data!H12,"00"),""))</f>
        <v>0B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0.337895</v>
      </c>
      <c r="B13" s="1" t="str">
        <f>IF(ISBLANK(Data!B13),"",Data!B13)</f>
        <v/>
      </c>
      <c r="C13" s="1">
        <f>IF(ISBLANK(Data!C13),"",Data!C13)</f>
        <v>300</v>
      </c>
      <c r="D13" s="1" t="str">
        <f>IF(ISBLANK(Data!D13),"",Data!D13)</f>
        <v/>
      </c>
      <c r="E13" s="1" t="str">
        <f>IF(ISBLANK(Data!E13),"",Data!E13)</f>
        <v/>
      </c>
      <c r="F13" s="1">
        <f>IF(ISBLANK(Data!F13),"",Data!F13)</f>
        <v>8</v>
      </c>
      <c r="G13" s="1" t="str">
        <f>IF(ISBLANK(Data!$F13),"",IF(Data!$F13&gt;=1,TEXT(Data!G13,"00"),""))</f>
        <v>03</v>
      </c>
      <c r="H13" s="1" t="str">
        <f>IF(ISBLANK(Data!$F13),"",IF(Data!$F13&gt;=2,TEXT(Data!H13,"00"),""))</f>
        <v>A5</v>
      </c>
      <c r="I13" s="1" t="str">
        <f>IF(ISBLANK(Data!$F13),"",IF(Data!$F13&gt;=3,TEXT(Data!I13,"00"),""))</f>
        <v>64</v>
      </c>
      <c r="J13" s="1" t="str">
        <f>IF(ISBLANK(Data!$F13),"",IF(Data!$F13&gt;=4,TEXT(Data!J13,"00"),""))</f>
        <v>5A</v>
      </c>
      <c r="K13" s="1" t="str">
        <f>IF(ISBLANK(Data!$F13),"",IF(Data!$F13&gt;=5,TEXT(Data!K13,"00"),""))</f>
        <v>64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64</v>
      </c>
      <c r="N13" s="1" t="str">
        <f>IF(ISBLANK(Data!$F13),"",IF(Data!$F13&gt;=8,TEXT(Data!N13,"00"),""))</f>
        <v>FC</v>
      </c>
    </row>
    <row r="14" ht="14.25">
      <c r="A14" s="1">
        <f>IF(ISBLANK(Data!A14),"",Data!A14)</f>
        <v>0.33836699999999997</v>
      </c>
      <c r="B14" s="1" t="str">
        <f>IF(ISBLANK(Data!B14),"",Data!B14)</f>
        <v/>
      </c>
      <c r="C14" s="1">
        <f>IF(ISBLANK(Data!C14),"",Data!C14)</f>
        <v>301</v>
      </c>
      <c r="D14" s="1" t="str">
        <f>IF(ISBLANK(Data!D14),"",Data!D14)</f>
        <v/>
      </c>
      <c r="E14" s="1" t="str">
        <f>IF(ISBLANK(Data!E14),"",Data!E14)</f>
        <v/>
      </c>
      <c r="F14" s="1">
        <f>IF(ISBLANK(Data!F14),"",Data!F14)</f>
        <v>3</v>
      </c>
      <c r="G14" s="1" t="str">
        <f>IF(ISBLANK(Data!$F14),"",IF(Data!$F14&gt;=1,TEXT(Data!G14,"00"),""))</f>
        <v>B5</v>
      </c>
      <c r="H14" s="1" t="str">
        <f>IF(ISBLANK(Data!$F14),"",IF(Data!$F14&gt;=2,TEXT(Data!H14,"00"),""))</f>
        <v>0C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0.38790200000000002</v>
      </c>
      <c r="B15" s="1" t="str">
        <f>IF(ISBLANK(Data!B15),"",Data!B15)</f>
        <v/>
      </c>
      <c r="C15" s="1">
        <f>IF(ISBLANK(Data!C15),"",Data!C15)</f>
        <v>300</v>
      </c>
      <c r="D15" s="1" t="str">
        <f>IF(ISBLANK(Data!D15),"",Data!D15)</f>
        <v/>
      </c>
      <c r="E15" s="1" t="str">
        <f>IF(ISBLANK(Data!E15),"",Data!E15)</f>
        <v/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A5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64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64</v>
      </c>
      <c r="N15" s="1" t="str">
        <f>IF(ISBLANK(Data!$F15),"",IF(Data!$F15&gt;=8,TEXT(Data!N15,"00"),""))</f>
        <v>ED</v>
      </c>
    </row>
    <row r="16" ht="14.25">
      <c r="A16" s="1">
        <f>IF(ISBLANK(Data!A16),"",Data!A16)</f>
        <v>0.38836599999999999</v>
      </c>
      <c r="B16" s="1" t="str">
        <f>IF(ISBLANK(Data!B16),"",Data!B16)</f>
        <v/>
      </c>
      <c r="C16" s="1">
        <f>IF(ISBLANK(Data!C16),"",Data!C16)</f>
        <v>301</v>
      </c>
      <c r="D16" s="1" t="str">
        <f>IF(ISBLANK(Data!D16),"",Data!D16)</f>
        <v/>
      </c>
      <c r="E16" s="1" t="str">
        <f>IF(ISBLANK(Data!E16),"",Data!E16)</f>
        <v/>
      </c>
      <c r="F16" s="1">
        <f>IF(ISBLANK(Data!F16),"",Data!F16)</f>
        <v>3</v>
      </c>
      <c r="G16" s="1" t="str">
        <f>IF(ISBLANK(Data!$F16),"",IF(Data!$F16&gt;=1,TEXT(Data!G16,"00"),""))</f>
        <v>4E</v>
      </c>
      <c r="H16" s="1" t="str">
        <f>IF(ISBLANK(Data!$F16),"",IF(Data!$F16&gt;=2,TEXT(Data!H16,"00"),""))</f>
        <v>0D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0.43790400000000002</v>
      </c>
      <c r="B17" s="1" t="str">
        <f>IF(ISBLANK(Data!B17),"",Data!B17)</f>
        <v/>
      </c>
      <c r="C17" s="1">
        <f>IF(ISBLANK(Data!C17),"",Data!C17)</f>
        <v>300</v>
      </c>
      <c r="D17" s="1" t="str">
        <f>IF(ISBLANK(Data!D17),"",Data!D17)</f>
        <v/>
      </c>
      <c r="E17" s="1" t="str">
        <f>IF(ISBLANK(Data!E17),"",Data!E17)</f>
        <v/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A5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FE</v>
      </c>
    </row>
    <row r="18" ht="14.25">
      <c r="A18" s="1">
        <f>IF(ISBLANK(Data!A18),"",Data!A18)</f>
        <v>0.43837999999999999</v>
      </c>
      <c r="B18" s="1" t="str">
        <f>IF(ISBLANK(Data!B18),"",Data!B18)</f>
        <v/>
      </c>
      <c r="C18" s="1">
        <f>IF(ISBLANK(Data!C18),"",Data!C18)</f>
        <v>301</v>
      </c>
      <c r="D18" s="1" t="str">
        <f>IF(ISBLANK(Data!D18),"",Data!D18)</f>
        <v/>
      </c>
      <c r="E18" s="1" t="str">
        <f>IF(ISBLANK(Data!E18),"",Data!E18)</f>
        <v/>
      </c>
      <c r="F18" s="1">
        <f>IF(ISBLANK(Data!F18),"",Data!F18)</f>
        <v>3</v>
      </c>
      <c r="G18" s="1" t="str">
        <f>IF(ISBLANK(Data!$F18),"",IF(Data!$F18&gt;=1,TEXT(Data!G18,"00"),""))</f>
        <v>1D</v>
      </c>
      <c r="H18" s="1" t="str">
        <f>IF(ISBLANK(Data!$F18),"",IF(Data!$F18&gt;=2,TEXT(Data!H18,"00"),""))</f>
        <v>0E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0.48791099999999998</v>
      </c>
      <c r="B19" s="1" t="str">
        <f>IF(ISBLANK(Data!B19),"",Data!B19)</f>
        <v/>
      </c>
      <c r="C19" s="1">
        <f>IF(ISBLANK(Data!C19),"",Data!C19)</f>
        <v>300</v>
      </c>
      <c r="D19" s="1" t="str">
        <f>IF(ISBLANK(Data!D19),"",Data!D19)</f>
        <v/>
      </c>
      <c r="E19" s="1" t="str">
        <f>IF(ISBLANK(Data!E19),"",Data!E19)</f>
        <v/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A5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64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64</v>
      </c>
      <c r="N19" s="1" t="str">
        <f>IF(ISBLANK(Data!$F19),"",IF(Data!$F19&gt;=8,TEXT(Data!N19,"00"),""))</f>
        <v>EF</v>
      </c>
    </row>
    <row r="20" ht="14.25">
      <c r="A20" s="1">
        <f>IF(ISBLANK(Data!A20),"",Data!A20)</f>
        <v>0.48837900000000001</v>
      </c>
      <c r="B20" s="1" t="str">
        <f>IF(ISBLANK(Data!B20),"",Data!B20)</f>
        <v/>
      </c>
      <c r="C20" s="1">
        <f>IF(ISBLANK(Data!C20),"",Data!C20)</f>
        <v>301</v>
      </c>
      <c r="D20" s="1" t="str">
        <f>IF(ISBLANK(Data!D20),"",Data!D20)</f>
        <v/>
      </c>
      <c r="E20" s="1" t="str">
        <f>IF(ISBLANK(Data!E20),"",Data!E20)</f>
        <v/>
      </c>
      <c r="F20" s="1">
        <f>IF(ISBLANK(Data!F20),"",Data!F20)</f>
        <v>3</v>
      </c>
      <c r="G20" s="1" t="str">
        <f>IF(ISBLANK(Data!$F20),"",IF(Data!$F20&gt;=1,TEXT(Data!G20,"00"),""))</f>
        <v>E8</v>
      </c>
      <c r="H20" s="1" t="str">
        <f>IF(ISBLANK(Data!$F20),"",IF(Data!$F20&gt;=2,TEXT(Data!H20,"00"),""))</f>
        <v>0F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0.53791599999999995</v>
      </c>
      <c r="B21" s="1" t="str">
        <f>IF(ISBLANK(Data!B21),"",Data!B21)</f>
        <v/>
      </c>
      <c r="C21" s="1">
        <f>IF(ISBLANK(Data!C21),"",Data!C21)</f>
        <v>300</v>
      </c>
      <c r="D21" s="1" t="str">
        <f>IF(ISBLANK(Data!D21),"",Data!D21)</f>
        <v/>
      </c>
      <c r="E21" s="1" t="str">
        <f>IF(ISBLANK(Data!E21),"",Data!E21)</f>
        <v/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A5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64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64</v>
      </c>
      <c r="N21" s="1" t="str">
        <f>IF(ISBLANK(Data!$F21),"",IF(Data!$F21&gt;=8,TEXT(Data!N21,"00"),""))</f>
        <v>70</v>
      </c>
    </row>
    <row r="22" ht="14.25">
      <c r="A22" s="1">
        <f>IF(ISBLANK(Data!A22),"",Data!A22)</f>
        <v>0.53838799999999998</v>
      </c>
      <c r="B22" s="1" t="str">
        <f>IF(ISBLANK(Data!B22),"",Data!B22)</f>
        <v/>
      </c>
      <c r="C22" s="1">
        <f>IF(ISBLANK(Data!C22),"",Data!C22)</f>
        <v>301</v>
      </c>
      <c r="D22" s="1" t="str">
        <f>IF(ISBLANK(Data!D22),"",Data!D22)</f>
        <v/>
      </c>
      <c r="E22" s="1" t="str">
        <f>IF(ISBLANK(Data!E22),"",Data!E22)</f>
        <v/>
      </c>
      <c r="F22" s="1">
        <f>IF(ISBLANK(Data!F22),"",Data!F22)</f>
        <v>3</v>
      </c>
      <c r="G22" s="1" t="str">
        <f>IF(ISBLANK(Data!$F22),"",IF(Data!$F22&gt;=1,TEXT(Data!G22,"00"),""))</f>
        <v>E2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0.58792199999999994</v>
      </c>
      <c r="B23" s="1" t="str">
        <f>IF(ISBLANK(Data!B23),"",Data!B23)</f>
        <v/>
      </c>
      <c r="C23" s="1">
        <f>IF(ISBLANK(Data!C23),"",Data!C23)</f>
        <v>300</v>
      </c>
      <c r="D23" s="1" t="str">
        <f>IF(ISBLANK(Data!D23),"",Data!D23)</f>
        <v/>
      </c>
      <c r="E23" s="1" t="str">
        <f>IF(ISBLANK(Data!E23),"",Data!E23)</f>
        <v/>
      </c>
      <c r="F23" s="1">
        <f>IF(ISBLANK(Data!F23),"",Data!F23)</f>
        <v>8</v>
      </c>
      <c r="G23" s="1" t="str">
        <f>IF(ISBLANK(Data!$F23),"",IF(Data!$F23&gt;=1,TEXT(Data!G23,"00"),""))</f>
        <v>03</v>
      </c>
      <c r="H23" s="1" t="str">
        <f>IF(ISBLANK(Data!$F23),"",IF(Data!$F23&gt;=2,TEXT(Data!H23,"00"),""))</f>
        <v>A5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64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64</v>
      </c>
      <c r="N23" s="1" t="str">
        <f>IF(ISBLANK(Data!$F23),"",IF(Data!$F23&gt;=8,TEXT(Data!N23,"00"),""))</f>
        <v>61</v>
      </c>
    </row>
    <row r="24" ht="14.25">
      <c r="A24" s="1">
        <f>IF(ISBLANK(Data!A24),"",Data!A24)</f>
        <v>0.58838599999999996</v>
      </c>
      <c r="B24" s="1" t="str">
        <f>IF(ISBLANK(Data!B24),"",Data!B24)</f>
        <v/>
      </c>
      <c r="C24" s="1">
        <f>IF(ISBLANK(Data!C24),"",Data!C24)</f>
        <v>301</v>
      </c>
      <c r="D24" s="1" t="str">
        <f>IF(ISBLANK(Data!D24),"",Data!D24)</f>
        <v/>
      </c>
      <c r="E24" s="1" t="str">
        <f>IF(ISBLANK(Data!E24),"",Data!E24)</f>
        <v/>
      </c>
      <c r="F24" s="1">
        <f>IF(ISBLANK(Data!F24),"",Data!F24)</f>
        <v>3</v>
      </c>
      <c r="G24" s="1" t="str">
        <f>IF(ISBLANK(Data!$F24),"",IF(Data!$F24&gt;=1,TEXT(Data!G24,"00"),""))</f>
        <v>B3</v>
      </c>
      <c r="H24" s="1" t="str">
        <f>IF(ISBLANK(Data!$F24),"",IF(Data!$F24&gt;=2,TEXT(Data!H24,"00"),""))</f>
        <v>01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0.63792599999999999</v>
      </c>
      <c r="B25" s="1" t="str">
        <f>IF(ISBLANK(Data!B25),"",Data!B25)</f>
        <v/>
      </c>
      <c r="C25" s="1">
        <f>IF(ISBLANK(Data!C25),"",Data!C25)</f>
        <v>300</v>
      </c>
      <c r="D25" s="1" t="str">
        <f>IF(ISBLANK(Data!D25),"",Data!D25)</f>
        <v/>
      </c>
      <c r="E25" s="1" t="str">
        <f>IF(ISBLANK(Data!E25),"",Data!E25)</f>
        <v/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A5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72</v>
      </c>
    </row>
    <row r="26" ht="14.25">
      <c r="A26" s="1">
        <f>IF(ISBLANK(Data!A26),"",Data!A26)</f>
        <v>0.63839000000000001</v>
      </c>
      <c r="B26" s="1" t="str">
        <f>IF(ISBLANK(Data!B26),"",Data!B26)</f>
        <v/>
      </c>
      <c r="C26" s="1">
        <f>IF(ISBLANK(Data!C26),"",Data!C26)</f>
        <v>301</v>
      </c>
      <c r="D26" s="1" t="str">
        <f>IF(ISBLANK(Data!D26),"",Data!D26)</f>
        <v/>
      </c>
      <c r="E26" s="1" t="str">
        <f>IF(ISBLANK(Data!E26),"",Data!E26)</f>
        <v/>
      </c>
      <c r="F26" s="1">
        <f>IF(ISBLANK(Data!F26),"",Data!F26)</f>
        <v>3</v>
      </c>
      <c r="G26" s="1" t="str">
        <f>IF(ISBLANK(Data!$F26),"",IF(Data!$F26&gt;=1,TEXT(Data!G26,"00"),""))</f>
        <v>6B</v>
      </c>
      <c r="H26" s="1" t="str">
        <f>IF(ISBLANK(Data!$F26),"",IF(Data!$F26&gt;=2,TEXT(Data!H26,"00"),""))</f>
        <v>02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0.68793199999999999</v>
      </c>
      <c r="B27" s="1" t="str">
        <f>IF(ISBLANK(Data!B27),"",Data!B27)</f>
        <v/>
      </c>
      <c r="C27" s="1">
        <f>IF(ISBLANK(Data!C27),"",Data!C27)</f>
        <v>300</v>
      </c>
      <c r="D27" s="1" t="str">
        <f>IF(ISBLANK(Data!D27),"",Data!D27)</f>
        <v/>
      </c>
      <c r="E27" s="1" t="str">
        <f>IF(ISBLANK(Data!E27),"",Data!E27)</f>
        <v/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A5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64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64</v>
      </c>
      <c r="N27" s="1" t="str">
        <f>IF(ISBLANK(Data!$F27),"",IF(Data!$F27&gt;=8,TEXT(Data!N27,"00"),""))</f>
        <v>63</v>
      </c>
    </row>
    <row r="28" ht="14.25">
      <c r="A28" s="1">
        <f>IF(ISBLANK(Data!A28),"",Data!A28)</f>
        <v>0.68839600000000001</v>
      </c>
      <c r="B28" s="1" t="str">
        <f>IF(ISBLANK(Data!B28),"",Data!B28)</f>
        <v/>
      </c>
      <c r="C28" s="1">
        <f>IF(ISBLANK(Data!C28),"",Data!C28)</f>
        <v>301</v>
      </c>
      <c r="D28" s="1" t="str">
        <f>IF(ISBLANK(Data!D28),"",Data!D28)</f>
        <v/>
      </c>
      <c r="E28" s="1" t="str">
        <f>IF(ISBLANK(Data!E28),"",Data!E28)</f>
        <v/>
      </c>
      <c r="F28" s="1">
        <f>IF(ISBLANK(Data!F28),"",Data!F28)</f>
        <v>3</v>
      </c>
      <c r="G28" s="1" t="str">
        <f>IF(ISBLANK(Data!$F28),"",IF(Data!$F28&gt;=1,TEXT(Data!G28,"00"),""))</f>
        <v>96</v>
      </c>
      <c r="H28" s="1" t="str">
        <f>IF(ISBLANK(Data!$F28),"",IF(Data!$F28&gt;=2,TEXT(Data!H28,"00"),""))</f>
        <v>03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0.73793600000000004</v>
      </c>
      <c r="B29" s="1" t="str">
        <f>IF(ISBLANK(Data!B29),"",Data!B29)</f>
        <v/>
      </c>
      <c r="C29" s="1">
        <f>IF(ISBLANK(Data!C29),"",Data!C29)</f>
        <v>300</v>
      </c>
      <c r="D29" s="1" t="str">
        <f>IF(ISBLANK(Data!D29),"",Data!D29)</f>
        <v/>
      </c>
      <c r="E29" s="1" t="str">
        <f>IF(ISBLANK(Data!E29),"",Data!E29)</f>
        <v/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A5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74</v>
      </c>
    </row>
    <row r="30" ht="14.25">
      <c r="A30" s="1">
        <f>IF(ISBLANK(Data!A30),"",Data!A30)</f>
        <v>0.73839999999999995</v>
      </c>
      <c r="B30" s="1" t="str">
        <f>IF(ISBLANK(Data!B30),"",Data!B30)</f>
        <v/>
      </c>
      <c r="C30" s="1">
        <f>IF(ISBLANK(Data!C30),"",Data!C30)</f>
        <v>301</v>
      </c>
      <c r="D30" s="1" t="str">
        <f>IF(ISBLANK(Data!D30),"",Data!D30)</f>
        <v/>
      </c>
      <c r="E30" s="1" t="str">
        <f>IF(ISBLANK(Data!E30),"",Data!E30)</f>
        <v/>
      </c>
      <c r="F30" s="1">
        <f>IF(ISBLANK(Data!F30),"",Data!F30)</f>
        <v>3</v>
      </c>
      <c r="G30" s="1" t="str">
        <f>IF(ISBLANK(Data!$F30),"",IF(Data!$F30&gt;=1,TEXT(Data!G30,"00"),""))</f>
        <v>03</v>
      </c>
      <c r="H30" s="1" t="str">
        <f>IF(ISBLANK(Data!$F30),"",IF(Data!$F30&gt;=2,TEXT(Data!H30,"00"),""))</f>
        <v>04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0.78794299999999995</v>
      </c>
      <c r="B31" s="1" t="str">
        <f>IF(ISBLANK(Data!B31),"",Data!B31)</f>
        <v/>
      </c>
      <c r="C31" s="1">
        <f>IF(ISBLANK(Data!C31),"",Data!C31)</f>
        <v>300</v>
      </c>
      <c r="D31" s="1" t="str">
        <f>IF(ISBLANK(Data!D31),"",Data!D31)</f>
        <v/>
      </c>
      <c r="E31" s="1" t="str">
        <f>IF(ISBLANK(Data!E31),"",Data!E31)</f>
        <v/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A5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64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64</v>
      </c>
      <c r="N31" s="1" t="str">
        <f>IF(ISBLANK(Data!$F31),"",IF(Data!$F31&gt;=8,TEXT(Data!N31,"00"),""))</f>
        <v>65</v>
      </c>
    </row>
    <row r="32" ht="14.25">
      <c r="A32" s="1">
        <f>IF(ISBLANK(Data!A32),"",Data!A32)</f>
        <v>0.78840699999999997</v>
      </c>
      <c r="B32" s="1" t="str">
        <f>IF(ISBLANK(Data!B32),"",Data!B32)</f>
        <v/>
      </c>
      <c r="C32" s="1">
        <f>IF(ISBLANK(Data!C32),"",Data!C32)</f>
        <v>301</v>
      </c>
      <c r="D32" s="1" t="str">
        <f>IF(ISBLANK(Data!D32),"",Data!D32)</f>
        <v/>
      </c>
      <c r="E32" s="1" t="str">
        <f>IF(ISBLANK(Data!E32),"",Data!E32)</f>
        <v/>
      </c>
      <c r="F32" s="1">
        <f>IF(ISBLANK(Data!F32),"",Data!F32)</f>
        <v>3</v>
      </c>
      <c r="G32" s="1" t="str">
        <f>IF(ISBLANK(Data!$F32),"",IF(Data!$F32&gt;=1,TEXT(Data!G32,"00"),""))</f>
        <v>54</v>
      </c>
      <c r="H32" s="1" t="str">
        <f>IF(ISBLANK(Data!$F32),"",IF(Data!$F32&gt;=2,TEXT(Data!H32,"00"),""))</f>
        <v>05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0.83794800000000003</v>
      </c>
      <c r="B33" s="1" t="str">
        <f>IF(ISBLANK(Data!B33),"",Data!B33)</f>
        <v/>
      </c>
      <c r="C33" s="1">
        <f>IF(ISBLANK(Data!C33),"",Data!C33)</f>
        <v>300</v>
      </c>
      <c r="D33" s="1" t="str">
        <f>IF(ISBLANK(Data!D33),"",Data!D33)</f>
        <v/>
      </c>
      <c r="E33" s="1" t="str">
        <f>IF(ISBLANK(Data!E33),"",Data!E33)</f>
        <v/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A5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76</v>
      </c>
    </row>
    <row r="34" ht="14.25">
      <c r="A34" s="1">
        <f>IF(ISBLANK(Data!A34),"",Data!A34)</f>
        <v>0.83842000000000005</v>
      </c>
      <c r="B34" s="1" t="str">
        <f>IF(ISBLANK(Data!B34),"",Data!B34)</f>
        <v/>
      </c>
      <c r="C34" s="1">
        <f>IF(ISBLANK(Data!C34),"",Data!C34)</f>
        <v>301</v>
      </c>
      <c r="D34" s="1" t="str">
        <f>IF(ISBLANK(Data!D34),"",Data!D34)</f>
        <v/>
      </c>
      <c r="E34" s="1" t="str">
        <f>IF(ISBLANK(Data!E34),"",Data!E34)</f>
        <v/>
      </c>
      <c r="F34" s="1">
        <f>IF(ISBLANK(Data!F34),"",Data!F34)</f>
        <v>3</v>
      </c>
      <c r="G34" s="1" t="str">
        <f>IF(ISBLANK(Data!$F34),"",IF(Data!$F34&gt;=1,TEXT(Data!G34,"00"),""))</f>
        <v>F5</v>
      </c>
      <c r="H34" s="1" t="str">
        <f>IF(ISBLANK(Data!$F34),"",IF(Data!$F34&gt;=2,TEXT(Data!H34,"00"),""))</f>
        <v>06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0.88795100000000005</v>
      </c>
      <c r="B35" s="1" t="str">
        <f>IF(ISBLANK(Data!B35),"",Data!B35)</f>
        <v/>
      </c>
      <c r="C35" s="1">
        <f>IF(ISBLANK(Data!C35),"",Data!C35)</f>
        <v>300</v>
      </c>
      <c r="D35" s="1" t="str">
        <f>IF(ISBLANK(Data!D35),"",Data!D35)</f>
        <v/>
      </c>
      <c r="E35" s="1" t="str">
        <f>IF(ISBLANK(Data!E35),"",Data!E35)</f>
        <v/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A5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64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64</v>
      </c>
      <c r="N35" s="1" t="str">
        <f>IF(ISBLANK(Data!$F35),"",IF(Data!$F35&gt;=8,TEXT(Data!N35,"00"),""))</f>
        <v>67</v>
      </c>
    </row>
    <row r="36" ht="14.25">
      <c r="A36" s="1">
        <f>IF(ISBLANK(Data!A36),"",Data!A36)</f>
        <v>0.88841899999999996</v>
      </c>
      <c r="B36" s="1" t="str">
        <f>IF(ISBLANK(Data!B36),"",Data!B36)</f>
        <v/>
      </c>
      <c r="C36" s="1">
        <f>IF(ISBLANK(Data!C36),"",Data!C36)</f>
        <v>301</v>
      </c>
      <c r="D36" s="1" t="str">
        <f>IF(ISBLANK(Data!D36),"",Data!D36)</f>
        <v/>
      </c>
      <c r="E36" s="1" t="str">
        <f>IF(ISBLANK(Data!E36),"",Data!E36)</f>
        <v/>
      </c>
      <c r="F36" s="1">
        <f>IF(ISBLANK(Data!F36),"",Data!F36)</f>
        <v>3</v>
      </c>
      <c r="G36" s="1" t="str">
        <f>IF(ISBLANK(Data!$F36),"",IF(Data!$F36&gt;=1,TEXT(Data!G36,"00"),""))</f>
        <v>B8</v>
      </c>
      <c r="H36" s="1" t="str">
        <f>IF(ISBLANK(Data!$F36),"",IF(Data!$F36&gt;=2,TEXT(Data!H36,"00"),""))</f>
        <v>07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0.93795700000000004</v>
      </c>
      <c r="B37" s="1" t="str">
        <f>IF(ISBLANK(Data!B37),"",Data!B37)</f>
        <v/>
      </c>
      <c r="C37" s="1">
        <f>IF(ISBLANK(Data!C37),"",Data!C37)</f>
        <v>300</v>
      </c>
      <c r="D37" s="1" t="str">
        <f>IF(ISBLANK(Data!D37),"",Data!D37)</f>
        <v/>
      </c>
      <c r="E37" s="1" t="str">
        <f>IF(ISBLANK(Data!E37),"",Data!E37)</f>
        <v/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A5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F8</v>
      </c>
    </row>
    <row r="38" ht="14.25">
      <c r="A38" s="1">
        <f>IF(ISBLANK(Data!A38),"",Data!A38)</f>
        <v>0.93842499999999995</v>
      </c>
      <c r="B38" s="1" t="str">
        <f>IF(ISBLANK(Data!B38),"",Data!B38)</f>
        <v/>
      </c>
      <c r="C38" s="1">
        <f>IF(ISBLANK(Data!C38),"",Data!C38)</f>
        <v>301</v>
      </c>
      <c r="D38" s="1" t="str">
        <f>IF(ISBLANK(Data!D38),"",Data!D38)</f>
        <v/>
      </c>
      <c r="E38" s="1" t="str">
        <f>IF(ISBLANK(Data!E38),"",Data!E38)</f>
        <v/>
      </c>
      <c r="F38" s="1">
        <f>IF(ISBLANK(Data!F38),"",Data!F38)</f>
        <v>3</v>
      </c>
      <c r="G38" s="1" t="str">
        <f>IF(ISBLANK(Data!$F38),"",IF(Data!$F38&gt;=1,TEXT(Data!G38,"00"),""))</f>
        <v>80</v>
      </c>
      <c r="H38" s="1" t="str">
        <f>IF(ISBLANK(Data!$F38),"",IF(Data!$F38&gt;=2,TEXT(Data!H38,"00"),""))</f>
        <v>08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0.98796300000000004</v>
      </c>
      <c r="B39" s="1" t="str">
        <f>IF(ISBLANK(Data!B39),"",Data!B39)</f>
        <v/>
      </c>
      <c r="C39" s="1">
        <f>IF(ISBLANK(Data!C39),"",Data!C39)</f>
        <v>300</v>
      </c>
      <c r="D39" s="1" t="str">
        <f>IF(ISBLANK(Data!D39),"",Data!D39)</f>
        <v/>
      </c>
      <c r="E39" s="1" t="str">
        <f>IF(ISBLANK(Data!E39),"",Data!E39)</f>
        <v/>
      </c>
      <c r="F39" s="1">
        <f>IF(ISBLANK(Data!F39),"",Data!F39)</f>
        <v>8</v>
      </c>
      <c r="G39" s="1" t="str">
        <f>IF(ISBLANK(Data!$F39),"",IF(Data!$F39&gt;=1,TEXT(Data!G39,"00"),""))</f>
        <v>03</v>
      </c>
      <c r="H39" s="1" t="str">
        <f>IF(ISBLANK(Data!$F39),"",IF(Data!$F39&gt;=2,TEXT(Data!H39,"00"),""))</f>
        <v>A5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64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64</v>
      </c>
      <c r="N39" s="1" t="str">
        <f>IF(ISBLANK(Data!$F39),"",IF(Data!$F39&gt;=8,TEXT(Data!N39,"00"),""))</f>
        <v>E9</v>
      </c>
    </row>
    <row r="40" ht="14.25">
      <c r="A40" s="1">
        <f>IF(ISBLANK(Data!A40),"",Data!A40)</f>
        <v>0.98843099999999995</v>
      </c>
      <c r="B40" s="1" t="str">
        <f>IF(ISBLANK(Data!B40),"",Data!B40)</f>
        <v/>
      </c>
      <c r="C40" s="1">
        <f>IF(ISBLANK(Data!C40),"",Data!C40)</f>
        <v>301</v>
      </c>
      <c r="D40" s="1" t="str">
        <f>IF(ISBLANK(Data!D40),"",Data!D40)</f>
        <v/>
      </c>
      <c r="E40" s="1" t="str">
        <f>IF(ISBLANK(Data!E40),"",Data!E40)</f>
        <v/>
      </c>
      <c r="F40" s="1">
        <f>IF(ISBLANK(Data!F40),"",Data!F40)</f>
        <v>3</v>
      </c>
      <c r="G40" s="1" t="str">
        <f>IF(ISBLANK(Data!$F40),"",IF(Data!$F40&gt;=1,TEXT(Data!G40,"00"),""))</f>
        <v>88</v>
      </c>
      <c r="H40" s="1" t="str">
        <f>IF(ISBLANK(Data!$F40),"",IF(Data!$F40&gt;=2,TEXT(Data!H40,"00"),""))</f>
        <v>09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1.0392239999999999</v>
      </c>
      <c r="B41" s="1" t="str">
        <f>IF(ISBLANK(Data!B41),"",Data!B41)</f>
        <v/>
      </c>
      <c r="C41" s="1">
        <f>IF(ISBLANK(Data!C41),"",Data!C41)</f>
        <v>300</v>
      </c>
      <c r="D41" s="1" t="str">
        <f>IF(ISBLANK(Data!D41),"",Data!D41)</f>
        <v/>
      </c>
      <c r="E41" s="1" t="str">
        <f>IF(ISBLANK(Data!E41),"",Data!E41)</f>
        <v/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A5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64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64</v>
      </c>
      <c r="N41" s="1" t="str">
        <f>IF(ISBLANK(Data!$F41),"",IF(Data!$F41&gt;=8,TEXT(Data!N41,"00"),""))</f>
        <v>FA</v>
      </c>
    </row>
    <row r="42" ht="14.25">
      <c r="A42" s="1">
        <f>IF(ISBLANK(Data!A42),"",Data!A42)</f>
        <v>1.0396920000000001</v>
      </c>
      <c r="B42" s="1" t="str">
        <f>IF(ISBLANK(Data!B42),"",Data!B42)</f>
        <v/>
      </c>
      <c r="C42" s="1">
        <f>IF(ISBLANK(Data!C42),"",Data!C42)</f>
        <v>301</v>
      </c>
      <c r="D42" s="1" t="str">
        <f>IF(ISBLANK(Data!D42),"",Data!D42)</f>
        <v/>
      </c>
      <c r="E42" s="1" t="str">
        <f>IF(ISBLANK(Data!E42),"",Data!E42)</f>
        <v/>
      </c>
      <c r="F42" s="1">
        <f>IF(ISBLANK(Data!F42),"",Data!F42)</f>
        <v>3</v>
      </c>
      <c r="G42" s="1" t="str">
        <f>IF(ISBLANK(Data!$F42),"",IF(Data!$F42&gt;=1,TEXT(Data!G42,"00"),""))</f>
        <v>C6</v>
      </c>
      <c r="H42" s="1" t="str">
        <f>IF(ISBLANK(Data!$F42),"",IF(Data!$F42&gt;=2,TEXT(Data!H42,"00"),""))</f>
        <v>0A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1.087974</v>
      </c>
      <c r="B43" s="1" t="str">
        <f>IF(ISBLANK(Data!B43),"",Data!B43)</f>
        <v/>
      </c>
      <c r="C43" s="1">
        <f>IF(ISBLANK(Data!C43),"",Data!C43)</f>
        <v>300</v>
      </c>
      <c r="D43" s="1" t="str">
        <f>IF(ISBLANK(Data!D43),"",Data!D43)</f>
        <v/>
      </c>
      <c r="E43" s="1" t="str">
        <f>IF(ISBLANK(Data!E43),"",Data!E43)</f>
        <v/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A5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64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64</v>
      </c>
      <c r="N43" s="1" t="str">
        <f>IF(ISBLANK(Data!$F43),"",IF(Data!$F43&gt;=8,TEXT(Data!N43,"00"),""))</f>
        <v>EB</v>
      </c>
    </row>
    <row r="44" ht="14.25">
      <c r="A44" s="1">
        <f>IF(ISBLANK(Data!A44),"",Data!A44)</f>
        <v>1.088438</v>
      </c>
      <c r="B44" s="1" t="str">
        <f>IF(ISBLANK(Data!B44),"",Data!B44)</f>
        <v/>
      </c>
      <c r="C44" s="1">
        <f>IF(ISBLANK(Data!C44),"",Data!C44)</f>
        <v>301</v>
      </c>
      <c r="D44" s="1" t="str">
        <f>IF(ISBLANK(Data!D44),"",Data!D44)</f>
        <v/>
      </c>
      <c r="E44" s="1" t="str">
        <f>IF(ISBLANK(Data!E44),"",Data!E44)</f>
        <v/>
      </c>
      <c r="F44" s="1">
        <f>IF(ISBLANK(Data!F44),"",Data!F44)</f>
        <v>3</v>
      </c>
      <c r="G44" s="1" t="str">
        <f>IF(ISBLANK(Data!$F44),"",IF(Data!$F44&gt;=1,TEXT(Data!G44,"00"),""))</f>
        <v>43</v>
      </c>
      <c r="H44" s="1" t="str">
        <f>IF(ISBLANK(Data!$F44),"",IF(Data!$F44&gt;=2,TEXT(Data!H44,"00"),""))</f>
        <v>0B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1.13798</v>
      </c>
      <c r="B45" s="1" t="str">
        <f>IF(ISBLANK(Data!B45),"",Data!B45)</f>
        <v/>
      </c>
      <c r="C45" s="1">
        <f>IF(ISBLANK(Data!C45),"",Data!C45)</f>
        <v>300</v>
      </c>
      <c r="D45" s="1" t="str">
        <f>IF(ISBLANK(Data!D45),"",Data!D45)</f>
        <v/>
      </c>
      <c r="E45" s="1" t="str">
        <f>IF(ISBLANK(Data!E45),"",Data!E45)</f>
        <v/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A5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FC</v>
      </c>
    </row>
    <row r="46" ht="14.25">
      <c r="A46" s="1">
        <f>IF(ISBLANK(Data!A46),"",Data!A46)</f>
        <v>1.138452</v>
      </c>
      <c r="B46" s="1" t="str">
        <f>IF(ISBLANK(Data!B46),"",Data!B46)</f>
        <v/>
      </c>
      <c r="C46" s="1">
        <f>IF(ISBLANK(Data!C46),"",Data!C46)</f>
        <v>301</v>
      </c>
      <c r="D46" s="1" t="str">
        <f>IF(ISBLANK(Data!D46),"",Data!D46)</f>
        <v/>
      </c>
      <c r="E46" s="1" t="str">
        <f>IF(ISBLANK(Data!E46),"",Data!E46)</f>
        <v/>
      </c>
      <c r="F46" s="1">
        <f>IF(ISBLANK(Data!F46),"",Data!F46)</f>
        <v>3</v>
      </c>
      <c r="G46" s="1" t="str">
        <f>IF(ISBLANK(Data!$F46),"",IF(Data!$F46&gt;=1,TEXT(Data!G46,"00"),""))</f>
        <v>B5</v>
      </c>
      <c r="H46" s="1" t="str">
        <f>IF(ISBLANK(Data!$F46),"",IF(Data!$F46&gt;=2,TEXT(Data!H46,"00"),""))</f>
        <v>0C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1.187983</v>
      </c>
      <c r="B47" s="1" t="str">
        <f>IF(ISBLANK(Data!B47),"",Data!B47)</f>
        <v/>
      </c>
      <c r="C47" s="1">
        <f>IF(ISBLANK(Data!C47),"",Data!C47)</f>
        <v>300</v>
      </c>
      <c r="D47" s="1" t="str">
        <f>IF(ISBLANK(Data!D47),"",Data!D47)</f>
        <v/>
      </c>
      <c r="E47" s="1" t="str">
        <f>IF(ISBLANK(Data!E47),"",Data!E47)</f>
        <v/>
      </c>
      <c r="F47" s="1">
        <f>IF(ISBLANK(Data!F47),"",Data!F47)</f>
        <v>8</v>
      </c>
      <c r="G47" s="1" t="str">
        <f>IF(ISBLANK(Data!$F47),"",IF(Data!$F47&gt;=1,TEXT(Data!G47,"00"),""))</f>
        <v>03</v>
      </c>
      <c r="H47" s="1" t="str">
        <f>IF(ISBLANK(Data!$F47),"",IF(Data!$F47&gt;=2,TEXT(Data!H47,"00"),""))</f>
        <v>A5</v>
      </c>
      <c r="I47" s="1" t="str">
        <f>IF(ISBLANK(Data!$F47),"",IF(Data!$F47&gt;=3,TEXT(Data!I47,"00"),""))</f>
        <v>64</v>
      </c>
      <c r="J47" s="1" t="str">
        <f>IF(ISBLANK(Data!$F47),"",IF(Data!$F47&gt;=4,TEXT(Data!J47,"00"),""))</f>
        <v>5A</v>
      </c>
      <c r="K47" s="1" t="str">
        <f>IF(ISBLANK(Data!$F47),"",IF(Data!$F47&gt;=5,TEXT(Data!K47,"00"),""))</f>
        <v>64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64</v>
      </c>
      <c r="N47" s="1" t="str">
        <f>IF(ISBLANK(Data!$F47),"",IF(Data!$F47&gt;=8,TEXT(Data!N47,"00"),""))</f>
        <v>ED</v>
      </c>
    </row>
    <row r="48" ht="14.25">
      <c r="A48" s="1">
        <f>IF(ISBLANK(Data!A48),"",Data!A48)</f>
        <v>1.188447</v>
      </c>
      <c r="B48" s="1" t="str">
        <f>IF(ISBLANK(Data!B48),"",Data!B48)</f>
        <v/>
      </c>
      <c r="C48" s="1">
        <f>IF(ISBLANK(Data!C48),"",Data!C48)</f>
        <v>301</v>
      </c>
      <c r="D48" s="1" t="str">
        <f>IF(ISBLANK(Data!D48),"",Data!D48)</f>
        <v/>
      </c>
      <c r="E48" s="1" t="str">
        <f>IF(ISBLANK(Data!E48),"",Data!E48)</f>
        <v/>
      </c>
      <c r="F48" s="1">
        <f>IF(ISBLANK(Data!F48),"",Data!F48)</f>
        <v>3</v>
      </c>
      <c r="G48" s="1" t="str">
        <f>IF(ISBLANK(Data!$F48),"",IF(Data!$F48&gt;=1,TEXT(Data!G48,"00"),""))</f>
        <v>4E</v>
      </c>
      <c r="H48" s="1" t="str">
        <f>IF(ISBLANK(Data!$F48),"",IF(Data!$F48&gt;=2,TEXT(Data!H48,"00"),""))</f>
        <v>0D</v>
      </c>
      <c r="I48" s="1" t="str">
        <f>IF(ISBLANK(Data!$F48),"",IF(Data!$F48&gt;=3,TEXT(Data!I48,"00"),""))</f>
        <v>00</v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1.2379899999999999</v>
      </c>
      <c r="B49" s="1" t="str">
        <f>IF(ISBLANK(Data!B49),"",Data!B49)</f>
        <v/>
      </c>
      <c r="C49" s="1">
        <f>IF(ISBLANK(Data!C49),"",Data!C49)</f>
        <v>300</v>
      </c>
      <c r="D49" s="1" t="str">
        <f>IF(ISBLANK(Data!D49),"",Data!D49)</f>
        <v/>
      </c>
      <c r="E49" s="1" t="str">
        <f>IF(ISBLANK(Data!E49),"",Data!E49)</f>
        <v/>
      </c>
      <c r="F49" s="1">
        <f>IF(ISBLANK(Data!F49),"",Data!F49)</f>
        <v>8</v>
      </c>
      <c r="G49" s="1" t="str">
        <f>IF(ISBLANK(Data!$F49),"",IF(Data!$F49&gt;=1,TEXT(Data!G49,"00"),""))</f>
        <v>03</v>
      </c>
      <c r="H49" s="1" t="str">
        <f>IF(ISBLANK(Data!$F49),"",IF(Data!$F49&gt;=2,TEXT(Data!H49,"00"),""))</f>
        <v>A5</v>
      </c>
      <c r="I49" s="1" t="str">
        <f>IF(ISBLANK(Data!$F49),"",IF(Data!$F49&gt;=3,TEXT(Data!I49,"00"),""))</f>
        <v>64</v>
      </c>
      <c r="J49" s="1" t="str">
        <f>IF(ISBLANK(Data!$F49),"",IF(Data!$F49&gt;=4,TEXT(Data!J49,"00"),""))</f>
        <v>5A</v>
      </c>
      <c r="K49" s="1" t="str">
        <f>IF(ISBLANK(Data!$F49),"",IF(Data!$F49&gt;=5,TEXT(Data!K49,"00"),""))</f>
        <v>64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>64</v>
      </c>
      <c r="N49" s="1" t="str">
        <f>IF(ISBLANK(Data!$F49),"",IF(Data!$F49&gt;=8,TEXT(Data!N49,"00"),""))</f>
        <v>FE</v>
      </c>
    </row>
    <row r="50" ht="14.25">
      <c r="A50" s="1">
        <f>IF(ISBLANK(Data!A50),"",Data!A50)</f>
        <v>1.2384660000000001</v>
      </c>
      <c r="B50" s="1" t="str">
        <f>IF(ISBLANK(Data!B50),"",Data!B50)</f>
        <v/>
      </c>
      <c r="C50" s="1">
        <f>IF(ISBLANK(Data!C50),"",Data!C50)</f>
        <v>301</v>
      </c>
      <c r="D50" s="1" t="str">
        <f>IF(ISBLANK(Data!D50),"",Data!D50)</f>
        <v/>
      </c>
      <c r="E50" s="1" t="str">
        <f>IF(ISBLANK(Data!E50),"",Data!E50)</f>
        <v/>
      </c>
      <c r="F50" s="1">
        <f>IF(ISBLANK(Data!F50),"",Data!F50)</f>
        <v>3</v>
      </c>
      <c r="G50" s="1" t="str">
        <f>IF(ISBLANK(Data!$F50),"",IF(Data!$F50&gt;=1,TEXT(Data!G50,"00"),""))</f>
        <v>1D</v>
      </c>
      <c r="H50" s="1" t="str">
        <f>IF(ISBLANK(Data!$F50),"",IF(Data!$F50&gt;=2,TEXT(Data!H50,"00"),""))</f>
        <v>0E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>
        <f>IF(ISBLANK(Data!A51),"",Data!A51)</f>
        <v>1.288996</v>
      </c>
      <c r="B51" s="1" t="str">
        <f>IF(ISBLANK(Data!B51),"",Data!B51)</f>
        <v/>
      </c>
      <c r="C51" s="1">
        <f>IF(ISBLANK(Data!C51),"",Data!C51)</f>
        <v>300</v>
      </c>
      <c r="D51" s="1" t="str">
        <f>IF(ISBLANK(Data!D51),"",Data!D51)</f>
        <v/>
      </c>
      <c r="E51" s="1" t="str">
        <f>IF(ISBLANK(Data!E51),"",Data!E51)</f>
        <v/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A5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64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64</v>
      </c>
      <c r="N51" s="1" t="str">
        <f>IF(ISBLANK(Data!$F51),"",IF(Data!$F51&gt;=8,TEXT(Data!N51,"00"),""))</f>
        <v>EF</v>
      </c>
    </row>
    <row r="52" ht="14.25">
      <c r="A52" s="1">
        <f>IF(ISBLANK(Data!A52),"",Data!A52)</f>
        <v>1.2894639999999999</v>
      </c>
      <c r="B52" s="1" t="str">
        <f>IF(ISBLANK(Data!B52),"",Data!B52)</f>
        <v/>
      </c>
      <c r="C52" s="1">
        <f>IF(ISBLANK(Data!C52),"",Data!C52)</f>
        <v>301</v>
      </c>
      <c r="D52" s="1" t="str">
        <f>IF(ISBLANK(Data!D52),"",Data!D52)</f>
        <v/>
      </c>
      <c r="E52" s="1" t="str">
        <f>IF(ISBLANK(Data!E52),"",Data!E52)</f>
        <v/>
      </c>
      <c r="F52" s="1">
        <f>IF(ISBLANK(Data!F52),"",Data!F52)</f>
        <v>3</v>
      </c>
      <c r="G52" s="1" t="str">
        <f>IF(ISBLANK(Data!$F52),"",IF(Data!$F52&gt;=1,TEXT(Data!G52,"00"),""))</f>
        <v>E8</v>
      </c>
      <c r="H52" s="1" t="str">
        <f>IF(ISBLANK(Data!$F52),"",IF(Data!$F52&gt;=2,TEXT(Data!H52,"00"),""))</f>
        <v>0F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1.339</v>
      </c>
      <c r="B53" s="1" t="str">
        <f>IF(ISBLANK(Data!B53),"",Data!B53)</f>
        <v/>
      </c>
      <c r="C53" s="1">
        <f>IF(ISBLANK(Data!C53),"",Data!C53)</f>
        <v>300</v>
      </c>
      <c r="D53" s="1" t="str">
        <f>IF(ISBLANK(Data!D53),"",Data!D53)</f>
        <v/>
      </c>
      <c r="E53" s="1" t="str">
        <f>IF(ISBLANK(Data!E53),"",Data!E53)</f>
        <v/>
      </c>
      <c r="F53" s="1">
        <f>IF(ISBLANK(Data!F53),"",Data!F53)</f>
        <v>8</v>
      </c>
      <c r="G53" s="1" t="str">
        <f>IF(ISBLANK(Data!$F53),"",IF(Data!$F53&gt;=1,TEXT(Data!G53,"00"),""))</f>
        <v>03</v>
      </c>
      <c r="H53" s="1" t="str">
        <f>IF(ISBLANK(Data!$F53),"",IF(Data!$F53&gt;=2,TEXT(Data!H53,"00"),""))</f>
        <v>A5</v>
      </c>
      <c r="I53" s="1" t="str">
        <f>IF(ISBLANK(Data!$F53),"",IF(Data!$F53&gt;=3,TEXT(Data!I53,"00"),""))</f>
        <v>64</v>
      </c>
      <c r="J53" s="1" t="str">
        <f>IF(ISBLANK(Data!$F53),"",IF(Data!$F53&gt;=4,TEXT(Data!J53,"00"),""))</f>
        <v>5A</v>
      </c>
      <c r="K53" s="1" t="str">
        <f>IF(ISBLANK(Data!$F53),"",IF(Data!$F53&gt;=5,TEXT(Data!K53,"00"),""))</f>
        <v>64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64</v>
      </c>
      <c r="N53" s="1" t="str">
        <f>IF(ISBLANK(Data!$F53),"",IF(Data!$F53&gt;=8,TEXT(Data!N53,"00"),""))</f>
        <v>70</v>
      </c>
    </row>
    <row r="54" ht="14.25">
      <c r="A54" s="1">
        <f>IF(ISBLANK(Data!A54),"",Data!A54)</f>
        <v>1.339472</v>
      </c>
      <c r="B54" s="1" t="str">
        <f>IF(ISBLANK(Data!B54),"",Data!B54)</f>
        <v/>
      </c>
      <c r="C54" s="1">
        <f>IF(ISBLANK(Data!C54),"",Data!C54)</f>
        <v>301</v>
      </c>
      <c r="D54" s="1" t="str">
        <f>IF(ISBLANK(Data!D54),"",Data!D54)</f>
        <v/>
      </c>
      <c r="E54" s="1" t="str">
        <f>IF(ISBLANK(Data!E54),"",Data!E54)</f>
        <v/>
      </c>
      <c r="F54" s="1">
        <f>IF(ISBLANK(Data!F54),"",Data!F54)</f>
        <v>3</v>
      </c>
      <c r="G54" s="1" t="str">
        <f>IF(ISBLANK(Data!$F54),"",IF(Data!$F54&gt;=1,TEXT(Data!G54,"00"),""))</f>
        <v>E2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1.3890070000000001</v>
      </c>
      <c r="B55" s="1" t="str">
        <f>IF(ISBLANK(Data!B55),"",Data!B55)</f>
        <v/>
      </c>
      <c r="C55" s="1">
        <f>IF(ISBLANK(Data!C55),"",Data!C55)</f>
        <v>300</v>
      </c>
      <c r="D55" s="1" t="str">
        <f>IF(ISBLANK(Data!D55),"",Data!D55)</f>
        <v/>
      </c>
      <c r="E55" s="1" t="str">
        <f>IF(ISBLANK(Data!E55),"",Data!E55)</f>
        <v/>
      </c>
      <c r="F55" s="1">
        <f>IF(ISBLANK(Data!F55),"",Data!F55)</f>
        <v>8</v>
      </c>
      <c r="G55" s="1" t="str">
        <f>IF(ISBLANK(Data!$F55),"",IF(Data!$F55&gt;=1,TEXT(Data!G55,"00"),""))</f>
        <v>03</v>
      </c>
      <c r="H55" s="1" t="str">
        <f>IF(ISBLANK(Data!$F55),"",IF(Data!$F55&gt;=2,TEXT(Data!H55,"00"),""))</f>
        <v>A5</v>
      </c>
      <c r="I55" s="1" t="str">
        <f>IF(ISBLANK(Data!$F55),"",IF(Data!$F55&gt;=3,TEXT(Data!I55,"00"),""))</f>
        <v>64</v>
      </c>
      <c r="J55" s="1" t="str">
        <f>IF(ISBLANK(Data!$F55),"",IF(Data!$F55&gt;=4,TEXT(Data!J55,"00"),""))</f>
        <v>5A</v>
      </c>
      <c r="K55" s="1" t="str">
        <f>IF(ISBLANK(Data!$F55),"",IF(Data!$F55&gt;=5,TEXT(Data!K55,"00"),""))</f>
        <v>64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64</v>
      </c>
      <c r="N55" s="1" t="str">
        <f>IF(ISBLANK(Data!$F55),"",IF(Data!$F55&gt;=8,TEXT(Data!N55,"00"),""))</f>
        <v>61</v>
      </c>
    </row>
    <row r="56" ht="14.25">
      <c r="A56" s="1">
        <f>IF(ISBLANK(Data!A56),"",Data!A56)</f>
        <v>1.3894709999999999</v>
      </c>
      <c r="B56" s="1" t="str">
        <f>IF(ISBLANK(Data!B56),"",Data!B56)</f>
        <v/>
      </c>
      <c r="C56" s="1">
        <f>IF(ISBLANK(Data!C56),"",Data!C56)</f>
        <v>301</v>
      </c>
      <c r="D56" s="1" t="str">
        <f>IF(ISBLANK(Data!D56),"",Data!D56)</f>
        <v/>
      </c>
      <c r="E56" s="1" t="str">
        <f>IF(ISBLANK(Data!E56),"",Data!E56)</f>
        <v/>
      </c>
      <c r="F56" s="1">
        <f>IF(ISBLANK(Data!F56),"",Data!F56)</f>
        <v>3</v>
      </c>
      <c r="G56" s="1" t="str">
        <f>IF(ISBLANK(Data!$F56),"",IF(Data!$F56&gt;=1,TEXT(Data!G56,"00"),""))</f>
        <v>B3</v>
      </c>
      <c r="H56" s="1" t="str">
        <f>IF(ISBLANK(Data!$F56),"",IF(Data!$F56&gt;=2,TEXT(Data!H56,"00"),""))</f>
        <v>01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/>
      </c>
      <c r="K56" s="1" t="str">
        <f>IF(ISBLANK(Data!$F56),"",IF(Data!$F56&gt;=5,TEXT(Data!K56,"00"),""))</f>
        <v/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>
        <f>IF(ISBLANK(Data!A57),"",Data!A57)</f>
        <v>1.4390099999999999</v>
      </c>
      <c r="B57" s="1" t="str">
        <f>IF(ISBLANK(Data!B57),"",Data!B57)</f>
        <v/>
      </c>
      <c r="C57" s="1">
        <f>IF(ISBLANK(Data!C57),"",Data!C57)</f>
        <v>300</v>
      </c>
      <c r="D57" s="1" t="str">
        <f>IF(ISBLANK(Data!D57),"",Data!D57)</f>
        <v/>
      </c>
      <c r="E57" s="1" t="str">
        <f>IF(ISBLANK(Data!E57),"",Data!E57)</f>
        <v/>
      </c>
      <c r="F57" s="1">
        <f>IF(ISBLANK(Data!F57),"",Data!F57)</f>
        <v>8</v>
      </c>
      <c r="G57" s="1" t="str">
        <f>IF(ISBLANK(Data!$F57),"",IF(Data!$F57&gt;=1,TEXT(Data!G57,"00"),""))</f>
        <v>03</v>
      </c>
      <c r="H57" s="1" t="str">
        <f>IF(ISBLANK(Data!$F57),"",IF(Data!$F57&gt;=2,TEXT(Data!H57,"00"),""))</f>
        <v>A5</v>
      </c>
      <c r="I57" s="1" t="str">
        <f>IF(ISBLANK(Data!$F57),"",IF(Data!$F57&gt;=3,TEXT(Data!I57,"00"),""))</f>
        <v>64</v>
      </c>
      <c r="J57" s="1" t="str">
        <f>IF(ISBLANK(Data!$F57),"",IF(Data!$F57&gt;=4,TEXT(Data!J57,"00"),""))</f>
        <v>5A</v>
      </c>
      <c r="K57" s="1" t="str">
        <f>IF(ISBLANK(Data!$F57),"",IF(Data!$F57&gt;=5,TEXT(Data!K57,"00"),""))</f>
        <v>64</v>
      </c>
      <c r="L57" s="1" t="str">
        <f>IF(ISBLANK(Data!$F57),"",IF(Data!$F57&gt;=6,TEXT(Data!L57,"00"),""))</f>
        <v>00</v>
      </c>
      <c r="M57" s="1" t="str">
        <f>IF(ISBLANK(Data!$F57),"",IF(Data!$F57&gt;=7,TEXT(Data!M57,"00"),""))</f>
        <v>64</v>
      </c>
      <c r="N57" s="1" t="str">
        <f>IF(ISBLANK(Data!$F57),"",IF(Data!$F57&gt;=8,TEXT(Data!N57,"00"),""))</f>
        <v>72</v>
      </c>
    </row>
    <row r="58" ht="14.25">
      <c r="A58" s="1">
        <f>IF(ISBLANK(Data!A58),"",Data!A58)</f>
        <v>1.4394739999999999</v>
      </c>
      <c r="B58" s="1" t="str">
        <f>IF(ISBLANK(Data!B58),"",Data!B58)</f>
        <v/>
      </c>
      <c r="C58" s="1">
        <f>IF(ISBLANK(Data!C58),"",Data!C58)</f>
        <v>301</v>
      </c>
      <c r="D58" s="1" t="str">
        <f>IF(ISBLANK(Data!D58),"",Data!D58)</f>
        <v/>
      </c>
      <c r="E58" s="1" t="str">
        <f>IF(ISBLANK(Data!E58),"",Data!E58)</f>
        <v/>
      </c>
      <c r="F58" s="1">
        <f>IF(ISBLANK(Data!F58),"",Data!F58)</f>
        <v>3</v>
      </c>
      <c r="G58" s="1" t="str">
        <f>IF(ISBLANK(Data!$F58),"",IF(Data!$F58&gt;=1,TEXT(Data!G58,"00"),""))</f>
        <v>6B</v>
      </c>
      <c r="H58" s="1" t="str">
        <f>IF(ISBLANK(Data!$F58),"",IF(Data!$F58&gt;=2,TEXT(Data!H58,"00"),""))</f>
        <v>02</v>
      </c>
      <c r="I58" s="1" t="str">
        <f>IF(ISBLANK(Data!$F58),"",IF(Data!$F58&gt;=3,TEXT(Data!I58,"00"),""))</f>
        <v>00</v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1.489017</v>
      </c>
      <c r="B59" s="1" t="str">
        <f>IF(ISBLANK(Data!B59),"",Data!B59)</f>
        <v/>
      </c>
      <c r="C59" s="1">
        <f>IF(ISBLANK(Data!C59),"",Data!C59)</f>
        <v>300</v>
      </c>
      <c r="D59" s="1" t="str">
        <f>IF(ISBLANK(Data!D59),"",Data!D59)</f>
        <v/>
      </c>
      <c r="E59" s="1" t="str">
        <f>IF(ISBLANK(Data!E59),"",Data!E59)</f>
        <v/>
      </c>
      <c r="F59" s="1">
        <f>IF(ISBLANK(Data!F59),"",Data!F59)</f>
        <v>8</v>
      </c>
      <c r="G59" s="1" t="str">
        <f>IF(ISBLANK(Data!$F59),"",IF(Data!$F59&gt;=1,TEXT(Data!G59,"00"),""))</f>
        <v>03</v>
      </c>
      <c r="H59" s="1" t="str">
        <f>IF(ISBLANK(Data!$F59),"",IF(Data!$F59&gt;=2,TEXT(Data!H59,"00"),""))</f>
        <v>A5</v>
      </c>
      <c r="I59" s="1" t="str">
        <f>IF(ISBLANK(Data!$F59),"",IF(Data!$F59&gt;=3,TEXT(Data!I59,"00"),""))</f>
        <v>64</v>
      </c>
      <c r="J59" s="1" t="str">
        <f>IF(ISBLANK(Data!$F59),"",IF(Data!$F59&gt;=4,TEXT(Data!J59,"00"),""))</f>
        <v>5A</v>
      </c>
      <c r="K59" s="1" t="str">
        <f>IF(ISBLANK(Data!$F59),"",IF(Data!$F59&gt;=5,TEXT(Data!K59,"00"),""))</f>
        <v>64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>64</v>
      </c>
      <c r="N59" s="1" t="str">
        <f>IF(ISBLANK(Data!$F59),"",IF(Data!$F59&gt;=8,TEXT(Data!N59,"00"),""))</f>
        <v>63</v>
      </c>
    </row>
    <row r="60" ht="14.25">
      <c r="A60" s="1">
        <f>IF(ISBLANK(Data!A60),"",Data!A60)</f>
        <v>1.4894810000000001</v>
      </c>
      <c r="B60" s="1" t="str">
        <f>IF(ISBLANK(Data!B60),"",Data!B60)</f>
        <v/>
      </c>
      <c r="C60" s="1">
        <f>IF(ISBLANK(Data!C60),"",Data!C60)</f>
        <v>301</v>
      </c>
      <c r="D60" s="1" t="str">
        <f>IF(ISBLANK(Data!D60),"",Data!D60)</f>
        <v/>
      </c>
      <c r="E60" s="1" t="str">
        <f>IF(ISBLANK(Data!E60),"",Data!E60)</f>
        <v/>
      </c>
      <c r="F60" s="1">
        <f>IF(ISBLANK(Data!F60),"",Data!F60)</f>
        <v>3</v>
      </c>
      <c r="G60" s="1" t="str">
        <f>IF(ISBLANK(Data!$F60),"",IF(Data!$F60&gt;=1,TEXT(Data!G60,"00"),""))</f>
        <v>96</v>
      </c>
      <c r="H60" s="1" t="str">
        <f>IF(ISBLANK(Data!$F60),"",IF(Data!$F60&gt;=2,TEXT(Data!H60,"00"),""))</f>
        <v>03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/>
      </c>
      <c r="K60" s="1" t="str">
        <f>IF(ISBLANK(Data!$F60),"",IF(Data!$F60&gt;=5,TEXT(Data!K60,"00"),""))</f>
        <v/>
      </c>
      <c r="L60" s="1" t="str">
        <f>IF(ISBLANK(Data!$F60),"",IF(Data!$F60&gt;=6,TEXT(Data!L60,"00"),""))</f>
        <v/>
      </c>
      <c r="M60" s="1" t="str">
        <f>IF(ISBLANK(Data!$F60),"",IF(Data!$F60&gt;=7,TEXT(Data!M60,"00"),""))</f>
        <v/>
      </c>
      <c r="N60" s="1" t="str">
        <f>IF(ISBLANK(Data!$F60),"",IF(Data!$F60&gt;=8,TEXT(Data!N60,"00"),""))</f>
        <v/>
      </c>
    </row>
    <row r="61" ht="14.25">
      <c r="A61" s="1">
        <f>IF(ISBLANK(Data!A61),"",Data!A61)</f>
        <v>1.5390189999999999</v>
      </c>
      <c r="B61" s="1" t="str">
        <f>IF(ISBLANK(Data!B61),"",Data!B61)</f>
        <v/>
      </c>
      <c r="C61" s="1">
        <f>IF(ISBLANK(Data!C61),"",Data!C61)</f>
        <v>300</v>
      </c>
      <c r="D61" s="1" t="str">
        <f>IF(ISBLANK(Data!D61),"",Data!D61)</f>
        <v/>
      </c>
      <c r="E61" s="1" t="str">
        <f>IF(ISBLANK(Data!E61),"",Data!E61)</f>
        <v/>
      </c>
      <c r="F61" s="1">
        <f>IF(ISBLANK(Data!F61),"",Data!F61)</f>
        <v>8</v>
      </c>
      <c r="G61" s="1" t="str">
        <f>IF(ISBLANK(Data!$F61),"",IF(Data!$F61&gt;=1,TEXT(Data!G61,"00"),""))</f>
        <v>03</v>
      </c>
      <c r="H61" s="1" t="str">
        <f>IF(ISBLANK(Data!$F61),"",IF(Data!$F61&gt;=2,TEXT(Data!H61,"00"),""))</f>
        <v>A5</v>
      </c>
      <c r="I61" s="1" t="str">
        <f>IF(ISBLANK(Data!$F61),"",IF(Data!$F61&gt;=3,TEXT(Data!I61,"00"),""))</f>
        <v>64</v>
      </c>
      <c r="J61" s="1" t="str">
        <f>IF(ISBLANK(Data!$F61),"",IF(Data!$F61&gt;=4,TEXT(Data!J61,"00"),""))</f>
        <v>5A</v>
      </c>
      <c r="K61" s="1" t="str">
        <f>IF(ISBLANK(Data!$F61),"",IF(Data!$F61&gt;=5,TEXT(Data!K61,"00"),""))</f>
        <v>64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64</v>
      </c>
      <c r="N61" s="1" t="str">
        <f>IF(ISBLANK(Data!$F61),"",IF(Data!$F61&gt;=8,TEXT(Data!N61,"00"),""))</f>
        <v>74</v>
      </c>
    </row>
    <row r="62" ht="14.25">
      <c r="A62" s="1">
        <f>IF(ISBLANK(Data!A62),"",Data!A62)</f>
        <v>1.5394829999999999</v>
      </c>
      <c r="B62" s="1" t="str">
        <f>IF(ISBLANK(Data!B62),"",Data!B62)</f>
        <v/>
      </c>
      <c r="C62" s="1">
        <f>IF(ISBLANK(Data!C62),"",Data!C62)</f>
        <v>301</v>
      </c>
      <c r="D62" s="1" t="str">
        <f>IF(ISBLANK(Data!D62),"",Data!D62)</f>
        <v/>
      </c>
      <c r="E62" s="1" t="str">
        <f>IF(ISBLANK(Data!E62),"",Data!E62)</f>
        <v/>
      </c>
      <c r="F62" s="1">
        <f>IF(ISBLANK(Data!F62),"",Data!F62)</f>
        <v>3</v>
      </c>
      <c r="G62" s="1" t="str">
        <f>IF(ISBLANK(Data!$F62),"",IF(Data!$F62&gt;=1,TEXT(Data!G62,"00"),""))</f>
        <v>03</v>
      </c>
      <c r="H62" s="1" t="str">
        <f>IF(ISBLANK(Data!$F62),"",IF(Data!$F62&gt;=2,TEXT(Data!H62,"00"),""))</f>
        <v>04</v>
      </c>
      <c r="I62" s="1" t="str">
        <f>IF(ISBLANK(Data!$F62),"",IF(Data!$F62&gt;=3,TEXT(Data!I62,"00"),""))</f>
        <v>00</v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1.589026</v>
      </c>
      <c r="B63" s="1" t="str">
        <f>IF(ISBLANK(Data!B63),"",Data!B63)</f>
        <v/>
      </c>
      <c r="C63" s="1">
        <f>IF(ISBLANK(Data!C63),"",Data!C63)</f>
        <v>300</v>
      </c>
      <c r="D63" s="1" t="str">
        <f>IF(ISBLANK(Data!D63),"",Data!D63)</f>
        <v/>
      </c>
      <c r="E63" s="1" t="str">
        <f>IF(ISBLANK(Data!E63),"",Data!E63)</f>
        <v/>
      </c>
      <c r="F63" s="1">
        <f>IF(ISBLANK(Data!F63),"",Data!F63)</f>
        <v>8</v>
      </c>
      <c r="G63" s="1" t="str">
        <f>IF(ISBLANK(Data!$F63),"",IF(Data!$F63&gt;=1,TEXT(Data!G63,"00"),""))</f>
        <v>03</v>
      </c>
      <c r="H63" s="1" t="str">
        <f>IF(ISBLANK(Data!$F63),"",IF(Data!$F63&gt;=2,TEXT(Data!H63,"00"),""))</f>
        <v>A5</v>
      </c>
      <c r="I63" s="1" t="str">
        <f>IF(ISBLANK(Data!$F63),"",IF(Data!$F63&gt;=3,TEXT(Data!I63,"00"),""))</f>
        <v>64</v>
      </c>
      <c r="J63" s="1" t="str">
        <f>IF(ISBLANK(Data!$F63),"",IF(Data!$F63&gt;=4,TEXT(Data!J63,"00"),""))</f>
        <v>5A</v>
      </c>
      <c r="K63" s="1" t="str">
        <f>IF(ISBLANK(Data!$F63),"",IF(Data!$F63&gt;=5,TEXT(Data!K63,"00"),""))</f>
        <v>64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64</v>
      </c>
      <c r="N63" s="1" t="str">
        <f>IF(ISBLANK(Data!$F63),"",IF(Data!$F63&gt;=8,TEXT(Data!N63,"00"),""))</f>
        <v>65</v>
      </c>
    </row>
    <row r="64" ht="14.25">
      <c r="A64" s="1">
        <f>IF(ISBLANK(Data!A64),"",Data!A64)</f>
        <v>1.5894900000000001</v>
      </c>
      <c r="B64" s="1" t="str">
        <f>IF(ISBLANK(Data!B64),"",Data!B64)</f>
        <v/>
      </c>
      <c r="C64" s="1">
        <f>IF(ISBLANK(Data!C64),"",Data!C64)</f>
        <v>301</v>
      </c>
      <c r="D64" s="1" t="str">
        <f>IF(ISBLANK(Data!D64),"",Data!D64)</f>
        <v/>
      </c>
      <c r="E64" s="1" t="str">
        <f>IF(ISBLANK(Data!E64),"",Data!E64)</f>
        <v/>
      </c>
      <c r="F64" s="1">
        <f>IF(ISBLANK(Data!F64),"",Data!F64)</f>
        <v>3</v>
      </c>
      <c r="G64" s="1" t="str">
        <f>IF(ISBLANK(Data!$F64),"",IF(Data!$F64&gt;=1,TEXT(Data!G64,"00"),""))</f>
        <v>54</v>
      </c>
      <c r="H64" s="1" t="str">
        <f>IF(ISBLANK(Data!$F64),"",IF(Data!$F64&gt;=2,TEXT(Data!H64,"00"),""))</f>
        <v>05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>
        <f>IF(ISBLANK(Data!A65),"",Data!A65)</f>
        <v>1.6390309999999999</v>
      </c>
      <c r="B65" s="1" t="str">
        <f>IF(ISBLANK(Data!B65),"",Data!B65)</f>
        <v/>
      </c>
      <c r="C65" s="1">
        <f>IF(ISBLANK(Data!C65),"",Data!C65)</f>
        <v>300</v>
      </c>
      <c r="D65" s="1" t="str">
        <f>IF(ISBLANK(Data!D65),"",Data!D65)</f>
        <v/>
      </c>
      <c r="E65" s="1" t="str">
        <f>IF(ISBLANK(Data!E65),"",Data!E65)</f>
        <v/>
      </c>
      <c r="F65" s="1">
        <f>IF(ISBLANK(Data!F65),"",Data!F65)</f>
        <v>8</v>
      </c>
      <c r="G65" s="1" t="str">
        <f>IF(ISBLANK(Data!$F65),"",IF(Data!$F65&gt;=1,TEXT(Data!G65,"00"),""))</f>
        <v>03</v>
      </c>
      <c r="H65" s="1" t="str">
        <f>IF(ISBLANK(Data!$F65),"",IF(Data!$F65&gt;=2,TEXT(Data!H65,"00"),""))</f>
        <v>A5</v>
      </c>
      <c r="I65" s="1" t="str">
        <f>IF(ISBLANK(Data!$F65),"",IF(Data!$F65&gt;=3,TEXT(Data!I65,"00"),""))</f>
        <v>64</v>
      </c>
      <c r="J65" s="1" t="str">
        <f>IF(ISBLANK(Data!$F65),"",IF(Data!$F65&gt;=4,TEXT(Data!J65,"00"),""))</f>
        <v>5A</v>
      </c>
      <c r="K65" s="1" t="str">
        <f>IF(ISBLANK(Data!$F65),"",IF(Data!$F65&gt;=5,TEXT(Data!K65,"00"),""))</f>
        <v>64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64</v>
      </c>
      <c r="N65" s="1" t="str">
        <f>IF(ISBLANK(Data!$F65),"",IF(Data!$F65&gt;=8,TEXT(Data!N65,"00"),""))</f>
        <v>76</v>
      </c>
    </row>
    <row r="66" ht="14.25">
      <c r="A66" s="1">
        <f>IF(ISBLANK(Data!A66),"",Data!A66)</f>
        <v>1.6395029999999999</v>
      </c>
      <c r="B66" s="1" t="str">
        <f>IF(ISBLANK(Data!B66),"",Data!B66)</f>
        <v/>
      </c>
      <c r="C66" s="1">
        <f>IF(ISBLANK(Data!C66),"",Data!C66)</f>
        <v>301</v>
      </c>
      <c r="D66" s="1" t="str">
        <f>IF(ISBLANK(Data!D66),"",Data!D66)</f>
        <v/>
      </c>
      <c r="E66" s="1" t="str">
        <f>IF(ISBLANK(Data!E66),"",Data!E66)</f>
        <v/>
      </c>
      <c r="F66" s="1">
        <f>IF(ISBLANK(Data!F66),"",Data!F66)</f>
        <v>3</v>
      </c>
      <c r="G66" s="1" t="str">
        <f>IF(ISBLANK(Data!$F66),"",IF(Data!$F66&gt;=1,TEXT(Data!G66,"00"),""))</f>
        <v>F5</v>
      </c>
      <c r="H66" s="1" t="str">
        <f>IF(ISBLANK(Data!$F66),"",IF(Data!$F66&gt;=2,TEXT(Data!H66,"00"),""))</f>
        <v>06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1.6890369999999999</v>
      </c>
      <c r="B67" s="1" t="str">
        <f>IF(ISBLANK(Data!B67),"",Data!B67)</f>
        <v/>
      </c>
      <c r="C67" s="1">
        <f>IF(ISBLANK(Data!C67),"",Data!C67)</f>
        <v>300</v>
      </c>
      <c r="D67" s="1" t="str">
        <f>IF(ISBLANK(Data!D67),"",Data!D67)</f>
        <v/>
      </c>
      <c r="E67" s="1" t="str">
        <f>IF(ISBLANK(Data!E67),"",Data!E67)</f>
        <v/>
      </c>
      <c r="F67" s="1">
        <f>IF(ISBLANK(Data!F67),"",Data!F67)</f>
        <v>8</v>
      </c>
      <c r="G67" s="1" t="str">
        <f>IF(ISBLANK(Data!$F67),"",IF(Data!$F67&gt;=1,TEXT(Data!G67,"00"),""))</f>
        <v>03</v>
      </c>
      <c r="H67" s="1" t="str">
        <f>IF(ISBLANK(Data!$F67),"",IF(Data!$F67&gt;=2,TEXT(Data!H67,"00"),""))</f>
        <v>A5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64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64</v>
      </c>
      <c r="N67" s="1" t="str">
        <f>IF(ISBLANK(Data!$F67),"",IF(Data!$F67&gt;=8,TEXT(Data!N67,"00"),""))</f>
        <v>67</v>
      </c>
    </row>
    <row r="68" ht="14.25">
      <c r="A68" s="1">
        <f>IF(ISBLANK(Data!A68),"",Data!A68)</f>
        <v>1.689505</v>
      </c>
      <c r="B68" s="1" t="str">
        <f>IF(ISBLANK(Data!B68),"",Data!B68)</f>
        <v/>
      </c>
      <c r="C68" s="1">
        <f>IF(ISBLANK(Data!C68),"",Data!C68)</f>
        <v>301</v>
      </c>
      <c r="D68" s="1" t="str">
        <f>IF(ISBLANK(Data!D68),"",Data!D68)</f>
        <v/>
      </c>
      <c r="E68" s="1" t="str">
        <f>IF(ISBLANK(Data!E68),"",Data!E68)</f>
        <v/>
      </c>
      <c r="F68" s="1">
        <f>IF(ISBLANK(Data!F68),"",Data!F68)</f>
        <v>3</v>
      </c>
      <c r="G68" s="1" t="str">
        <f>IF(ISBLANK(Data!$F68),"",IF(Data!$F68&gt;=1,TEXT(Data!G68,"00"),""))</f>
        <v>B8</v>
      </c>
      <c r="H68" s="1" t="str">
        <f>IF(ISBLANK(Data!$F68),"",IF(Data!$F68&gt;=2,TEXT(Data!H68,"00"),""))</f>
        <v>07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1.7390410000000001</v>
      </c>
      <c r="B69" s="1" t="str">
        <f>IF(ISBLANK(Data!B69),"",Data!B69)</f>
        <v/>
      </c>
      <c r="C69" s="1">
        <f>IF(ISBLANK(Data!C69),"",Data!C69)</f>
        <v>300</v>
      </c>
      <c r="D69" s="1" t="str">
        <f>IF(ISBLANK(Data!D69),"",Data!D69)</f>
        <v/>
      </c>
      <c r="E69" s="1" t="str">
        <f>IF(ISBLANK(Data!E69),"",Data!E69)</f>
        <v/>
      </c>
      <c r="F69" s="1">
        <f>IF(ISBLANK(Data!F69),"",Data!F69)</f>
        <v>8</v>
      </c>
      <c r="G69" s="1" t="str">
        <f>IF(ISBLANK(Data!$F69),"",IF(Data!$F69&gt;=1,TEXT(Data!G69,"00"),""))</f>
        <v>03</v>
      </c>
      <c r="H69" s="1" t="str">
        <f>IF(ISBLANK(Data!$F69),"",IF(Data!$F69&gt;=2,TEXT(Data!H69,"00"),""))</f>
        <v>A5</v>
      </c>
      <c r="I69" s="1" t="str">
        <f>IF(ISBLANK(Data!$F69),"",IF(Data!$F69&gt;=3,TEXT(Data!I69,"00"),""))</f>
        <v>64</v>
      </c>
      <c r="J69" s="1" t="str">
        <f>IF(ISBLANK(Data!$F69),"",IF(Data!$F69&gt;=4,TEXT(Data!J69,"00"),""))</f>
        <v>5A</v>
      </c>
      <c r="K69" s="1" t="str">
        <f>IF(ISBLANK(Data!$F69),"",IF(Data!$F69&gt;=5,TEXT(Data!K69,"00"),""))</f>
        <v>64</v>
      </c>
      <c r="L69" s="1" t="str">
        <f>IF(ISBLANK(Data!$F69),"",IF(Data!$F69&gt;=6,TEXT(Data!L69,"00"),""))</f>
        <v>00</v>
      </c>
      <c r="M69" s="1" t="str">
        <f>IF(ISBLANK(Data!$F69),"",IF(Data!$F69&gt;=7,TEXT(Data!M69,"00"),""))</f>
        <v>64</v>
      </c>
      <c r="N69" s="1" t="str">
        <f>IF(ISBLANK(Data!$F69),"",IF(Data!$F69&gt;=8,TEXT(Data!N69,"00"),""))</f>
        <v>F8</v>
      </c>
    </row>
    <row r="70" ht="14.25">
      <c r="A70" s="1">
        <f>IF(ISBLANK(Data!A70),"",Data!A70)</f>
        <v>1.739509</v>
      </c>
      <c r="B70" s="1" t="str">
        <f>IF(ISBLANK(Data!B70),"",Data!B70)</f>
        <v/>
      </c>
      <c r="C70" s="1">
        <f>IF(ISBLANK(Data!C70),"",Data!C70)</f>
        <v>301</v>
      </c>
      <c r="D70" s="1" t="str">
        <f>IF(ISBLANK(Data!D70),"",Data!D70)</f>
        <v/>
      </c>
      <c r="E70" s="1" t="str">
        <f>IF(ISBLANK(Data!E70),"",Data!E70)</f>
        <v/>
      </c>
      <c r="F70" s="1">
        <f>IF(ISBLANK(Data!F70),"",Data!F70)</f>
        <v>3</v>
      </c>
      <c r="G70" s="1" t="str">
        <f>IF(ISBLANK(Data!$F70),"",IF(Data!$F70&gt;=1,TEXT(Data!G70,"00"),""))</f>
        <v>80</v>
      </c>
      <c r="H70" s="1" t="str">
        <f>IF(ISBLANK(Data!$F70),"",IF(Data!$F70&gt;=2,TEXT(Data!H70,"00"),""))</f>
        <v>08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1.7890459999999999</v>
      </c>
      <c r="B71" s="1" t="str">
        <f>IF(ISBLANK(Data!B71),"",Data!B71)</f>
        <v/>
      </c>
      <c r="C71" s="1">
        <f>IF(ISBLANK(Data!C71),"",Data!C71)</f>
        <v>300</v>
      </c>
      <c r="D71" s="1" t="str">
        <f>IF(ISBLANK(Data!D71),"",Data!D71)</f>
        <v/>
      </c>
      <c r="E71" s="1" t="str">
        <f>IF(ISBLANK(Data!E71),"",Data!E71)</f>
        <v/>
      </c>
      <c r="F71" s="1">
        <f>IF(ISBLANK(Data!F71),"",Data!F71)</f>
        <v>8</v>
      </c>
      <c r="G71" s="1" t="str">
        <f>IF(ISBLANK(Data!$F71),"",IF(Data!$F71&gt;=1,TEXT(Data!G71,"00"),""))</f>
        <v>03</v>
      </c>
      <c r="H71" s="1" t="str">
        <f>IF(ISBLANK(Data!$F71),"",IF(Data!$F71&gt;=2,TEXT(Data!H71,"00"),""))</f>
        <v>A5</v>
      </c>
      <c r="I71" s="1" t="str">
        <f>IF(ISBLANK(Data!$F71),"",IF(Data!$F71&gt;=3,TEXT(Data!I71,"00"),""))</f>
        <v>64</v>
      </c>
      <c r="J71" s="1" t="str">
        <f>IF(ISBLANK(Data!$F71),"",IF(Data!$F71&gt;=4,TEXT(Data!J71,"00"),""))</f>
        <v>5A</v>
      </c>
      <c r="K71" s="1" t="str">
        <f>IF(ISBLANK(Data!$F71),"",IF(Data!$F71&gt;=5,TEXT(Data!K71,"00"),""))</f>
        <v>64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64</v>
      </c>
      <c r="N71" s="1" t="str">
        <f>IF(ISBLANK(Data!$F71),"",IF(Data!$F71&gt;=8,TEXT(Data!N71,"00"),""))</f>
        <v>E9</v>
      </c>
    </row>
    <row r="72" ht="14.25">
      <c r="A72" s="1">
        <f>IF(ISBLANK(Data!A72),"",Data!A72)</f>
        <v>1.789514</v>
      </c>
      <c r="B72" s="1" t="str">
        <f>IF(ISBLANK(Data!B72),"",Data!B72)</f>
        <v/>
      </c>
      <c r="C72" s="1">
        <f>IF(ISBLANK(Data!C72),"",Data!C72)</f>
        <v>301</v>
      </c>
      <c r="D72" s="1" t="str">
        <f>IF(ISBLANK(Data!D72),"",Data!D72)</f>
        <v/>
      </c>
      <c r="E72" s="1" t="str">
        <f>IF(ISBLANK(Data!E72),"",Data!E72)</f>
        <v/>
      </c>
      <c r="F72" s="1">
        <f>IF(ISBLANK(Data!F72),"",Data!F72)</f>
        <v>3</v>
      </c>
      <c r="G72" s="1" t="str">
        <f>IF(ISBLANK(Data!$F72),"",IF(Data!$F72&gt;=1,TEXT(Data!G72,"00"),""))</f>
        <v>88</v>
      </c>
      <c r="H72" s="1" t="str">
        <f>IF(ISBLANK(Data!$F72),"",IF(Data!$F72&gt;=2,TEXT(Data!H72,"00"),""))</f>
        <v>09</v>
      </c>
      <c r="I72" s="1" t="str">
        <f>IF(ISBLANK(Data!$F72),"",IF(Data!$F72&gt;=3,TEXT(Data!I72,"00"),""))</f>
        <v>00</v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1.839051</v>
      </c>
      <c r="B73" s="1" t="str">
        <f>IF(ISBLANK(Data!B73),"",Data!B73)</f>
        <v/>
      </c>
      <c r="C73" s="1">
        <f>IF(ISBLANK(Data!C73),"",Data!C73)</f>
        <v>300</v>
      </c>
      <c r="D73" s="1" t="str">
        <f>IF(ISBLANK(Data!D73),"",Data!D73)</f>
        <v/>
      </c>
      <c r="E73" s="1" t="str">
        <f>IF(ISBLANK(Data!E73),"",Data!E73)</f>
        <v/>
      </c>
      <c r="F73" s="1">
        <f>IF(ISBLANK(Data!F73),"",Data!F73)</f>
        <v>8</v>
      </c>
      <c r="G73" s="1" t="str">
        <f>IF(ISBLANK(Data!$F73),"",IF(Data!$F73&gt;=1,TEXT(Data!G73,"00"),""))</f>
        <v>03</v>
      </c>
      <c r="H73" s="1" t="str">
        <f>IF(ISBLANK(Data!$F73),"",IF(Data!$F73&gt;=2,TEXT(Data!H73,"00"),""))</f>
        <v>A5</v>
      </c>
      <c r="I73" s="1" t="str">
        <f>IF(ISBLANK(Data!$F73),"",IF(Data!$F73&gt;=3,TEXT(Data!I73,"00"),""))</f>
        <v>64</v>
      </c>
      <c r="J73" s="1" t="str">
        <f>IF(ISBLANK(Data!$F73),"",IF(Data!$F73&gt;=4,TEXT(Data!J73,"00"),""))</f>
        <v>5A</v>
      </c>
      <c r="K73" s="1" t="str">
        <f>IF(ISBLANK(Data!$F73),"",IF(Data!$F73&gt;=5,TEXT(Data!K73,"00"),""))</f>
        <v>64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>64</v>
      </c>
      <c r="N73" s="1" t="str">
        <f>IF(ISBLANK(Data!$F73),"",IF(Data!$F73&gt;=8,TEXT(Data!N73,"00"),""))</f>
        <v>FA</v>
      </c>
    </row>
    <row r="74" ht="14.25">
      <c r="A74" s="1">
        <f>IF(ISBLANK(Data!A74),"",Data!A74)</f>
        <v>1.8395189999999999</v>
      </c>
      <c r="B74" s="1" t="str">
        <f>IF(ISBLANK(Data!B74),"",Data!B74)</f>
        <v/>
      </c>
      <c r="C74" s="1">
        <f>IF(ISBLANK(Data!C74),"",Data!C74)</f>
        <v>301</v>
      </c>
      <c r="D74" s="1" t="str">
        <f>IF(ISBLANK(Data!D74),"",Data!D74)</f>
        <v/>
      </c>
      <c r="E74" s="1" t="str">
        <f>IF(ISBLANK(Data!E74),"",Data!E74)</f>
        <v/>
      </c>
      <c r="F74" s="1">
        <f>IF(ISBLANK(Data!F74),"",Data!F74)</f>
        <v>3</v>
      </c>
      <c r="G74" s="1" t="str">
        <f>IF(ISBLANK(Data!$F74),"",IF(Data!$F74&gt;=1,TEXT(Data!G74,"00"),""))</f>
        <v>C6</v>
      </c>
      <c r="H74" s="1" t="str">
        <f>IF(ISBLANK(Data!$F74),"",IF(Data!$F74&gt;=2,TEXT(Data!H74,"00"),""))</f>
        <v>0A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>
        <f>IF(ISBLANK(Data!A75),"",Data!A75)</f>
        <v>1.8890579999999999</v>
      </c>
      <c r="B75" s="1" t="str">
        <f>IF(ISBLANK(Data!B75),"",Data!B75)</f>
        <v/>
      </c>
      <c r="C75" s="1">
        <f>IF(ISBLANK(Data!C75),"",Data!C75)</f>
        <v>300</v>
      </c>
      <c r="D75" s="1" t="str">
        <f>IF(ISBLANK(Data!D75),"",Data!D75)</f>
        <v/>
      </c>
      <c r="E75" s="1" t="str">
        <f>IF(ISBLANK(Data!E75),"",Data!E75)</f>
        <v/>
      </c>
      <c r="F75" s="1">
        <f>IF(ISBLANK(Data!F75),"",Data!F75)</f>
        <v>8</v>
      </c>
      <c r="G75" s="1" t="str">
        <f>IF(ISBLANK(Data!$F75),"",IF(Data!$F75&gt;=1,TEXT(Data!G75,"00"),""))</f>
        <v>03</v>
      </c>
      <c r="H75" s="1" t="str">
        <f>IF(ISBLANK(Data!$F75),"",IF(Data!$F75&gt;=2,TEXT(Data!H75,"00"),""))</f>
        <v>A5</v>
      </c>
      <c r="I75" s="1" t="str">
        <f>IF(ISBLANK(Data!$F75),"",IF(Data!$F75&gt;=3,TEXT(Data!I75,"00"),""))</f>
        <v>64</v>
      </c>
      <c r="J75" s="1" t="str">
        <f>IF(ISBLANK(Data!$F75),"",IF(Data!$F75&gt;=4,TEXT(Data!J75,"00"),""))</f>
        <v>5A</v>
      </c>
      <c r="K75" s="1" t="str">
        <f>IF(ISBLANK(Data!$F75),"",IF(Data!$F75&gt;=5,TEXT(Data!K75,"00"),""))</f>
        <v>64</v>
      </c>
      <c r="L75" s="1" t="str">
        <f>IF(ISBLANK(Data!$F75),"",IF(Data!$F75&gt;=6,TEXT(Data!L75,"00"),""))</f>
        <v>00</v>
      </c>
      <c r="M75" s="1" t="str">
        <f>IF(ISBLANK(Data!$F75),"",IF(Data!$F75&gt;=7,TEXT(Data!M75,"00"),""))</f>
        <v>64</v>
      </c>
      <c r="N75" s="1" t="str">
        <f>IF(ISBLANK(Data!$F75),"",IF(Data!$F75&gt;=8,TEXT(Data!N75,"00"),""))</f>
        <v>EB</v>
      </c>
    </row>
    <row r="76" ht="14.25">
      <c r="A76" s="1">
        <f>IF(ISBLANK(Data!A76),"",Data!A76)</f>
        <v>1.8895219999999999</v>
      </c>
      <c r="B76" s="1" t="str">
        <f>IF(ISBLANK(Data!B76),"",Data!B76)</f>
        <v/>
      </c>
      <c r="C76" s="1">
        <f>IF(ISBLANK(Data!C76),"",Data!C76)</f>
        <v>301</v>
      </c>
      <c r="D76" s="1" t="str">
        <f>IF(ISBLANK(Data!D76),"",Data!D76)</f>
        <v/>
      </c>
      <c r="E76" s="1" t="str">
        <f>IF(ISBLANK(Data!E76),"",Data!E76)</f>
        <v/>
      </c>
      <c r="F76" s="1">
        <f>IF(ISBLANK(Data!F76),"",Data!F76)</f>
        <v>3</v>
      </c>
      <c r="G76" s="1" t="str">
        <f>IF(ISBLANK(Data!$F76),"",IF(Data!$F76&gt;=1,TEXT(Data!G76,"00"),""))</f>
        <v>43</v>
      </c>
      <c r="H76" s="1" t="str">
        <f>IF(ISBLANK(Data!$F76),"",IF(Data!$F76&gt;=2,TEXT(Data!H76,"00"),""))</f>
        <v>0B</v>
      </c>
      <c r="I76" s="1" t="str">
        <f>IF(ISBLANK(Data!$F76),"",IF(Data!$F76&gt;=3,TEXT(Data!I76,"00"),""))</f>
        <v>00</v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1.9390639999999999</v>
      </c>
      <c r="B77" s="1" t="str">
        <f>IF(ISBLANK(Data!B77),"",Data!B77)</f>
        <v/>
      </c>
      <c r="C77" s="1">
        <f>IF(ISBLANK(Data!C77),"",Data!C77)</f>
        <v>300</v>
      </c>
      <c r="D77" s="1" t="str">
        <f>IF(ISBLANK(Data!D77),"",Data!D77)</f>
        <v/>
      </c>
      <c r="E77" s="1" t="str">
        <f>IF(ISBLANK(Data!E77),"",Data!E77)</f>
        <v/>
      </c>
      <c r="F77" s="1">
        <f>IF(ISBLANK(Data!F77),"",Data!F77)</f>
        <v>8</v>
      </c>
      <c r="G77" s="1" t="str">
        <f>IF(ISBLANK(Data!$F77),"",IF(Data!$F77&gt;=1,TEXT(Data!G77,"00"),""))</f>
        <v>03</v>
      </c>
      <c r="H77" s="1" t="str">
        <f>IF(ISBLANK(Data!$F77),"",IF(Data!$F77&gt;=2,TEXT(Data!H77,"00"),""))</f>
        <v>A5</v>
      </c>
      <c r="I77" s="1" t="str">
        <f>IF(ISBLANK(Data!$F77),"",IF(Data!$F77&gt;=3,TEXT(Data!I77,"00"),""))</f>
        <v>64</v>
      </c>
      <c r="J77" s="1" t="str">
        <f>IF(ISBLANK(Data!$F77),"",IF(Data!$F77&gt;=4,TEXT(Data!J77,"00"),""))</f>
        <v>5A</v>
      </c>
      <c r="K77" s="1" t="str">
        <f>IF(ISBLANK(Data!$F77),"",IF(Data!$F77&gt;=5,TEXT(Data!K77,"00"),""))</f>
        <v>64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64</v>
      </c>
      <c r="N77" s="1" t="str">
        <f>IF(ISBLANK(Data!$F77),"",IF(Data!$F77&gt;=8,TEXT(Data!N77,"00"),""))</f>
        <v>FC</v>
      </c>
    </row>
    <row r="78" ht="14.25">
      <c r="A78" s="1">
        <f>IF(ISBLANK(Data!A78),"",Data!A78)</f>
        <v>1.9395359999999999</v>
      </c>
      <c r="B78" s="1" t="str">
        <f>IF(ISBLANK(Data!B78),"",Data!B78)</f>
        <v/>
      </c>
      <c r="C78" s="1">
        <f>IF(ISBLANK(Data!C78),"",Data!C78)</f>
        <v>301</v>
      </c>
      <c r="D78" s="1" t="str">
        <f>IF(ISBLANK(Data!D78),"",Data!D78)</f>
        <v/>
      </c>
      <c r="E78" s="1" t="str">
        <f>IF(ISBLANK(Data!E78),"",Data!E78)</f>
        <v/>
      </c>
      <c r="F78" s="1">
        <f>IF(ISBLANK(Data!F78),"",Data!F78)</f>
        <v>3</v>
      </c>
      <c r="G78" s="1" t="str">
        <f>IF(ISBLANK(Data!$F78),"",IF(Data!$F78&gt;=1,TEXT(Data!G78,"00"),""))</f>
        <v>B5</v>
      </c>
      <c r="H78" s="1" t="str">
        <f>IF(ISBLANK(Data!$F78),"",IF(Data!$F78&gt;=2,TEXT(Data!H78,"00"),""))</f>
        <v>0C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1.9890669999999999</v>
      </c>
      <c r="B79" s="1" t="str">
        <f>IF(ISBLANK(Data!B79),"",Data!B79)</f>
        <v/>
      </c>
      <c r="C79" s="1">
        <f>IF(ISBLANK(Data!C79),"",Data!C79)</f>
        <v>300</v>
      </c>
      <c r="D79" s="1" t="str">
        <f>IF(ISBLANK(Data!D79),"",Data!D79)</f>
        <v/>
      </c>
      <c r="E79" s="1" t="str">
        <f>IF(ISBLANK(Data!E79),"",Data!E79)</f>
        <v/>
      </c>
      <c r="F79" s="1">
        <f>IF(ISBLANK(Data!F79),"",Data!F79)</f>
        <v>8</v>
      </c>
      <c r="G79" s="1" t="str">
        <f>IF(ISBLANK(Data!$F79),"",IF(Data!$F79&gt;=1,TEXT(Data!G79,"00"),""))</f>
        <v>03</v>
      </c>
      <c r="H79" s="1" t="str">
        <f>IF(ISBLANK(Data!$F79),"",IF(Data!$F79&gt;=2,TEXT(Data!H79,"00"),""))</f>
        <v>A5</v>
      </c>
      <c r="I79" s="1" t="str">
        <f>IF(ISBLANK(Data!$F79),"",IF(Data!$F79&gt;=3,TEXT(Data!I79,"00"),""))</f>
        <v>64</v>
      </c>
      <c r="J79" s="1" t="str">
        <f>IF(ISBLANK(Data!$F79),"",IF(Data!$F79&gt;=4,TEXT(Data!J79,"00"),""))</f>
        <v>5A</v>
      </c>
      <c r="K79" s="1" t="str">
        <f>IF(ISBLANK(Data!$F79),"",IF(Data!$F79&gt;=5,TEXT(Data!K79,"00"),""))</f>
        <v>64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>64</v>
      </c>
      <c r="N79" s="1" t="str">
        <f>IF(ISBLANK(Data!$F79),"",IF(Data!$F79&gt;=8,TEXT(Data!N79,"00"),""))</f>
        <v>ED</v>
      </c>
    </row>
    <row r="80" ht="14.25">
      <c r="A80" s="1">
        <f>IF(ISBLANK(Data!A80),"",Data!A80)</f>
        <v>1.9895309999999999</v>
      </c>
      <c r="B80" s="1" t="str">
        <f>IF(ISBLANK(Data!B80),"",Data!B80)</f>
        <v/>
      </c>
      <c r="C80" s="1">
        <f>IF(ISBLANK(Data!C80),"",Data!C80)</f>
        <v>301</v>
      </c>
      <c r="D80" s="1" t="str">
        <f>IF(ISBLANK(Data!D80),"",Data!D80)</f>
        <v/>
      </c>
      <c r="E80" s="1" t="str">
        <f>IF(ISBLANK(Data!E80),"",Data!E80)</f>
        <v/>
      </c>
      <c r="F80" s="1">
        <f>IF(ISBLANK(Data!F80),"",Data!F80)</f>
        <v>3</v>
      </c>
      <c r="G80" s="1" t="str">
        <f>IF(ISBLANK(Data!$F80),"",IF(Data!$F80&gt;=1,TEXT(Data!G80,"00"),""))</f>
        <v>4E</v>
      </c>
      <c r="H80" s="1" t="str">
        <f>IF(ISBLANK(Data!$F80),"",IF(Data!$F80&gt;=2,TEXT(Data!H80,"00"),""))</f>
        <v>0D</v>
      </c>
      <c r="I80" s="1" t="str">
        <f>IF(ISBLANK(Data!$F80),"",IF(Data!$F80&gt;=3,TEXT(Data!I80,"00"),""))</f>
        <v>00</v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>
        <f>IF(ISBLANK(Data!A81),"",Data!A81)</f>
        <v>2.0398529999999999</v>
      </c>
      <c r="B81" s="1" t="str">
        <f>IF(ISBLANK(Data!B81),"",Data!B81)</f>
        <v/>
      </c>
      <c r="C81" s="1">
        <f>IF(ISBLANK(Data!C81),"",Data!C81)</f>
        <v>300</v>
      </c>
      <c r="D81" s="1" t="str">
        <f>IF(ISBLANK(Data!D81),"",Data!D81)</f>
        <v/>
      </c>
      <c r="E81" s="1" t="str">
        <f>IF(ISBLANK(Data!E81),"",Data!E81)</f>
        <v/>
      </c>
      <c r="F81" s="1">
        <f>IF(ISBLANK(Data!F81),"",Data!F81)</f>
        <v>8</v>
      </c>
      <c r="G81" s="1" t="str">
        <f>IF(ISBLANK(Data!$F81),"",IF(Data!$F81&gt;=1,TEXT(Data!G81,"00"),""))</f>
        <v>03</v>
      </c>
      <c r="H81" s="1" t="str">
        <f>IF(ISBLANK(Data!$F81),"",IF(Data!$F81&gt;=2,TEXT(Data!H81,"00"),""))</f>
        <v>A5</v>
      </c>
      <c r="I81" s="1" t="str">
        <f>IF(ISBLANK(Data!$F81),"",IF(Data!$F81&gt;=3,TEXT(Data!I81,"00"),""))</f>
        <v>64</v>
      </c>
      <c r="J81" s="1" t="str">
        <f>IF(ISBLANK(Data!$F81),"",IF(Data!$F81&gt;=4,TEXT(Data!J81,"00"),""))</f>
        <v>5A</v>
      </c>
      <c r="K81" s="1" t="str">
        <f>IF(ISBLANK(Data!$F81),"",IF(Data!$F81&gt;=5,TEXT(Data!K81,"00"),""))</f>
        <v>64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64</v>
      </c>
      <c r="N81" s="1" t="str">
        <f>IF(ISBLANK(Data!$F81),"",IF(Data!$F81&gt;=8,TEXT(Data!N81,"00"),""))</f>
        <v>FE</v>
      </c>
    </row>
    <row r="82" ht="14.25">
      <c r="A82" s="1">
        <f>IF(ISBLANK(Data!A82),"",Data!A82)</f>
        <v>2.0403289999999998</v>
      </c>
      <c r="B82" s="1" t="str">
        <f>IF(ISBLANK(Data!B82),"",Data!B82)</f>
        <v/>
      </c>
      <c r="C82" s="1">
        <f>IF(ISBLANK(Data!C82),"",Data!C82)</f>
        <v>301</v>
      </c>
      <c r="D82" s="1" t="str">
        <f>IF(ISBLANK(Data!D82),"",Data!D82)</f>
        <v/>
      </c>
      <c r="E82" s="1" t="str">
        <f>IF(ISBLANK(Data!E82),"",Data!E82)</f>
        <v/>
      </c>
      <c r="F82" s="1">
        <f>IF(ISBLANK(Data!F82),"",Data!F82)</f>
        <v>3</v>
      </c>
      <c r="G82" s="1" t="str">
        <f>IF(ISBLANK(Data!$F82),"",IF(Data!$F82&gt;=1,TEXT(Data!G82,"00"),""))</f>
        <v>1D</v>
      </c>
      <c r="H82" s="1" t="str">
        <f>IF(ISBLANK(Data!$F82),"",IF(Data!$F82&gt;=2,TEXT(Data!H82,"00"),""))</f>
        <v>0E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>
        <f>IF(ISBLANK(Data!A83),"",Data!A83)</f>
        <v>2.0890789999999999</v>
      </c>
      <c r="B83" s="1" t="str">
        <f>IF(ISBLANK(Data!B83),"",Data!B83)</f>
        <v/>
      </c>
      <c r="C83" s="1">
        <f>IF(ISBLANK(Data!C83),"",Data!C83)</f>
        <v>300</v>
      </c>
      <c r="D83" s="1" t="str">
        <f>IF(ISBLANK(Data!D83),"",Data!D83)</f>
        <v/>
      </c>
      <c r="E83" s="1" t="str">
        <f>IF(ISBLANK(Data!E83),"",Data!E83)</f>
        <v/>
      </c>
      <c r="F83" s="1">
        <f>IF(ISBLANK(Data!F83),"",Data!F83)</f>
        <v>8</v>
      </c>
      <c r="G83" s="1" t="str">
        <f>IF(ISBLANK(Data!$F83),"",IF(Data!$F83&gt;=1,TEXT(Data!G83,"00"),""))</f>
        <v>03</v>
      </c>
      <c r="H83" s="1" t="str">
        <f>IF(ISBLANK(Data!$F83),"",IF(Data!$F83&gt;=2,TEXT(Data!H83,"00"),""))</f>
        <v>A5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64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64</v>
      </c>
      <c r="N83" s="1" t="str">
        <f>IF(ISBLANK(Data!$F83),"",IF(Data!$F83&gt;=8,TEXT(Data!N83,"00"),""))</f>
        <v>EF</v>
      </c>
    </row>
    <row r="84" ht="14.25">
      <c r="A84" s="1">
        <f>IF(ISBLANK(Data!A84),"",Data!A84)</f>
        <v>2.089547</v>
      </c>
      <c r="B84" s="1" t="str">
        <f>IF(ISBLANK(Data!B84),"",Data!B84)</f>
        <v/>
      </c>
      <c r="C84" s="1">
        <f>IF(ISBLANK(Data!C84),"",Data!C84)</f>
        <v>301</v>
      </c>
      <c r="D84" s="1" t="str">
        <f>IF(ISBLANK(Data!D84),"",Data!D84)</f>
        <v/>
      </c>
      <c r="E84" s="1" t="str">
        <f>IF(ISBLANK(Data!E84),"",Data!E84)</f>
        <v/>
      </c>
      <c r="F84" s="1">
        <f>IF(ISBLANK(Data!F84),"",Data!F84)</f>
        <v>3</v>
      </c>
      <c r="G84" s="1" t="str">
        <f>IF(ISBLANK(Data!$F84),"",IF(Data!$F84&gt;=1,TEXT(Data!G84,"00"),""))</f>
        <v>E8</v>
      </c>
      <c r="H84" s="1" t="str">
        <f>IF(ISBLANK(Data!$F84),"",IF(Data!$F84&gt;=2,TEXT(Data!H84,"00"),""))</f>
        <v>0F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2.1390850000000001</v>
      </c>
      <c r="B85" s="1" t="str">
        <f>IF(ISBLANK(Data!B85),"",Data!B85)</f>
        <v/>
      </c>
      <c r="C85" s="1">
        <f>IF(ISBLANK(Data!C85),"",Data!C85)</f>
        <v>300</v>
      </c>
      <c r="D85" s="1" t="str">
        <f>IF(ISBLANK(Data!D85),"",Data!D85)</f>
        <v/>
      </c>
      <c r="E85" s="1" t="str">
        <f>IF(ISBLANK(Data!E85),"",Data!E85)</f>
        <v/>
      </c>
      <c r="F85" s="1">
        <f>IF(ISBLANK(Data!F85),"",Data!F85)</f>
        <v>8</v>
      </c>
      <c r="G85" s="1" t="str">
        <f>IF(ISBLANK(Data!$F85),"",IF(Data!$F85&gt;=1,TEXT(Data!G85,"00"),""))</f>
        <v>03</v>
      </c>
      <c r="H85" s="1" t="str">
        <f>IF(ISBLANK(Data!$F85),"",IF(Data!$F85&gt;=2,TEXT(Data!H85,"00"),""))</f>
        <v>A5</v>
      </c>
      <c r="I85" s="1" t="str">
        <f>IF(ISBLANK(Data!$F85),"",IF(Data!$F85&gt;=3,TEXT(Data!I85,"00"),""))</f>
        <v>64</v>
      </c>
      <c r="J85" s="1" t="str">
        <f>IF(ISBLANK(Data!$F85),"",IF(Data!$F85&gt;=4,TEXT(Data!J85,"00"),""))</f>
        <v>5A</v>
      </c>
      <c r="K85" s="1" t="str">
        <f>IF(ISBLANK(Data!$F85),"",IF(Data!$F85&gt;=5,TEXT(Data!K85,"00"),""))</f>
        <v>64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64</v>
      </c>
      <c r="N85" s="1" t="str">
        <f>IF(ISBLANK(Data!$F85),"",IF(Data!$F85&gt;=8,TEXT(Data!N85,"00"),""))</f>
        <v>70</v>
      </c>
    </row>
    <row r="86" ht="14.25">
      <c r="A86" s="1">
        <f>IF(ISBLANK(Data!A86),"",Data!A86)</f>
        <v>2.1395569999999999</v>
      </c>
      <c r="B86" s="1" t="str">
        <f>IF(ISBLANK(Data!B86),"",Data!B86)</f>
        <v/>
      </c>
      <c r="C86" s="1">
        <f>IF(ISBLANK(Data!C86),"",Data!C86)</f>
        <v>301</v>
      </c>
      <c r="D86" s="1" t="str">
        <f>IF(ISBLANK(Data!D86),"",Data!D86)</f>
        <v/>
      </c>
      <c r="E86" s="1" t="str">
        <f>IF(ISBLANK(Data!E86),"",Data!E86)</f>
        <v/>
      </c>
      <c r="F86" s="1">
        <f>IF(ISBLANK(Data!F86),"",Data!F86)</f>
        <v>3</v>
      </c>
      <c r="G86" s="1" t="str">
        <f>IF(ISBLANK(Data!$F86),"",IF(Data!$F86&gt;=1,TEXT(Data!G86,"00"),""))</f>
        <v>E2</v>
      </c>
      <c r="H86" s="1" t="str">
        <f>IF(ISBLANK(Data!$F86),"",IF(Data!$F86&gt;=2,TEXT(Data!H86,"00"),""))</f>
        <v>00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2.1890869999999998</v>
      </c>
      <c r="B87" s="1" t="str">
        <f>IF(ISBLANK(Data!B87),"",Data!B87)</f>
        <v/>
      </c>
      <c r="C87" s="1">
        <f>IF(ISBLANK(Data!C87),"",Data!C87)</f>
        <v>300</v>
      </c>
      <c r="D87" s="1" t="str">
        <f>IF(ISBLANK(Data!D87),"",Data!D87)</f>
        <v/>
      </c>
      <c r="E87" s="1" t="str">
        <f>IF(ISBLANK(Data!E87),"",Data!E87)</f>
        <v/>
      </c>
      <c r="F87" s="1">
        <f>IF(ISBLANK(Data!F87),"",Data!F87)</f>
        <v>8</v>
      </c>
      <c r="G87" s="1" t="str">
        <f>IF(ISBLANK(Data!$F87),"",IF(Data!$F87&gt;=1,TEXT(Data!G87,"00"),""))</f>
        <v>03</v>
      </c>
      <c r="H87" s="1" t="str">
        <f>IF(ISBLANK(Data!$F87),"",IF(Data!$F87&gt;=2,TEXT(Data!H87,"00"),""))</f>
        <v>A5</v>
      </c>
      <c r="I87" s="1" t="str">
        <f>IF(ISBLANK(Data!$F87),"",IF(Data!$F87&gt;=3,TEXT(Data!I87,"00"),""))</f>
        <v>64</v>
      </c>
      <c r="J87" s="1" t="str">
        <f>IF(ISBLANK(Data!$F87),"",IF(Data!$F87&gt;=4,TEXT(Data!J87,"00"),""))</f>
        <v>5A</v>
      </c>
      <c r="K87" s="1" t="str">
        <f>IF(ISBLANK(Data!$F87),"",IF(Data!$F87&gt;=5,TEXT(Data!K87,"00"),""))</f>
        <v>64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>64</v>
      </c>
      <c r="N87" s="1" t="str">
        <f>IF(ISBLANK(Data!$F87),"",IF(Data!$F87&gt;=8,TEXT(Data!N87,"00"),""))</f>
        <v>61</v>
      </c>
    </row>
    <row r="88" ht="14.25">
      <c r="A88" s="1">
        <f>IF(ISBLANK(Data!A88),"",Data!A88)</f>
        <v>2.1895509999999998</v>
      </c>
      <c r="B88" s="1" t="str">
        <f>IF(ISBLANK(Data!B88),"",Data!B88)</f>
        <v/>
      </c>
      <c r="C88" s="1">
        <f>IF(ISBLANK(Data!C88),"",Data!C88)</f>
        <v>301</v>
      </c>
      <c r="D88" s="1" t="str">
        <f>IF(ISBLANK(Data!D88),"",Data!D88)</f>
        <v/>
      </c>
      <c r="E88" s="1" t="str">
        <f>IF(ISBLANK(Data!E88),"",Data!E88)</f>
        <v/>
      </c>
      <c r="F88" s="1">
        <f>IF(ISBLANK(Data!F88),"",Data!F88)</f>
        <v>3</v>
      </c>
      <c r="G88" s="1" t="str">
        <f>IF(ISBLANK(Data!$F88),"",IF(Data!$F88&gt;=1,TEXT(Data!G88,"00"),""))</f>
        <v>B3</v>
      </c>
      <c r="H88" s="1" t="str">
        <f>IF(ISBLANK(Data!$F88),"",IF(Data!$F88&gt;=2,TEXT(Data!H88,"00"),""))</f>
        <v>01</v>
      </c>
      <c r="I88" s="1" t="str">
        <f>IF(ISBLANK(Data!$F88),"",IF(Data!$F88&gt;=3,TEXT(Data!I88,"00"),""))</f>
        <v>00</v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>
        <f>IF(ISBLANK(Data!A89),"",Data!A89)</f>
        <v>2.239096</v>
      </c>
      <c r="B89" s="1" t="str">
        <f>IF(ISBLANK(Data!B89),"",Data!B89)</f>
        <v/>
      </c>
      <c r="C89" s="1">
        <f>IF(ISBLANK(Data!C89),"",Data!C89)</f>
        <v>300</v>
      </c>
      <c r="D89" s="1" t="str">
        <f>IF(ISBLANK(Data!D89),"",Data!D89)</f>
        <v/>
      </c>
      <c r="E89" s="1" t="str">
        <f>IF(ISBLANK(Data!E89),"",Data!E89)</f>
        <v/>
      </c>
      <c r="F89" s="1">
        <f>IF(ISBLANK(Data!F89),"",Data!F89)</f>
        <v>8</v>
      </c>
      <c r="G89" s="1" t="str">
        <f>IF(ISBLANK(Data!$F89),"",IF(Data!$F89&gt;=1,TEXT(Data!G89,"00"),""))</f>
        <v>03</v>
      </c>
      <c r="H89" s="1" t="str">
        <f>IF(ISBLANK(Data!$F89),"",IF(Data!$F89&gt;=2,TEXT(Data!H89,"00"),""))</f>
        <v>A5</v>
      </c>
      <c r="I89" s="1" t="str">
        <f>IF(ISBLANK(Data!$F89),"",IF(Data!$F89&gt;=3,TEXT(Data!I89,"00"),""))</f>
        <v>64</v>
      </c>
      <c r="J89" s="1" t="str">
        <f>IF(ISBLANK(Data!$F89),"",IF(Data!$F89&gt;=4,TEXT(Data!J89,"00"),""))</f>
        <v>5A</v>
      </c>
      <c r="K89" s="1" t="str">
        <f>IF(ISBLANK(Data!$F89),"",IF(Data!$F89&gt;=5,TEXT(Data!K89,"00"),""))</f>
        <v>64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64</v>
      </c>
      <c r="N89" s="1" t="str">
        <f>IF(ISBLANK(Data!$F89),"",IF(Data!$F89&gt;=8,TEXT(Data!N89,"00"),""))</f>
        <v>72</v>
      </c>
    </row>
    <row r="90" ht="14.25">
      <c r="A90" s="1">
        <f>IF(ISBLANK(Data!A90),"",Data!A90)</f>
        <v>2.23956</v>
      </c>
      <c r="B90" s="1" t="str">
        <f>IF(ISBLANK(Data!B90),"",Data!B90)</f>
        <v/>
      </c>
      <c r="C90" s="1">
        <f>IF(ISBLANK(Data!C90),"",Data!C90)</f>
        <v>301</v>
      </c>
      <c r="D90" s="1" t="str">
        <f>IF(ISBLANK(Data!D90),"",Data!D90)</f>
        <v/>
      </c>
      <c r="E90" s="1" t="str">
        <f>IF(ISBLANK(Data!E90),"",Data!E90)</f>
        <v/>
      </c>
      <c r="F90" s="1">
        <f>IF(ISBLANK(Data!F90),"",Data!F90)</f>
        <v>3</v>
      </c>
      <c r="G90" s="1" t="str">
        <f>IF(ISBLANK(Data!$F90),"",IF(Data!$F90&gt;=1,TEXT(Data!G90,"00"),""))</f>
        <v>6B</v>
      </c>
      <c r="H90" s="1" t="str">
        <f>IF(ISBLANK(Data!$F90),"",IF(Data!$F90&gt;=2,TEXT(Data!H90,"00"),""))</f>
        <v>02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2.2891010000000001</v>
      </c>
      <c r="B91" s="1" t="str">
        <f>IF(ISBLANK(Data!B91),"",Data!B91)</f>
        <v/>
      </c>
      <c r="C91" s="1">
        <f>IF(ISBLANK(Data!C91),"",Data!C91)</f>
        <v>300</v>
      </c>
      <c r="D91" s="1" t="str">
        <f>IF(ISBLANK(Data!D91),"",Data!D91)</f>
        <v/>
      </c>
      <c r="E91" s="1" t="str">
        <f>IF(ISBLANK(Data!E91),"",Data!E91)</f>
        <v/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A5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64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64</v>
      </c>
      <c r="N91" s="1" t="str">
        <f>IF(ISBLANK(Data!$F91),"",IF(Data!$F91&gt;=8,TEXT(Data!N91,"00"),""))</f>
        <v>63</v>
      </c>
    </row>
    <row r="92" ht="14.25">
      <c r="A92" s="1">
        <f>IF(ISBLANK(Data!A92),"",Data!A92)</f>
        <v>2.2895650000000001</v>
      </c>
      <c r="B92" s="1" t="str">
        <f>IF(ISBLANK(Data!B92),"",Data!B92)</f>
        <v/>
      </c>
      <c r="C92" s="1">
        <f>IF(ISBLANK(Data!C92),"",Data!C92)</f>
        <v>301</v>
      </c>
      <c r="D92" s="1" t="str">
        <f>IF(ISBLANK(Data!D92),"",Data!D92)</f>
        <v/>
      </c>
      <c r="E92" s="1" t="str">
        <f>IF(ISBLANK(Data!E92),"",Data!E92)</f>
        <v/>
      </c>
      <c r="F92" s="1">
        <f>IF(ISBLANK(Data!F92),"",Data!F92)</f>
        <v>3</v>
      </c>
      <c r="G92" s="1" t="str">
        <f>IF(ISBLANK(Data!$F92),"",IF(Data!$F92&gt;=1,TEXT(Data!G92,"00"),""))</f>
        <v>96</v>
      </c>
      <c r="H92" s="1" t="str">
        <f>IF(ISBLANK(Data!$F92),"",IF(Data!$F92&gt;=2,TEXT(Data!H92,"00"),""))</f>
        <v>03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2.3391060000000001</v>
      </c>
      <c r="B93" s="1" t="str">
        <f>IF(ISBLANK(Data!B93),"",Data!B93)</f>
        <v/>
      </c>
      <c r="C93" s="1">
        <f>IF(ISBLANK(Data!C93),"",Data!C93)</f>
        <v>300</v>
      </c>
      <c r="D93" s="1" t="str">
        <f>IF(ISBLANK(Data!D93),"",Data!D93)</f>
        <v/>
      </c>
      <c r="E93" s="1" t="str">
        <f>IF(ISBLANK(Data!E93),"",Data!E93)</f>
        <v/>
      </c>
      <c r="F93" s="1">
        <f>IF(ISBLANK(Data!F93),"",Data!F93)</f>
        <v>8</v>
      </c>
      <c r="G93" s="1" t="str">
        <f>IF(ISBLANK(Data!$F93),"",IF(Data!$F93&gt;=1,TEXT(Data!G93,"00"),""))</f>
        <v>03</v>
      </c>
      <c r="H93" s="1" t="str">
        <f>IF(ISBLANK(Data!$F93),"",IF(Data!$F93&gt;=2,TEXT(Data!H93,"00"),""))</f>
        <v>A5</v>
      </c>
      <c r="I93" s="1" t="str">
        <f>IF(ISBLANK(Data!$F93),"",IF(Data!$F93&gt;=3,TEXT(Data!I93,"00"),""))</f>
        <v>64</v>
      </c>
      <c r="J93" s="1" t="str">
        <f>IF(ISBLANK(Data!$F93),"",IF(Data!$F93&gt;=4,TEXT(Data!J93,"00"),""))</f>
        <v>5A</v>
      </c>
      <c r="K93" s="1" t="str">
        <f>IF(ISBLANK(Data!$F93),"",IF(Data!$F93&gt;=5,TEXT(Data!K93,"00"),""))</f>
        <v>64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64</v>
      </c>
      <c r="N93" s="1" t="str">
        <f>IF(ISBLANK(Data!$F93),"",IF(Data!$F93&gt;=8,TEXT(Data!N93,"00"),""))</f>
        <v>74</v>
      </c>
    </row>
    <row r="94" ht="14.25">
      <c r="A94" s="1">
        <f>IF(ISBLANK(Data!A94),"",Data!A94)</f>
        <v>2.3395700000000001</v>
      </c>
      <c r="B94" s="1" t="str">
        <f>IF(ISBLANK(Data!B94),"",Data!B94)</f>
        <v/>
      </c>
      <c r="C94" s="1">
        <f>IF(ISBLANK(Data!C94),"",Data!C94)</f>
        <v>301</v>
      </c>
      <c r="D94" s="1" t="str">
        <f>IF(ISBLANK(Data!D94),"",Data!D94)</f>
        <v/>
      </c>
      <c r="E94" s="1" t="str">
        <f>IF(ISBLANK(Data!E94),"",Data!E94)</f>
        <v/>
      </c>
      <c r="F94" s="1">
        <f>IF(ISBLANK(Data!F94),"",Data!F94)</f>
        <v>3</v>
      </c>
      <c r="G94" s="1" t="str">
        <f>IF(ISBLANK(Data!$F94),"",IF(Data!$F94&gt;=1,TEXT(Data!G94,"00"),""))</f>
        <v>03</v>
      </c>
      <c r="H94" s="1" t="str">
        <f>IF(ISBLANK(Data!$F94),"",IF(Data!$F94&gt;=2,TEXT(Data!H94,"00"),""))</f>
        <v>04</v>
      </c>
      <c r="I94" s="1" t="str">
        <f>IF(ISBLANK(Data!$F94),"",IF(Data!$F94&gt;=3,TEXT(Data!I94,"00"),""))</f>
        <v>00</v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>
        <f>IF(ISBLANK(Data!A95),"",Data!A95)</f>
        <v>2.3891089999999999</v>
      </c>
      <c r="B95" s="1" t="str">
        <f>IF(ISBLANK(Data!B95),"",Data!B95)</f>
        <v/>
      </c>
      <c r="C95" s="1">
        <f>IF(ISBLANK(Data!C95),"",Data!C95)</f>
        <v>300</v>
      </c>
      <c r="D95" s="1" t="str">
        <f>IF(ISBLANK(Data!D95),"",Data!D95)</f>
        <v/>
      </c>
      <c r="E95" s="1" t="str">
        <f>IF(ISBLANK(Data!E95),"",Data!E95)</f>
        <v/>
      </c>
      <c r="F95" s="1">
        <f>IF(ISBLANK(Data!F95),"",Data!F95)</f>
        <v>8</v>
      </c>
      <c r="G95" s="1" t="str">
        <f>IF(ISBLANK(Data!$F95),"",IF(Data!$F95&gt;=1,TEXT(Data!G95,"00"),""))</f>
        <v>03</v>
      </c>
      <c r="H95" s="1" t="str">
        <f>IF(ISBLANK(Data!$F95),"",IF(Data!$F95&gt;=2,TEXT(Data!H95,"00"),""))</f>
        <v>A5</v>
      </c>
      <c r="I95" s="1" t="str">
        <f>IF(ISBLANK(Data!$F95),"",IF(Data!$F95&gt;=3,TEXT(Data!I95,"00"),""))</f>
        <v>64</v>
      </c>
      <c r="J95" s="1" t="str">
        <f>IF(ISBLANK(Data!$F95),"",IF(Data!$F95&gt;=4,TEXT(Data!J95,"00"),""))</f>
        <v>5A</v>
      </c>
      <c r="K95" s="1" t="str">
        <f>IF(ISBLANK(Data!$F95),"",IF(Data!$F95&gt;=5,TEXT(Data!K95,"00"),""))</f>
        <v>64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>64</v>
      </c>
      <c r="N95" s="1" t="str">
        <f>IF(ISBLANK(Data!$F95),"",IF(Data!$F95&gt;=8,TEXT(Data!N95,"00"),""))</f>
        <v>65</v>
      </c>
    </row>
    <row r="96" ht="14.25">
      <c r="A96" s="1">
        <f>IF(ISBLANK(Data!A96),"",Data!A96)</f>
        <v>2.3895729999999999</v>
      </c>
      <c r="B96" s="1" t="str">
        <f>IF(ISBLANK(Data!B96),"",Data!B96)</f>
        <v/>
      </c>
      <c r="C96" s="1">
        <f>IF(ISBLANK(Data!C96),"",Data!C96)</f>
        <v>301</v>
      </c>
      <c r="D96" s="1" t="str">
        <f>IF(ISBLANK(Data!D96),"",Data!D96)</f>
        <v/>
      </c>
      <c r="E96" s="1" t="str">
        <f>IF(ISBLANK(Data!E96),"",Data!E96)</f>
        <v/>
      </c>
      <c r="F96" s="1">
        <f>IF(ISBLANK(Data!F96),"",Data!F96)</f>
        <v>3</v>
      </c>
      <c r="G96" s="1" t="str">
        <f>IF(ISBLANK(Data!$F96),"",IF(Data!$F96&gt;=1,TEXT(Data!G96,"00"),""))</f>
        <v>54</v>
      </c>
      <c r="H96" s="1" t="str">
        <f>IF(ISBLANK(Data!$F96),"",IF(Data!$F96&gt;=2,TEXT(Data!H96,"00"),""))</f>
        <v>05</v>
      </c>
      <c r="I96" s="1" t="str">
        <f>IF(ISBLANK(Data!$F96),"",IF(Data!$F96&gt;=3,TEXT(Data!I96,"00"),""))</f>
        <v>00</v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>
        <f>IF(ISBLANK(Data!A97),"",Data!A97)</f>
        <v>2.4391159999999998</v>
      </c>
      <c r="B97" s="1" t="str">
        <f>IF(ISBLANK(Data!B97),"",Data!B97)</f>
        <v/>
      </c>
      <c r="C97" s="1">
        <f>IF(ISBLANK(Data!C97),"",Data!C97)</f>
        <v>300</v>
      </c>
      <c r="D97" s="1" t="str">
        <f>IF(ISBLANK(Data!D97),"",Data!D97)</f>
        <v/>
      </c>
      <c r="E97" s="1" t="str">
        <f>IF(ISBLANK(Data!E97),"",Data!E97)</f>
        <v/>
      </c>
      <c r="F97" s="1">
        <f>IF(ISBLANK(Data!F97),"",Data!F97)</f>
        <v>8</v>
      </c>
      <c r="G97" s="1" t="str">
        <f>IF(ISBLANK(Data!$F97),"",IF(Data!$F97&gt;=1,TEXT(Data!G97,"00"),""))</f>
        <v>03</v>
      </c>
      <c r="H97" s="1" t="str">
        <f>IF(ISBLANK(Data!$F97),"",IF(Data!$F97&gt;=2,TEXT(Data!H97,"00"),""))</f>
        <v>A5</v>
      </c>
      <c r="I97" s="1" t="str">
        <f>IF(ISBLANK(Data!$F97),"",IF(Data!$F97&gt;=3,TEXT(Data!I97,"00"),""))</f>
        <v>64</v>
      </c>
      <c r="J97" s="1" t="str">
        <f>IF(ISBLANK(Data!$F97),"",IF(Data!$F97&gt;=4,TEXT(Data!J97,"00"),""))</f>
        <v>5A</v>
      </c>
      <c r="K97" s="1" t="str">
        <f>IF(ISBLANK(Data!$F97),"",IF(Data!$F97&gt;=5,TEXT(Data!K97,"00"),""))</f>
        <v>64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>64</v>
      </c>
      <c r="N97" s="1" t="str">
        <f>IF(ISBLANK(Data!$F97),"",IF(Data!$F97&gt;=8,TEXT(Data!N97,"00"),""))</f>
        <v>76</v>
      </c>
    </row>
    <row r="98" ht="14.25">
      <c r="A98" s="1">
        <f>IF(ISBLANK(Data!A98),"",Data!A98)</f>
        <v>2.4395880000000001</v>
      </c>
      <c r="B98" s="1" t="str">
        <f>IF(ISBLANK(Data!B98),"",Data!B98)</f>
        <v/>
      </c>
      <c r="C98" s="1">
        <f>IF(ISBLANK(Data!C98),"",Data!C98)</f>
        <v>301</v>
      </c>
      <c r="D98" s="1" t="str">
        <f>IF(ISBLANK(Data!D98),"",Data!D98)</f>
        <v/>
      </c>
      <c r="E98" s="1" t="str">
        <f>IF(ISBLANK(Data!E98),"",Data!E98)</f>
        <v/>
      </c>
      <c r="F98" s="1">
        <f>IF(ISBLANK(Data!F98),"",Data!F98)</f>
        <v>3</v>
      </c>
      <c r="G98" s="1" t="str">
        <f>IF(ISBLANK(Data!$F98),"",IF(Data!$F98&gt;=1,TEXT(Data!G98,"00"),""))</f>
        <v>F5</v>
      </c>
      <c r="H98" s="1" t="str">
        <f>IF(ISBLANK(Data!$F98),"",IF(Data!$F98&gt;=2,TEXT(Data!H98,"00"),""))</f>
        <v>06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2.4891179999999999</v>
      </c>
      <c r="B99" s="1" t="str">
        <f>IF(ISBLANK(Data!B99),"",Data!B99)</f>
        <v/>
      </c>
      <c r="C99" s="1">
        <f>IF(ISBLANK(Data!C99),"",Data!C99)</f>
        <v>300</v>
      </c>
      <c r="D99" s="1" t="str">
        <f>IF(ISBLANK(Data!D99),"",Data!D99)</f>
        <v/>
      </c>
      <c r="E99" s="1" t="str">
        <f>IF(ISBLANK(Data!E99),"",Data!E99)</f>
        <v/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A5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64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64</v>
      </c>
      <c r="N99" s="1" t="str">
        <f>IF(ISBLANK(Data!$F99),"",IF(Data!$F99&gt;=8,TEXT(Data!N99,"00"),""))</f>
        <v>67</v>
      </c>
    </row>
    <row r="100" ht="14.25">
      <c r="A100" s="1">
        <f>IF(ISBLANK(Data!A100),"",Data!A100)</f>
        <v>2.4895860000000001</v>
      </c>
      <c r="B100" s="1" t="str">
        <f>IF(ISBLANK(Data!B100),"",Data!B100)</f>
        <v/>
      </c>
      <c r="C100" s="1">
        <f>IF(ISBLANK(Data!C100),"",Data!C100)</f>
        <v>301</v>
      </c>
      <c r="D100" s="1" t="str">
        <f>IF(ISBLANK(Data!D100),"",Data!D100)</f>
        <v/>
      </c>
      <c r="E100" s="1" t="str">
        <f>IF(ISBLANK(Data!E100),"",Data!E100)</f>
        <v/>
      </c>
      <c r="F100" s="1">
        <f>IF(ISBLANK(Data!F100),"",Data!F100)</f>
        <v>3</v>
      </c>
      <c r="G100" s="1" t="str">
        <f>IF(ISBLANK(Data!$F100),"",IF(Data!$F100&gt;=1,TEXT(Data!G100,"00"),""))</f>
        <v>B8</v>
      </c>
      <c r="H100" s="1" t="str">
        <f>IF(ISBLANK(Data!$F100),"",IF(Data!$F100&gt;=2,TEXT(Data!H100,"00"),""))</f>
        <v>07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2.5391270000000001</v>
      </c>
      <c r="B101" s="1" t="str">
        <f>IF(ISBLANK(Data!B101),"",Data!B101)</f>
        <v/>
      </c>
      <c r="C101" s="1">
        <f>IF(ISBLANK(Data!C101),"",Data!C101)</f>
        <v>300</v>
      </c>
      <c r="D101" s="1" t="str">
        <f>IF(ISBLANK(Data!D101),"",Data!D101)</f>
        <v/>
      </c>
      <c r="E101" s="1" t="str">
        <f>IF(ISBLANK(Data!E101),"",Data!E101)</f>
        <v/>
      </c>
      <c r="F101" s="1">
        <f>IF(ISBLANK(Data!F101),"",Data!F101)</f>
        <v>8</v>
      </c>
      <c r="G101" s="1" t="str">
        <f>IF(ISBLANK(Data!$F101),"",IF(Data!$F101&gt;=1,TEXT(Data!G101,"00"),""))</f>
        <v>03</v>
      </c>
      <c r="H101" s="1" t="str">
        <f>IF(ISBLANK(Data!$F101),"",IF(Data!$F101&gt;=2,TEXT(Data!H101,"00"),""))</f>
        <v>A5</v>
      </c>
      <c r="I101" s="1" t="str">
        <f>IF(ISBLANK(Data!$F101),"",IF(Data!$F101&gt;=3,TEXT(Data!I101,"00"),""))</f>
        <v>64</v>
      </c>
      <c r="J101" s="1" t="str">
        <f>IF(ISBLANK(Data!$F101),"",IF(Data!$F101&gt;=4,TEXT(Data!J101,"00"),""))</f>
        <v>5A</v>
      </c>
      <c r="K101" s="1" t="str">
        <f>IF(ISBLANK(Data!$F101),"",IF(Data!$F101&gt;=5,TEXT(Data!K101,"00"),""))</f>
        <v>64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64</v>
      </c>
      <c r="N101" s="1" t="str">
        <f>IF(ISBLANK(Data!$F101),"",IF(Data!$F101&gt;=8,TEXT(Data!N101,"00"),""))</f>
        <v>F8</v>
      </c>
    </row>
    <row r="102" ht="14.25">
      <c r="A102" s="1">
        <f>IF(ISBLANK(Data!A102),"",Data!A102)</f>
        <v>2.5395949999999998</v>
      </c>
      <c r="B102" s="1" t="str">
        <f>IF(ISBLANK(Data!B102),"",Data!B102)</f>
        <v/>
      </c>
      <c r="C102" s="1">
        <f>IF(ISBLANK(Data!C102),"",Data!C102)</f>
        <v>301</v>
      </c>
      <c r="D102" s="1" t="str">
        <f>IF(ISBLANK(Data!D102),"",Data!D102)</f>
        <v/>
      </c>
      <c r="E102" s="1" t="str">
        <f>IF(ISBLANK(Data!E102),"",Data!E102)</f>
        <v/>
      </c>
      <c r="F102" s="1">
        <f>IF(ISBLANK(Data!F102),"",Data!F102)</f>
        <v>3</v>
      </c>
      <c r="G102" s="1" t="str">
        <f>IF(ISBLANK(Data!$F102),"",IF(Data!$F102&gt;=1,TEXT(Data!G102,"00"),""))</f>
        <v>80</v>
      </c>
      <c r="H102" s="1" t="str">
        <f>IF(ISBLANK(Data!$F102),"",IF(Data!$F102&gt;=2,TEXT(Data!H102,"00"),""))</f>
        <v>08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2.5891299999999999</v>
      </c>
      <c r="B103" s="1" t="str">
        <f>IF(ISBLANK(Data!B103),"",Data!B103)</f>
        <v/>
      </c>
      <c r="C103" s="1">
        <f>IF(ISBLANK(Data!C103),"",Data!C103)</f>
        <v>300</v>
      </c>
      <c r="D103" s="1" t="str">
        <f>IF(ISBLANK(Data!D103),"",Data!D103)</f>
        <v/>
      </c>
      <c r="E103" s="1" t="str">
        <f>IF(ISBLANK(Data!E103),"",Data!E103)</f>
        <v/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A5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64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64</v>
      </c>
      <c r="N103" s="1" t="str">
        <f>IF(ISBLANK(Data!$F103),"",IF(Data!$F103&gt;=8,TEXT(Data!N103,"00"),""))</f>
        <v>E9</v>
      </c>
    </row>
    <row r="104" ht="14.25">
      <c r="A104" s="1">
        <f>IF(ISBLANK(Data!A104),"",Data!A104)</f>
        <v>2.5895980000000001</v>
      </c>
      <c r="B104" s="1" t="str">
        <f>IF(ISBLANK(Data!B104),"",Data!B104)</f>
        <v/>
      </c>
      <c r="C104" s="1">
        <f>IF(ISBLANK(Data!C104),"",Data!C104)</f>
        <v>301</v>
      </c>
      <c r="D104" s="1" t="str">
        <f>IF(ISBLANK(Data!D104),"",Data!D104)</f>
        <v/>
      </c>
      <c r="E104" s="1" t="str">
        <f>IF(ISBLANK(Data!E104),"",Data!E104)</f>
        <v/>
      </c>
      <c r="F104" s="1">
        <f>IF(ISBLANK(Data!F104),"",Data!F104)</f>
        <v>3</v>
      </c>
      <c r="G104" s="1" t="str">
        <f>IF(ISBLANK(Data!$F104),"",IF(Data!$F104&gt;=1,TEXT(Data!G104,"00"),""))</f>
        <v>88</v>
      </c>
      <c r="H104" s="1" t="str">
        <f>IF(ISBLANK(Data!$F104),"",IF(Data!$F104&gt;=2,TEXT(Data!H104,"00"),""))</f>
        <v>09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2.6391360000000001</v>
      </c>
      <c r="B105" s="1" t="str">
        <f>IF(ISBLANK(Data!B105),"",Data!B105)</f>
        <v/>
      </c>
      <c r="C105" s="1">
        <f>IF(ISBLANK(Data!C105),"",Data!C105)</f>
        <v>300</v>
      </c>
      <c r="D105" s="1" t="str">
        <f>IF(ISBLANK(Data!D105),"",Data!D105)</f>
        <v/>
      </c>
      <c r="E105" s="1" t="str">
        <f>IF(ISBLANK(Data!E105),"",Data!E105)</f>
        <v/>
      </c>
      <c r="F105" s="1">
        <f>IF(ISBLANK(Data!F105),"",Data!F105)</f>
        <v>8</v>
      </c>
      <c r="G105" s="1" t="str">
        <f>IF(ISBLANK(Data!$F105),"",IF(Data!$F105&gt;=1,TEXT(Data!G105,"00"),""))</f>
        <v>03</v>
      </c>
      <c r="H105" s="1" t="str">
        <f>IF(ISBLANK(Data!$F105),"",IF(Data!$F105&gt;=2,TEXT(Data!H105,"00"),""))</f>
        <v>A5</v>
      </c>
      <c r="I105" s="1" t="str">
        <f>IF(ISBLANK(Data!$F105),"",IF(Data!$F105&gt;=3,TEXT(Data!I105,"00"),""))</f>
        <v>64</v>
      </c>
      <c r="J105" s="1" t="str">
        <f>IF(ISBLANK(Data!$F105),"",IF(Data!$F105&gt;=4,TEXT(Data!J105,"00"),""))</f>
        <v>5A</v>
      </c>
      <c r="K105" s="1" t="str">
        <f>IF(ISBLANK(Data!$F105),"",IF(Data!$F105&gt;=5,TEXT(Data!K105,"00"),""))</f>
        <v>64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64</v>
      </c>
      <c r="N105" s="1" t="str">
        <f>IF(ISBLANK(Data!$F105),"",IF(Data!$F105&gt;=8,TEXT(Data!N105,"00"),""))</f>
        <v>FA</v>
      </c>
    </row>
    <row r="106" ht="14.25">
      <c r="A106" s="1">
        <f>IF(ISBLANK(Data!A106),"",Data!A106)</f>
        <v>2.6396039999999998</v>
      </c>
      <c r="B106" s="1" t="str">
        <f>IF(ISBLANK(Data!B106),"",Data!B106)</f>
        <v/>
      </c>
      <c r="C106" s="1">
        <f>IF(ISBLANK(Data!C106),"",Data!C106)</f>
        <v>301</v>
      </c>
      <c r="D106" s="1" t="str">
        <f>IF(ISBLANK(Data!D106),"",Data!D106)</f>
        <v/>
      </c>
      <c r="E106" s="1" t="str">
        <f>IF(ISBLANK(Data!E106),"",Data!E106)</f>
        <v/>
      </c>
      <c r="F106" s="1">
        <f>IF(ISBLANK(Data!F106),"",Data!F106)</f>
        <v>3</v>
      </c>
      <c r="G106" s="1" t="str">
        <f>IF(ISBLANK(Data!$F106),"",IF(Data!$F106&gt;=1,TEXT(Data!G106,"00"),""))</f>
        <v>C6</v>
      </c>
      <c r="H106" s="1" t="str">
        <f>IF(ISBLANK(Data!$F106),"",IF(Data!$F106&gt;=2,TEXT(Data!H106,"00"),""))</f>
        <v>0A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2.6891419999999999</v>
      </c>
      <c r="B107" s="1" t="str">
        <f>IF(ISBLANK(Data!B107),"",Data!B107)</f>
        <v/>
      </c>
      <c r="C107" s="1">
        <f>IF(ISBLANK(Data!C107),"",Data!C107)</f>
        <v>300</v>
      </c>
      <c r="D107" s="1" t="str">
        <f>IF(ISBLANK(Data!D107),"",Data!D107)</f>
        <v/>
      </c>
      <c r="E107" s="1" t="str">
        <f>IF(ISBLANK(Data!E107),"",Data!E107)</f>
        <v/>
      </c>
      <c r="F107" s="1">
        <f>IF(ISBLANK(Data!F107),"",Data!F107)</f>
        <v>8</v>
      </c>
      <c r="G107" s="1" t="str">
        <f>IF(ISBLANK(Data!$F107),"",IF(Data!$F107&gt;=1,TEXT(Data!G107,"00"),""))</f>
        <v>03</v>
      </c>
      <c r="H107" s="1" t="str">
        <f>IF(ISBLANK(Data!$F107),"",IF(Data!$F107&gt;=2,TEXT(Data!H107,"00"),""))</f>
        <v>A5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64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64</v>
      </c>
      <c r="N107" s="1" t="str">
        <f>IF(ISBLANK(Data!$F107),"",IF(Data!$F107&gt;=8,TEXT(Data!N107,"00"),""))</f>
        <v>EB</v>
      </c>
    </row>
    <row r="108" ht="14.25">
      <c r="A108" s="1">
        <f>IF(ISBLANK(Data!A108),"",Data!A108)</f>
        <v>2.6896059999999999</v>
      </c>
      <c r="B108" s="1" t="str">
        <f>IF(ISBLANK(Data!B108),"",Data!B108)</f>
        <v/>
      </c>
      <c r="C108" s="1">
        <f>IF(ISBLANK(Data!C108),"",Data!C108)</f>
        <v>301</v>
      </c>
      <c r="D108" s="1" t="str">
        <f>IF(ISBLANK(Data!D108),"",Data!D108)</f>
        <v/>
      </c>
      <c r="E108" s="1" t="str">
        <f>IF(ISBLANK(Data!E108),"",Data!E108)</f>
        <v/>
      </c>
      <c r="F108" s="1">
        <f>IF(ISBLANK(Data!F108),"",Data!F108)</f>
        <v>3</v>
      </c>
      <c r="G108" s="1" t="str">
        <f>IF(ISBLANK(Data!$F108),"",IF(Data!$F108&gt;=1,TEXT(Data!G108,"00"),""))</f>
        <v>43</v>
      </c>
      <c r="H108" s="1" t="str">
        <f>IF(ISBLANK(Data!$F108),"",IF(Data!$F108&gt;=2,TEXT(Data!H108,"00"),""))</f>
        <v>0B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2.739147</v>
      </c>
      <c r="B109" s="1" t="str">
        <f>IF(ISBLANK(Data!B109),"",Data!B109)</f>
        <v/>
      </c>
      <c r="C109" s="1">
        <f>IF(ISBLANK(Data!C109),"",Data!C109)</f>
        <v>300</v>
      </c>
      <c r="D109" s="1" t="str">
        <f>IF(ISBLANK(Data!D109),"",Data!D109)</f>
        <v/>
      </c>
      <c r="E109" s="1" t="str">
        <f>IF(ISBLANK(Data!E109),"",Data!E109)</f>
        <v/>
      </c>
      <c r="F109" s="1">
        <f>IF(ISBLANK(Data!F109),"",Data!F109)</f>
        <v>8</v>
      </c>
      <c r="G109" s="1" t="str">
        <f>IF(ISBLANK(Data!$F109),"",IF(Data!$F109&gt;=1,TEXT(Data!G109,"00"),""))</f>
        <v>03</v>
      </c>
      <c r="H109" s="1" t="str">
        <f>IF(ISBLANK(Data!$F109),"",IF(Data!$F109&gt;=2,TEXT(Data!H109,"00"),""))</f>
        <v>A5</v>
      </c>
      <c r="I109" s="1" t="str">
        <f>IF(ISBLANK(Data!$F109),"",IF(Data!$F109&gt;=3,TEXT(Data!I109,"00"),""))</f>
        <v>64</v>
      </c>
      <c r="J109" s="1" t="str">
        <f>IF(ISBLANK(Data!$F109),"",IF(Data!$F109&gt;=4,TEXT(Data!J109,"00"),""))</f>
        <v>5A</v>
      </c>
      <c r="K109" s="1" t="str">
        <f>IF(ISBLANK(Data!$F109),"",IF(Data!$F109&gt;=5,TEXT(Data!K109,"00"),""))</f>
        <v>64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64</v>
      </c>
      <c r="N109" s="1" t="str">
        <f>IF(ISBLANK(Data!$F109),"",IF(Data!$F109&gt;=8,TEXT(Data!N109,"00"),""))</f>
        <v>FC</v>
      </c>
    </row>
    <row r="110" ht="14.25">
      <c r="A110" s="1">
        <f>IF(ISBLANK(Data!A110),"",Data!A110)</f>
        <v>2.7396189999999998</v>
      </c>
      <c r="B110" s="1" t="str">
        <f>IF(ISBLANK(Data!B110),"",Data!B110)</f>
        <v/>
      </c>
      <c r="C110" s="1">
        <f>IF(ISBLANK(Data!C110),"",Data!C110)</f>
        <v>301</v>
      </c>
      <c r="D110" s="1" t="str">
        <f>IF(ISBLANK(Data!D110),"",Data!D110)</f>
        <v/>
      </c>
      <c r="E110" s="1" t="str">
        <f>IF(ISBLANK(Data!E110),"",Data!E110)</f>
        <v/>
      </c>
      <c r="F110" s="1">
        <f>IF(ISBLANK(Data!F110),"",Data!F110)</f>
        <v>3</v>
      </c>
      <c r="G110" s="1" t="str">
        <f>IF(ISBLANK(Data!$F110),"",IF(Data!$F110&gt;=1,TEXT(Data!G110,"00"),""))</f>
        <v>B5</v>
      </c>
      <c r="H110" s="1" t="str">
        <f>IF(ISBLANK(Data!$F110),"",IF(Data!$F110&gt;=2,TEXT(Data!H110,"00"),""))</f>
        <v>0C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2.7891499999999998</v>
      </c>
      <c r="B111" s="1" t="str">
        <f>IF(ISBLANK(Data!B111),"",Data!B111)</f>
        <v/>
      </c>
      <c r="C111" s="1">
        <f>IF(ISBLANK(Data!C111),"",Data!C111)</f>
        <v>300</v>
      </c>
      <c r="D111" s="1" t="str">
        <f>IF(ISBLANK(Data!D111),"",Data!D111)</f>
        <v/>
      </c>
      <c r="E111" s="1" t="str">
        <f>IF(ISBLANK(Data!E111),"",Data!E111)</f>
        <v/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A5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ED</v>
      </c>
    </row>
    <row r="112" ht="14.25">
      <c r="A112" s="1">
        <f>IF(ISBLANK(Data!A112),"",Data!A112)</f>
        <v>2.7896139999999998</v>
      </c>
      <c r="B112" s="1" t="str">
        <f>IF(ISBLANK(Data!B112),"",Data!B112)</f>
        <v/>
      </c>
      <c r="C112" s="1">
        <f>IF(ISBLANK(Data!C112),"",Data!C112)</f>
        <v>301</v>
      </c>
      <c r="D112" s="1" t="str">
        <f>IF(ISBLANK(Data!D112),"",Data!D112)</f>
        <v/>
      </c>
      <c r="E112" s="1" t="str">
        <f>IF(ISBLANK(Data!E112),"",Data!E112)</f>
        <v/>
      </c>
      <c r="F112" s="1">
        <f>IF(ISBLANK(Data!F112),"",Data!F112)</f>
        <v>3</v>
      </c>
      <c r="G112" s="1" t="str">
        <f>IF(ISBLANK(Data!$F112),"",IF(Data!$F112&gt;=1,TEXT(Data!G112,"00"),""))</f>
        <v>4E</v>
      </c>
      <c r="H112" s="1" t="str">
        <f>IF(ISBLANK(Data!$F112),"",IF(Data!$F112&gt;=2,TEXT(Data!H112,"00"),""))</f>
        <v>0D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2.8391579999999998</v>
      </c>
      <c r="B113" s="1" t="str">
        <f>IF(ISBLANK(Data!B113),"",Data!B113)</f>
        <v/>
      </c>
      <c r="C113" s="1">
        <f>IF(ISBLANK(Data!C113),"",Data!C113)</f>
        <v>300</v>
      </c>
      <c r="D113" s="1" t="str">
        <f>IF(ISBLANK(Data!D113),"",Data!D113)</f>
        <v/>
      </c>
      <c r="E113" s="1" t="str">
        <f>IF(ISBLANK(Data!E113),"",Data!E113)</f>
        <v/>
      </c>
      <c r="F113" s="1">
        <f>IF(ISBLANK(Data!F113),"",Data!F113)</f>
        <v>8</v>
      </c>
      <c r="G113" s="1" t="str">
        <f>IF(ISBLANK(Data!$F113),"",IF(Data!$F113&gt;=1,TEXT(Data!G113,"00"),""))</f>
        <v>03</v>
      </c>
      <c r="H113" s="1" t="str">
        <f>IF(ISBLANK(Data!$F113),"",IF(Data!$F113&gt;=2,TEXT(Data!H113,"00"),""))</f>
        <v>A5</v>
      </c>
      <c r="I113" s="1" t="str">
        <f>IF(ISBLANK(Data!$F113),"",IF(Data!$F113&gt;=3,TEXT(Data!I113,"00"),""))</f>
        <v>64</v>
      </c>
      <c r="J113" s="1" t="str">
        <f>IF(ISBLANK(Data!$F113),"",IF(Data!$F113&gt;=4,TEXT(Data!J113,"00"),""))</f>
        <v>5A</v>
      </c>
      <c r="K113" s="1" t="str">
        <f>IF(ISBLANK(Data!$F113),"",IF(Data!$F113&gt;=5,TEXT(Data!K113,"00"),""))</f>
        <v>64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64</v>
      </c>
      <c r="N113" s="1" t="str">
        <f>IF(ISBLANK(Data!$F113),"",IF(Data!$F113&gt;=8,TEXT(Data!N113,"00"),""))</f>
        <v>FE</v>
      </c>
    </row>
    <row r="114" ht="14.25">
      <c r="A114" s="1">
        <f>IF(ISBLANK(Data!A114),"",Data!A114)</f>
        <v>2.8396340000000002</v>
      </c>
      <c r="B114" s="1" t="str">
        <f>IF(ISBLANK(Data!B114),"",Data!B114)</f>
        <v/>
      </c>
      <c r="C114" s="1">
        <f>IF(ISBLANK(Data!C114),"",Data!C114)</f>
        <v>301</v>
      </c>
      <c r="D114" s="1" t="str">
        <f>IF(ISBLANK(Data!D114),"",Data!D114)</f>
        <v/>
      </c>
      <c r="E114" s="1" t="str">
        <f>IF(ISBLANK(Data!E114),"",Data!E114)</f>
        <v/>
      </c>
      <c r="F114" s="1">
        <f>IF(ISBLANK(Data!F114),"",Data!F114)</f>
        <v>3</v>
      </c>
      <c r="G114" s="1" t="str">
        <f>IF(ISBLANK(Data!$F114),"",IF(Data!$F114&gt;=1,TEXT(Data!G114,"00"),""))</f>
        <v>1D</v>
      </c>
      <c r="H114" s="1" t="str">
        <f>IF(ISBLANK(Data!$F114),"",IF(Data!$F114&gt;=2,TEXT(Data!H114,"00"),""))</f>
        <v>0E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2.88916</v>
      </c>
      <c r="B115" s="1" t="str">
        <f>IF(ISBLANK(Data!B115),"",Data!B115)</f>
        <v/>
      </c>
      <c r="C115" s="1">
        <f>IF(ISBLANK(Data!C115),"",Data!C115)</f>
        <v>300</v>
      </c>
      <c r="D115" s="1" t="str">
        <f>IF(ISBLANK(Data!D115),"",Data!D115)</f>
        <v/>
      </c>
      <c r="E115" s="1" t="str">
        <f>IF(ISBLANK(Data!E115),"",Data!E115)</f>
        <v/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A5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64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64</v>
      </c>
      <c r="N115" s="1" t="str">
        <f>IF(ISBLANK(Data!$F115),"",IF(Data!$F115&gt;=8,TEXT(Data!N115,"00"),""))</f>
        <v>EF</v>
      </c>
    </row>
    <row r="116" ht="14.25">
      <c r="A116" s="1">
        <f>IF(ISBLANK(Data!A116),"",Data!A116)</f>
        <v>2.8896280000000001</v>
      </c>
      <c r="B116" s="1" t="str">
        <f>IF(ISBLANK(Data!B116),"",Data!B116)</f>
        <v/>
      </c>
      <c r="C116" s="1">
        <f>IF(ISBLANK(Data!C116),"",Data!C116)</f>
        <v>301</v>
      </c>
      <c r="D116" s="1" t="str">
        <f>IF(ISBLANK(Data!D116),"",Data!D116)</f>
        <v/>
      </c>
      <c r="E116" s="1" t="str">
        <f>IF(ISBLANK(Data!E116),"",Data!E116)</f>
        <v/>
      </c>
      <c r="F116" s="1">
        <f>IF(ISBLANK(Data!F116),"",Data!F116)</f>
        <v>3</v>
      </c>
      <c r="G116" s="1" t="str">
        <f>IF(ISBLANK(Data!$F116),"",IF(Data!$F116&gt;=1,TEXT(Data!G116,"00"),""))</f>
        <v>E8</v>
      </c>
      <c r="H116" s="1" t="str">
        <f>IF(ISBLANK(Data!$F116),"",IF(Data!$F116&gt;=2,TEXT(Data!H116,"00"),""))</f>
        <v>0F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2.939168</v>
      </c>
      <c r="B117" s="1" t="str">
        <f>IF(ISBLANK(Data!B117),"",Data!B117)</f>
        <v/>
      </c>
      <c r="C117" s="1">
        <f>IF(ISBLANK(Data!C117),"",Data!C117)</f>
        <v>300</v>
      </c>
      <c r="D117" s="1" t="str">
        <f>IF(ISBLANK(Data!D117),"",Data!D117)</f>
        <v/>
      </c>
      <c r="E117" s="1" t="str">
        <f>IF(ISBLANK(Data!E117),"",Data!E117)</f>
        <v/>
      </c>
      <c r="F117" s="1">
        <f>IF(ISBLANK(Data!F117),"",Data!F117)</f>
        <v>8</v>
      </c>
      <c r="G117" s="1" t="str">
        <f>IF(ISBLANK(Data!$F117),"",IF(Data!$F117&gt;=1,TEXT(Data!G117,"00"),""))</f>
        <v>03</v>
      </c>
      <c r="H117" s="1" t="str">
        <f>IF(ISBLANK(Data!$F117),"",IF(Data!$F117&gt;=2,TEXT(Data!H117,"00"),""))</f>
        <v>A5</v>
      </c>
      <c r="I117" s="1" t="str">
        <f>IF(ISBLANK(Data!$F117),"",IF(Data!$F117&gt;=3,TEXT(Data!I117,"00"),""))</f>
        <v>64</v>
      </c>
      <c r="J117" s="1" t="str">
        <f>IF(ISBLANK(Data!$F117),"",IF(Data!$F117&gt;=4,TEXT(Data!J117,"00"),""))</f>
        <v>5A</v>
      </c>
      <c r="K117" s="1" t="str">
        <f>IF(ISBLANK(Data!$F117),"",IF(Data!$F117&gt;=5,TEXT(Data!K117,"00"),""))</f>
        <v>64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64</v>
      </c>
      <c r="N117" s="1" t="str">
        <f>IF(ISBLANK(Data!$F117),"",IF(Data!$F117&gt;=8,TEXT(Data!N117,"00"),""))</f>
        <v>70</v>
      </c>
    </row>
    <row r="118" ht="14.25">
      <c r="A118" s="1">
        <f>IF(ISBLANK(Data!A118),"",Data!A118)</f>
        <v>2.9396399999999998</v>
      </c>
      <c r="B118" s="1" t="str">
        <f>IF(ISBLANK(Data!B118),"",Data!B118)</f>
        <v/>
      </c>
      <c r="C118" s="1">
        <f>IF(ISBLANK(Data!C118),"",Data!C118)</f>
        <v>301</v>
      </c>
      <c r="D118" s="1" t="str">
        <f>IF(ISBLANK(Data!D118),"",Data!D118)</f>
        <v/>
      </c>
      <c r="E118" s="1" t="str">
        <f>IF(ISBLANK(Data!E118),"",Data!E118)</f>
        <v/>
      </c>
      <c r="F118" s="1">
        <f>IF(ISBLANK(Data!F118),"",Data!F118)</f>
        <v>3</v>
      </c>
      <c r="G118" s="1" t="str">
        <f>IF(ISBLANK(Data!$F118),"",IF(Data!$F118&gt;=1,TEXT(Data!G118,"00"),""))</f>
        <v>E2</v>
      </c>
      <c r="H118" s="1" t="str">
        <f>IF(ISBLANK(Data!$F118),"",IF(Data!$F118&gt;=2,TEXT(Data!H118,"00"),""))</f>
        <v>00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2.9891709999999998</v>
      </c>
      <c r="B119" s="1" t="str">
        <f>IF(ISBLANK(Data!B119),"",Data!B119)</f>
        <v/>
      </c>
      <c r="C119" s="1">
        <f>IF(ISBLANK(Data!C119),"",Data!C119)</f>
        <v>300</v>
      </c>
      <c r="D119" s="1" t="str">
        <f>IF(ISBLANK(Data!D119),"",Data!D119)</f>
        <v/>
      </c>
      <c r="E119" s="1" t="str">
        <f>IF(ISBLANK(Data!E119),"",Data!E119)</f>
        <v/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A5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61</v>
      </c>
    </row>
    <row r="120" ht="14.25">
      <c r="A120" s="1">
        <f>IF(ISBLANK(Data!A120),"",Data!A120)</f>
        <v>2.9896349999999998</v>
      </c>
      <c r="B120" s="1" t="str">
        <f>IF(ISBLANK(Data!B120),"",Data!B120)</f>
        <v/>
      </c>
      <c r="C120" s="1">
        <f>IF(ISBLANK(Data!C120),"",Data!C120)</f>
        <v>301</v>
      </c>
      <c r="D120" s="1" t="str">
        <f>IF(ISBLANK(Data!D120),"",Data!D120)</f>
        <v/>
      </c>
      <c r="E120" s="1" t="str">
        <f>IF(ISBLANK(Data!E120),"",Data!E120)</f>
        <v/>
      </c>
      <c r="F120" s="1">
        <f>IF(ISBLANK(Data!F120),"",Data!F120)</f>
        <v>3</v>
      </c>
      <c r="G120" s="1" t="str">
        <f>IF(ISBLANK(Data!$F120),"",IF(Data!$F120&gt;=1,TEXT(Data!G120,"00"),""))</f>
        <v>B3</v>
      </c>
      <c r="H120" s="1" t="str">
        <f>IF(ISBLANK(Data!$F120),"",IF(Data!$F120&gt;=2,TEXT(Data!H120,"00"),""))</f>
        <v>01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3.0399560000000001</v>
      </c>
      <c r="B121" s="1" t="str">
        <f>IF(ISBLANK(Data!B121),"",Data!B121)</f>
        <v/>
      </c>
      <c r="C121" s="1">
        <f>IF(ISBLANK(Data!C121),"",Data!C121)</f>
        <v>300</v>
      </c>
      <c r="D121" s="1" t="str">
        <f>IF(ISBLANK(Data!D121),"",Data!D121)</f>
        <v/>
      </c>
      <c r="E121" s="1" t="str">
        <f>IF(ISBLANK(Data!E121),"",Data!E121)</f>
        <v/>
      </c>
      <c r="F121" s="1">
        <f>IF(ISBLANK(Data!F121),"",Data!F121)</f>
        <v>8</v>
      </c>
      <c r="G121" s="1" t="str">
        <f>IF(ISBLANK(Data!$F121),"",IF(Data!$F121&gt;=1,TEXT(Data!G121,"00"),""))</f>
        <v>03</v>
      </c>
      <c r="H121" s="1" t="str">
        <f>IF(ISBLANK(Data!$F121),"",IF(Data!$F121&gt;=2,TEXT(Data!H121,"00"),""))</f>
        <v>A5</v>
      </c>
      <c r="I121" s="1" t="str">
        <f>IF(ISBLANK(Data!$F121),"",IF(Data!$F121&gt;=3,TEXT(Data!I121,"00"),""))</f>
        <v>64</v>
      </c>
      <c r="J121" s="1" t="str">
        <f>IF(ISBLANK(Data!$F121),"",IF(Data!$F121&gt;=4,TEXT(Data!J121,"00"),""))</f>
        <v>5A</v>
      </c>
      <c r="K121" s="1" t="str">
        <f>IF(ISBLANK(Data!$F121),"",IF(Data!$F121&gt;=5,TEXT(Data!K121,"00"),""))</f>
        <v>64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64</v>
      </c>
      <c r="N121" s="1" t="str">
        <f>IF(ISBLANK(Data!$F121),"",IF(Data!$F121&gt;=8,TEXT(Data!N121,"00"),""))</f>
        <v>72</v>
      </c>
    </row>
    <row r="122" ht="14.25">
      <c r="A122" s="1">
        <f>IF(ISBLANK(Data!A122),"",Data!A122)</f>
        <v>3.0404200000000001</v>
      </c>
      <c r="B122" s="1" t="str">
        <f>IF(ISBLANK(Data!B122),"",Data!B122)</f>
        <v/>
      </c>
      <c r="C122" s="1">
        <f>IF(ISBLANK(Data!C122),"",Data!C122)</f>
        <v>301</v>
      </c>
      <c r="D122" s="1" t="str">
        <f>IF(ISBLANK(Data!D122),"",Data!D122)</f>
        <v/>
      </c>
      <c r="E122" s="1" t="str">
        <f>IF(ISBLANK(Data!E122),"",Data!E122)</f>
        <v/>
      </c>
      <c r="F122" s="1">
        <f>IF(ISBLANK(Data!F122),"",Data!F122)</f>
        <v>3</v>
      </c>
      <c r="G122" s="1" t="str">
        <f>IF(ISBLANK(Data!$F122),"",IF(Data!$F122&gt;=1,TEXT(Data!G122,"00"),""))</f>
        <v>6B</v>
      </c>
      <c r="H122" s="1" t="str">
        <f>IF(ISBLANK(Data!$F122),"",IF(Data!$F122&gt;=2,TEXT(Data!H122,"00"),""))</f>
        <v>02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3.0891860000000002</v>
      </c>
      <c r="B123" s="1" t="str">
        <f>IF(ISBLANK(Data!B123),"",Data!B123)</f>
        <v/>
      </c>
      <c r="C123" s="1">
        <f>IF(ISBLANK(Data!C123),"",Data!C123)</f>
        <v>300</v>
      </c>
      <c r="D123" s="1" t="str">
        <f>IF(ISBLANK(Data!D123),"",Data!D123)</f>
        <v/>
      </c>
      <c r="E123" s="1" t="str">
        <f>IF(ISBLANK(Data!E123),"",Data!E123)</f>
        <v/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A5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64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64</v>
      </c>
      <c r="N123" s="1" t="str">
        <f>IF(ISBLANK(Data!$F123),"",IF(Data!$F123&gt;=8,TEXT(Data!N123,"00"),""))</f>
        <v>63</v>
      </c>
    </row>
    <row r="124" ht="14.25">
      <c r="A124" s="1">
        <f>IF(ISBLANK(Data!A124),"",Data!A124)</f>
        <v>3.0896499999999998</v>
      </c>
      <c r="B124" s="1" t="str">
        <f>IF(ISBLANK(Data!B124),"",Data!B124)</f>
        <v/>
      </c>
      <c r="C124" s="1">
        <f>IF(ISBLANK(Data!C124),"",Data!C124)</f>
        <v>301</v>
      </c>
      <c r="D124" s="1" t="str">
        <f>IF(ISBLANK(Data!D124),"",Data!D124)</f>
        <v/>
      </c>
      <c r="E124" s="1" t="str">
        <f>IF(ISBLANK(Data!E124),"",Data!E124)</f>
        <v/>
      </c>
      <c r="F124" s="1">
        <f>IF(ISBLANK(Data!F124),"",Data!F124)</f>
        <v>3</v>
      </c>
      <c r="G124" s="1" t="str">
        <f>IF(ISBLANK(Data!$F124),"",IF(Data!$F124&gt;=1,TEXT(Data!G124,"00"),""))</f>
        <v>96</v>
      </c>
      <c r="H124" s="1" t="str">
        <f>IF(ISBLANK(Data!$F124),"",IF(Data!$F124&gt;=2,TEXT(Data!H124,"00"),""))</f>
        <v>03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 t="str">
        <f>IF(ISBLANK(Data!A125),"",Data!A125)</f>
        <v/>
      </c>
      <c r="B125" s="1" t="str">
        <f>IF(ISBLANK(Data!B125),"",Data!B125)</f>
        <v/>
      </c>
      <c r="C125" s="1" t="str">
        <f>IF(ISBLANK(Data!C125),"",Data!C125)</f>
        <v/>
      </c>
      <c r="D125" s="1" t="str">
        <f>IF(ISBLANK(Data!D125),"",Data!D125)</f>
        <v/>
      </c>
      <c r="E125" s="1" t="str">
        <f>IF(ISBLANK(Data!E125),"",Data!E125)</f>
        <v/>
      </c>
      <c r="F125" s="1" t="str">
        <f>IF(ISBLANK(Data!F125),"",Data!F125)</f>
        <v/>
      </c>
      <c r="G125" s="1" t="str">
        <f>IF(ISBLANK(Data!$F125),"",IF(Data!$F125&gt;=1,TEXT(Data!G125,"00"),""))</f>
        <v/>
      </c>
      <c r="H125" s="1" t="str">
        <f>IF(ISBLANK(Data!$F125),"",IF(Data!$F125&gt;=2,TEXT(Data!H125,"00"),""))</f>
        <v/>
      </c>
      <c r="I125" s="1" t="str">
        <f>IF(ISBLANK(Data!$F125),"",IF(Data!$F125&gt;=3,TEXT(Data!I125,"00"),""))</f>
        <v/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 t="str">
        <f>IF(ISBLANK(Data!A126),"",Data!A126)</f>
        <v/>
      </c>
      <c r="B126" s="1" t="str">
        <f>IF(ISBLANK(Data!B126),"",Data!B126)</f>
        <v/>
      </c>
      <c r="C126" s="1" t="str">
        <f>IF(ISBLANK(Data!C126),"",Data!C126)</f>
        <v/>
      </c>
      <c r="D126" s="1" t="str">
        <f>IF(ISBLANK(Data!D126),"",Data!D126)</f>
        <v/>
      </c>
      <c r="E126" s="1" t="str">
        <f>IF(ISBLANK(Data!E126),"",Data!E126)</f>
        <v/>
      </c>
      <c r="F126" s="1" t="str">
        <f>IF(ISBLANK(Data!F126),"",Data!F126)</f>
        <v/>
      </c>
      <c r="G126" s="1" t="str">
        <f>IF(ISBLANK(Data!$F126),"",IF(Data!$F126&gt;=1,TEXT(Data!G126,"00"),""))</f>
        <v/>
      </c>
      <c r="H126" s="1" t="str">
        <f>IF(ISBLANK(Data!$F126),"",IF(Data!$F126&gt;=2,TEXT(Data!H126,"00"),""))</f>
        <v/>
      </c>
      <c r="I126" s="1" t="str">
        <f>IF(ISBLANK(Data!$F126),"",IF(Data!$F126&gt;=3,TEXT(Data!I126,"00"),""))</f>
        <v/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 t="str">
        <f>IF(ISBLANK(Data!A127),"",Data!A127)</f>
        <v/>
      </c>
      <c r="B127" s="1" t="str">
        <f>IF(ISBLANK(Data!B127),"",Data!B127)</f>
        <v/>
      </c>
      <c r="C127" s="1" t="str">
        <f>IF(ISBLANK(Data!C127),"",Data!C127)</f>
        <v/>
      </c>
      <c r="D127" s="1" t="str">
        <f>IF(ISBLANK(Data!D127),"",Data!D127)</f>
        <v/>
      </c>
      <c r="E127" s="1" t="str">
        <f>IF(ISBLANK(Data!E127),"",Data!E127)</f>
        <v/>
      </c>
      <c r="F127" s="1" t="str">
        <f>IF(ISBLANK(Data!F127),"",Data!F127)</f>
        <v/>
      </c>
      <c r="G127" s="1" t="str">
        <f>IF(ISBLANK(Data!$F127),"",IF(Data!$F127&gt;=1,TEXT(Data!G127,"00"),""))</f>
        <v/>
      </c>
      <c r="H127" s="1" t="str">
        <f>IF(ISBLANK(Data!$F127),"",IF(Data!$F127&gt;=2,TEXT(Data!H127,"00"),""))</f>
        <v/>
      </c>
      <c r="I127" s="1" t="str">
        <f>IF(ISBLANK(Data!$F127),"",IF(Data!$F127&gt;=3,TEXT(Data!I127,"00"),""))</f>
        <v/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 t="str">
        <f>IF(ISBLANK(Data!A128),"",Data!A128)</f>
        <v/>
      </c>
      <c r="B128" s="1" t="str">
        <f>IF(ISBLANK(Data!B128),"",Data!B128)</f>
        <v/>
      </c>
      <c r="C128" s="1" t="str">
        <f>IF(ISBLANK(Data!C128),"",Data!C128)</f>
        <v/>
      </c>
      <c r="D128" s="1" t="str">
        <f>IF(ISBLANK(Data!D128),"",Data!D128)</f>
        <v/>
      </c>
      <c r="E128" s="1" t="str">
        <f>IF(ISBLANK(Data!E128),"",Data!E128)</f>
        <v/>
      </c>
      <c r="F128" s="1" t="str">
        <f>IF(ISBLANK(Data!F128),"",Data!F128)</f>
        <v/>
      </c>
      <c r="G128" s="1" t="str">
        <f>IF(ISBLANK(Data!$F128),"",IF(Data!$F128&gt;=1,TEXT(Data!G128,"00"),""))</f>
        <v/>
      </c>
      <c r="H128" s="1" t="str">
        <f>IF(ISBLANK(Data!$F128),"",IF(Data!$F128&gt;=2,TEXT(Data!H128,"00"),""))</f>
        <v/>
      </c>
      <c r="I128" s="1" t="str">
        <f>IF(ISBLANK(Data!$F128),"",IF(Data!$F128&gt;=3,TEXT(Data!I128,"00"),""))</f>
        <v/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 t="str">
        <f>IF(ISBLANK(Data!A129),"",Data!A129)</f>
        <v/>
      </c>
      <c r="B129" s="1" t="str">
        <f>IF(ISBLANK(Data!B129),"",Data!B129)</f>
        <v/>
      </c>
      <c r="C129" s="1" t="str">
        <f>IF(ISBLANK(Data!C129),"",Data!C129)</f>
        <v/>
      </c>
      <c r="D129" s="1" t="str">
        <f>IF(ISBLANK(Data!D129),"",Data!D129)</f>
        <v/>
      </c>
      <c r="E129" s="1" t="str">
        <f>IF(ISBLANK(Data!E129),"",Data!E129)</f>
        <v/>
      </c>
      <c r="F129" s="1" t="str">
        <f>IF(ISBLANK(Data!F129),"",Data!F129)</f>
        <v/>
      </c>
      <c r="G129" s="1" t="str">
        <f>IF(ISBLANK(Data!$F129),"",IF(Data!$F129&gt;=1,TEXT(Data!G129,"00"),""))</f>
        <v/>
      </c>
      <c r="H129" s="1" t="str">
        <f>IF(ISBLANK(Data!$F129),"",IF(Data!$F129&gt;=2,TEXT(Data!H129,"00"),""))</f>
        <v/>
      </c>
      <c r="I129" s="1" t="str">
        <f>IF(ISBLANK(Data!$F129),"",IF(Data!$F129&gt;=3,TEXT(Data!I129,"00"),""))</f>
        <v/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 t="str">
        <f>IF(ISBLANK(Data!A130),"",Data!A130)</f>
        <v/>
      </c>
      <c r="B130" s="1" t="str">
        <f>IF(ISBLANK(Data!B130),"",Data!B130)</f>
        <v/>
      </c>
      <c r="C130" s="1" t="str">
        <f>IF(ISBLANK(Data!C130),"",Data!C130)</f>
        <v/>
      </c>
      <c r="D130" s="1" t="str">
        <f>IF(ISBLANK(Data!D130),"",Data!D130)</f>
        <v/>
      </c>
      <c r="E130" s="1" t="str">
        <f>IF(ISBLANK(Data!E130),"",Data!E130)</f>
        <v/>
      </c>
      <c r="F130" s="1" t="str">
        <f>IF(ISBLANK(Data!F130),"",Data!F130)</f>
        <v/>
      </c>
      <c r="G130" s="1" t="str">
        <f>IF(ISBLANK(Data!$F130),"",IF(Data!$F130&gt;=1,TEXT(Data!G130,"00"),""))</f>
        <v/>
      </c>
      <c r="H130" s="1" t="str">
        <f>IF(ISBLANK(Data!$F130),"",IF(Data!$F130&gt;=2,TEXT(Data!H130,"00"),""))</f>
        <v/>
      </c>
      <c r="I130" s="1" t="str">
        <f>IF(ISBLANK(Data!$F130),"",IF(Data!$F130&gt;=3,TEXT(Data!I130,"00"),""))</f>
        <v/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 t="str">
        <f>IF(ISBLANK(Data!A131),"",Data!A131)</f>
        <v/>
      </c>
      <c r="B131" s="1" t="str">
        <f>IF(ISBLANK(Data!B131),"",Data!B131)</f>
        <v/>
      </c>
      <c r="C131" s="1" t="str">
        <f>IF(ISBLANK(Data!C131),"",Data!C131)</f>
        <v/>
      </c>
      <c r="D131" s="1" t="str">
        <f>IF(ISBLANK(Data!D131),"",Data!D131)</f>
        <v/>
      </c>
      <c r="E131" s="1" t="str">
        <f>IF(ISBLANK(Data!E131),"",Data!E131)</f>
        <v/>
      </c>
      <c r="F131" s="1" t="str">
        <f>IF(ISBLANK(Data!F131),"",Data!F131)</f>
        <v/>
      </c>
      <c r="G131" s="1" t="str">
        <f>IF(ISBLANK(Data!$F131),"",IF(Data!$F131&gt;=1,TEXT(Data!G131,"00"),""))</f>
        <v/>
      </c>
      <c r="H131" s="1" t="str">
        <f>IF(ISBLANK(Data!$F131),"",IF(Data!$F131&gt;=2,TEXT(Data!H131,"00"),""))</f>
        <v/>
      </c>
      <c r="I131" s="1" t="str">
        <f>IF(ISBLANK(Data!$F131),"",IF(Data!$F131&gt;=3,TEXT(Data!I131,"00"),""))</f>
        <v/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 t="str">
        <f>IF(ISBLANK(Data!A132),"",Data!A132)</f>
        <v/>
      </c>
      <c r="B132" s="1" t="str">
        <f>IF(ISBLANK(Data!B132),"",Data!B132)</f>
        <v/>
      </c>
      <c r="C132" s="1" t="str">
        <f>IF(ISBLANK(Data!C132),"",Data!C132)</f>
        <v/>
      </c>
      <c r="D132" s="1" t="str">
        <f>IF(ISBLANK(Data!D132),"",Data!D132)</f>
        <v/>
      </c>
      <c r="E132" s="1" t="str">
        <f>IF(ISBLANK(Data!E132),"",Data!E132)</f>
        <v/>
      </c>
      <c r="F132" s="1" t="str">
        <f>IF(ISBLANK(Data!F132),"",Data!F132)</f>
        <v/>
      </c>
      <c r="G132" s="1" t="str">
        <f>IF(ISBLANK(Data!$F132),"",IF(Data!$F132&gt;=1,TEXT(Data!G132,"00"),""))</f>
        <v/>
      </c>
      <c r="H132" s="1" t="str">
        <f>IF(ISBLANK(Data!$F132),"",IF(Data!$F132&gt;=2,TEXT(Data!H132,"00"),""))</f>
        <v/>
      </c>
      <c r="I132" s="1" t="str">
        <f>IF(ISBLANK(Data!$F132),"",IF(Data!$F132&gt;=3,TEXT(Data!I132,"00"),""))</f>
        <v/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 t="str">
        <f>IF(ISBLANK(Data!A133),"",Data!A133)</f>
        <v/>
      </c>
      <c r="B133" s="1" t="str">
        <f>IF(ISBLANK(Data!B133),"",Data!B133)</f>
        <v/>
      </c>
      <c r="C133" s="1" t="str">
        <f>IF(ISBLANK(Data!C133),"",Data!C133)</f>
        <v/>
      </c>
      <c r="D133" s="1" t="str">
        <f>IF(ISBLANK(Data!D133),"",Data!D133)</f>
        <v/>
      </c>
      <c r="E133" s="1" t="str">
        <f>IF(ISBLANK(Data!E133),"",Data!E133)</f>
        <v/>
      </c>
      <c r="F133" s="1" t="str">
        <f>IF(ISBLANK(Data!F133),"",Data!F133)</f>
        <v/>
      </c>
      <c r="G133" s="1" t="str">
        <f>IF(ISBLANK(Data!$F133),"",IF(Data!$F133&gt;=1,TEXT(Data!G133,"00"),""))</f>
        <v/>
      </c>
      <c r="H133" s="1" t="str">
        <f>IF(ISBLANK(Data!$F133),"",IF(Data!$F133&gt;=2,TEXT(Data!H133,"00"),""))</f>
        <v/>
      </c>
      <c r="I133" s="1" t="str">
        <f>IF(ISBLANK(Data!$F133),"",IF(Data!$F133&gt;=3,TEXT(Data!I133,"00"),""))</f>
        <v/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 t="str">
        <f>IF(ISBLANK(Data!A134),"",Data!A134)</f>
        <v/>
      </c>
      <c r="B134" s="1" t="str">
        <f>IF(ISBLANK(Data!B134),"",Data!B134)</f>
        <v/>
      </c>
      <c r="C134" s="1" t="str">
        <f>IF(ISBLANK(Data!C134),"",Data!C134)</f>
        <v/>
      </c>
      <c r="D134" s="1" t="str">
        <f>IF(ISBLANK(Data!D134),"",Data!D134)</f>
        <v/>
      </c>
      <c r="E134" s="1" t="str">
        <f>IF(ISBLANK(Data!E134),"",Data!E134)</f>
        <v/>
      </c>
      <c r="F134" s="1" t="str">
        <f>IF(ISBLANK(Data!F134),"",Data!F134)</f>
        <v/>
      </c>
      <c r="G134" s="1" t="str">
        <f>IF(ISBLANK(Data!$F134),"",IF(Data!$F134&gt;=1,TEXT(Data!G134,"00"),""))</f>
        <v/>
      </c>
      <c r="H134" s="1" t="str">
        <f>IF(ISBLANK(Data!$F134),"",IF(Data!$F134&gt;=2,TEXT(Data!H134,"00"),""))</f>
        <v/>
      </c>
      <c r="I134" s="1" t="str">
        <f>IF(ISBLANK(Data!$F134),"",IF(Data!$F134&gt;=3,TEXT(Data!I134,"00"),""))</f>
        <v/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 t="str">
        <f>IF(ISBLANK(Data!A135),"",Data!A135)</f>
        <v/>
      </c>
      <c r="B135" s="1" t="str">
        <f>IF(ISBLANK(Data!B135),"",Data!B135)</f>
        <v/>
      </c>
      <c r="C135" s="1" t="str">
        <f>IF(ISBLANK(Data!C135),"",Data!C135)</f>
        <v/>
      </c>
      <c r="D135" s="1" t="str">
        <f>IF(ISBLANK(Data!D135),"",Data!D135)</f>
        <v/>
      </c>
      <c r="E135" s="1" t="str">
        <f>IF(ISBLANK(Data!E135),"",Data!E135)</f>
        <v/>
      </c>
      <c r="F135" s="1" t="str">
        <f>IF(ISBLANK(Data!F135),"",Data!F135)</f>
        <v/>
      </c>
      <c r="G135" s="1" t="str">
        <f>IF(ISBLANK(Data!$F135),"",IF(Data!$F135&gt;=1,TEXT(Data!G135,"00"),""))</f>
        <v/>
      </c>
      <c r="H135" s="1" t="str">
        <f>IF(ISBLANK(Data!$F135),"",IF(Data!$F135&gt;=2,TEXT(Data!H135,"00"),""))</f>
        <v/>
      </c>
      <c r="I135" s="1" t="str">
        <f>IF(ISBLANK(Data!$F135),"",IF(Data!$F135&gt;=3,TEXT(Data!I135,"00"),""))</f>
        <v/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 t="str">
        <f>IF(ISBLANK(Data!A136),"",Data!A136)</f>
        <v/>
      </c>
      <c r="B136" s="1" t="str">
        <f>IF(ISBLANK(Data!B136),"",Data!B136)</f>
        <v/>
      </c>
      <c r="C136" s="1" t="str">
        <f>IF(ISBLANK(Data!C136),"",Data!C136)</f>
        <v/>
      </c>
      <c r="D136" s="1" t="str">
        <f>IF(ISBLANK(Data!D136),"",Data!D136)</f>
        <v/>
      </c>
      <c r="E136" s="1" t="str">
        <f>IF(ISBLANK(Data!E136),"",Data!E136)</f>
        <v/>
      </c>
      <c r="F136" s="1" t="str">
        <f>IF(ISBLANK(Data!F136),"",Data!F136)</f>
        <v/>
      </c>
      <c r="G136" s="1" t="str">
        <f>IF(ISBLANK(Data!$F136),"",IF(Data!$F136&gt;=1,TEXT(Data!G136,"00"),""))</f>
        <v/>
      </c>
      <c r="H136" s="1" t="str">
        <f>IF(ISBLANK(Data!$F136),"",IF(Data!$F136&gt;=2,TEXT(Data!H136,"00"),""))</f>
        <v/>
      </c>
      <c r="I136" s="1" t="str">
        <f>IF(ISBLANK(Data!$F136),"",IF(Data!$F136&gt;=3,TEXT(Data!I136,"00"),""))</f>
        <v/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 t="str">
        <f>IF(ISBLANK(Data!A137),"",Data!A137)</f>
        <v/>
      </c>
      <c r="B137" s="1" t="str">
        <f>IF(ISBLANK(Data!B137),"",Data!B137)</f>
        <v/>
      </c>
      <c r="C137" s="1" t="str">
        <f>IF(ISBLANK(Data!C137),"",Data!C137)</f>
        <v/>
      </c>
      <c r="D137" s="1" t="str">
        <f>IF(ISBLANK(Data!D137),"",Data!D137)</f>
        <v/>
      </c>
      <c r="E137" s="1" t="str">
        <f>IF(ISBLANK(Data!E137),"",Data!E137)</f>
        <v/>
      </c>
      <c r="F137" s="1" t="str">
        <f>IF(ISBLANK(Data!F137),"",Data!F137)</f>
        <v/>
      </c>
      <c r="G137" s="1" t="str">
        <f>IF(ISBLANK(Data!$F137),"",IF(Data!$F137&gt;=1,TEXT(Data!G137,"00"),""))</f>
        <v/>
      </c>
      <c r="H137" s="1" t="str">
        <f>IF(ISBLANK(Data!$F137),"",IF(Data!$F137&gt;=2,TEXT(Data!H137,"00"),""))</f>
        <v/>
      </c>
      <c r="I137" s="1" t="str">
        <f>IF(ISBLANK(Data!$F137),"",IF(Data!$F137&gt;=3,TEXT(Data!I137,"00"),""))</f>
        <v/>
      </c>
      <c r="J137" s="1" t="str">
        <f>IF(ISBLANK(Data!$F137),"",IF(Data!$F137&gt;=4,TEXT(Data!J137,"00"),""))</f>
        <v/>
      </c>
      <c r="K137" s="1" t="str">
        <f>IF(ISBLANK(Data!$F137),"",IF(Data!$F137&gt;=5,TEXT(Data!K137,"00"),""))</f>
        <v/>
      </c>
      <c r="L137" s="1" t="str">
        <f>IF(ISBLANK(Data!$F137),"",IF(Data!$F137&gt;=6,TEXT(Data!L137,"00"),""))</f>
        <v/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 t="str">
        <f>IF(ISBLANK(Data!A138),"",Data!A138)</f>
        <v/>
      </c>
      <c r="B138" s="1" t="str">
        <f>IF(ISBLANK(Data!B138),"",Data!B138)</f>
        <v/>
      </c>
      <c r="C138" s="1" t="str">
        <f>IF(ISBLANK(Data!C138),"",Data!C138)</f>
        <v/>
      </c>
      <c r="D138" s="1" t="str">
        <f>IF(ISBLANK(Data!D138),"",Data!D138)</f>
        <v/>
      </c>
      <c r="E138" s="1" t="str">
        <f>IF(ISBLANK(Data!E138),"",Data!E138)</f>
        <v/>
      </c>
      <c r="F138" s="1" t="str">
        <f>IF(ISBLANK(Data!F138),"",Data!F138)</f>
        <v/>
      </c>
      <c r="G138" s="1" t="str">
        <f>IF(ISBLANK(Data!$F138),"",IF(Data!$F138&gt;=1,TEXT(Data!G138,"00"),""))</f>
        <v/>
      </c>
      <c r="H138" s="1" t="str">
        <f>IF(ISBLANK(Data!$F138),"",IF(Data!$F138&gt;=2,TEXT(Data!H138,"00"),""))</f>
        <v/>
      </c>
      <c r="I138" s="1" t="str">
        <f>IF(ISBLANK(Data!$F138),"",IF(Data!$F138&gt;=3,TEXT(Data!I138,"00"),""))</f>
        <v/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 t="str">
        <f>IF(ISBLANK(Data!A139),"",Data!A139)</f>
        <v/>
      </c>
      <c r="B139" s="1" t="str">
        <f>IF(ISBLANK(Data!B139),"",Data!B139)</f>
        <v/>
      </c>
      <c r="C139" s="1" t="str">
        <f>IF(ISBLANK(Data!C139),"",Data!C139)</f>
        <v/>
      </c>
      <c r="D139" s="1" t="str">
        <f>IF(ISBLANK(Data!D139),"",Data!D139)</f>
        <v/>
      </c>
      <c r="E139" s="1" t="str">
        <f>IF(ISBLANK(Data!E139),"",Data!E139)</f>
        <v/>
      </c>
      <c r="F139" s="1" t="str">
        <f>IF(ISBLANK(Data!F139),"",Data!F139)</f>
        <v/>
      </c>
      <c r="G139" s="1" t="str">
        <f>IF(ISBLANK(Data!$F139),"",IF(Data!$F139&gt;=1,TEXT(Data!G139,"00"),""))</f>
        <v/>
      </c>
      <c r="H139" s="1" t="str">
        <f>IF(ISBLANK(Data!$F139),"",IF(Data!$F139&gt;=2,TEXT(Data!H139,"00"),""))</f>
        <v/>
      </c>
      <c r="I139" s="1" t="str">
        <f>IF(ISBLANK(Data!$F139),"",IF(Data!$F139&gt;=3,TEXT(Data!I139,"00"),""))</f>
        <v/>
      </c>
      <c r="J139" s="1" t="str">
        <f>IF(ISBLANK(Data!$F139),"",IF(Data!$F139&gt;=4,TEXT(Data!J139,"00"),""))</f>
        <v/>
      </c>
      <c r="K139" s="1" t="str">
        <f>IF(ISBLANK(Data!$F139),"",IF(Data!$F139&gt;=5,TEXT(Data!K139,"00"),""))</f>
        <v/>
      </c>
      <c r="L139" s="1" t="str">
        <f>IF(ISBLANK(Data!$F139),"",IF(Data!$F139&gt;=6,TEXT(Data!L139,"00"),""))</f>
        <v/>
      </c>
      <c r="M139" s="1" t="str">
        <f>IF(ISBLANK(Data!$F139),"",IF(Data!$F139&gt;=7,TEXT(Data!M139,"00"),""))</f>
        <v/>
      </c>
      <c r="N139" s="1" t="str">
        <f>IF(ISBLANK(Data!$F139),"",IF(Data!$F139&gt;=8,TEXT(Data!N139,"00"),""))</f>
        <v/>
      </c>
    </row>
    <row r="140" ht="14.25">
      <c r="A140" s="1" t="str">
        <f>IF(ISBLANK(Data!A140),"",Data!A140)</f>
        <v/>
      </c>
      <c r="B140" s="1" t="str">
        <f>IF(ISBLANK(Data!B140),"",Data!B140)</f>
        <v/>
      </c>
      <c r="C140" s="1" t="str">
        <f>IF(ISBLANK(Data!C140),"",Data!C140)</f>
        <v/>
      </c>
      <c r="D140" s="1" t="str">
        <f>IF(ISBLANK(Data!D140),"",Data!D140)</f>
        <v/>
      </c>
      <c r="E140" s="1" t="str">
        <f>IF(ISBLANK(Data!E140),"",Data!E140)</f>
        <v/>
      </c>
      <c r="F140" s="1" t="str">
        <f>IF(ISBLANK(Data!F140),"",Data!F140)</f>
        <v/>
      </c>
      <c r="G140" s="1" t="str">
        <f>IF(ISBLANK(Data!$F140),"",IF(Data!$F140&gt;=1,TEXT(Data!G140,"00"),""))</f>
        <v/>
      </c>
      <c r="H140" s="1" t="str">
        <f>IF(ISBLANK(Data!$F140),"",IF(Data!$F140&gt;=2,TEXT(Data!H140,"00"),""))</f>
        <v/>
      </c>
      <c r="I140" s="1" t="str">
        <f>IF(ISBLANK(Data!$F140),"",IF(Data!$F140&gt;=3,TEXT(Data!I140,"00"),""))</f>
        <v/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 t="str">
        <f>IF(ISBLANK(Data!A141),"",Data!A141)</f>
        <v/>
      </c>
      <c r="B141" s="1" t="str">
        <f>IF(ISBLANK(Data!B141),"",Data!B141)</f>
        <v/>
      </c>
      <c r="C141" s="1" t="str">
        <f>IF(ISBLANK(Data!C141),"",Data!C141)</f>
        <v/>
      </c>
      <c r="D141" s="1" t="str">
        <f>IF(ISBLANK(Data!D141),"",Data!D141)</f>
        <v/>
      </c>
      <c r="E141" s="1" t="str">
        <f>IF(ISBLANK(Data!E141),"",Data!E141)</f>
        <v/>
      </c>
      <c r="F141" s="1" t="str">
        <f>IF(ISBLANK(Data!F141),"",Data!F141)</f>
        <v/>
      </c>
      <c r="G141" s="1" t="str">
        <f>IF(ISBLANK(Data!$F141),"",IF(Data!$F141&gt;=1,TEXT(Data!G141,"00"),""))</f>
        <v/>
      </c>
      <c r="H141" s="1" t="str">
        <f>IF(ISBLANK(Data!$F141),"",IF(Data!$F141&gt;=2,TEXT(Data!H141,"00"),""))</f>
        <v/>
      </c>
      <c r="I141" s="1" t="str">
        <f>IF(ISBLANK(Data!$F141),"",IF(Data!$F141&gt;=3,TEXT(Data!I141,"00"),""))</f>
        <v/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 t="str">
        <f>IF(ISBLANK(Data!A142),"",Data!A142)</f>
        <v/>
      </c>
      <c r="B142" s="1" t="str">
        <f>IF(ISBLANK(Data!B142),"",Data!B142)</f>
        <v/>
      </c>
      <c r="C142" s="1" t="str">
        <f>IF(ISBLANK(Data!C142),"",Data!C142)</f>
        <v/>
      </c>
      <c r="D142" s="1" t="str">
        <f>IF(ISBLANK(Data!D142),"",Data!D142)</f>
        <v/>
      </c>
      <c r="E142" s="1" t="str">
        <f>IF(ISBLANK(Data!E142),"",Data!E142)</f>
        <v/>
      </c>
      <c r="F142" s="1" t="str">
        <f>IF(ISBLANK(Data!F142),"",Data!F142)</f>
        <v/>
      </c>
      <c r="G142" s="1" t="str">
        <f>IF(ISBLANK(Data!$F142),"",IF(Data!$F142&gt;=1,TEXT(Data!G142,"00"),""))</f>
        <v/>
      </c>
      <c r="H142" s="1" t="str">
        <f>IF(ISBLANK(Data!$F142),"",IF(Data!$F142&gt;=2,TEXT(Data!H142,"00"),""))</f>
        <v/>
      </c>
      <c r="I142" s="1" t="str">
        <f>IF(ISBLANK(Data!$F142),"",IF(Data!$F142&gt;=3,TEXT(Data!I142,"00"),""))</f>
        <v/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 t="str">
        <f>IF(ISBLANK(Data!A143),"",Data!A143)</f>
        <v/>
      </c>
      <c r="B143" s="1" t="str">
        <f>IF(ISBLANK(Data!B143),"",Data!B143)</f>
        <v/>
      </c>
      <c r="C143" s="1" t="str">
        <f>IF(ISBLANK(Data!C143),"",Data!C143)</f>
        <v/>
      </c>
      <c r="D143" s="1" t="str">
        <f>IF(ISBLANK(Data!D143),"",Data!D143)</f>
        <v/>
      </c>
      <c r="E143" s="1" t="str">
        <f>IF(ISBLANK(Data!E143),"",Data!E143)</f>
        <v/>
      </c>
      <c r="F143" s="1" t="str">
        <f>IF(ISBLANK(Data!F143),"",Data!F143)</f>
        <v/>
      </c>
      <c r="G143" s="1" t="str">
        <f>IF(ISBLANK(Data!$F143),"",IF(Data!$F143&gt;=1,TEXT(Data!G143,"00"),""))</f>
        <v/>
      </c>
      <c r="H143" s="1" t="str">
        <f>IF(ISBLANK(Data!$F143),"",IF(Data!$F143&gt;=2,TEXT(Data!H143,"00"),""))</f>
        <v/>
      </c>
      <c r="I143" s="1" t="str">
        <f>IF(ISBLANK(Data!$F143),"",IF(Data!$F143&gt;=3,TEXT(Data!I143,"00"),""))</f>
        <v/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 t="str">
        <f>IF(ISBLANK(Data!A144),"",Data!A144)</f>
        <v/>
      </c>
      <c r="B144" s="1" t="str">
        <f>IF(ISBLANK(Data!B144),"",Data!B144)</f>
        <v/>
      </c>
      <c r="C144" s="1" t="str">
        <f>IF(ISBLANK(Data!C144),"",Data!C144)</f>
        <v/>
      </c>
      <c r="D144" s="1" t="str">
        <f>IF(ISBLANK(Data!D144),"",Data!D144)</f>
        <v/>
      </c>
      <c r="E144" s="1" t="str">
        <f>IF(ISBLANK(Data!E144),"",Data!E144)</f>
        <v/>
      </c>
      <c r="F144" s="1" t="str">
        <f>IF(ISBLANK(Data!F144),"",Data!F144)</f>
        <v/>
      </c>
      <c r="G144" s="1" t="str">
        <f>IF(ISBLANK(Data!$F144),"",IF(Data!$F144&gt;=1,TEXT(Data!G144,"00"),""))</f>
        <v/>
      </c>
      <c r="H144" s="1" t="str">
        <f>IF(ISBLANK(Data!$F144),"",IF(Data!$F144&gt;=2,TEXT(Data!H144,"00"),""))</f>
        <v/>
      </c>
      <c r="I144" s="1" t="str">
        <f>IF(ISBLANK(Data!$F144),"",IF(Data!$F144&gt;=3,TEXT(Data!I144,"00"),""))</f>
        <v/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 t="str">
        <f>IF(ISBLANK(Data!A145),"",Data!A145)</f>
        <v/>
      </c>
      <c r="B145" s="1" t="str">
        <f>IF(ISBLANK(Data!B145),"",Data!B145)</f>
        <v/>
      </c>
      <c r="C145" s="1" t="str">
        <f>IF(ISBLANK(Data!C145),"",Data!C145)</f>
        <v/>
      </c>
      <c r="D145" s="1" t="str">
        <f>IF(ISBLANK(Data!D145),"",Data!D145)</f>
        <v/>
      </c>
      <c r="E145" s="1" t="str">
        <f>IF(ISBLANK(Data!E145),"",Data!E145)</f>
        <v/>
      </c>
      <c r="F145" s="1" t="str">
        <f>IF(ISBLANK(Data!F145),"",Data!F145)</f>
        <v/>
      </c>
      <c r="G145" s="1" t="str">
        <f>IF(ISBLANK(Data!$F145),"",IF(Data!$F145&gt;=1,TEXT(Data!G145,"00"),""))</f>
        <v/>
      </c>
      <c r="H145" s="1" t="str">
        <f>IF(ISBLANK(Data!$F145),"",IF(Data!$F145&gt;=2,TEXT(Data!H145,"00"),""))</f>
        <v/>
      </c>
      <c r="I145" s="1" t="str">
        <f>IF(ISBLANK(Data!$F145),"",IF(Data!$F145&gt;=3,TEXT(Data!I145,"00"),""))</f>
        <v/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 t="str">
        <f>IF(ISBLANK(Data!A146),"",Data!A146)</f>
        <v/>
      </c>
      <c r="B146" s="1" t="str">
        <f>IF(ISBLANK(Data!B146),"",Data!B146)</f>
        <v/>
      </c>
      <c r="C146" s="1" t="str">
        <f>IF(ISBLANK(Data!C146),"",Data!C146)</f>
        <v/>
      </c>
      <c r="D146" s="1" t="str">
        <f>IF(ISBLANK(Data!D146),"",Data!D146)</f>
        <v/>
      </c>
      <c r="E146" s="1" t="str">
        <f>IF(ISBLANK(Data!E146),"",Data!E146)</f>
        <v/>
      </c>
      <c r="F146" s="1" t="str">
        <f>IF(ISBLANK(Data!F146),"",Data!F146)</f>
        <v/>
      </c>
      <c r="G146" s="1" t="str">
        <f>IF(ISBLANK(Data!$F146),"",IF(Data!$F146&gt;=1,TEXT(Data!G146,"00"),""))</f>
        <v/>
      </c>
      <c r="H146" s="1" t="str">
        <f>IF(ISBLANK(Data!$F146),"",IF(Data!$F146&gt;=2,TEXT(Data!H146,"00"),""))</f>
        <v/>
      </c>
      <c r="I146" s="1" t="str">
        <f>IF(ISBLANK(Data!$F146),"",IF(Data!$F146&gt;=3,TEXT(Data!I146,"00"),""))</f>
        <v/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 t="str">
        <f>IF(ISBLANK(Data!A147),"",Data!A147)</f>
        <v/>
      </c>
      <c r="B147" s="1" t="str">
        <f>IF(ISBLANK(Data!B147),"",Data!B147)</f>
        <v/>
      </c>
      <c r="C147" s="1" t="str">
        <f>IF(ISBLANK(Data!C147),"",Data!C147)</f>
        <v/>
      </c>
      <c r="D147" s="1" t="str">
        <f>IF(ISBLANK(Data!D147),"",Data!D147)</f>
        <v/>
      </c>
      <c r="E147" s="1" t="str">
        <f>IF(ISBLANK(Data!E147),"",Data!E147)</f>
        <v/>
      </c>
      <c r="F147" s="1" t="str">
        <f>IF(ISBLANK(Data!F147),"",Data!F147)</f>
        <v/>
      </c>
      <c r="G147" s="1" t="str">
        <f>IF(ISBLANK(Data!$F147),"",IF(Data!$F147&gt;=1,TEXT(Data!G147,"00"),""))</f>
        <v/>
      </c>
      <c r="H147" s="1" t="str">
        <f>IF(ISBLANK(Data!$F147),"",IF(Data!$F147&gt;=2,TEXT(Data!H147,"00"),""))</f>
        <v/>
      </c>
      <c r="I147" s="1" t="str">
        <f>IF(ISBLANK(Data!$F147),"",IF(Data!$F147&gt;=3,TEXT(Data!I147,"00"),""))</f>
        <v/>
      </c>
      <c r="J147" s="1" t="str">
        <f>IF(ISBLANK(Data!$F147),"",IF(Data!$F147&gt;=4,TEXT(Data!J147,"00"),""))</f>
        <v/>
      </c>
      <c r="K147" s="1" t="str">
        <f>IF(ISBLANK(Data!$F147),"",IF(Data!$F147&gt;=5,TEXT(Data!K147,"00"),""))</f>
        <v/>
      </c>
      <c r="L147" s="1" t="str">
        <f>IF(ISBLANK(Data!$F147),"",IF(Data!$F147&gt;=6,TEXT(Data!L147,"00"),""))</f>
        <v/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 t="str">
        <f>IF(ISBLANK(Data!A148),"",Data!A148)</f>
        <v/>
      </c>
      <c r="B148" s="1" t="str">
        <f>IF(ISBLANK(Data!B148),"",Data!B148)</f>
        <v/>
      </c>
      <c r="C148" s="1" t="str">
        <f>IF(ISBLANK(Data!C148),"",Data!C148)</f>
        <v/>
      </c>
      <c r="D148" s="1" t="str">
        <f>IF(ISBLANK(Data!D148),"",Data!D148)</f>
        <v/>
      </c>
      <c r="E148" s="1" t="str">
        <f>IF(ISBLANK(Data!E148),"",Data!E148)</f>
        <v/>
      </c>
      <c r="F148" s="1" t="str">
        <f>IF(ISBLANK(Data!F148),"",Data!F148)</f>
        <v/>
      </c>
      <c r="G148" s="1" t="str">
        <f>IF(ISBLANK(Data!$F148),"",IF(Data!$F148&gt;=1,TEXT(Data!G148,"00"),""))</f>
        <v/>
      </c>
      <c r="H148" s="1" t="str">
        <f>IF(ISBLANK(Data!$F148),"",IF(Data!$F148&gt;=2,TEXT(Data!H148,"00"),""))</f>
        <v/>
      </c>
      <c r="I148" s="1" t="str">
        <f>IF(ISBLANK(Data!$F148),"",IF(Data!$F148&gt;=3,TEXT(Data!I148,"00"),""))</f>
        <v/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 t="str">
        <f>IF(ISBLANK(Data!A149),"",Data!A149)</f>
        <v/>
      </c>
      <c r="B149" s="1" t="str">
        <f>IF(ISBLANK(Data!B149),"",Data!B149)</f>
        <v/>
      </c>
      <c r="C149" s="1" t="str">
        <f>IF(ISBLANK(Data!C149),"",Data!C149)</f>
        <v/>
      </c>
      <c r="D149" s="1" t="str">
        <f>IF(ISBLANK(Data!D149),"",Data!D149)</f>
        <v/>
      </c>
      <c r="E149" s="1" t="str">
        <f>IF(ISBLANK(Data!E149),"",Data!E149)</f>
        <v/>
      </c>
      <c r="F149" s="1" t="str">
        <f>IF(ISBLANK(Data!F149),"",Data!F149)</f>
        <v/>
      </c>
      <c r="G149" s="1" t="str">
        <f>IF(ISBLANK(Data!$F149),"",IF(Data!$F149&gt;=1,TEXT(Data!G149,"00"),""))</f>
        <v/>
      </c>
      <c r="H149" s="1" t="str">
        <f>IF(ISBLANK(Data!$F149),"",IF(Data!$F149&gt;=2,TEXT(Data!H149,"00"),""))</f>
        <v/>
      </c>
      <c r="I149" s="1" t="str">
        <f>IF(ISBLANK(Data!$F149),"",IF(Data!$F149&gt;=3,TEXT(Data!I149,"00"),""))</f>
        <v/>
      </c>
      <c r="J149" s="1" t="str">
        <f>IF(ISBLANK(Data!$F149),"",IF(Data!$F149&gt;=4,TEXT(Data!J149,"00"),""))</f>
        <v/>
      </c>
      <c r="K149" s="1" t="str">
        <f>IF(ISBLANK(Data!$F149),"",IF(Data!$F149&gt;=5,TEXT(Data!K149,"00"),""))</f>
        <v/>
      </c>
      <c r="L149" s="1" t="str">
        <f>IF(ISBLANK(Data!$F149),"",IF(Data!$F149&gt;=6,TEXT(Data!L149,"00"),""))</f>
        <v/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 t="str">
        <f>IF(ISBLANK(Data!A150),"",Data!A150)</f>
        <v/>
      </c>
      <c r="B150" s="1" t="str">
        <f>IF(ISBLANK(Data!B150),"",Data!B150)</f>
        <v/>
      </c>
      <c r="C150" s="1" t="str">
        <f>IF(ISBLANK(Data!C150),"",Data!C150)</f>
        <v/>
      </c>
      <c r="D150" s="1" t="str">
        <f>IF(ISBLANK(Data!D150),"",Data!D150)</f>
        <v/>
      </c>
      <c r="E150" s="1" t="str">
        <f>IF(ISBLANK(Data!E150),"",Data!E150)</f>
        <v/>
      </c>
      <c r="F150" s="1" t="str">
        <f>IF(ISBLANK(Data!F150),"",Data!F150)</f>
        <v/>
      </c>
      <c r="G150" s="1" t="str">
        <f>IF(ISBLANK(Data!$F150),"",IF(Data!$F150&gt;=1,TEXT(Data!G150,"00"),""))</f>
        <v/>
      </c>
      <c r="H150" s="1" t="str">
        <f>IF(ISBLANK(Data!$F150),"",IF(Data!$F150&gt;=2,TEXT(Data!H150,"00"),""))</f>
        <v/>
      </c>
      <c r="I150" s="1" t="str">
        <f>IF(ISBLANK(Data!$F150),"",IF(Data!$F150&gt;=3,TEXT(Data!I150,"00"),""))</f>
        <v/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 t="str">
        <f>IF(ISBLANK(Data!A151),"",Data!A151)</f>
        <v/>
      </c>
      <c r="B151" s="1" t="str">
        <f>IF(ISBLANK(Data!B151),"",Data!B151)</f>
        <v/>
      </c>
      <c r="C151" s="1" t="str">
        <f>IF(ISBLANK(Data!C151),"",Data!C151)</f>
        <v/>
      </c>
      <c r="D151" s="1" t="str">
        <f>IF(ISBLANK(Data!D151),"",Data!D151)</f>
        <v/>
      </c>
      <c r="E151" s="1" t="str">
        <f>IF(ISBLANK(Data!E151),"",Data!E151)</f>
        <v/>
      </c>
      <c r="F151" s="1" t="str">
        <f>IF(ISBLANK(Data!F151),"",Data!F151)</f>
        <v/>
      </c>
      <c r="G151" s="1" t="str">
        <f>IF(ISBLANK(Data!$F151),"",IF(Data!$F151&gt;=1,TEXT(Data!G151,"00"),""))</f>
        <v/>
      </c>
      <c r="H151" s="1" t="str">
        <f>IF(ISBLANK(Data!$F151),"",IF(Data!$F151&gt;=2,TEXT(Data!H151,"00"),""))</f>
        <v/>
      </c>
      <c r="I151" s="1" t="str">
        <f>IF(ISBLANK(Data!$F151),"",IF(Data!$F151&gt;=3,TEXT(Data!I151,"00"),""))</f>
        <v/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 t="str">
        <f>IF(ISBLANK(Data!A152),"",Data!A152)</f>
        <v/>
      </c>
      <c r="B152" s="1" t="str">
        <f>IF(ISBLANK(Data!B152),"",Data!B152)</f>
        <v/>
      </c>
      <c r="C152" s="1" t="str">
        <f>IF(ISBLANK(Data!C152),"",Data!C152)</f>
        <v/>
      </c>
      <c r="D152" s="1" t="str">
        <f>IF(ISBLANK(Data!D152),"",Data!D152)</f>
        <v/>
      </c>
      <c r="E152" s="1" t="str">
        <f>IF(ISBLANK(Data!E152),"",Data!E152)</f>
        <v/>
      </c>
      <c r="F152" s="1" t="str">
        <f>IF(ISBLANK(Data!F152),"",Data!F152)</f>
        <v/>
      </c>
      <c r="G152" s="1" t="str">
        <f>IF(ISBLANK(Data!$F152),"",IF(Data!$F152&gt;=1,TEXT(Data!G152,"00"),""))</f>
        <v/>
      </c>
      <c r="H152" s="1" t="str">
        <f>IF(ISBLANK(Data!$F152),"",IF(Data!$F152&gt;=2,TEXT(Data!H152,"00"),""))</f>
        <v/>
      </c>
      <c r="I152" s="1" t="str">
        <f>IF(ISBLANK(Data!$F152),"",IF(Data!$F152&gt;=3,TEXT(Data!I152,"00"),""))</f>
        <v/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 t="str">
        <f>IF(ISBLANK(Data!A153),"",Data!A153)</f>
        <v/>
      </c>
      <c r="B153" s="1" t="str">
        <f>IF(ISBLANK(Data!B153),"",Data!B153)</f>
        <v/>
      </c>
      <c r="C153" s="1" t="str">
        <f>IF(ISBLANK(Data!C153),"",Data!C153)</f>
        <v/>
      </c>
      <c r="D153" s="1" t="str">
        <f>IF(ISBLANK(Data!D153),"",Data!D153)</f>
        <v/>
      </c>
      <c r="E153" s="1" t="str">
        <f>IF(ISBLANK(Data!E153),"",Data!E153)</f>
        <v/>
      </c>
      <c r="F153" s="1" t="str">
        <f>IF(ISBLANK(Data!F153),"",Data!F153)</f>
        <v/>
      </c>
      <c r="G153" s="1" t="str">
        <f>IF(ISBLANK(Data!$F153),"",IF(Data!$F153&gt;=1,TEXT(Data!G153,"00"),""))</f>
        <v/>
      </c>
      <c r="H153" s="1" t="str">
        <f>IF(ISBLANK(Data!$F153),"",IF(Data!$F153&gt;=2,TEXT(Data!H153,"00"),""))</f>
        <v/>
      </c>
      <c r="I153" s="1" t="str">
        <f>IF(ISBLANK(Data!$F153),"",IF(Data!$F153&gt;=3,TEXT(Data!I153,"00"),""))</f>
        <v/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 t="str">
        <f>IF(ISBLANK(Data!A154),"",Data!A154)</f>
        <v/>
      </c>
      <c r="B154" s="1" t="str">
        <f>IF(ISBLANK(Data!B154),"",Data!B154)</f>
        <v/>
      </c>
      <c r="C154" s="1" t="str">
        <f>IF(ISBLANK(Data!C154),"",Data!C154)</f>
        <v/>
      </c>
      <c r="D154" s="1" t="str">
        <f>IF(ISBLANK(Data!D154),"",Data!D154)</f>
        <v/>
      </c>
      <c r="E154" s="1" t="str">
        <f>IF(ISBLANK(Data!E154),"",Data!E154)</f>
        <v/>
      </c>
      <c r="F154" s="1" t="str">
        <f>IF(ISBLANK(Data!F154),"",Data!F154)</f>
        <v/>
      </c>
      <c r="G154" s="1" t="str">
        <f>IF(ISBLANK(Data!$F154),"",IF(Data!$F154&gt;=1,TEXT(Data!G154,"00"),""))</f>
        <v/>
      </c>
      <c r="H154" s="1" t="str">
        <f>IF(ISBLANK(Data!$F154),"",IF(Data!$F154&gt;=2,TEXT(Data!H154,"00"),""))</f>
        <v/>
      </c>
      <c r="I154" s="1" t="str">
        <f>IF(ISBLANK(Data!$F154),"",IF(Data!$F154&gt;=3,TEXT(Data!I154,"00"),""))</f>
        <v/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 t="str">
        <f>IF(ISBLANK(Data!A155),"",Data!A155)</f>
        <v/>
      </c>
      <c r="B155" s="1" t="str">
        <f>IF(ISBLANK(Data!B155),"",Data!B155)</f>
        <v/>
      </c>
      <c r="C155" s="1" t="str">
        <f>IF(ISBLANK(Data!C155),"",Data!C155)</f>
        <v/>
      </c>
      <c r="D155" s="1" t="str">
        <f>IF(ISBLANK(Data!D155),"",Data!D155)</f>
        <v/>
      </c>
      <c r="E155" s="1" t="str">
        <f>IF(ISBLANK(Data!E155),"",Data!E155)</f>
        <v/>
      </c>
      <c r="F155" s="1" t="str">
        <f>IF(ISBLANK(Data!F155),"",Data!F155)</f>
        <v/>
      </c>
      <c r="G155" s="1" t="str">
        <f>IF(ISBLANK(Data!$F155),"",IF(Data!$F155&gt;=1,TEXT(Data!G155,"00"),""))</f>
        <v/>
      </c>
      <c r="H155" s="1" t="str">
        <f>IF(ISBLANK(Data!$F155),"",IF(Data!$F155&gt;=2,TEXT(Data!H155,"00"),""))</f>
        <v/>
      </c>
      <c r="I155" s="1" t="str">
        <f>IF(ISBLANK(Data!$F155),"",IF(Data!$F155&gt;=3,TEXT(Data!I155,"00"),""))</f>
        <v/>
      </c>
      <c r="J155" s="1" t="str">
        <f>IF(ISBLANK(Data!$F155),"",IF(Data!$F155&gt;=4,TEXT(Data!J155,"00"),""))</f>
        <v/>
      </c>
      <c r="K155" s="1" t="str">
        <f>IF(ISBLANK(Data!$F155),"",IF(Data!$F155&gt;=5,TEXT(Data!K155,"00"),""))</f>
        <v/>
      </c>
      <c r="L155" s="1" t="str">
        <f>IF(ISBLANK(Data!$F155),"",IF(Data!$F155&gt;=6,TEXT(Data!L155,"00"),""))</f>
        <v/>
      </c>
      <c r="M155" s="1" t="str">
        <f>IF(ISBLANK(Data!$F155),"",IF(Data!$F155&gt;=7,TEXT(Data!M155,"00"),""))</f>
        <v/>
      </c>
      <c r="N155" s="1" t="str">
        <f>IF(ISBLANK(Data!$F155),"",IF(Data!$F155&gt;=8,TEXT(Data!N155,"00"),""))</f>
        <v/>
      </c>
    </row>
    <row r="156" ht="14.25">
      <c r="A156" s="1" t="str">
        <f>IF(ISBLANK(Data!A156),"",Data!A156)</f>
        <v/>
      </c>
      <c r="B156" s="1" t="str">
        <f>IF(ISBLANK(Data!B156),"",Data!B156)</f>
        <v/>
      </c>
      <c r="C156" s="1" t="str">
        <f>IF(ISBLANK(Data!C156),"",Data!C156)</f>
        <v/>
      </c>
      <c r="D156" s="1" t="str">
        <f>IF(ISBLANK(Data!D156),"",Data!D156)</f>
        <v/>
      </c>
      <c r="E156" s="1" t="str">
        <f>IF(ISBLANK(Data!E156),"",Data!E156)</f>
        <v/>
      </c>
      <c r="F156" s="1" t="str">
        <f>IF(ISBLANK(Data!F156),"",Data!F156)</f>
        <v/>
      </c>
      <c r="G156" s="1" t="str">
        <f>IF(ISBLANK(Data!$F156),"",IF(Data!$F156&gt;=1,TEXT(Data!G156,"00"),""))</f>
        <v/>
      </c>
      <c r="H156" s="1" t="str">
        <f>IF(ISBLANK(Data!$F156),"",IF(Data!$F156&gt;=2,TEXT(Data!H156,"00"),""))</f>
        <v/>
      </c>
      <c r="I156" s="1" t="str">
        <f>IF(ISBLANK(Data!$F156),"",IF(Data!$F156&gt;=3,TEXT(Data!I156,"00"),""))</f>
        <v/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 t="str">
        <f>IF(ISBLANK(Data!A157),"",Data!A157)</f>
        <v/>
      </c>
      <c r="B157" s="1" t="str">
        <f>IF(ISBLANK(Data!B157),"",Data!B157)</f>
        <v/>
      </c>
      <c r="C157" s="1" t="str">
        <f>IF(ISBLANK(Data!C157),"",Data!C157)</f>
        <v/>
      </c>
      <c r="D157" s="1" t="str">
        <f>IF(ISBLANK(Data!D157),"",Data!D157)</f>
        <v/>
      </c>
      <c r="E157" s="1" t="str">
        <f>IF(ISBLANK(Data!E157),"",Data!E157)</f>
        <v/>
      </c>
      <c r="F157" s="1" t="str">
        <f>IF(ISBLANK(Data!F157),"",Data!F157)</f>
        <v/>
      </c>
      <c r="G157" s="1" t="str">
        <f>IF(ISBLANK(Data!$F157),"",IF(Data!$F157&gt;=1,TEXT(Data!G157,"00"),""))</f>
        <v/>
      </c>
      <c r="H157" s="1" t="str">
        <f>IF(ISBLANK(Data!$F157),"",IF(Data!$F157&gt;=2,TEXT(Data!H157,"00"),""))</f>
        <v/>
      </c>
      <c r="I157" s="1" t="str">
        <f>IF(ISBLANK(Data!$F157),"",IF(Data!$F157&gt;=3,TEXT(Data!I157,"00"),""))</f>
        <v/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 t="str">
        <f>IF(ISBLANK(Data!A158),"",Data!A158)</f>
        <v/>
      </c>
      <c r="B158" s="1" t="str">
        <f>IF(ISBLANK(Data!B158),"",Data!B158)</f>
        <v/>
      </c>
      <c r="C158" s="1" t="str">
        <f>IF(ISBLANK(Data!C158),"",Data!C158)</f>
        <v/>
      </c>
      <c r="D158" s="1" t="str">
        <f>IF(ISBLANK(Data!D158),"",Data!D158)</f>
        <v/>
      </c>
      <c r="E158" s="1" t="str">
        <f>IF(ISBLANK(Data!E158),"",Data!E158)</f>
        <v/>
      </c>
      <c r="F158" s="1" t="str">
        <f>IF(ISBLANK(Data!F158),"",Data!F158)</f>
        <v/>
      </c>
      <c r="G158" s="1" t="str">
        <f>IF(ISBLANK(Data!$F158),"",IF(Data!$F158&gt;=1,TEXT(Data!G158,"00"),""))</f>
        <v/>
      </c>
      <c r="H158" s="1" t="str">
        <f>IF(ISBLANK(Data!$F158),"",IF(Data!$F158&gt;=2,TEXT(Data!H158,"00"),""))</f>
        <v/>
      </c>
      <c r="I158" s="1" t="str">
        <f>IF(ISBLANK(Data!$F158),"",IF(Data!$F158&gt;=3,TEXT(Data!I158,"00"),""))</f>
        <v/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 t="str">
        <f>IF(ISBLANK(Data!A159),"",Data!A159)</f>
        <v/>
      </c>
      <c r="B159" s="1" t="str">
        <f>IF(ISBLANK(Data!B159),"",Data!B159)</f>
        <v/>
      </c>
      <c r="C159" s="1" t="str">
        <f>IF(ISBLANK(Data!C159),"",Data!C159)</f>
        <v/>
      </c>
      <c r="D159" s="1" t="str">
        <f>IF(ISBLANK(Data!D159),"",Data!D159)</f>
        <v/>
      </c>
      <c r="E159" s="1" t="str">
        <f>IF(ISBLANK(Data!E159),"",Data!E159)</f>
        <v/>
      </c>
      <c r="F159" s="1" t="str">
        <f>IF(ISBLANK(Data!F159),"",Data!F159)</f>
        <v/>
      </c>
      <c r="G159" s="1" t="str">
        <f>IF(ISBLANK(Data!$F159),"",IF(Data!$F159&gt;=1,TEXT(Data!G159,"00"),""))</f>
        <v/>
      </c>
      <c r="H159" s="1" t="str">
        <f>IF(ISBLANK(Data!$F159),"",IF(Data!$F159&gt;=2,TEXT(Data!H159,"00"),""))</f>
        <v/>
      </c>
      <c r="I159" s="1" t="str">
        <f>IF(ISBLANK(Data!$F159),"",IF(Data!$F159&gt;=3,TEXT(Data!I159,"00"),""))</f>
        <v/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 t="str">
        <f>IF(ISBLANK(Data!A160),"",Data!A160)</f>
        <v/>
      </c>
      <c r="B160" s="1" t="str">
        <f>IF(ISBLANK(Data!B160),"",Data!B160)</f>
        <v/>
      </c>
      <c r="C160" s="1" t="str">
        <f>IF(ISBLANK(Data!C160),"",Data!C160)</f>
        <v/>
      </c>
      <c r="D160" s="1" t="str">
        <f>IF(ISBLANK(Data!D160),"",Data!D160)</f>
        <v/>
      </c>
      <c r="E160" s="1" t="str">
        <f>IF(ISBLANK(Data!E160),"",Data!E160)</f>
        <v/>
      </c>
      <c r="F160" s="1" t="str">
        <f>IF(ISBLANK(Data!F160),"",Data!F160)</f>
        <v/>
      </c>
      <c r="G160" s="1" t="str">
        <f>IF(ISBLANK(Data!$F160),"",IF(Data!$F160&gt;=1,TEXT(Data!G160,"00"),""))</f>
        <v/>
      </c>
      <c r="H160" s="1" t="str">
        <f>IF(ISBLANK(Data!$F160),"",IF(Data!$F160&gt;=2,TEXT(Data!H160,"00"),""))</f>
        <v/>
      </c>
      <c r="I160" s="1" t="str">
        <f>IF(ISBLANK(Data!$F160),"",IF(Data!$F160&gt;=3,TEXT(Data!I160,"00"),""))</f>
        <v/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 t="str">
        <f>IF(ISBLANK(Data!A161),"",Data!A161)</f>
        <v/>
      </c>
      <c r="B161" s="1" t="str">
        <f>IF(ISBLANK(Data!B161),"",Data!B161)</f>
        <v/>
      </c>
      <c r="C161" s="1" t="str">
        <f>IF(ISBLANK(Data!C161),"",Data!C161)</f>
        <v/>
      </c>
      <c r="D161" s="1" t="str">
        <f>IF(ISBLANK(Data!D161),"",Data!D161)</f>
        <v/>
      </c>
      <c r="E161" s="1" t="str">
        <f>IF(ISBLANK(Data!E161),"",Data!E161)</f>
        <v/>
      </c>
      <c r="F161" s="1" t="str">
        <f>IF(ISBLANK(Data!F161),"",Data!F161)</f>
        <v/>
      </c>
      <c r="G161" s="1" t="str">
        <f>IF(ISBLANK(Data!$F161),"",IF(Data!$F161&gt;=1,TEXT(Data!G161,"00"),""))</f>
        <v/>
      </c>
      <c r="H161" s="1" t="str">
        <f>IF(ISBLANK(Data!$F161),"",IF(Data!$F161&gt;=2,TEXT(Data!H161,"00"),""))</f>
        <v/>
      </c>
      <c r="I161" s="1" t="str">
        <f>IF(ISBLANK(Data!$F161),"",IF(Data!$F161&gt;=3,TEXT(Data!I161,"00"),""))</f>
        <v/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 t="str">
        <f>IF(ISBLANK(Data!A162),"",Data!A162)</f>
        <v/>
      </c>
      <c r="B162" s="1" t="str">
        <f>IF(ISBLANK(Data!B162),"",Data!B162)</f>
        <v/>
      </c>
      <c r="C162" s="1" t="str">
        <f>IF(ISBLANK(Data!C162),"",Data!C162)</f>
        <v/>
      </c>
      <c r="D162" s="1" t="str">
        <f>IF(ISBLANK(Data!D162),"",Data!D162)</f>
        <v/>
      </c>
      <c r="E162" s="1" t="str">
        <f>IF(ISBLANK(Data!E162),"",Data!E162)</f>
        <v/>
      </c>
      <c r="F162" s="1" t="str">
        <f>IF(ISBLANK(Data!F162),"",Data!F162)</f>
        <v/>
      </c>
      <c r="G162" s="1" t="str">
        <f>IF(ISBLANK(Data!$F162),"",IF(Data!$F162&gt;=1,TEXT(Data!G162,"00"),""))</f>
        <v/>
      </c>
      <c r="H162" s="1" t="str">
        <f>IF(ISBLANK(Data!$F162),"",IF(Data!$F162&gt;=2,TEXT(Data!H162,"00"),""))</f>
        <v/>
      </c>
      <c r="I162" s="1" t="str">
        <f>IF(ISBLANK(Data!$F162),"",IF(Data!$F162&gt;=3,TEXT(Data!I162,"00"),""))</f>
        <v/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 t="str">
        <f>IF(ISBLANK(Data!A163),"",Data!A163)</f>
        <v/>
      </c>
      <c r="B163" s="1" t="str">
        <f>IF(ISBLANK(Data!B163),"",Data!B163)</f>
        <v/>
      </c>
      <c r="C163" s="1" t="str">
        <f>IF(ISBLANK(Data!C163),"",Data!C163)</f>
        <v/>
      </c>
      <c r="D163" s="1" t="str">
        <f>IF(ISBLANK(Data!D163),"",Data!D163)</f>
        <v/>
      </c>
      <c r="E163" s="1" t="str">
        <f>IF(ISBLANK(Data!E163),"",Data!E163)</f>
        <v/>
      </c>
      <c r="F163" s="1" t="str">
        <f>IF(ISBLANK(Data!F163),"",Data!F163)</f>
        <v/>
      </c>
      <c r="G163" s="1" t="str">
        <f>IF(ISBLANK(Data!$F163),"",IF(Data!$F163&gt;=1,TEXT(Data!G163,"00"),""))</f>
        <v/>
      </c>
      <c r="H163" s="1" t="str">
        <f>IF(ISBLANK(Data!$F163),"",IF(Data!$F163&gt;=2,TEXT(Data!H163,"00"),""))</f>
        <v/>
      </c>
      <c r="I163" s="1" t="str">
        <f>IF(ISBLANK(Data!$F163),"",IF(Data!$F163&gt;=3,TEXT(Data!I163,"00"),""))</f>
        <v/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 t="str">
        <f>IF(ISBLANK(Data!A164),"",Data!A164)</f>
        <v/>
      </c>
      <c r="B164" s="1" t="str">
        <f>IF(ISBLANK(Data!B164),"",Data!B164)</f>
        <v/>
      </c>
      <c r="C164" s="1" t="str">
        <f>IF(ISBLANK(Data!C164),"",Data!C164)</f>
        <v/>
      </c>
      <c r="D164" s="1" t="str">
        <f>IF(ISBLANK(Data!D164),"",Data!D164)</f>
        <v/>
      </c>
      <c r="E164" s="1" t="str">
        <f>IF(ISBLANK(Data!E164),"",Data!E164)</f>
        <v/>
      </c>
      <c r="F164" s="1" t="str">
        <f>IF(ISBLANK(Data!F164),"",Data!F164)</f>
        <v/>
      </c>
      <c r="G164" s="1" t="str">
        <f>IF(ISBLANK(Data!$F164),"",IF(Data!$F164&gt;=1,TEXT(Data!G164,"00"),""))</f>
        <v/>
      </c>
      <c r="H164" s="1" t="str">
        <f>IF(ISBLANK(Data!$F164),"",IF(Data!$F164&gt;=2,TEXT(Data!H164,"00"),""))</f>
        <v/>
      </c>
      <c r="I164" s="1" t="str">
        <f>IF(ISBLANK(Data!$F164),"",IF(Data!$F164&gt;=3,TEXT(Data!I164,"00"),""))</f>
        <v/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 t="str">
        <f>IF(ISBLANK(Data!A165),"",Data!A165)</f>
        <v/>
      </c>
      <c r="B165" s="1" t="str">
        <f>IF(ISBLANK(Data!B165),"",Data!B165)</f>
        <v/>
      </c>
      <c r="C165" s="1" t="str">
        <f>IF(ISBLANK(Data!C165),"",Data!C165)</f>
        <v/>
      </c>
      <c r="D165" s="1" t="str">
        <f>IF(ISBLANK(Data!D165),"",Data!D165)</f>
        <v/>
      </c>
      <c r="E165" s="1" t="str">
        <f>IF(ISBLANK(Data!E165),"",Data!E165)</f>
        <v/>
      </c>
      <c r="F165" s="1" t="str">
        <f>IF(ISBLANK(Data!F165),"",Data!F165)</f>
        <v/>
      </c>
      <c r="G165" s="1" t="str">
        <f>IF(ISBLANK(Data!$F165),"",IF(Data!$F165&gt;=1,TEXT(Data!G165,"00"),""))</f>
        <v/>
      </c>
      <c r="H165" s="1" t="str">
        <f>IF(ISBLANK(Data!$F165),"",IF(Data!$F165&gt;=2,TEXT(Data!H165,"00"),""))</f>
        <v/>
      </c>
      <c r="I165" s="1" t="str">
        <f>IF(ISBLANK(Data!$F165),"",IF(Data!$F165&gt;=3,TEXT(Data!I165,"00"),""))</f>
        <v/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 t="str">
        <f>IF(ISBLANK(Data!A166),"",Data!A166)</f>
        <v/>
      </c>
      <c r="B166" s="1" t="str">
        <f>IF(ISBLANK(Data!B166),"",Data!B166)</f>
        <v/>
      </c>
      <c r="C166" s="1" t="str">
        <f>IF(ISBLANK(Data!C166),"",Data!C166)</f>
        <v/>
      </c>
      <c r="D166" s="1" t="str">
        <f>IF(ISBLANK(Data!D166),"",Data!D166)</f>
        <v/>
      </c>
      <c r="E166" s="1" t="str">
        <f>IF(ISBLANK(Data!E166),"",Data!E166)</f>
        <v/>
      </c>
      <c r="F166" s="1" t="str">
        <f>IF(ISBLANK(Data!F166),"",Data!F166)</f>
        <v/>
      </c>
      <c r="G166" s="1" t="str">
        <f>IF(ISBLANK(Data!$F166),"",IF(Data!$F166&gt;=1,TEXT(Data!G166,"00"),""))</f>
        <v/>
      </c>
      <c r="H166" s="1" t="str">
        <f>IF(ISBLANK(Data!$F166),"",IF(Data!$F166&gt;=2,TEXT(Data!H166,"00"),""))</f>
        <v/>
      </c>
      <c r="I166" s="1" t="str">
        <f>IF(ISBLANK(Data!$F166),"",IF(Data!$F166&gt;=3,TEXT(Data!I166,"00"),""))</f>
        <v/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 t="str">
        <f>IF(ISBLANK(Data!A167),"",Data!A167)</f>
        <v/>
      </c>
      <c r="B167" s="1" t="str">
        <f>IF(ISBLANK(Data!B167),"",Data!B167)</f>
        <v/>
      </c>
      <c r="C167" s="1" t="str">
        <f>IF(ISBLANK(Data!C167),"",Data!C167)</f>
        <v/>
      </c>
      <c r="D167" s="1" t="str">
        <f>IF(ISBLANK(Data!D167),"",Data!D167)</f>
        <v/>
      </c>
      <c r="E167" s="1" t="str">
        <f>IF(ISBLANK(Data!E167),"",Data!E167)</f>
        <v/>
      </c>
      <c r="F167" s="1" t="str">
        <f>IF(ISBLANK(Data!F167),"",Data!F167)</f>
        <v/>
      </c>
      <c r="G167" s="1" t="str">
        <f>IF(ISBLANK(Data!$F167),"",IF(Data!$F167&gt;=1,TEXT(Data!G167,"00"),""))</f>
        <v/>
      </c>
      <c r="H167" s="1" t="str">
        <f>IF(ISBLANK(Data!$F167),"",IF(Data!$F167&gt;=2,TEXT(Data!H167,"00"),""))</f>
        <v/>
      </c>
      <c r="I167" s="1" t="str">
        <f>IF(ISBLANK(Data!$F167),"",IF(Data!$F167&gt;=3,TEXT(Data!I167,"00"),""))</f>
        <v/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 t="str">
        <f>IF(ISBLANK(Data!A168),"",Data!A168)</f>
        <v/>
      </c>
      <c r="B168" s="1" t="str">
        <f>IF(ISBLANK(Data!B168),"",Data!B168)</f>
        <v/>
      </c>
      <c r="C168" s="1" t="str">
        <f>IF(ISBLANK(Data!C168),"",Data!C168)</f>
        <v/>
      </c>
      <c r="D168" s="1" t="str">
        <f>IF(ISBLANK(Data!D168),"",Data!D168)</f>
        <v/>
      </c>
      <c r="E168" s="1" t="str">
        <f>IF(ISBLANK(Data!E168),"",Data!E168)</f>
        <v/>
      </c>
      <c r="F168" s="1" t="str">
        <f>IF(ISBLANK(Data!F168),"",Data!F168)</f>
        <v/>
      </c>
      <c r="G168" s="1" t="str">
        <f>IF(ISBLANK(Data!$F168),"",IF(Data!$F168&gt;=1,TEXT(Data!G168,"00"),""))</f>
        <v/>
      </c>
      <c r="H168" s="1" t="str">
        <f>IF(ISBLANK(Data!$F168),"",IF(Data!$F168&gt;=2,TEXT(Data!H168,"00"),""))</f>
        <v/>
      </c>
      <c r="I168" s="1" t="str">
        <f>IF(ISBLANK(Data!$F168),"",IF(Data!$F168&gt;=3,TEXT(Data!I168,"00"),""))</f>
        <v/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 t="str">
        <f>IF(ISBLANK(Data!A169),"",Data!A169)</f>
        <v/>
      </c>
      <c r="B169" s="1" t="str">
        <f>IF(ISBLANK(Data!B169),"",Data!B169)</f>
        <v/>
      </c>
      <c r="C169" s="1" t="str">
        <f>IF(ISBLANK(Data!C169),"",Data!C169)</f>
        <v/>
      </c>
      <c r="D169" s="1" t="str">
        <f>IF(ISBLANK(Data!D169),"",Data!D169)</f>
        <v/>
      </c>
      <c r="E169" s="1" t="str">
        <f>IF(ISBLANK(Data!E169),"",Data!E169)</f>
        <v/>
      </c>
      <c r="F169" s="1" t="str">
        <f>IF(ISBLANK(Data!F169),"",Data!F169)</f>
        <v/>
      </c>
      <c r="G169" s="1" t="str">
        <f>IF(ISBLANK(Data!$F169),"",IF(Data!$F169&gt;=1,TEXT(Data!G169,"00"),""))</f>
        <v/>
      </c>
      <c r="H169" s="1" t="str">
        <f>IF(ISBLANK(Data!$F169),"",IF(Data!$F169&gt;=2,TEXT(Data!H169,"00"),""))</f>
        <v/>
      </c>
      <c r="I169" s="1" t="str">
        <f>IF(ISBLANK(Data!$F169),"",IF(Data!$F169&gt;=3,TEXT(Data!I169,"00"),""))</f>
        <v/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 t="str">
        <f>IF(ISBLANK(Data!A170),"",Data!A170)</f>
        <v/>
      </c>
      <c r="B170" s="1" t="str">
        <f>IF(ISBLANK(Data!B170),"",Data!B170)</f>
        <v/>
      </c>
      <c r="C170" s="1" t="str">
        <f>IF(ISBLANK(Data!C170),"",Data!C170)</f>
        <v/>
      </c>
      <c r="D170" s="1" t="str">
        <f>IF(ISBLANK(Data!D170),"",Data!D170)</f>
        <v/>
      </c>
      <c r="E170" s="1" t="str">
        <f>IF(ISBLANK(Data!E170),"",Data!E170)</f>
        <v/>
      </c>
      <c r="F170" s="1" t="str">
        <f>IF(ISBLANK(Data!F170),"",Data!F170)</f>
        <v/>
      </c>
      <c r="G170" s="1" t="str">
        <f>IF(ISBLANK(Data!$F170),"",IF(Data!$F170&gt;=1,TEXT(Data!G170,"00"),""))</f>
        <v/>
      </c>
      <c r="H170" s="1" t="str">
        <f>IF(ISBLANK(Data!$F170),"",IF(Data!$F170&gt;=2,TEXT(Data!H170,"00"),""))</f>
        <v/>
      </c>
      <c r="I170" s="1" t="str">
        <f>IF(ISBLANK(Data!$F170),"",IF(Data!$F170&gt;=3,TEXT(Data!I170,"00"),""))</f>
        <v/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 t="str">
        <f>IF(ISBLANK(Data!A171),"",Data!A171)</f>
        <v/>
      </c>
      <c r="B171" s="1" t="str">
        <f>IF(ISBLANK(Data!B171),"",Data!B171)</f>
        <v/>
      </c>
      <c r="C171" s="1" t="str">
        <f>IF(ISBLANK(Data!C171),"",Data!C171)</f>
        <v/>
      </c>
      <c r="D171" s="1" t="str">
        <f>IF(ISBLANK(Data!D171),"",Data!D171)</f>
        <v/>
      </c>
      <c r="E171" s="1" t="str">
        <f>IF(ISBLANK(Data!E171),"",Data!E171)</f>
        <v/>
      </c>
      <c r="F171" s="1" t="str">
        <f>IF(ISBLANK(Data!F171),"",Data!F171)</f>
        <v/>
      </c>
      <c r="G171" s="1" t="str">
        <f>IF(ISBLANK(Data!$F171),"",IF(Data!$F171&gt;=1,TEXT(Data!G171,"00"),""))</f>
        <v/>
      </c>
      <c r="H171" s="1" t="str">
        <f>IF(ISBLANK(Data!$F171),"",IF(Data!$F171&gt;=2,TEXT(Data!H171,"00"),""))</f>
        <v/>
      </c>
      <c r="I171" s="1" t="str">
        <f>IF(ISBLANK(Data!$F171),"",IF(Data!$F171&gt;=3,TEXT(Data!I171,"00"),""))</f>
        <v/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 t="str">
        <f>IF(ISBLANK(Data!A172),"",Data!A172)</f>
        <v/>
      </c>
      <c r="B172" s="1" t="str">
        <f>IF(ISBLANK(Data!B172),"",Data!B172)</f>
        <v/>
      </c>
      <c r="C172" s="1" t="str">
        <f>IF(ISBLANK(Data!C172),"",Data!C172)</f>
        <v/>
      </c>
      <c r="D172" s="1" t="str">
        <f>IF(ISBLANK(Data!D172),"",Data!D172)</f>
        <v/>
      </c>
      <c r="E172" s="1" t="str">
        <f>IF(ISBLANK(Data!E172),"",Data!E172)</f>
        <v/>
      </c>
      <c r="F172" s="1" t="str">
        <f>IF(ISBLANK(Data!F172),"",Data!F172)</f>
        <v/>
      </c>
      <c r="G172" s="1" t="str">
        <f>IF(ISBLANK(Data!$F172),"",IF(Data!$F172&gt;=1,TEXT(Data!G172,"00"),""))</f>
        <v/>
      </c>
      <c r="H172" s="1" t="str">
        <f>IF(ISBLANK(Data!$F172),"",IF(Data!$F172&gt;=2,TEXT(Data!H172,"00"),""))</f>
        <v/>
      </c>
      <c r="I172" s="1" t="str">
        <f>IF(ISBLANK(Data!$F172),"",IF(Data!$F172&gt;=3,TEXT(Data!I172,"00"),""))</f>
        <v/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 t="str">
        <f>IF(ISBLANK(Data!A173),"",Data!A173)</f>
        <v/>
      </c>
      <c r="B173" s="1" t="str">
        <f>IF(ISBLANK(Data!B173),"",Data!B173)</f>
        <v/>
      </c>
      <c r="C173" s="1" t="str">
        <f>IF(ISBLANK(Data!C173),"",Data!C173)</f>
        <v/>
      </c>
      <c r="D173" s="1" t="str">
        <f>IF(ISBLANK(Data!D173),"",Data!D173)</f>
        <v/>
      </c>
      <c r="E173" s="1" t="str">
        <f>IF(ISBLANK(Data!E173),"",Data!E173)</f>
        <v/>
      </c>
      <c r="F173" s="1" t="str">
        <f>IF(ISBLANK(Data!F173),"",Data!F173)</f>
        <v/>
      </c>
      <c r="G173" s="1" t="str">
        <f>IF(ISBLANK(Data!$F173),"",IF(Data!$F173&gt;=1,TEXT(Data!G173,"00"),""))</f>
        <v/>
      </c>
      <c r="H173" s="1" t="str">
        <f>IF(ISBLANK(Data!$F173),"",IF(Data!$F173&gt;=2,TEXT(Data!H173,"00"),""))</f>
        <v/>
      </c>
      <c r="I173" s="1" t="str">
        <f>IF(ISBLANK(Data!$F173),"",IF(Data!$F173&gt;=3,TEXT(Data!I173,"00"),""))</f>
        <v/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 t="str">
        <f>IF(ISBLANK(Data!A174),"",Data!A174)</f>
        <v/>
      </c>
      <c r="B174" s="1" t="str">
        <f>IF(ISBLANK(Data!B174),"",Data!B174)</f>
        <v/>
      </c>
      <c r="C174" s="1" t="str">
        <f>IF(ISBLANK(Data!C174),"",Data!C174)</f>
        <v/>
      </c>
      <c r="D174" s="1" t="str">
        <f>IF(ISBLANK(Data!D174),"",Data!D174)</f>
        <v/>
      </c>
      <c r="E174" s="1" t="str">
        <f>IF(ISBLANK(Data!E174),"",Data!E174)</f>
        <v/>
      </c>
      <c r="F174" s="1" t="str">
        <f>IF(ISBLANK(Data!F174),"",Data!F174)</f>
        <v/>
      </c>
      <c r="G174" s="1" t="str">
        <f>IF(ISBLANK(Data!$F174),"",IF(Data!$F174&gt;=1,TEXT(Data!G174,"00"),""))</f>
        <v/>
      </c>
      <c r="H174" s="1" t="str">
        <f>IF(ISBLANK(Data!$F174),"",IF(Data!$F174&gt;=2,TEXT(Data!H174,"00"),""))</f>
        <v/>
      </c>
      <c r="I174" s="1" t="str">
        <f>IF(ISBLANK(Data!$F174),"",IF(Data!$F174&gt;=3,TEXT(Data!I174,"00"),""))</f>
        <v/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 t="str">
        <f>IF(ISBLANK(Data!A175),"",Data!A175)</f>
        <v/>
      </c>
      <c r="B175" s="1" t="str">
        <f>IF(ISBLANK(Data!B175),"",Data!B175)</f>
        <v/>
      </c>
      <c r="C175" s="1" t="str">
        <f>IF(ISBLANK(Data!C175),"",Data!C175)</f>
        <v/>
      </c>
      <c r="D175" s="1" t="str">
        <f>IF(ISBLANK(Data!D175),"",Data!D175)</f>
        <v/>
      </c>
      <c r="E175" s="1" t="str">
        <f>IF(ISBLANK(Data!E175),"",Data!E175)</f>
        <v/>
      </c>
      <c r="F175" s="1" t="str">
        <f>IF(ISBLANK(Data!F175),"",Data!F175)</f>
        <v/>
      </c>
      <c r="G175" s="1" t="str">
        <f>IF(ISBLANK(Data!$F175),"",IF(Data!$F175&gt;=1,TEXT(Data!G175,"00"),""))</f>
        <v/>
      </c>
      <c r="H175" s="1" t="str">
        <f>IF(ISBLANK(Data!$F175),"",IF(Data!$F175&gt;=2,TEXT(Data!H175,"00"),""))</f>
        <v/>
      </c>
      <c r="I175" s="1" t="str">
        <f>IF(ISBLANK(Data!$F175),"",IF(Data!$F175&gt;=3,TEXT(Data!I175,"00"),""))</f>
        <v/>
      </c>
      <c r="J175" s="1" t="str">
        <f>IF(ISBLANK(Data!$F175),"",IF(Data!$F175&gt;=4,TEXT(Data!J175,"00"),""))</f>
        <v/>
      </c>
      <c r="K175" s="1" t="str">
        <f>IF(ISBLANK(Data!$F175),"",IF(Data!$F175&gt;=5,TEXT(Data!K175,"00"),""))</f>
        <v/>
      </c>
      <c r="L175" s="1" t="str">
        <f>IF(ISBLANK(Data!$F175),"",IF(Data!$F175&gt;=6,TEXT(Data!L175,"00"),""))</f>
        <v/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 t="str">
        <f>IF(ISBLANK(Data!A176),"",Data!A176)</f>
        <v/>
      </c>
      <c r="B176" s="1" t="str">
        <f>IF(ISBLANK(Data!B176),"",Data!B176)</f>
        <v/>
      </c>
      <c r="C176" s="1" t="str">
        <f>IF(ISBLANK(Data!C176),"",Data!C176)</f>
        <v/>
      </c>
      <c r="D176" s="1" t="str">
        <f>IF(ISBLANK(Data!D176),"",Data!D176)</f>
        <v/>
      </c>
      <c r="E176" s="1" t="str">
        <f>IF(ISBLANK(Data!E176),"",Data!E176)</f>
        <v/>
      </c>
      <c r="F176" s="1" t="str">
        <f>IF(ISBLANK(Data!F176),"",Data!F176)</f>
        <v/>
      </c>
      <c r="G176" s="1" t="str">
        <f>IF(ISBLANK(Data!$F176),"",IF(Data!$F176&gt;=1,TEXT(Data!G176,"00"),""))</f>
        <v/>
      </c>
      <c r="H176" s="1" t="str">
        <f>IF(ISBLANK(Data!$F176),"",IF(Data!$F176&gt;=2,TEXT(Data!H176,"00"),""))</f>
        <v/>
      </c>
      <c r="I176" s="1" t="str">
        <f>IF(ISBLANK(Data!$F176),"",IF(Data!$F176&gt;=3,TEXT(Data!I176,"00"),""))</f>
        <v/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 t="str">
        <f>IF(ISBLANK(Data!A177),"",Data!A177)</f>
        <v/>
      </c>
      <c r="B177" s="1" t="str">
        <f>IF(ISBLANK(Data!B177),"",Data!B177)</f>
        <v/>
      </c>
      <c r="C177" s="1" t="str">
        <f>IF(ISBLANK(Data!C177),"",Data!C177)</f>
        <v/>
      </c>
      <c r="D177" s="1" t="str">
        <f>IF(ISBLANK(Data!D177),"",Data!D177)</f>
        <v/>
      </c>
      <c r="E177" s="1" t="str">
        <f>IF(ISBLANK(Data!E177),"",Data!E177)</f>
        <v/>
      </c>
      <c r="F177" s="1" t="str">
        <f>IF(ISBLANK(Data!F177),"",Data!F177)</f>
        <v/>
      </c>
      <c r="G177" s="1" t="str">
        <f>IF(ISBLANK(Data!$F177),"",IF(Data!$F177&gt;=1,TEXT(Data!G177,"00"),""))</f>
        <v/>
      </c>
      <c r="H177" s="1" t="str">
        <f>IF(ISBLANK(Data!$F177),"",IF(Data!$F177&gt;=2,TEXT(Data!H177,"00"),""))</f>
        <v/>
      </c>
      <c r="I177" s="1" t="str">
        <f>IF(ISBLANK(Data!$F177),"",IF(Data!$F177&gt;=3,TEXT(Data!I177,"00"),""))</f>
        <v/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 t="str">
        <f>IF(ISBLANK(Data!A178),"",Data!A178)</f>
        <v/>
      </c>
      <c r="B178" s="1" t="str">
        <f>IF(ISBLANK(Data!B178),"",Data!B178)</f>
        <v/>
      </c>
      <c r="C178" s="1" t="str">
        <f>IF(ISBLANK(Data!C178),"",Data!C178)</f>
        <v/>
      </c>
      <c r="D178" s="1" t="str">
        <f>IF(ISBLANK(Data!D178),"",Data!D178)</f>
        <v/>
      </c>
      <c r="E178" s="1" t="str">
        <f>IF(ISBLANK(Data!E178),"",Data!E178)</f>
        <v/>
      </c>
      <c r="F178" s="1" t="str">
        <f>IF(ISBLANK(Data!F178),"",Data!F178)</f>
        <v/>
      </c>
      <c r="G178" s="1" t="str">
        <f>IF(ISBLANK(Data!$F178),"",IF(Data!$F178&gt;=1,TEXT(Data!G178,"00"),""))</f>
        <v/>
      </c>
      <c r="H178" s="1" t="str">
        <f>IF(ISBLANK(Data!$F178),"",IF(Data!$F178&gt;=2,TEXT(Data!H178,"00"),""))</f>
        <v/>
      </c>
      <c r="I178" s="1" t="str">
        <f>IF(ISBLANK(Data!$F178),"",IF(Data!$F178&gt;=3,TEXT(Data!I178,"00"),""))</f>
        <v/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 t="str">
        <f>IF(ISBLANK(Data!A179),"",Data!A179)</f>
        <v/>
      </c>
      <c r="B179" s="1" t="str">
        <f>IF(ISBLANK(Data!B179),"",Data!B179)</f>
        <v/>
      </c>
      <c r="C179" s="1" t="str">
        <f>IF(ISBLANK(Data!C179),"",Data!C179)</f>
        <v/>
      </c>
      <c r="D179" s="1" t="str">
        <f>IF(ISBLANK(Data!D179),"",Data!D179)</f>
        <v/>
      </c>
      <c r="E179" s="1" t="str">
        <f>IF(ISBLANK(Data!E179),"",Data!E179)</f>
        <v/>
      </c>
      <c r="F179" s="1" t="str">
        <f>IF(ISBLANK(Data!F179),"",Data!F179)</f>
        <v/>
      </c>
      <c r="G179" s="1" t="str">
        <f>IF(ISBLANK(Data!$F179),"",IF(Data!$F179&gt;=1,TEXT(Data!G179,"00"),""))</f>
        <v/>
      </c>
      <c r="H179" s="1" t="str">
        <f>IF(ISBLANK(Data!$F179),"",IF(Data!$F179&gt;=2,TEXT(Data!H179,"00"),""))</f>
        <v/>
      </c>
      <c r="I179" s="1" t="str">
        <f>IF(ISBLANK(Data!$F179),"",IF(Data!$F179&gt;=3,TEXT(Data!I179,"00"),""))</f>
        <v/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 t="str">
        <f>IF(ISBLANK(Data!A180),"",Data!A180)</f>
        <v/>
      </c>
      <c r="B180" s="1" t="str">
        <f>IF(ISBLANK(Data!B180),"",Data!B180)</f>
        <v/>
      </c>
      <c r="C180" s="1" t="str">
        <f>IF(ISBLANK(Data!C180),"",Data!C180)</f>
        <v/>
      </c>
      <c r="D180" s="1" t="str">
        <f>IF(ISBLANK(Data!D180),"",Data!D180)</f>
        <v/>
      </c>
      <c r="E180" s="1" t="str">
        <f>IF(ISBLANK(Data!E180),"",Data!E180)</f>
        <v/>
      </c>
      <c r="F180" s="1" t="str">
        <f>IF(ISBLANK(Data!F180),"",Data!F180)</f>
        <v/>
      </c>
      <c r="G180" s="1" t="str">
        <f>IF(ISBLANK(Data!$F180),"",IF(Data!$F180&gt;=1,TEXT(Data!G180,"00"),""))</f>
        <v/>
      </c>
      <c r="H180" s="1" t="str">
        <f>IF(ISBLANK(Data!$F180),"",IF(Data!$F180&gt;=2,TEXT(Data!H180,"00"),""))</f>
        <v/>
      </c>
      <c r="I180" s="1" t="str">
        <f>IF(ISBLANK(Data!$F180),"",IF(Data!$F180&gt;=3,TEXT(Data!I180,"00"),""))</f>
        <v/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 t="str">
        <f>IF(ISBLANK(Data!A181),"",Data!A181)</f>
        <v/>
      </c>
      <c r="B181" s="1" t="str">
        <f>IF(ISBLANK(Data!B181),"",Data!B181)</f>
        <v/>
      </c>
      <c r="C181" s="1" t="str">
        <f>IF(ISBLANK(Data!C181),"",Data!C181)</f>
        <v/>
      </c>
      <c r="D181" s="1" t="str">
        <f>IF(ISBLANK(Data!D181),"",Data!D181)</f>
        <v/>
      </c>
      <c r="E181" s="1" t="str">
        <f>IF(ISBLANK(Data!E181),"",Data!E181)</f>
        <v/>
      </c>
      <c r="F181" s="1" t="str">
        <f>IF(ISBLANK(Data!F181),"",Data!F181)</f>
        <v/>
      </c>
      <c r="G181" s="1" t="str">
        <f>IF(ISBLANK(Data!$F181),"",IF(Data!$F181&gt;=1,TEXT(Data!G181,"00"),""))</f>
        <v/>
      </c>
      <c r="H181" s="1" t="str">
        <f>IF(ISBLANK(Data!$F181),"",IF(Data!$F181&gt;=2,TEXT(Data!H181,"00"),""))</f>
        <v/>
      </c>
      <c r="I181" s="1" t="str">
        <f>IF(ISBLANK(Data!$F181),"",IF(Data!$F181&gt;=3,TEXT(Data!I181,"00"),""))</f>
        <v/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 t="str">
        <f>IF(ISBLANK(Data!A182),"",Data!A182)</f>
        <v/>
      </c>
      <c r="B182" s="1" t="str">
        <f>IF(ISBLANK(Data!B182),"",Data!B182)</f>
        <v/>
      </c>
      <c r="C182" s="1" t="str">
        <f>IF(ISBLANK(Data!C182),"",Data!C182)</f>
        <v/>
      </c>
      <c r="D182" s="1" t="str">
        <f>IF(ISBLANK(Data!D182),"",Data!D182)</f>
        <v/>
      </c>
      <c r="E182" s="1" t="str">
        <f>IF(ISBLANK(Data!E182),"",Data!E182)</f>
        <v/>
      </c>
      <c r="F182" s="1" t="str">
        <f>IF(ISBLANK(Data!F182),"",Data!F182)</f>
        <v/>
      </c>
      <c r="G182" s="1" t="str">
        <f>IF(ISBLANK(Data!$F182),"",IF(Data!$F182&gt;=1,TEXT(Data!G182,"00"),""))</f>
        <v/>
      </c>
      <c r="H182" s="1" t="str">
        <f>IF(ISBLANK(Data!$F182),"",IF(Data!$F182&gt;=2,TEXT(Data!H182,"00"),""))</f>
        <v/>
      </c>
      <c r="I182" s="1" t="str">
        <f>IF(ISBLANK(Data!$F182),"",IF(Data!$F182&gt;=3,TEXT(Data!I182,"00"),""))</f>
        <v/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 t="str">
        <f>IF(ISBLANK(Data!A183),"",Data!A183)</f>
        <v/>
      </c>
      <c r="B183" s="1" t="str">
        <f>IF(ISBLANK(Data!B183),"",Data!B183)</f>
        <v/>
      </c>
      <c r="C183" s="1" t="str">
        <f>IF(ISBLANK(Data!C183),"",Data!C183)</f>
        <v/>
      </c>
      <c r="D183" s="1" t="str">
        <f>IF(ISBLANK(Data!D183),"",Data!D183)</f>
        <v/>
      </c>
      <c r="E183" s="1" t="str">
        <f>IF(ISBLANK(Data!E183),"",Data!E183)</f>
        <v/>
      </c>
      <c r="F183" s="1" t="str">
        <f>IF(ISBLANK(Data!F183),"",Data!F183)</f>
        <v/>
      </c>
      <c r="G183" s="1" t="str">
        <f>IF(ISBLANK(Data!$F183),"",IF(Data!$F183&gt;=1,TEXT(Data!G183,"00"),""))</f>
        <v/>
      </c>
      <c r="H183" s="1" t="str">
        <f>IF(ISBLANK(Data!$F183),"",IF(Data!$F183&gt;=2,TEXT(Data!H183,"00"),""))</f>
        <v/>
      </c>
      <c r="I183" s="1" t="str">
        <f>IF(ISBLANK(Data!$F183),"",IF(Data!$F183&gt;=3,TEXT(Data!I183,"00"),""))</f>
        <v/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 t="str">
        <f>IF(ISBLANK(Data!A184),"",Data!A184)</f>
        <v/>
      </c>
      <c r="B184" s="1" t="str">
        <f>IF(ISBLANK(Data!B184),"",Data!B184)</f>
        <v/>
      </c>
      <c r="C184" s="1" t="str">
        <f>IF(ISBLANK(Data!C184),"",Data!C184)</f>
        <v/>
      </c>
      <c r="D184" s="1" t="str">
        <f>IF(ISBLANK(Data!D184),"",Data!D184)</f>
        <v/>
      </c>
      <c r="E184" s="1" t="str">
        <f>IF(ISBLANK(Data!E184),"",Data!E184)</f>
        <v/>
      </c>
      <c r="F184" s="1" t="str">
        <f>IF(ISBLANK(Data!F184),"",Data!F184)</f>
        <v/>
      </c>
      <c r="G184" s="1" t="str">
        <f>IF(ISBLANK(Data!$F184),"",IF(Data!$F184&gt;=1,TEXT(Data!G184,"00"),""))</f>
        <v/>
      </c>
      <c r="H184" s="1" t="str">
        <f>IF(ISBLANK(Data!$F184),"",IF(Data!$F184&gt;=2,TEXT(Data!H184,"00"),""))</f>
        <v/>
      </c>
      <c r="I184" s="1" t="str">
        <f>IF(ISBLANK(Data!$F184),"",IF(Data!$F184&gt;=3,TEXT(Data!I184,"00"),""))</f>
        <v/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 t="str">
        <f>IF(ISBLANK(Data!A185),"",Data!A185)</f>
        <v/>
      </c>
      <c r="B185" s="1" t="str">
        <f>IF(ISBLANK(Data!B185),"",Data!B185)</f>
        <v/>
      </c>
      <c r="C185" s="1" t="str">
        <f>IF(ISBLANK(Data!C185),"",Data!C185)</f>
        <v/>
      </c>
      <c r="D185" s="1" t="str">
        <f>IF(ISBLANK(Data!D185),"",Data!D185)</f>
        <v/>
      </c>
      <c r="E185" s="1" t="str">
        <f>IF(ISBLANK(Data!E185),"",Data!E185)</f>
        <v/>
      </c>
      <c r="F185" s="1" t="str">
        <f>IF(ISBLANK(Data!F185),"",Data!F185)</f>
        <v/>
      </c>
      <c r="G185" s="1" t="str">
        <f>IF(ISBLANK(Data!$F185),"",IF(Data!$F185&gt;=1,TEXT(Data!G185,"00"),""))</f>
        <v/>
      </c>
      <c r="H185" s="1" t="str">
        <f>IF(ISBLANK(Data!$F185),"",IF(Data!$F185&gt;=2,TEXT(Data!H185,"00"),""))</f>
        <v/>
      </c>
      <c r="I185" s="1" t="str">
        <f>IF(ISBLANK(Data!$F185),"",IF(Data!$F185&gt;=3,TEXT(Data!I185,"00"),""))</f>
        <v/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 t="str">
        <f>IF(ISBLANK(Data!A186),"",Data!A186)</f>
        <v/>
      </c>
      <c r="B186" s="1" t="str">
        <f>IF(ISBLANK(Data!B186),"",Data!B186)</f>
        <v/>
      </c>
      <c r="C186" s="1" t="str">
        <f>IF(ISBLANK(Data!C186),"",Data!C186)</f>
        <v/>
      </c>
      <c r="D186" s="1" t="str">
        <f>IF(ISBLANK(Data!D186),"",Data!D186)</f>
        <v/>
      </c>
      <c r="E186" s="1" t="str">
        <f>IF(ISBLANK(Data!E186),"",Data!E186)</f>
        <v/>
      </c>
      <c r="F186" s="1" t="str">
        <f>IF(ISBLANK(Data!F186),"",Data!F186)</f>
        <v/>
      </c>
      <c r="G186" s="1" t="str">
        <f>IF(ISBLANK(Data!$F186),"",IF(Data!$F186&gt;=1,TEXT(Data!G186,"00"),""))</f>
        <v/>
      </c>
      <c r="H186" s="1" t="str">
        <f>IF(ISBLANK(Data!$F186),"",IF(Data!$F186&gt;=2,TEXT(Data!H186,"00"),""))</f>
        <v/>
      </c>
      <c r="I186" s="1" t="str">
        <f>IF(ISBLANK(Data!$F186),"",IF(Data!$F186&gt;=3,TEXT(Data!I186,"00"),""))</f>
        <v/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 t="str">
        <f>IF(ISBLANK(Data!A187),"",Data!A187)</f>
        <v/>
      </c>
      <c r="B187" s="1" t="str">
        <f>IF(ISBLANK(Data!B187),"",Data!B187)</f>
        <v/>
      </c>
      <c r="C187" s="1" t="str">
        <f>IF(ISBLANK(Data!C187),"",Data!C187)</f>
        <v/>
      </c>
      <c r="D187" s="1" t="str">
        <f>IF(ISBLANK(Data!D187),"",Data!D187)</f>
        <v/>
      </c>
      <c r="E187" s="1" t="str">
        <f>IF(ISBLANK(Data!E187),"",Data!E187)</f>
        <v/>
      </c>
      <c r="F187" s="1" t="str">
        <f>IF(ISBLANK(Data!F187),"",Data!F187)</f>
        <v/>
      </c>
      <c r="G187" s="1" t="str">
        <f>IF(ISBLANK(Data!$F187),"",IF(Data!$F187&gt;=1,TEXT(Data!G187,"00"),""))</f>
        <v/>
      </c>
      <c r="H187" s="1" t="str">
        <f>IF(ISBLANK(Data!$F187),"",IF(Data!$F187&gt;=2,TEXT(Data!H187,"00"),""))</f>
        <v/>
      </c>
      <c r="I187" s="1" t="str">
        <f>IF(ISBLANK(Data!$F187),"",IF(Data!$F187&gt;=3,TEXT(Data!I187,"00"),""))</f>
        <v/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 t="str">
        <f>IF(ISBLANK(Data!A188),"",Data!A188)</f>
        <v/>
      </c>
      <c r="B188" s="1" t="str">
        <f>IF(ISBLANK(Data!B188),"",Data!B188)</f>
        <v/>
      </c>
      <c r="C188" s="1" t="str">
        <f>IF(ISBLANK(Data!C188),"",Data!C188)</f>
        <v/>
      </c>
      <c r="D188" s="1" t="str">
        <f>IF(ISBLANK(Data!D188),"",Data!D188)</f>
        <v/>
      </c>
      <c r="E188" s="1" t="str">
        <f>IF(ISBLANK(Data!E188),"",Data!E188)</f>
        <v/>
      </c>
      <c r="F188" s="1" t="str">
        <f>IF(ISBLANK(Data!F188),"",Data!F188)</f>
        <v/>
      </c>
      <c r="G188" s="1" t="str">
        <f>IF(ISBLANK(Data!$F188),"",IF(Data!$F188&gt;=1,TEXT(Data!G188,"00"),""))</f>
        <v/>
      </c>
      <c r="H188" s="1" t="str">
        <f>IF(ISBLANK(Data!$F188),"",IF(Data!$F188&gt;=2,TEXT(Data!H188,"00"),""))</f>
        <v/>
      </c>
      <c r="I188" s="1" t="str">
        <f>IF(ISBLANK(Data!$F188),"",IF(Data!$F188&gt;=3,TEXT(Data!I188,"00"),""))</f>
        <v/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 t="str">
        <f>IF(ISBLANK(Data!A189),"",Data!A189)</f>
        <v/>
      </c>
      <c r="B189" s="1" t="str">
        <f>IF(ISBLANK(Data!B189),"",Data!B189)</f>
        <v/>
      </c>
      <c r="C189" s="1" t="str">
        <f>IF(ISBLANK(Data!C189),"",Data!C189)</f>
        <v/>
      </c>
      <c r="D189" s="1" t="str">
        <f>IF(ISBLANK(Data!D189),"",Data!D189)</f>
        <v/>
      </c>
      <c r="E189" s="1" t="str">
        <f>IF(ISBLANK(Data!E189),"",Data!E189)</f>
        <v/>
      </c>
      <c r="F189" s="1" t="str">
        <f>IF(ISBLANK(Data!F189),"",Data!F189)</f>
        <v/>
      </c>
      <c r="G189" s="1" t="str">
        <f>IF(ISBLANK(Data!$F189),"",IF(Data!$F189&gt;=1,TEXT(Data!G189,"00"),""))</f>
        <v/>
      </c>
      <c r="H189" s="1" t="str">
        <f>IF(ISBLANK(Data!$F189),"",IF(Data!$F189&gt;=2,TEXT(Data!H189,"00"),""))</f>
        <v/>
      </c>
      <c r="I189" s="1" t="str">
        <f>IF(ISBLANK(Data!$F189),"",IF(Data!$F189&gt;=3,TEXT(Data!I189,"00"),""))</f>
        <v/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 t="str">
        <f>IF(ISBLANK(Data!A190),"",Data!A190)</f>
        <v/>
      </c>
      <c r="B190" s="1" t="str">
        <f>IF(ISBLANK(Data!B190),"",Data!B190)</f>
        <v/>
      </c>
      <c r="C190" s="1" t="str">
        <f>IF(ISBLANK(Data!C190),"",Data!C190)</f>
        <v/>
      </c>
      <c r="D190" s="1" t="str">
        <f>IF(ISBLANK(Data!D190),"",Data!D190)</f>
        <v/>
      </c>
      <c r="E190" s="1" t="str">
        <f>IF(ISBLANK(Data!E190),"",Data!E190)</f>
        <v/>
      </c>
      <c r="F190" s="1" t="str">
        <f>IF(ISBLANK(Data!F190),"",Data!F190)</f>
        <v/>
      </c>
      <c r="G190" s="1" t="str">
        <f>IF(ISBLANK(Data!$F190),"",IF(Data!$F190&gt;=1,TEXT(Data!G190,"00"),""))</f>
        <v/>
      </c>
      <c r="H190" s="1" t="str">
        <f>IF(ISBLANK(Data!$F190),"",IF(Data!$F190&gt;=2,TEXT(Data!H190,"00"),""))</f>
        <v/>
      </c>
      <c r="I190" s="1" t="str">
        <f>IF(ISBLANK(Data!$F190),"",IF(Data!$F190&gt;=3,TEXT(Data!I190,"00"),""))</f>
        <v/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 t="str">
        <f>IF(ISBLANK(Data!A191),"",Data!A191)</f>
        <v/>
      </c>
      <c r="B191" s="1" t="str">
        <f>IF(ISBLANK(Data!B191),"",Data!B191)</f>
        <v/>
      </c>
      <c r="C191" s="1" t="str">
        <f>IF(ISBLANK(Data!C191),"",Data!C191)</f>
        <v/>
      </c>
      <c r="D191" s="1" t="str">
        <f>IF(ISBLANK(Data!D191),"",Data!D191)</f>
        <v/>
      </c>
      <c r="E191" s="1" t="str">
        <f>IF(ISBLANK(Data!E191),"",Data!E191)</f>
        <v/>
      </c>
      <c r="F191" s="1" t="str">
        <f>IF(ISBLANK(Data!F191),"",Data!F191)</f>
        <v/>
      </c>
      <c r="G191" s="1" t="str">
        <f>IF(ISBLANK(Data!$F191),"",IF(Data!$F191&gt;=1,TEXT(Data!G191,"00"),""))</f>
        <v/>
      </c>
      <c r="H191" s="1" t="str">
        <f>IF(ISBLANK(Data!$F191),"",IF(Data!$F191&gt;=2,TEXT(Data!H191,"00"),""))</f>
        <v/>
      </c>
      <c r="I191" s="1" t="str">
        <f>IF(ISBLANK(Data!$F191),"",IF(Data!$F191&gt;=3,TEXT(Data!I191,"00"),""))</f>
        <v/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 t="str">
        <f>IF(ISBLANK(Data!A192),"",Data!A192)</f>
        <v/>
      </c>
      <c r="B192" s="1" t="str">
        <f>IF(ISBLANK(Data!B192),"",Data!B192)</f>
        <v/>
      </c>
      <c r="C192" s="1" t="str">
        <f>IF(ISBLANK(Data!C192),"",Data!C192)</f>
        <v/>
      </c>
      <c r="D192" s="1" t="str">
        <f>IF(ISBLANK(Data!D192),"",Data!D192)</f>
        <v/>
      </c>
      <c r="E192" s="1" t="str">
        <f>IF(ISBLANK(Data!E192),"",Data!E192)</f>
        <v/>
      </c>
      <c r="F192" s="1" t="str">
        <f>IF(ISBLANK(Data!F192),"",Data!F192)</f>
        <v/>
      </c>
      <c r="G192" s="1" t="str">
        <f>IF(ISBLANK(Data!$F192),"",IF(Data!$F192&gt;=1,TEXT(Data!G192,"00"),""))</f>
        <v/>
      </c>
      <c r="H192" s="1" t="str">
        <f>IF(ISBLANK(Data!$F192),"",IF(Data!$F192&gt;=2,TEXT(Data!H192,"00"),""))</f>
        <v/>
      </c>
      <c r="I192" s="1" t="str">
        <f>IF(ISBLANK(Data!$F192),"",IF(Data!$F192&gt;=3,TEXT(Data!I192,"00"),""))</f>
        <v/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 t="str">
        <f>IF(ISBLANK(Data!A193),"",Data!A193)</f>
        <v/>
      </c>
      <c r="B193" s="1" t="str">
        <f>IF(ISBLANK(Data!B193),"",Data!B193)</f>
        <v/>
      </c>
      <c r="C193" s="1" t="str">
        <f>IF(ISBLANK(Data!C193),"",Data!C193)</f>
        <v/>
      </c>
      <c r="D193" s="1" t="str">
        <f>IF(ISBLANK(Data!D193),"",Data!D193)</f>
        <v/>
      </c>
      <c r="E193" s="1" t="str">
        <f>IF(ISBLANK(Data!E193),"",Data!E193)</f>
        <v/>
      </c>
      <c r="F193" s="1" t="str">
        <f>IF(ISBLANK(Data!F193),"",Data!F193)</f>
        <v/>
      </c>
      <c r="G193" s="1" t="str">
        <f>IF(ISBLANK(Data!$F193),"",IF(Data!$F193&gt;=1,TEXT(Data!G193,"00"),""))</f>
        <v/>
      </c>
      <c r="H193" s="1" t="str">
        <f>IF(ISBLANK(Data!$F193),"",IF(Data!$F193&gt;=2,TEXT(Data!H193,"00"),""))</f>
        <v/>
      </c>
      <c r="I193" s="1" t="str">
        <f>IF(ISBLANK(Data!$F193),"",IF(Data!$F193&gt;=3,TEXT(Data!I193,"00"),""))</f>
        <v/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 t="str">
        <f>IF(ISBLANK(Data!A194),"",Data!A194)</f>
        <v/>
      </c>
      <c r="B194" s="1" t="str">
        <f>IF(ISBLANK(Data!B194),"",Data!B194)</f>
        <v/>
      </c>
      <c r="C194" s="1" t="str">
        <f>IF(ISBLANK(Data!C194),"",Data!C194)</f>
        <v/>
      </c>
      <c r="D194" s="1" t="str">
        <f>IF(ISBLANK(Data!D194),"",Data!D194)</f>
        <v/>
      </c>
      <c r="E194" s="1" t="str">
        <f>IF(ISBLANK(Data!E194),"",Data!E194)</f>
        <v/>
      </c>
      <c r="F194" s="1" t="str">
        <f>IF(ISBLANK(Data!F194),"",Data!F194)</f>
        <v/>
      </c>
      <c r="G194" s="1" t="str">
        <f>IF(ISBLANK(Data!$F194),"",IF(Data!$F194&gt;=1,TEXT(Data!G194,"00"),""))</f>
        <v/>
      </c>
      <c r="H194" s="1" t="str">
        <f>IF(ISBLANK(Data!$F194),"",IF(Data!$F194&gt;=2,TEXT(Data!H194,"00"),""))</f>
        <v/>
      </c>
      <c r="I194" s="1" t="str">
        <f>IF(ISBLANK(Data!$F194),"",IF(Data!$F194&gt;=3,TEXT(Data!I194,"00"),""))</f>
        <v/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 t="str">
        <f>IF(ISBLANK(Data!A195),"",Data!A195)</f>
        <v/>
      </c>
      <c r="B195" s="1" t="str">
        <f>IF(ISBLANK(Data!B195),"",Data!B195)</f>
        <v/>
      </c>
      <c r="C195" s="1" t="str">
        <f>IF(ISBLANK(Data!C195),"",Data!C195)</f>
        <v/>
      </c>
      <c r="D195" s="1" t="str">
        <f>IF(ISBLANK(Data!D195),"",Data!D195)</f>
        <v/>
      </c>
      <c r="E195" s="1" t="str">
        <f>IF(ISBLANK(Data!E195),"",Data!E195)</f>
        <v/>
      </c>
      <c r="F195" s="1" t="str">
        <f>IF(ISBLANK(Data!F195),"",Data!F195)</f>
        <v/>
      </c>
      <c r="G195" s="1" t="str">
        <f>IF(ISBLANK(Data!$F195),"",IF(Data!$F195&gt;=1,TEXT(Data!G195,"00"),""))</f>
        <v/>
      </c>
      <c r="H195" s="1" t="str">
        <f>IF(ISBLANK(Data!$F195),"",IF(Data!$F195&gt;=2,TEXT(Data!H195,"00"),""))</f>
        <v/>
      </c>
      <c r="I195" s="1" t="str">
        <f>IF(ISBLANK(Data!$F195),"",IF(Data!$F195&gt;=3,TEXT(Data!I195,"00"),""))</f>
        <v/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 t="str">
        <f>IF(ISBLANK(Data!A196),"",Data!A196)</f>
        <v/>
      </c>
      <c r="B196" s="1" t="str">
        <f>IF(ISBLANK(Data!B196),"",Data!B196)</f>
        <v/>
      </c>
      <c r="C196" s="1" t="str">
        <f>IF(ISBLANK(Data!C196),"",Data!C196)</f>
        <v/>
      </c>
      <c r="D196" s="1" t="str">
        <f>IF(ISBLANK(Data!D196),"",Data!D196)</f>
        <v/>
      </c>
      <c r="E196" s="1" t="str">
        <f>IF(ISBLANK(Data!E196),"",Data!E196)</f>
        <v/>
      </c>
      <c r="F196" s="1" t="str">
        <f>IF(ISBLANK(Data!F196),"",Data!F196)</f>
        <v/>
      </c>
      <c r="G196" s="1" t="str">
        <f>IF(ISBLANK(Data!$F196),"",IF(Data!$F196&gt;=1,TEXT(Data!G196,"00"),""))</f>
        <v/>
      </c>
      <c r="H196" s="1" t="str">
        <f>IF(ISBLANK(Data!$F196),"",IF(Data!$F196&gt;=2,TEXT(Data!H196,"00"),""))</f>
        <v/>
      </c>
      <c r="I196" s="1" t="str">
        <f>IF(ISBLANK(Data!$F196),"",IF(Data!$F196&gt;=3,TEXT(Data!I196,"00"),""))</f>
        <v/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 t="str">
        <f>IF(ISBLANK(Data!A197),"",Data!A197)</f>
        <v/>
      </c>
      <c r="B197" s="1" t="str">
        <f>IF(ISBLANK(Data!B197),"",Data!B197)</f>
        <v/>
      </c>
      <c r="C197" s="1" t="str">
        <f>IF(ISBLANK(Data!C197),"",Data!C197)</f>
        <v/>
      </c>
      <c r="D197" s="1" t="str">
        <f>IF(ISBLANK(Data!D197),"",Data!D197)</f>
        <v/>
      </c>
      <c r="E197" s="1" t="str">
        <f>IF(ISBLANK(Data!E197),"",Data!E197)</f>
        <v/>
      </c>
      <c r="F197" s="1" t="str">
        <f>IF(ISBLANK(Data!F197),"",Data!F197)</f>
        <v/>
      </c>
      <c r="G197" s="1" t="str">
        <f>IF(ISBLANK(Data!$F197),"",IF(Data!$F197&gt;=1,TEXT(Data!G197,"00"),""))</f>
        <v/>
      </c>
      <c r="H197" s="1" t="str">
        <f>IF(ISBLANK(Data!$F197),"",IF(Data!$F197&gt;=2,TEXT(Data!H197,"00"),""))</f>
        <v/>
      </c>
      <c r="I197" s="1" t="str">
        <f>IF(ISBLANK(Data!$F197),"",IF(Data!$F197&gt;=3,TEXT(Data!I197,"00"),""))</f>
        <v/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 t="str">
        <f>IF(ISBLANK(Data!A198),"",Data!A198)</f>
        <v/>
      </c>
      <c r="B198" s="1" t="str">
        <f>IF(ISBLANK(Data!B198),"",Data!B198)</f>
        <v/>
      </c>
      <c r="C198" s="1" t="str">
        <f>IF(ISBLANK(Data!C198),"",Data!C198)</f>
        <v/>
      </c>
      <c r="D198" s="1" t="str">
        <f>IF(ISBLANK(Data!D198),"",Data!D198)</f>
        <v/>
      </c>
      <c r="E198" s="1" t="str">
        <f>IF(ISBLANK(Data!E198),"",Data!E198)</f>
        <v/>
      </c>
      <c r="F198" s="1" t="str">
        <f>IF(ISBLANK(Data!F198),"",Data!F198)</f>
        <v/>
      </c>
      <c r="G198" s="1" t="str">
        <f>IF(ISBLANK(Data!$F198),"",IF(Data!$F198&gt;=1,TEXT(Data!G198,"00"),""))</f>
        <v/>
      </c>
      <c r="H198" s="1" t="str">
        <f>IF(ISBLANK(Data!$F198),"",IF(Data!$F198&gt;=2,TEXT(Data!H198,"00"),""))</f>
        <v/>
      </c>
      <c r="I198" s="1" t="str">
        <f>IF(ISBLANK(Data!$F198),"",IF(Data!$F198&gt;=3,TEXT(Data!I198,"00"),""))</f>
        <v/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 t="str">
        <f>IF(ISBLANK(Data!A199),"",Data!A199)</f>
        <v/>
      </c>
      <c r="B199" s="1" t="str">
        <f>IF(ISBLANK(Data!B199),"",Data!B199)</f>
        <v/>
      </c>
      <c r="C199" s="1" t="str">
        <f>IF(ISBLANK(Data!C199),"",Data!C199)</f>
        <v/>
      </c>
      <c r="D199" s="1" t="str">
        <f>IF(ISBLANK(Data!D199),"",Data!D199)</f>
        <v/>
      </c>
      <c r="E199" s="1" t="str">
        <f>IF(ISBLANK(Data!E199),"",Data!E199)</f>
        <v/>
      </c>
      <c r="F199" s="1" t="str">
        <f>IF(ISBLANK(Data!F199),"",Data!F199)</f>
        <v/>
      </c>
      <c r="G199" s="1" t="str">
        <f>IF(ISBLANK(Data!$F199),"",IF(Data!$F199&gt;=1,TEXT(Data!G199,"00"),""))</f>
        <v/>
      </c>
      <c r="H199" s="1" t="str">
        <f>IF(ISBLANK(Data!$F199),"",IF(Data!$F199&gt;=2,TEXT(Data!H199,"00"),""))</f>
        <v/>
      </c>
      <c r="I199" s="1" t="str">
        <f>IF(ISBLANK(Data!$F199),"",IF(Data!$F199&gt;=3,TEXT(Data!I199,"00"),""))</f>
        <v/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 t="str">
        <f>IF(ISBLANK(Data!A200),"",Data!A200)</f>
        <v/>
      </c>
      <c r="B200" s="1" t="str">
        <f>IF(ISBLANK(Data!B200),"",Data!B200)</f>
        <v/>
      </c>
      <c r="C200" s="1" t="str">
        <f>IF(ISBLANK(Data!C200),"",Data!C200)</f>
        <v/>
      </c>
      <c r="D200" s="1" t="str">
        <f>IF(ISBLANK(Data!D200),"",Data!D200)</f>
        <v/>
      </c>
      <c r="E200" s="1" t="str">
        <f>IF(ISBLANK(Data!E200),"",Data!E200)</f>
        <v/>
      </c>
      <c r="F200" s="1" t="str">
        <f>IF(ISBLANK(Data!F200),"",Data!F200)</f>
        <v/>
      </c>
      <c r="G200" s="1" t="str">
        <f>IF(ISBLANK(Data!$F200),"",IF(Data!$F200&gt;=1,TEXT(Data!G200,"00"),""))</f>
        <v/>
      </c>
      <c r="H200" s="1" t="str">
        <f>IF(ISBLANK(Data!$F200),"",IF(Data!$F200&gt;=2,TEXT(Data!H200,"00"),""))</f>
        <v/>
      </c>
      <c r="I200" s="1" t="str">
        <f>IF(ISBLANK(Data!$F200),"",IF(Data!$F200&gt;=3,TEXT(Data!I200,"00"),""))</f>
        <v/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 t="str">
        <f>IF(ISBLANK(Data!A201),"",Data!A201)</f>
        <v/>
      </c>
      <c r="B201" s="1" t="str">
        <f>IF(ISBLANK(Data!B201),"",Data!B201)</f>
        <v/>
      </c>
      <c r="C201" s="1" t="str">
        <f>IF(ISBLANK(Data!C201),"",Data!C201)</f>
        <v/>
      </c>
      <c r="D201" s="1" t="str">
        <f>IF(ISBLANK(Data!D201),"",Data!D201)</f>
        <v/>
      </c>
      <c r="E201" s="1" t="str">
        <f>IF(ISBLANK(Data!E201),"",Data!E201)</f>
        <v/>
      </c>
      <c r="F201" s="1" t="str">
        <f>IF(ISBLANK(Data!F201),"",Data!F201)</f>
        <v/>
      </c>
      <c r="G201" s="1" t="str">
        <f>IF(ISBLANK(Data!$F201),"",IF(Data!$F201&gt;=1,TEXT(Data!G201,"00"),""))</f>
        <v/>
      </c>
      <c r="H201" s="1" t="str">
        <f>IF(ISBLANK(Data!$F201),"",IF(Data!$F201&gt;=2,TEXT(Data!H201,"00"),""))</f>
        <v/>
      </c>
      <c r="I201" s="1" t="str">
        <f>IF(ISBLANK(Data!$F201),"",IF(Data!$F201&gt;=3,TEXT(Data!I201,"00"),""))</f>
        <v/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 t="str">
        <f>IF(ISBLANK(Data!A202),"",Data!A202)</f>
        <v/>
      </c>
      <c r="B202" s="1" t="str">
        <f>IF(ISBLANK(Data!B202),"",Data!B202)</f>
        <v/>
      </c>
      <c r="C202" s="1" t="str">
        <f>IF(ISBLANK(Data!C202),"",Data!C202)</f>
        <v/>
      </c>
      <c r="D202" s="1" t="str">
        <f>IF(ISBLANK(Data!D202),"",Data!D202)</f>
        <v/>
      </c>
      <c r="E202" s="1" t="str">
        <f>IF(ISBLANK(Data!E202),"",Data!E202)</f>
        <v/>
      </c>
      <c r="F202" s="1" t="str">
        <f>IF(ISBLANK(Data!F202),"",Data!F202)</f>
        <v/>
      </c>
      <c r="G202" s="1" t="str">
        <f>IF(ISBLANK(Data!$F202),"",IF(Data!$F202&gt;=1,TEXT(Data!G202,"00"),""))</f>
        <v/>
      </c>
      <c r="H202" s="1" t="str">
        <f>IF(ISBLANK(Data!$F202),"",IF(Data!$F202&gt;=2,TEXT(Data!H202,"00"),""))</f>
        <v/>
      </c>
      <c r="I202" s="1" t="str">
        <f>IF(ISBLANK(Data!$F202),"",IF(Data!$F202&gt;=3,TEXT(Data!I202,"00"),""))</f>
        <v/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 t="str">
        <f>IF(ISBLANK(Data!A203),"",Data!A203)</f>
        <v/>
      </c>
      <c r="B203" s="1" t="str">
        <f>IF(ISBLANK(Data!B203),"",Data!B203)</f>
        <v/>
      </c>
      <c r="C203" s="1" t="str">
        <f>IF(ISBLANK(Data!C203),"",Data!C203)</f>
        <v/>
      </c>
      <c r="D203" s="1" t="str">
        <f>IF(ISBLANK(Data!D203),"",Data!D203)</f>
        <v/>
      </c>
      <c r="E203" s="1" t="str">
        <f>IF(ISBLANK(Data!E203),"",Data!E203)</f>
        <v/>
      </c>
      <c r="F203" s="1" t="str">
        <f>IF(ISBLANK(Data!F203),"",Data!F203)</f>
        <v/>
      </c>
      <c r="G203" s="1" t="str">
        <f>IF(ISBLANK(Data!$F203),"",IF(Data!$F203&gt;=1,TEXT(Data!G203,"00"),""))</f>
        <v/>
      </c>
      <c r="H203" s="1" t="str">
        <f>IF(ISBLANK(Data!$F203),"",IF(Data!$F203&gt;=2,TEXT(Data!H203,"00"),""))</f>
        <v/>
      </c>
      <c r="I203" s="1" t="str">
        <f>IF(ISBLANK(Data!$F203),"",IF(Data!$F203&gt;=3,TEXT(Data!I203,"00"),""))</f>
        <v/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 t="str">
        <f>IF(ISBLANK(Data!A204),"",Data!A204)</f>
        <v/>
      </c>
      <c r="B204" s="1" t="str">
        <f>IF(ISBLANK(Data!B204),"",Data!B204)</f>
        <v/>
      </c>
      <c r="C204" s="1" t="str">
        <f>IF(ISBLANK(Data!C204),"",Data!C204)</f>
        <v/>
      </c>
      <c r="D204" s="1" t="str">
        <f>IF(ISBLANK(Data!D204),"",Data!D204)</f>
        <v/>
      </c>
      <c r="E204" s="1" t="str">
        <f>IF(ISBLANK(Data!E204),"",Data!E204)</f>
        <v/>
      </c>
      <c r="F204" s="1" t="str">
        <f>IF(ISBLANK(Data!F204),"",Data!F204)</f>
        <v/>
      </c>
      <c r="G204" s="1" t="str">
        <f>IF(ISBLANK(Data!$F204),"",IF(Data!$F204&gt;=1,TEXT(Data!G204,"00"),""))</f>
        <v/>
      </c>
      <c r="H204" s="1" t="str">
        <f>IF(ISBLANK(Data!$F204),"",IF(Data!$F204&gt;=2,TEXT(Data!H204,"00"),""))</f>
        <v/>
      </c>
      <c r="I204" s="1" t="str">
        <f>IF(ISBLANK(Data!$F204),"",IF(Data!$F204&gt;=3,TEXT(Data!I204,"00"),""))</f>
        <v/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 t="str">
        <f>IF(ISBLANK(Data!A205),"",Data!A205)</f>
        <v/>
      </c>
      <c r="B205" s="1" t="str">
        <f>IF(ISBLANK(Data!B205),"",Data!B205)</f>
        <v/>
      </c>
      <c r="C205" s="1" t="str">
        <f>IF(ISBLANK(Data!C205),"",Data!C205)</f>
        <v/>
      </c>
      <c r="D205" s="1" t="str">
        <f>IF(ISBLANK(Data!D205),"",Data!D205)</f>
        <v/>
      </c>
      <c r="E205" s="1" t="str">
        <f>IF(ISBLANK(Data!E205),"",Data!E205)</f>
        <v/>
      </c>
      <c r="F205" s="1" t="str">
        <f>IF(ISBLANK(Data!F205),"",Data!F205)</f>
        <v/>
      </c>
      <c r="G205" s="1" t="str">
        <f>IF(ISBLANK(Data!$F205),"",IF(Data!$F205&gt;=1,TEXT(Data!G205,"00"),""))</f>
        <v/>
      </c>
      <c r="H205" s="1" t="str">
        <f>IF(ISBLANK(Data!$F205),"",IF(Data!$F205&gt;=2,TEXT(Data!H205,"00"),""))</f>
        <v/>
      </c>
      <c r="I205" s="1" t="str">
        <f>IF(ISBLANK(Data!$F205),"",IF(Data!$F205&gt;=3,TEXT(Data!I205,"00"),""))</f>
        <v/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 t="str">
        <f>IF(ISBLANK(Data!A206),"",Data!A206)</f>
        <v/>
      </c>
      <c r="B206" s="1" t="str">
        <f>IF(ISBLANK(Data!B206),"",Data!B206)</f>
        <v/>
      </c>
      <c r="C206" s="1" t="str">
        <f>IF(ISBLANK(Data!C206),"",Data!C206)</f>
        <v/>
      </c>
      <c r="D206" s="1" t="str">
        <f>IF(ISBLANK(Data!D206),"",Data!D206)</f>
        <v/>
      </c>
      <c r="E206" s="1" t="str">
        <f>IF(ISBLANK(Data!E206),"",Data!E206)</f>
        <v/>
      </c>
      <c r="F206" s="1" t="str">
        <f>IF(ISBLANK(Data!F206),"",Data!F206)</f>
        <v/>
      </c>
      <c r="G206" s="1" t="str">
        <f>IF(ISBLANK(Data!$F206),"",IF(Data!$F206&gt;=1,TEXT(Data!G206,"00"),""))</f>
        <v/>
      </c>
      <c r="H206" s="1" t="str">
        <f>IF(ISBLANK(Data!$F206),"",IF(Data!$F206&gt;=2,TEXT(Data!H206,"00"),""))</f>
        <v/>
      </c>
      <c r="I206" s="1" t="str">
        <f>IF(ISBLANK(Data!$F206),"",IF(Data!$F206&gt;=3,TEXT(Data!I206,"00"),""))</f>
        <v/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 t="str">
        <f>IF(ISBLANK(Data!A207),"",Data!A207)</f>
        <v/>
      </c>
      <c r="B207" s="1" t="str">
        <f>IF(ISBLANK(Data!B207),"",Data!B207)</f>
        <v/>
      </c>
      <c r="C207" s="1" t="str">
        <f>IF(ISBLANK(Data!C207),"",Data!C207)</f>
        <v/>
      </c>
      <c r="D207" s="1" t="str">
        <f>IF(ISBLANK(Data!D207),"",Data!D207)</f>
        <v/>
      </c>
      <c r="E207" s="1" t="str">
        <f>IF(ISBLANK(Data!E207),"",Data!E207)</f>
        <v/>
      </c>
      <c r="F207" s="1" t="str">
        <f>IF(ISBLANK(Data!F207),"",Data!F207)</f>
        <v/>
      </c>
      <c r="G207" s="1" t="str">
        <f>IF(ISBLANK(Data!$F207),"",IF(Data!$F207&gt;=1,TEXT(Data!G207,"00"),""))</f>
        <v/>
      </c>
      <c r="H207" s="1" t="str">
        <f>IF(ISBLANK(Data!$F207),"",IF(Data!$F207&gt;=2,TEXT(Data!H207,"00"),""))</f>
        <v/>
      </c>
      <c r="I207" s="1" t="str">
        <f>IF(ISBLANK(Data!$F207),"",IF(Data!$F207&gt;=3,TEXT(Data!I207,"00"),""))</f>
        <v/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 t="str">
        <f>IF(ISBLANK(Data!A208),"",Data!A208)</f>
        <v/>
      </c>
      <c r="B208" s="1" t="str">
        <f>IF(ISBLANK(Data!B208),"",Data!B208)</f>
        <v/>
      </c>
      <c r="C208" s="1" t="str">
        <f>IF(ISBLANK(Data!C208),"",Data!C208)</f>
        <v/>
      </c>
      <c r="D208" s="1" t="str">
        <f>IF(ISBLANK(Data!D208),"",Data!D208)</f>
        <v/>
      </c>
      <c r="E208" s="1" t="str">
        <f>IF(ISBLANK(Data!E208),"",Data!E208)</f>
        <v/>
      </c>
      <c r="F208" s="1" t="str">
        <f>IF(ISBLANK(Data!F208),"",Data!F208)</f>
        <v/>
      </c>
      <c r="G208" s="1" t="str">
        <f>IF(ISBLANK(Data!$F208),"",IF(Data!$F208&gt;=1,TEXT(Data!G208,"00"),""))</f>
        <v/>
      </c>
      <c r="H208" s="1" t="str">
        <f>IF(ISBLANK(Data!$F208),"",IF(Data!$F208&gt;=2,TEXT(Data!H208,"00"),""))</f>
        <v/>
      </c>
      <c r="I208" s="1" t="str">
        <f>IF(ISBLANK(Data!$F208),"",IF(Data!$F208&gt;=3,TEXT(Data!I208,"00"),""))</f>
        <v/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 t="str">
        <f>IF(ISBLANK(Data!A209),"",Data!A209)</f>
        <v/>
      </c>
      <c r="B209" s="1" t="str">
        <f>IF(ISBLANK(Data!B209),"",Data!B209)</f>
        <v/>
      </c>
      <c r="C209" s="1" t="str">
        <f>IF(ISBLANK(Data!C209),"",Data!C209)</f>
        <v/>
      </c>
      <c r="D209" s="1" t="str">
        <f>IF(ISBLANK(Data!D209),"",Data!D209)</f>
        <v/>
      </c>
      <c r="E209" s="1" t="str">
        <f>IF(ISBLANK(Data!E209),"",Data!E209)</f>
        <v/>
      </c>
      <c r="F209" s="1" t="str">
        <f>IF(ISBLANK(Data!F209),"",Data!F209)</f>
        <v/>
      </c>
      <c r="G209" s="1" t="str">
        <f>IF(ISBLANK(Data!$F209),"",IF(Data!$F209&gt;=1,TEXT(Data!G209,"00"),""))</f>
        <v/>
      </c>
      <c r="H209" s="1" t="str">
        <f>IF(ISBLANK(Data!$F209),"",IF(Data!$F209&gt;=2,TEXT(Data!H209,"00"),""))</f>
        <v/>
      </c>
      <c r="I209" s="1" t="str">
        <f>IF(ISBLANK(Data!$F209),"",IF(Data!$F209&gt;=3,TEXT(Data!I209,"00"),""))</f>
        <v/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 t="str">
        <f>IF(ISBLANK(Data!A210),"",Data!A210)</f>
        <v/>
      </c>
      <c r="B210" s="1" t="str">
        <f>IF(ISBLANK(Data!B210),"",Data!B210)</f>
        <v/>
      </c>
      <c r="C210" s="1" t="str">
        <f>IF(ISBLANK(Data!C210),"",Data!C210)</f>
        <v/>
      </c>
      <c r="D210" s="1" t="str">
        <f>IF(ISBLANK(Data!D210),"",Data!D210)</f>
        <v/>
      </c>
      <c r="E210" s="1" t="str">
        <f>IF(ISBLANK(Data!E210),"",Data!E210)</f>
        <v/>
      </c>
      <c r="F210" s="1" t="str">
        <f>IF(ISBLANK(Data!F210),"",Data!F210)</f>
        <v/>
      </c>
      <c r="G210" s="1" t="str">
        <f>IF(ISBLANK(Data!$F210),"",IF(Data!$F210&gt;=1,TEXT(Data!G210,"00"),""))</f>
        <v/>
      </c>
      <c r="H210" s="1" t="str">
        <f>IF(ISBLANK(Data!$F210),"",IF(Data!$F210&gt;=2,TEXT(Data!H210,"00"),""))</f>
        <v/>
      </c>
      <c r="I210" s="1" t="str">
        <f>IF(ISBLANK(Data!$F210),"",IF(Data!$F210&gt;=3,TEXT(Data!I210,"00"),""))</f>
        <v/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 t="str">
        <f>IF(ISBLANK(Data!A211),"",Data!A211)</f>
        <v/>
      </c>
      <c r="B211" s="1" t="str">
        <f>IF(ISBLANK(Data!B211),"",Data!B211)</f>
        <v/>
      </c>
      <c r="C211" s="1" t="str">
        <f>IF(ISBLANK(Data!C211),"",Data!C211)</f>
        <v/>
      </c>
      <c r="D211" s="1" t="str">
        <f>IF(ISBLANK(Data!D211),"",Data!D211)</f>
        <v/>
      </c>
      <c r="E211" s="1" t="str">
        <f>IF(ISBLANK(Data!E211),"",Data!E211)</f>
        <v/>
      </c>
      <c r="F211" s="1" t="str">
        <f>IF(ISBLANK(Data!F211),"",Data!F211)</f>
        <v/>
      </c>
      <c r="G211" s="1" t="str">
        <f>IF(ISBLANK(Data!$F211),"",IF(Data!$F211&gt;=1,TEXT(Data!G211,"00"),""))</f>
        <v/>
      </c>
      <c r="H211" s="1" t="str">
        <f>IF(ISBLANK(Data!$F211),"",IF(Data!$F211&gt;=2,TEXT(Data!H211,"00"),""))</f>
        <v/>
      </c>
      <c r="I211" s="1" t="str">
        <f>IF(ISBLANK(Data!$F211),"",IF(Data!$F211&gt;=3,TEXT(Data!I211,"00"),""))</f>
        <v/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 t="str">
        <f>IF(ISBLANK(Data!A212),"",Data!A212)</f>
        <v/>
      </c>
      <c r="B212" s="1" t="str">
        <f>IF(ISBLANK(Data!B212),"",Data!B212)</f>
        <v/>
      </c>
      <c r="C212" s="1" t="str">
        <f>IF(ISBLANK(Data!C212),"",Data!C212)</f>
        <v/>
      </c>
      <c r="D212" s="1" t="str">
        <f>IF(ISBLANK(Data!D212),"",Data!D212)</f>
        <v/>
      </c>
      <c r="E212" s="1" t="str">
        <f>IF(ISBLANK(Data!E212),"",Data!E212)</f>
        <v/>
      </c>
      <c r="F212" s="1" t="str">
        <f>IF(ISBLANK(Data!F212),"",Data!F212)</f>
        <v/>
      </c>
      <c r="G212" s="1" t="str">
        <f>IF(ISBLANK(Data!$F212),"",IF(Data!$F212&gt;=1,TEXT(Data!G212,"00"),""))</f>
        <v/>
      </c>
      <c r="H212" s="1" t="str">
        <f>IF(ISBLANK(Data!$F212),"",IF(Data!$F212&gt;=2,TEXT(Data!H212,"00"),""))</f>
        <v/>
      </c>
      <c r="I212" s="1" t="str">
        <f>IF(ISBLANK(Data!$F212),"",IF(Data!$F212&gt;=3,TEXT(Data!I212,"00"),""))</f>
        <v/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 t="str">
        <f>IF(ISBLANK(Data!A213),"",Data!A213)</f>
        <v/>
      </c>
      <c r="B213" s="1" t="str">
        <f>IF(ISBLANK(Data!B213),"",Data!B213)</f>
        <v/>
      </c>
      <c r="C213" s="1" t="str">
        <f>IF(ISBLANK(Data!C213),"",Data!C213)</f>
        <v/>
      </c>
      <c r="D213" s="1" t="str">
        <f>IF(ISBLANK(Data!D213),"",Data!D213)</f>
        <v/>
      </c>
      <c r="E213" s="1" t="str">
        <f>IF(ISBLANK(Data!E213),"",Data!E213)</f>
        <v/>
      </c>
      <c r="F213" s="1" t="str">
        <f>IF(ISBLANK(Data!F213),"",Data!F213)</f>
        <v/>
      </c>
      <c r="G213" s="1" t="str">
        <f>IF(ISBLANK(Data!$F213),"",IF(Data!$F213&gt;=1,TEXT(Data!G213,"00"),""))</f>
        <v/>
      </c>
      <c r="H213" s="1" t="str">
        <f>IF(ISBLANK(Data!$F213),"",IF(Data!$F213&gt;=2,TEXT(Data!H213,"00"),""))</f>
        <v/>
      </c>
      <c r="I213" s="1" t="str">
        <f>IF(ISBLANK(Data!$F213),"",IF(Data!$F213&gt;=3,TEXT(Data!I213,"00"),""))</f>
        <v/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 t="str">
        <f>IF(ISBLANK(Data!A214),"",Data!A214)</f>
        <v/>
      </c>
      <c r="B214" s="1" t="str">
        <f>IF(ISBLANK(Data!B214),"",Data!B214)</f>
        <v/>
      </c>
      <c r="C214" s="1" t="str">
        <f>IF(ISBLANK(Data!C214),"",Data!C214)</f>
        <v/>
      </c>
      <c r="D214" s="1" t="str">
        <f>IF(ISBLANK(Data!D214),"",Data!D214)</f>
        <v/>
      </c>
      <c r="E214" s="1" t="str">
        <f>IF(ISBLANK(Data!E214),"",Data!E214)</f>
        <v/>
      </c>
      <c r="F214" s="1" t="str">
        <f>IF(ISBLANK(Data!F214),"",Data!F214)</f>
        <v/>
      </c>
      <c r="G214" s="1" t="str">
        <f>IF(ISBLANK(Data!$F214),"",IF(Data!$F214&gt;=1,TEXT(Data!G214,"00"),""))</f>
        <v/>
      </c>
      <c r="H214" s="1" t="str">
        <f>IF(ISBLANK(Data!$F214),"",IF(Data!$F214&gt;=2,TEXT(Data!H214,"00"),""))</f>
        <v/>
      </c>
      <c r="I214" s="1" t="str">
        <f>IF(ISBLANK(Data!$F214),"",IF(Data!$F214&gt;=3,TEXT(Data!I214,"00"),""))</f>
        <v/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 t="str">
        <f>IF(ISBLANK(Data!A215),"",Data!A215)</f>
        <v/>
      </c>
      <c r="B215" s="1" t="str">
        <f>IF(ISBLANK(Data!B215),"",Data!B215)</f>
        <v/>
      </c>
      <c r="C215" s="1" t="str">
        <f>IF(ISBLANK(Data!C215),"",Data!C215)</f>
        <v/>
      </c>
      <c r="D215" s="1" t="str">
        <f>IF(ISBLANK(Data!D215),"",Data!D215)</f>
        <v/>
      </c>
      <c r="E215" s="1" t="str">
        <f>IF(ISBLANK(Data!E215),"",Data!E215)</f>
        <v/>
      </c>
      <c r="F215" s="1" t="str">
        <f>IF(ISBLANK(Data!F215),"",Data!F215)</f>
        <v/>
      </c>
      <c r="G215" s="1" t="str">
        <f>IF(ISBLANK(Data!$F215),"",IF(Data!$F215&gt;=1,TEXT(Data!G215,"00"),""))</f>
        <v/>
      </c>
      <c r="H215" s="1" t="str">
        <f>IF(ISBLANK(Data!$F215),"",IF(Data!$F215&gt;=2,TEXT(Data!H215,"00"),""))</f>
        <v/>
      </c>
      <c r="I215" s="1" t="str">
        <f>IF(ISBLANK(Data!$F215),"",IF(Data!$F215&gt;=3,TEXT(Data!I215,"00"),""))</f>
        <v/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 t="str">
        <f>IF(ISBLANK(Data!A216),"",Data!A216)</f>
        <v/>
      </c>
      <c r="B216" s="1" t="str">
        <f>IF(ISBLANK(Data!B216),"",Data!B216)</f>
        <v/>
      </c>
      <c r="C216" s="1" t="str">
        <f>IF(ISBLANK(Data!C216),"",Data!C216)</f>
        <v/>
      </c>
      <c r="D216" s="1" t="str">
        <f>IF(ISBLANK(Data!D216),"",Data!D216)</f>
        <v/>
      </c>
      <c r="E216" s="1" t="str">
        <f>IF(ISBLANK(Data!E216),"",Data!E216)</f>
        <v/>
      </c>
      <c r="F216" s="1" t="str">
        <f>IF(ISBLANK(Data!F216),"",Data!F216)</f>
        <v/>
      </c>
      <c r="G216" s="1" t="str">
        <f>IF(ISBLANK(Data!$F216),"",IF(Data!$F216&gt;=1,TEXT(Data!G216,"00"),""))</f>
        <v/>
      </c>
      <c r="H216" s="1" t="str">
        <f>IF(ISBLANK(Data!$F216),"",IF(Data!$F216&gt;=2,TEXT(Data!H216,"00"),""))</f>
        <v/>
      </c>
      <c r="I216" s="1" t="str">
        <f>IF(ISBLANK(Data!$F216),"",IF(Data!$F216&gt;=3,TEXT(Data!I216,"00"),""))</f>
        <v/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 t="str">
        <f>IF(ISBLANK(Data!A217),"",Data!A217)</f>
        <v/>
      </c>
      <c r="B217" s="1" t="str">
        <f>IF(ISBLANK(Data!B217),"",Data!B217)</f>
        <v/>
      </c>
      <c r="C217" s="1" t="str">
        <f>IF(ISBLANK(Data!C217),"",Data!C217)</f>
        <v/>
      </c>
      <c r="D217" s="1" t="str">
        <f>IF(ISBLANK(Data!D217),"",Data!D217)</f>
        <v/>
      </c>
      <c r="E217" s="1" t="str">
        <f>IF(ISBLANK(Data!E217),"",Data!E217)</f>
        <v/>
      </c>
      <c r="F217" s="1" t="str">
        <f>IF(ISBLANK(Data!F217),"",Data!F217)</f>
        <v/>
      </c>
      <c r="G217" s="1" t="str">
        <f>IF(ISBLANK(Data!$F217),"",IF(Data!$F217&gt;=1,TEXT(Data!G217,"00"),""))</f>
        <v/>
      </c>
      <c r="H217" s="1" t="str">
        <f>IF(ISBLANK(Data!$F217),"",IF(Data!$F217&gt;=2,TEXT(Data!H217,"00"),""))</f>
        <v/>
      </c>
      <c r="I217" s="1" t="str">
        <f>IF(ISBLANK(Data!$F217),"",IF(Data!$F217&gt;=3,TEXT(Data!I217,"00"),""))</f>
        <v/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 t="str">
        <f>IF(ISBLANK(Data!A218),"",Data!A218)</f>
        <v/>
      </c>
      <c r="B218" s="1" t="str">
        <f>IF(ISBLANK(Data!B218),"",Data!B218)</f>
        <v/>
      </c>
      <c r="C218" s="1" t="str">
        <f>IF(ISBLANK(Data!C218),"",Data!C218)</f>
        <v/>
      </c>
      <c r="D218" s="1" t="str">
        <f>IF(ISBLANK(Data!D218),"",Data!D218)</f>
        <v/>
      </c>
      <c r="E218" s="1" t="str">
        <f>IF(ISBLANK(Data!E218),"",Data!E218)</f>
        <v/>
      </c>
      <c r="F218" s="1" t="str">
        <f>IF(ISBLANK(Data!F218),"",Data!F218)</f>
        <v/>
      </c>
      <c r="G218" s="1" t="str">
        <f>IF(ISBLANK(Data!$F218),"",IF(Data!$F218&gt;=1,TEXT(Data!G218,"00"),""))</f>
        <v/>
      </c>
      <c r="H218" s="1" t="str">
        <f>IF(ISBLANK(Data!$F218),"",IF(Data!$F218&gt;=2,TEXT(Data!H218,"00"),""))</f>
        <v/>
      </c>
      <c r="I218" s="1" t="str">
        <f>IF(ISBLANK(Data!$F218),"",IF(Data!$F218&gt;=3,TEXT(Data!I218,"00"),""))</f>
        <v/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 t="str">
        <f>IF(ISBLANK(Data!A219),"",Data!A219)</f>
        <v/>
      </c>
      <c r="B219" s="1" t="str">
        <f>IF(ISBLANK(Data!B219),"",Data!B219)</f>
        <v/>
      </c>
      <c r="C219" s="1" t="str">
        <f>IF(ISBLANK(Data!C219),"",Data!C219)</f>
        <v/>
      </c>
      <c r="D219" s="1" t="str">
        <f>IF(ISBLANK(Data!D219),"",Data!D219)</f>
        <v/>
      </c>
      <c r="E219" s="1" t="str">
        <f>IF(ISBLANK(Data!E219),"",Data!E219)</f>
        <v/>
      </c>
      <c r="F219" s="1" t="str">
        <f>IF(ISBLANK(Data!F219),"",Data!F219)</f>
        <v/>
      </c>
      <c r="G219" s="1" t="str">
        <f>IF(ISBLANK(Data!$F219),"",IF(Data!$F219&gt;=1,TEXT(Data!G219,"00"),""))</f>
        <v/>
      </c>
      <c r="H219" s="1" t="str">
        <f>IF(ISBLANK(Data!$F219),"",IF(Data!$F219&gt;=2,TEXT(Data!H219,"00"),""))</f>
        <v/>
      </c>
      <c r="I219" s="1" t="str">
        <f>IF(ISBLANK(Data!$F219),"",IF(Data!$F219&gt;=3,TEXT(Data!I219,"00"),""))</f>
        <v/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 t="str">
        <f>IF(ISBLANK(Data!A220),"",Data!A220)</f>
        <v/>
      </c>
      <c r="B220" s="1" t="str">
        <f>IF(ISBLANK(Data!B220),"",Data!B220)</f>
        <v/>
      </c>
      <c r="C220" s="1" t="str">
        <f>IF(ISBLANK(Data!C220),"",Data!C220)</f>
        <v/>
      </c>
      <c r="D220" s="1" t="str">
        <f>IF(ISBLANK(Data!D220),"",Data!D220)</f>
        <v/>
      </c>
      <c r="E220" s="1" t="str">
        <f>IF(ISBLANK(Data!E220),"",Data!E220)</f>
        <v/>
      </c>
      <c r="F220" s="1" t="str">
        <f>IF(ISBLANK(Data!F220),"",Data!F220)</f>
        <v/>
      </c>
      <c r="G220" s="1" t="str">
        <f>IF(ISBLANK(Data!$F220),"",IF(Data!$F220&gt;=1,TEXT(Data!G220,"00"),""))</f>
        <v/>
      </c>
      <c r="H220" s="1" t="str">
        <f>IF(ISBLANK(Data!$F220),"",IF(Data!$F220&gt;=2,TEXT(Data!H220,"00"),""))</f>
        <v/>
      </c>
      <c r="I220" s="1" t="str">
        <f>IF(ISBLANK(Data!$F220),"",IF(Data!$F220&gt;=3,TEXT(Data!I220,"00"),""))</f>
        <v/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P1" s="2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/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/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</row>
    <row r="2">
      <c r="A2" s="1">
        <f>'Filtered Data'!A1</f>
        <v>3.8641000000000002e-002</v>
      </c>
      <c r="B2" s="4" t="str">
        <f>'Filtered Data'!B1</f>
        <v/>
      </c>
      <c r="C2" s="4">
        <f>'Filtered Data'!C1</f>
        <v>300</v>
      </c>
      <c r="D2" s="4" t="str">
        <f>'Filtered Data'!D1</f>
        <v/>
      </c>
      <c r="E2" s="4" t="str">
        <f>'Filtered Data'!E1</f>
        <v/>
      </c>
      <c r="F2" s="4">
        <f>'Filtered Data'!F1</f>
        <v>8</v>
      </c>
      <c r="G2" s="5" t="str">
        <f>'Filtered Data'!G1</f>
        <v>03</v>
      </c>
      <c r="H2" s="4" t="str">
        <f>'Filtered Data'!H1</f>
        <v>A5</v>
      </c>
      <c r="I2" s="4" t="str">
        <f>'Filtered Data'!I1</f>
        <v>64</v>
      </c>
      <c r="J2" s="4" t="str">
        <f>'Filtered Data'!J1</f>
        <v>5A</v>
      </c>
      <c r="K2" s="4" t="str">
        <f>'Filtered Data'!K1</f>
        <v>64</v>
      </c>
      <c r="L2" s="4" t="str">
        <f>'Filtered Data'!L1</f>
        <v>00</v>
      </c>
      <c r="M2" s="4" t="str">
        <f>'Filtered Data'!M1</f>
        <v>64</v>
      </c>
      <c r="N2" s="4" t="str">
        <f>'Filtered Data'!N1</f>
        <v>76</v>
      </c>
      <c r="P2" s="6" t="e">
        <f t="shared" ref="P2:P9" si="0">HEX2DEC(_xlfn.CONCAT(G2:N2))</f>
        <v>#NUM!</v>
      </c>
      <c r="Q2" s="7">
        <f>IF('Filtered Data'!G1="","",HEX2DEC(G2))</f>
        <v>3</v>
      </c>
      <c r="R2" s="7">
        <f>IF('Filtered Data'!H1="","",HEX2DEC(H2))</f>
        <v>165</v>
      </c>
      <c r="S2" s="7">
        <f>IF('Filtered Data'!I1="","",HEX2DEC(I2))</f>
        <v>100</v>
      </c>
      <c r="T2" s="7">
        <f>IF('Filtered Data'!J1="","",HEX2DEC(J2))</f>
        <v>90</v>
      </c>
      <c r="U2" s="7">
        <f>IF('Filtered Data'!K1="","",HEX2DEC(K2))</f>
        <v>100</v>
      </c>
      <c r="V2" s="7">
        <f>IF('Filtered Data'!L1="","",HEX2DEC(L2))</f>
        <v>0</v>
      </c>
      <c r="W2" s="7">
        <f>IF('Filtered Data'!M1="","",HEX2DEC(M2))</f>
        <v>100</v>
      </c>
      <c r="X2" s="7">
        <f>IF('Filtered Data'!N1="","",HEX2DEC(N2))</f>
        <v>118</v>
      </c>
      <c r="Y2" s="7"/>
      <c r="Z2" s="8" t="e">
        <f t="shared" ref="Z2:Z9" si="1">HEX2BIN(_xlfn.CONCAT(G2:N2))</f>
        <v>#NUM!</v>
      </c>
      <c r="AA2" s="7" t="str">
        <f>IF('Filtered Data'!G1="","",HEX2BIN(G2))</f>
        <v>11</v>
      </c>
      <c r="AB2" s="7" t="str">
        <f>IF('Filtered Data'!H1="","",HEX2BIN(H2))</f>
        <v>10100101</v>
      </c>
      <c r="AC2" s="7" t="str">
        <f>IF('Filtered Data'!I1="","",HEX2BIN(I2))</f>
        <v>1100100</v>
      </c>
      <c r="AD2" s="7" t="str">
        <f>IF('Filtered Data'!J1="","",HEX2BIN(J2))</f>
        <v>1011010</v>
      </c>
      <c r="AE2" s="7" t="str">
        <f>IF('Filtered Data'!K1="","",HEX2BIN(K2))</f>
        <v>1100100</v>
      </c>
      <c r="AF2" s="7" t="str">
        <f>IF('Filtered Data'!L1="","",HEX2BIN(L2))</f>
        <v>0</v>
      </c>
      <c r="AG2" s="7" t="str">
        <f>IF('Filtered Data'!M1="","",HEX2BIN(M2))</f>
        <v>1100100</v>
      </c>
      <c r="AH2" s="7" t="str">
        <f>IF('Filtered Data'!N1="","",HEX2BIN(N2))</f>
        <v>1110110</v>
      </c>
      <c r="AI2" s="7"/>
      <c r="AJ2" s="8" t="e">
        <f t="shared" ref="AJ2:AJ9" si="2">HEX2BIN(_xlfn.CONCAT(G2:N2))</f>
        <v>#NUM!</v>
      </c>
      <c r="AK2" s="7" t="str">
        <f>IF('Filtered Data'!G1="","",HEX2OCT(G2))</f>
        <v>3</v>
      </c>
      <c r="AL2" s="7" t="str">
        <f>IF('Filtered Data'!H1="","",HEX2OCT(H2))</f>
        <v>245</v>
      </c>
      <c r="AM2" s="7" t="str">
        <f>IF('Filtered Data'!I1="","",HEX2OCT(I2))</f>
        <v>144</v>
      </c>
      <c r="AN2" s="7" t="str">
        <f>IF('Filtered Data'!J1="","",HEX2OCT(J2))</f>
        <v>132</v>
      </c>
      <c r="AO2" s="7" t="str">
        <f>IF('Filtered Data'!K1="","",HEX2OCT(K2))</f>
        <v>144</v>
      </c>
      <c r="AP2" s="7" t="str">
        <f>IF('Filtered Data'!L1="","",HEX2OCT(L2))</f>
        <v>0</v>
      </c>
      <c r="AQ2" s="7" t="str">
        <f>IF('Filtered Data'!M1="","",HEX2OCT(M2))</f>
        <v>144</v>
      </c>
      <c r="AR2" s="7" t="str">
        <f>IF('Filtered Data'!N1="","",HEX2OCT(N2))</f>
        <v>166</v>
      </c>
    </row>
    <row r="3">
      <c r="A3" s="4">
        <f>'Filtered Data'!A2</f>
        <v>3.9113000000000002e-002</v>
      </c>
      <c r="B3" s="4" t="str">
        <f>'Filtered Data'!B2</f>
        <v/>
      </c>
      <c r="C3" s="4">
        <f>'Filtered Data'!C2</f>
        <v>301</v>
      </c>
      <c r="D3" s="4" t="str">
        <f>'Filtered Data'!D2</f>
        <v/>
      </c>
      <c r="E3" s="4" t="str">
        <f>'Filtered Data'!E2</f>
        <v/>
      </c>
      <c r="F3" s="4">
        <f>'Filtered Data'!F2</f>
        <v>3</v>
      </c>
      <c r="G3" s="4" t="str">
        <f>'Filtered Data'!G2</f>
        <v>F5</v>
      </c>
      <c r="H3" s="4" t="str">
        <f>'Filtered Data'!H2</f>
        <v>06</v>
      </c>
      <c r="I3" s="4" t="str">
        <f>'Filtered Data'!I2</f>
        <v>00</v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16057856</v>
      </c>
      <c r="Q3" s="7">
        <f>IF('Filtered Data'!G2="","",HEX2DEC(G3))</f>
        <v>245</v>
      </c>
      <c r="R3" s="7">
        <f>IF('Filtered Data'!H2="","",HEX2DEC(H3))</f>
        <v>6</v>
      </c>
      <c r="S3" s="7">
        <f>IF('Filtered Data'!I2="","",HEX2DEC(I3))</f>
        <v>0</v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11110101</v>
      </c>
      <c r="AB3" s="7" t="str">
        <f>IF('Filtered Data'!H2="","",HEX2BIN(H3))</f>
        <v>110</v>
      </c>
      <c r="AC3" s="7" t="str">
        <f>IF('Filtered Data'!I2="","",HEX2BIN(I3))</f>
        <v>0</v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365</v>
      </c>
      <c r="AL3" s="7" t="str">
        <f>IF('Filtered Data'!H2="","",HEX2OCT(H3))</f>
        <v>6</v>
      </c>
      <c r="AM3" s="7" t="str">
        <f>IF('Filtered Data'!I2="","",HEX2OCT(I3))</f>
        <v>0</v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>
        <f>'Filtered Data'!A3</f>
        <v>8.7871000000000005e-002</v>
      </c>
      <c r="B4" s="4" t="str">
        <f>'Filtered Data'!B3</f>
        <v/>
      </c>
      <c r="C4" s="4">
        <f>'Filtered Data'!C3</f>
        <v>300</v>
      </c>
      <c r="D4" s="4" t="str">
        <f>'Filtered Data'!D3</f>
        <v/>
      </c>
      <c r="E4" s="4" t="str">
        <f>'Filtered Data'!E3</f>
        <v/>
      </c>
      <c r="F4" s="4">
        <f>'Filtered Data'!F3</f>
        <v>8</v>
      </c>
      <c r="G4" s="4" t="str">
        <f>'Filtered Data'!G3</f>
        <v>03</v>
      </c>
      <c r="H4" s="4" t="str">
        <f>'Filtered Data'!H3</f>
        <v>A5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67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165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103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10100101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1100111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245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147</v>
      </c>
    </row>
    <row r="5">
      <c r="A5" s="4">
        <f>'Filtered Data'!A4</f>
        <v>8.8339000000000001e-002</v>
      </c>
      <c r="B5" s="4" t="str">
        <f>'Filtered Data'!B4</f>
        <v/>
      </c>
      <c r="C5" s="4">
        <f>'Filtered Data'!C4</f>
        <v>301</v>
      </c>
      <c r="D5" s="4" t="str">
        <f>'Filtered Data'!D4</f>
        <v/>
      </c>
      <c r="E5" s="4" t="str">
        <f>'Filtered Data'!E4</f>
        <v/>
      </c>
      <c r="F5" s="4">
        <f>'Filtered Data'!F4</f>
        <v>3</v>
      </c>
      <c r="G5" s="4" t="str">
        <f>'Filtered Data'!G4</f>
        <v>B8</v>
      </c>
      <c r="H5" s="4" t="str">
        <f>'Filtered Data'!H4</f>
        <v>07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12060416</v>
      </c>
      <c r="Q5" s="7">
        <f>IF('Filtered Data'!G4="","",HEX2DEC(G5))</f>
        <v>184</v>
      </c>
      <c r="R5" s="7">
        <f>IF('Filtered Data'!H4="","",HEX2DEC(H5))</f>
        <v>7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10111000</v>
      </c>
      <c r="AB5" s="7" t="str">
        <f>IF('Filtered Data'!H4="","",HEX2BIN(H5))</f>
        <v>111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270</v>
      </c>
      <c r="AL5" s="7" t="str">
        <f>IF('Filtered Data'!H4="","",HEX2OCT(H5))</f>
        <v>7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>
        <f>'Filtered Data'!A5</f>
        <v>0.137877</v>
      </c>
      <c r="B6" s="4" t="str">
        <f>'Filtered Data'!B5</f>
        <v/>
      </c>
      <c r="C6" s="4">
        <f>'Filtered Data'!C5</f>
        <v>300</v>
      </c>
      <c r="D6" s="4" t="str">
        <f>'Filtered Data'!D5</f>
        <v/>
      </c>
      <c r="E6" s="4" t="str">
        <f>'Filtered Data'!E5</f>
        <v/>
      </c>
      <c r="F6" s="4">
        <f>'Filtered Data'!F5</f>
        <v>8</v>
      </c>
      <c r="G6" s="4" t="str">
        <f>'Filtered Data'!G5</f>
        <v>03</v>
      </c>
      <c r="H6" s="4" t="str">
        <f>'Filtered Data'!H5</f>
        <v>A5</v>
      </c>
      <c r="I6" s="4" t="str">
        <f>'Filtered Data'!I5</f>
        <v>64</v>
      </c>
      <c r="J6" s="4" t="str">
        <f>'Filtered Data'!J5</f>
        <v>5A</v>
      </c>
      <c r="K6" s="4" t="str">
        <f>'Filtered Data'!K5</f>
        <v>64</v>
      </c>
      <c r="L6" s="4" t="str">
        <f>'Filtered Data'!L5</f>
        <v>00</v>
      </c>
      <c r="M6" s="4" t="str">
        <f>'Filtered Data'!M5</f>
        <v>64</v>
      </c>
      <c r="N6" s="4" t="str">
        <f>'Filtered Data'!N5</f>
        <v>F8</v>
      </c>
      <c r="P6" s="6" t="e">
        <f t="shared" si="0"/>
        <v>#NUM!</v>
      </c>
      <c r="Q6" s="7">
        <f>IF('Filtered Data'!G5="","",HEX2DEC(G6))</f>
        <v>3</v>
      </c>
      <c r="R6" s="7">
        <f>IF('Filtered Data'!H5="","",HEX2DEC(H6))</f>
        <v>165</v>
      </c>
      <c r="S6" s="7">
        <f>IF('Filtered Data'!I5="","",HEX2DEC(I6))</f>
        <v>100</v>
      </c>
      <c r="T6" s="7">
        <f>IF('Filtered Data'!J5="","",HEX2DEC(J6))</f>
        <v>90</v>
      </c>
      <c r="U6" s="7">
        <f>IF('Filtered Data'!K5="","",HEX2DEC(K6))</f>
        <v>100</v>
      </c>
      <c r="V6" s="7">
        <f>IF('Filtered Data'!L5="","",HEX2DEC(L6))</f>
        <v>0</v>
      </c>
      <c r="W6" s="7">
        <f>IF('Filtered Data'!M5="","",HEX2DEC(M6))</f>
        <v>100</v>
      </c>
      <c r="X6" s="7">
        <f>IF('Filtered Data'!N5="","",HEX2DEC(N6))</f>
        <v>248</v>
      </c>
      <c r="Y6" s="7"/>
      <c r="Z6" s="8" t="e">
        <f t="shared" si="1"/>
        <v>#NUM!</v>
      </c>
      <c r="AA6" s="7" t="str">
        <f>IF('Filtered Data'!G5="","",HEX2BIN(G6))</f>
        <v>11</v>
      </c>
      <c r="AB6" s="7" t="str">
        <f>IF('Filtered Data'!H5="","",HEX2BIN(H6))</f>
        <v>10100101</v>
      </c>
      <c r="AC6" s="7" t="str">
        <f>IF('Filtered Data'!I5="","",HEX2BIN(I6))</f>
        <v>1100100</v>
      </c>
      <c r="AD6" s="7" t="str">
        <f>IF('Filtered Data'!J5="","",HEX2BIN(J6))</f>
        <v>1011010</v>
      </c>
      <c r="AE6" s="7" t="str">
        <f>IF('Filtered Data'!K5="","",HEX2BIN(K6))</f>
        <v>1100100</v>
      </c>
      <c r="AF6" s="7" t="str">
        <f>IF('Filtered Data'!L5="","",HEX2BIN(L6))</f>
        <v>0</v>
      </c>
      <c r="AG6" s="7" t="str">
        <f>IF('Filtered Data'!M5="","",HEX2BIN(M6))</f>
        <v>1100100</v>
      </c>
      <c r="AH6" s="7" t="str">
        <f>IF('Filtered Data'!N5="","",HEX2BIN(N6))</f>
        <v>11111000</v>
      </c>
      <c r="AI6" s="7"/>
      <c r="AJ6" s="8" t="e">
        <f t="shared" si="2"/>
        <v>#NUM!</v>
      </c>
      <c r="AK6" s="7" t="str">
        <f>IF('Filtered Data'!G5="","",HEX2OCT(G6))</f>
        <v>3</v>
      </c>
      <c r="AL6" s="7" t="str">
        <f>IF('Filtered Data'!H5="","",HEX2OCT(H6))</f>
        <v>245</v>
      </c>
      <c r="AM6" s="7" t="str">
        <f>IF('Filtered Data'!I5="","",HEX2OCT(I6))</f>
        <v>144</v>
      </c>
      <c r="AN6" s="7" t="str">
        <f>IF('Filtered Data'!J5="","",HEX2OCT(J6))</f>
        <v>132</v>
      </c>
      <c r="AO6" s="7" t="str">
        <f>IF('Filtered Data'!K5="","",HEX2OCT(K6))</f>
        <v>144</v>
      </c>
      <c r="AP6" s="7" t="str">
        <f>IF('Filtered Data'!L5="","",HEX2OCT(L6))</f>
        <v>0</v>
      </c>
      <c r="AQ6" s="7" t="str">
        <f>IF('Filtered Data'!M5="","",HEX2OCT(M6))</f>
        <v>144</v>
      </c>
      <c r="AR6" s="7" t="str">
        <f>IF('Filtered Data'!N5="","",HEX2OCT(N6))</f>
        <v>370</v>
      </c>
    </row>
    <row r="7">
      <c r="A7" s="4">
        <f>'Filtered Data'!A6</f>
        <v>0.138345</v>
      </c>
      <c r="B7" s="4" t="str">
        <f>'Filtered Data'!B6</f>
        <v/>
      </c>
      <c r="C7" s="4">
        <f>'Filtered Data'!C6</f>
        <v>301</v>
      </c>
      <c r="D7" s="4" t="str">
        <f>'Filtered Data'!D6</f>
        <v/>
      </c>
      <c r="E7" s="4" t="str">
        <f>'Filtered Data'!E6</f>
        <v/>
      </c>
      <c r="F7" s="4">
        <f>'Filtered Data'!F6</f>
        <v>3</v>
      </c>
      <c r="G7" s="4" t="str">
        <f>'Filtered Data'!G6</f>
        <v>80</v>
      </c>
      <c r="H7" s="4" t="str">
        <f>'Filtered Data'!H6</f>
        <v>08</v>
      </c>
      <c r="I7" s="4" t="str">
        <f>'Filtered Data'!I6</f>
        <v>00</v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8390656</v>
      </c>
      <c r="Q7" s="7">
        <f>IF('Filtered Data'!G6="","",HEX2DEC(G7))</f>
        <v>128</v>
      </c>
      <c r="R7" s="7">
        <f>IF('Filtered Data'!H6="","",HEX2DEC(H7))</f>
        <v>8</v>
      </c>
      <c r="S7" s="7">
        <f>IF('Filtered Data'!I6="","",HEX2DEC(I7))</f>
        <v>0</v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10000000</v>
      </c>
      <c r="AB7" s="7" t="str">
        <f>IF('Filtered Data'!H6="","",HEX2BIN(H7))</f>
        <v>1000</v>
      </c>
      <c r="AC7" s="7" t="str">
        <f>IF('Filtered Data'!I6="","",HEX2BIN(I7))</f>
        <v>0</v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200</v>
      </c>
      <c r="AL7" s="7" t="str">
        <f>IF('Filtered Data'!H6="","",HEX2OCT(H7))</f>
        <v>10</v>
      </c>
      <c r="AM7" s="7" t="str">
        <f>IF('Filtered Data'!I6="","",HEX2OCT(I7))</f>
        <v>0</v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0.18787899999999999</v>
      </c>
      <c r="B8" s="4" t="str">
        <f>'Filtered Data'!B7</f>
        <v/>
      </c>
      <c r="C8" s="4">
        <f>'Filtered Data'!C7</f>
        <v>300</v>
      </c>
      <c r="D8" s="4" t="str">
        <f>'Filtered Data'!D7</f>
        <v/>
      </c>
      <c r="E8" s="4" t="str">
        <f>'Filtered Data'!E7</f>
        <v/>
      </c>
      <c r="F8" s="4">
        <f>'Filtered Data'!F7</f>
        <v>8</v>
      </c>
      <c r="G8" s="4" t="str">
        <f>'Filtered Data'!G7</f>
        <v>03</v>
      </c>
      <c r="H8" s="4" t="str">
        <f>'Filtered Data'!H7</f>
        <v>A5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64</v>
      </c>
      <c r="L8" s="4" t="str">
        <f>'Filtered Data'!L7</f>
        <v>00</v>
      </c>
      <c r="M8" s="4" t="str">
        <f>'Filtered Data'!M7</f>
        <v>64</v>
      </c>
      <c r="N8" s="4" t="str">
        <f>'Filtered Data'!N7</f>
        <v>E9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165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100</v>
      </c>
      <c r="V8" s="7">
        <f>IF('Filtered Data'!L7="","",HEX2DEC(L8))</f>
        <v>0</v>
      </c>
      <c r="W8" s="7">
        <f>IF('Filtered Data'!M7="","",HEX2DEC(M8))</f>
        <v>100</v>
      </c>
      <c r="X8" s="7">
        <f>IF('Filtered Data'!N7="","",HEX2DEC(N8))</f>
        <v>233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10100101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1100100</v>
      </c>
      <c r="AF8" s="7" t="str">
        <f>IF('Filtered Data'!L7="","",HEX2BIN(L8))</f>
        <v>0</v>
      </c>
      <c r="AG8" s="7" t="str">
        <f>IF('Filtered Data'!M7="","",HEX2BIN(M8))</f>
        <v>1100100</v>
      </c>
      <c r="AH8" s="7" t="str">
        <f>IF('Filtered Data'!N7="","",HEX2BIN(N8))</f>
        <v>11101001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245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144</v>
      </c>
      <c r="AP8" s="7" t="str">
        <f>IF('Filtered Data'!L7="","",HEX2OCT(L8))</f>
        <v>0</v>
      </c>
      <c r="AQ8" s="7" t="str">
        <f>IF('Filtered Data'!M7="","",HEX2OCT(M8))</f>
        <v>144</v>
      </c>
      <c r="AR8" s="7" t="str">
        <f>IF('Filtered Data'!N7="","",HEX2OCT(N8))</f>
        <v>351</v>
      </c>
    </row>
    <row r="9">
      <c r="A9" s="4">
        <f>'Filtered Data'!A8</f>
        <v>0.18834699999999999</v>
      </c>
      <c r="B9" s="4" t="str">
        <f>'Filtered Data'!B8</f>
        <v/>
      </c>
      <c r="C9" s="4">
        <f>'Filtered Data'!C8</f>
        <v>301</v>
      </c>
      <c r="D9" s="4" t="str">
        <f>'Filtered Data'!D8</f>
        <v/>
      </c>
      <c r="E9" s="4" t="str">
        <f>'Filtered Data'!E8</f>
        <v/>
      </c>
      <c r="F9" s="4">
        <f>'Filtered Data'!F8</f>
        <v>3</v>
      </c>
      <c r="G9" s="4" t="str">
        <f>'Filtered Data'!G8</f>
        <v>88</v>
      </c>
      <c r="H9" s="4" t="str">
        <f>'Filtered Data'!H8</f>
        <v>09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8915200</v>
      </c>
      <c r="Q9" s="7">
        <f>IF('Filtered Data'!G8="","",HEX2DEC(G9))</f>
        <v>136</v>
      </c>
      <c r="R9" s="7">
        <f>IF('Filtered Data'!H8="","",HEX2DEC(H9))</f>
        <v>9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10001000</v>
      </c>
      <c r="AB9" s="7" t="str">
        <f>IF('Filtered Data'!H8="","",HEX2BIN(H9))</f>
        <v>1001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210</v>
      </c>
      <c r="AL9" s="7" t="str">
        <f>IF('Filtered Data'!H8="","",HEX2OCT(H9))</f>
        <v>11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0.23788400000000001</v>
      </c>
      <c r="B10" s="4" t="str">
        <f>'Filtered Data'!B9</f>
        <v/>
      </c>
      <c r="C10" s="4">
        <f>'Filtered Data'!C9</f>
        <v>300</v>
      </c>
      <c r="D10" s="4" t="str">
        <f>'Filtered Data'!D9</f>
        <v/>
      </c>
      <c r="E10" s="4" t="str">
        <f>'Filtered Data'!E9</f>
        <v/>
      </c>
      <c r="F10" s="4">
        <f>'Filtered Data'!F9</f>
        <v>8</v>
      </c>
      <c r="G10" s="4" t="str">
        <f>'Filtered Data'!G9</f>
        <v>03</v>
      </c>
      <c r="H10" s="4" t="str">
        <f>'Filtered Data'!H9</f>
        <v>A5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FA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165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250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10100101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11111010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245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372</v>
      </c>
    </row>
    <row r="11">
      <c r="A11" s="4">
        <f>'Filtered Data'!A10</f>
        <v>0.23835200000000001</v>
      </c>
      <c r="B11" s="4" t="str">
        <f>'Filtered Data'!B10</f>
        <v/>
      </c>
      <c r="C11" s="4">
        <f>'Filtered Data'!C10</f>
        <v>301</v>
      </c>
      <c r="D11" s="4" t="str">
        <f>'Filtered Data'!D10</f>
        <v/>
      </c>
      <c r="E11" s="4" t="str">
        <f>'Filtered Data'!E10</f>
        <v/>
      </c>
      <c r="F11" s="4">
        <f>'Filtered Data'!F10</f>
        <v>3</v>
      </c>
      <c r="G11" s="4" t="str">
        <f>'Filtered Data'!G10</f>
        <v>C6</v>
      </c>
      <c r="H11" s="4" t="str">
        <f>'Filtered Data'!H10</f>
        <v>0A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12978688</v>
      </c>
      <c r="Q11" s="7">
        <f>IF('Filtered Data'!G10="","",HEX2DEC(G11))</f>
        <v>198</v>
      </c>
      <c r="R11" s="7">
        <f>IF('Filtered Data'!H10="","",HEX2DEC(H11))</f>
        <v>10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11000110</v>
      </c>
      <c r="AB11" s="7" t="str">
        <f>IF('Filtered Data'!H10="","",HEX2BIN(H11))</f>
        <v>1010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306</v>
      </c>
      <c r="AL11" s="7" t="str">
        <f>IF('Filtered Data'!H10="","",HEX2OCT(H11))</f>
        <v>12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>
        <f>'Filtered Data'!A11</f>
        <v>0.28788999999999998</v>
      </c>
      <c r="B12" s="4" t="str">
        <f>'Filtered Data'!B11</f>
        <v/>
      </c>
      <c r="C12" s="4">
        <f>'Filtered Data'!C11</f>
        <v>300</v>
      </c>
      <c r="D12" s="4" t="str">
        <f>'Filtered Data'!D11</f>
        <v/>
      </c>
      <c r="E12" s="4" t="str">
        <f>'Filtered Data'!E11</f>
        <v/>
      </c>
      <c r="F12" s="4">
        <f>'Filtered Data'!F11</f>
        <v>8</v>
      </c>
      <c r="G12" s="4" t="str">
        <f>'Filtered Data'!G11</f>
        <v>03</v>
      </c>
      <c r="H12" s="4" t="str">
        <f>'Filtered Data'!H11</f>
        <v>A5</v>
      </c>
      <c r="I12" s="4" t="str">
        <f>'Filtered Data'!I11</f>
        <v>64</v>
      </c>
      <c r="J12" s="4" t="str">
        <f>'Filtered Data'!J11</f>
        <v>5A</v>
      </c>
      <c r="K12" s="4" t="str">
        <f>'Filtered Data'!K11</f>
        <v>64</v>
      </c>
      <c r="L12" s="4" t="str">
        <f>'Filtered Data'!L11</f>
        <v>00</v>
      </c>
      <c r="M12" s="4" t="str">
        <f>'Filtered Data'!M11</f>
        <v>64</v>
      </c>
      <c r="N12" s="4" t="str">
        <f>'Filtered Data'!N11</f>
        <v>EB</v>
      </c>
      <c r="P12" s="6" t="e">
        <f t="shared" si="3"/>
        <v>#NUM!</v>
      </c>
      <c r="Q12" s="7">
        <f>IF('Filtered Data'!G11="","",HEX2DEC(G12))</f>
        <v>3</v>
      </c>
      <c r="R12" s="7">
        <f>IF('Filtered Data'!H11="","",HEX2DEC(H12))</f>
        <v>165</v>
      </c>
      <c r="S12" s="7">
        <f>IF('Filtered Data'!I11="","",HEX2DEC(I12))</f>
        <v>100</v>
      </c>
      <c r="T12" s="7">
        <f>IF('Filtered Data'!J11="","",HEX2DEC(J12))</f>
        <v>90</v>
      </c>
      <c r="U12" s="7">
        <f>IF('Filtered Data'!K11="","",HEX2DEC(K12))</f>
        <v>100</v>
      </c>
      <c r="V12" s="7">
        <f>IF('Filtered Data'!L11="","",HEX2DEC(L12))</f>
        <v>0</v>
      </c>
      <c r="W12" s="7">
        <f>IF('Filtered Data'!M11="","",HEX2DEC(M12))</f>
        <v>100</v>
      </c>
      <c r="X12" s="7">
        <f>IF('Filtered Data'!N11="","",HEX2DEC(N12))</f>
        <v>235</v>
      </c>
      <c r="Y12" s="7"/>
      <c r="Z12" s="8" t="e">
        <f t="shared" si="4"/>
        <v>#NUM!</v>
      </c>
      <c r="AA12" s="7" t="str">
        <f>IF('Filtered Data'!G11="","",HEX2BIN(G12))</f>
        <v>11</v>
      </c>
      <c r="AB12" s="7" t="str">
        <f>IF('Filtered Data'!H11="","",HEX2BIN(H12))</f>
        <v>10100101</v>
      </c>
      <c r="AC12" s="7" t="str">
        <f>IF('Filtered Data'!I11="","",HEX2BIN(I12))</f>
        <v>1100100</v>
      </c>
      <c r="AD12" s="7" t="str">
        <f>IF('Filtered Data'!J11="","",HEX2BIN(J12))</f>
        <v>1011010</v>
      </c>
      <c r="AE12" s="7" t="str">
        <f>IF('Filtered Data'!K11="","",HEX2BIN(K12))</f>
        <v>1100100</v>
      </c>
      <c r="AF12" s="7" t="str">
        <f>IF('Filtered Data'!L11="","",HEX2BIN(L12))</f>
        <v>0</v>
      </c>
      <c r="AG12" s="7" t="str">
        <f>IF('Filtered Data'!M11="","",HEX2BIN(M12))</f>
        <v>1100100</v>
      </c>
      <c r="AH12" s="7" t="str">
        <f>IF('Filtered Data'!N11="","",HEX2BIN(N12))</f>
        <v>11101011</v>
      </c>
      <c r="AI12" s="7"/>
      <c r="AJ12" s="8" t="e">
        <f t="shared" si="5"/>
        <v>#NUM!</v>
      </c>
      <c r="AK12" s="7" t="str">
        <f>IF('Filtered Data'!G11="","",HEX2OCT(G12))</f>
        <v>3</v>
      </c>
      <c r="AL12" s="7" t="str">
        <f>IF('Filtered Data'!H11="","",HEX2OCT(H12))</f>
        <v>245</v>
      </c>
      <c r="AM12" s="7" t="str">
        <f>IF('Filtered Data'!I11="","",HEX2OCT(I12))</f>
        <v>144</v>
      </c>
      <c r="AN12" s="7" t="str">
        <f>IF('Filtered Data'!J11="","",HEX2OCT(J12))</f>
        <v>132</v>
      </c>
      <c r="AO12" s="7" t="str">
        <f>IF('Filtered Data'!K11="","",HEX2OCT(K12))</f>
        <v>144</v>
      </c>
      <c r="AP12" s="7" t="str">
        <f>IF('Filtered Data'!L11="","",HEX2OCT(L12))</f>
        <v>0</v>
      </c>
      <c r="AQ12" s="7" t="str">
        <f>IF('Filtered Data'!M11="","",HEX2OCT(M12))</f>
        <v>144</v>
      </c>
      <c r="AR12" s="7" t="str">
        <f>IF('Filtered Data'!N11="","",HEX2OCT(N12))</f>
        <v>353</v>
      </c>
    </row>
    <row r="13">
      <c r="A13" s="4">
        <f>'Filtered Data'!A12</f>
        <v>0.288354</v>
      </c>
      <c r="B13" s="4" t="str">
        <f>'Filtered Data'!B12</f>
        <v/>
      </c>
      <c r="C13" s="4">
        <f>'Filtered Data'!C12</f>
        <v>301</v>
      </c>
      <c r="D13" s="4" t="str">
        <f>'Filtered Data'!D12</f>
        <v/>
      </c>
      <c r="E13" s="4" t="str">
        <f>'Filtered Data'!E12</f>
        <v/>
      </c>
      <c r="F13" s="4">
        <f>'Filtered Data'!F12</f>
        <v>3</v>
      </c>
      <c r="G13" s="4" t="str">
        <f>'Filtered Data'!G12</f>
        <v>43</v>
      </c>
      <c r="H13" s="4" t="str">
        <f>'Filtered Data'!H12</f>
        <v>0B</v>
      </c>
      <c r="I13" s="4" t="str">
        <f>'Filtered Data'!I12</f>
        <v>00</v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4393728</v>
      </c>
      <c r="Q13" s="7">
        <f>IF('Filtered Data'!G12="","",HEX2DEC(G13))</f>
        <v>67</v>
      </c>
      <c r="R13" s="7">
        <f>IF('Filtered Data'!H12="","",HEX2DEC(H13))</f>
        <v>11</v>
      </c>
      <c r="S13" s="7">
        <f>IF('Filtered Data'!I12="","",HEX2DEC(I13))</f>
        <v>0</v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1000011</v>
      </c>
      <c r="AB13" s="7" t="str">
        <f>IF('Filtered Data'!H12="","",HEX2BIN(H13))</f>
        <v>1011</v>
      </c>
      <c r="AC13" s="7" t="str">
        <f>IF('Filtered Data'!I12="","",HEX2BIN(I13))</f>
        <v>0</v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103</v>
      </c>
      <c r="AL13" s="7" t="str">
        <f>IF('Filtered Data'!H12="","",HEX2OCT(H13))</f>
        <v>13</v>
      </c>
      <c r="AM13" s="7" t="str">
        <f>IF('Filtered Data'!I12="","",HEX2OCT(I13))</f>
        <v>0</v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>
        <f>'Filtered Data'!A13</f>
        <v>0.337895</v>
      </c>
      <c r="B14" s="4" t="str">
        <f>'Filtered Data'!B13</f>
        <v/>
      </c>
      <c r="C14" s="4">
        <f>'Filtered Data'!C13</f>
        <v>300</v>
      </c>
      <c r="D14" s="4" t="str">
        <f>'Filtered Data'!D13</f>
        <v/>
      </c>
      <c r="E14" s="4" t="str">
        <f>'Filtered Data'!E13</f>
        <v/>
      </c>
      <c r="F14" s="4">
        <f>'Filtered Data'!F13</f>
        <v>8</v>
      </c>
      <c r="G14" s="4" t="str">
        <f>'Filtered Data'!G13</f>
        <v>03</v>
      </c>
      <c r="H14" s="4" t="str">
        <f>'Filtered Data'!H13</f>
        <v>A5</v>
      </c>
      <c r="I14" s="4" t="str">
        <f>'Filtered Data'!I13</f>
        <v>64</v>
      </c>
      <c r="J14" s="4" t="str">
        <f>'Filtered Data'!J13</f>
        <v>5A</v>
      </c>
      <c r="K14" s="4" t="str">
        <f>'Filtered Data'!K13</f>
        <v>64</v>
      </c>
      <c r="L14" s="4" t="str">
        <f>'Filtered Data'!L13</f>
        <v>00</v>
      </c>
      <c r="M14" s="4" t="str">
        <f>'Filtered Data'!M13</f>
        <v>64</v>
      </c>
      <c r="N14" s="4" t="str">
        <f>'Filtered Data'!N13</f>
        <v>FC</v>
      </c>
      <c r="P14" s="6" t="e">
        <f t="shared" si="3"/>
        <v>#NUM!</v>
      </c>
      <c r="Q14" s="7">
        <f>IF('Filtered Data'!G13="","",HEX2DEC(G14))</f>
        <v>3</v>
      </c>
      <c r="R14" s="7">
        <f>IF('Filtered Data'!H13="","",HEX2DEC(H14))</f>
        <v>165</v>
      </c>
      <c r="S14" s="7">
        <f>IF('Filtered Data'!I13="","",HEX2DEC(I14))</f>
        <v>100</v>
      </c>
      <c r="T14" s="7">
        <f>IF('Filtered Data'!J13="","",HEX2DEC(J14))</f>
        <v>90</v>
      </c>
      <c r="U14" s="7">
        <f>IF('Filtered Data'!K13="","",HEX2DEC(K14))</f>
        <v>100</v>
      </c>
      <c r="V14" s="7">
        <f>IF('Filtered Data'!L13="","",HEX2DEC(L14))</f>
        <v>0</v>
      </c>
      <c r="W14" s="7">
        <f>IF('Filtered Data'!M13="","",HEX2DEC(M14))</f>
        <v>100</v>
      </c>
      <c r="X14" s="7">
        <f>IF('Filtered Data'!N13="","",HEX2DEC(N14))</f>
        <v>252</v>
      </c>
      <c r="Y14" s="7"/>
      <c r="Z14" s="8" t="e">
        <f t="shared" si="4"/>
        <v>#NUM!</v>
      </c>
      <c r="AA14" s="7" t="str">
        <f>IF('Filtered Data'!G13="","",HEX2BIN(G14))</f>
        <v>11</v>
      </c>
      <c r="AB14" s="7" t="str">
        <f>IF('Filtered Data'!H13="","",HEX2BIN(H14))</f>
        <v>10100101</v>
      </c>
      <c r="AC14" s="7" t="str">
        <f>IF('Filtered Data'!I13="","",HEX2BIN(I14))</f>
        <v>1100100</v>
      </c>
      <c r="AD14" s="7" t="str">
        <f>IF('Filtered Data'!J13="","",HEX2BIN(J14))</f>
        <v>1011010</v>
      </c>
      <c r="AE14" s="7" t="str">
        <f>IF('Filtered Data'!K13="","",HEX2BIN(K14))</f>
        <v>1100100</v>
      </c>
      <c r="AF14" s="7" t="str">
        <f>IF('Filtered Data'!L13="","",HEX2BIN(L14))</f>
        <v>0</v>
      </c>
      <c r="AG14" s="7" t="str">
        <f>IF('Filtered Data'!M13="","",HEX2BIN(M14))</f>
        <v>1100100</v>
      </c>
      <c r="AH14" s="7" t="str">
        <f>IF('Filtered Data'!N13="","",HEX2BIN(N14))</f>
        <v>11111100</v>
      </c>
      <c r="AI14" s="7"/>
      <c r="AJ14" s="8" t="e">
        <f t="shared" si="5"/>
        <v>#NUM!</v>
      </c>
      <c r="AK14" s="7" t="str">
        <f>IF('Filtered Data'!G13="","",HEX2OCT(G14))</f>
        <v>3</v>
      </c>
      <c r="AL14" s="7" t="str">
        <f>IF('Filtered Data'!H13="","",HEX2OCT(H14))</f>
        <v>245</v>
      </c>
      <c r="AM14" s="7" t="str">
        <f>IF('Filtered Data'!I13="","",HEX2OCT(I14))</f>
        <v>144</v>
      </c>
      <c r="AN14" s="7" t="str">
        <f>IF('Filtered Data'!J13="","",HEX2OCT(J14))</f>
        <v>132</v>
      </c>
      <c r="AO14" s="7" t="str">
        <f>IF('Filtered Data'!K13="","",HEX2OCT(K14))</f>
        <v>144</v>
      </c>
      <c r="AP14" s="7" t="str">
        <f>IF('Filtered Data'!L13="","",HEX2OCT(L14))</f>
        <v>0</v>
      </c>
      <c r="AQ14" s="7" t="str">
        <f>IF('Filtered Data'!M13="","",HEX2OCT(M14))</f>
        <v>144</v>
      </c>
      <c r="AR14" s="7" t="str">
        <f>IF('Filtered Data'!N13="","",HEX2OCT(N14))</f>
        <v>374</v>
      </c>
    </row>
    <row r="15">
      <c r="A15" s="4">
        <f>'Filtered Data'!A14</f>
        <v>0.33836699999999997</v>
      </c>
      <c r="B15" s="4" t="str">
        <f>'Filtered Data'!B14</f>
        <v/>
      </c>
      <c r="C15" s="4">
        <f>'Filtered Data'!C14</f>
        <v>301</v>
      </c>
      <c r="D15" s="4" t="str">
        <f>'Filtered Data'!D14</f>
        <v/>
      </c>
      <c r="E15" s="4" t="str">
        <f>'Filtered Data'!E14</f>
        <v/>
      </c>
      <c r="F15" s="4">
        <f>'Filtered Data'!F14</f>
        <v>3</v>
      </c>
      <c r="G15" s="4" t="str">
        <f>'Filtered Data'!G14</f>
        <v>B5</v>
      </c>
      <c r="H15" s="4" t="str">
        <f>'Filtered Data'!H14</f>
        <v>0C</v>
      </c>
      <c r="I15" s="4" t="str">
        <f>'Filtered Data'!I14</f>
        <v>00</v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11865088</v>
      </c>
      <c r="Q15" s="7">
        <f>IF('Filtered Data'!G14="","",HEX2DEC(G15))</f>
        <v>181</v>
      </c>
      <c r="R15" s="7">
        <f>IF('Filtered Data'!H14="","",HEX2DEC(H15))</f>
        <v>12</v>
      </c>
      <c r="S15" s="7">
        <f>IF('Filtered Data'!I14="","",HEX2DEC(I15))</f>
        <v>0</v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10110101</v>
      </c>
      <c r="AB15" s="7" t="str">
        <f>IF('Filtered Data'!H14="","",HEX2BIN(H15))</f>
        <v>1100</v>
      </c>
      <c r="AC15" s="7" t="str">
        <f>IF('Filtered Data'!I14="","",HEX2BIN(I15))</f>
        <v>0</v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265</v>
      </c>
      <c r="AL15" s="7" t="str">
        <f>IF('Filtered Data'!H14="","",HEX2OCT(H15))</f>
        <v>14</v>
      </c>
      <c r="AM15" s="7" t="str">
        <f>IF('Filtered Data'!I14="","",HEX2OCT(I15))</f>
        <v>0</v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>
        <f>'Filtered Data'!A15</f>
        <v>0.38790200000000002</v>
      </c>
      <c r="B16" s="4" t="str">
        <f>'Filtered Data'!B15</f>
        <v/>
      </c>
      <c r="C16" s="4">
        <f>'Filtered Data'!C15</f>
        <v>300</v>
      </c>
      <c r="D16" s="4" t="str">
        <f>'Filtered Data'!D15</f>
        <v/>
      </c>
      <c r="E16" s="4" t="str">
        <f>'Filtered Data'!E15</f>
        <v/>
      </c>
      <c r="F16" s="4">
        <f>'Filtered Data'!F15</f>
        <v>8</v>
      </c>
      <c r="G16" s="4" t="str">
        <f>'Filtered Data'!G15</f>
        <v>03</v>
      </c>
      <c r="H16" s="4" t="str">
        <f>'Filtered Data'!H15</f>
        <v>A5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64</v>
      </c>
      <c r="L16" s="4" t="str">
        <f>'Filtered Data'!L15</f>
        <v>00</v>
      </c>
      <c r="M16" s="4" t="str">
        <f>'Filtered Data'!M15</f>
        <v>64</v>
      </c>
      <c r="N16" s="4" t="str">
        <f>'Filtered Data'!N15</f>
        <v>ED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165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100</v>
      </c>
      <c r="V16" s="7">
        <f>IF('Filtered Data'!L15="","",HEX2DEC(L16))</f>
        <v>0</v>
      </c>
      <c r="W16" s="7">
        <f>IF('Filtered Data'!M15="","",HEX2DEC(M16))</f>
        <v>100</v>
      </c>
      <c r="X16" s="7">
        <f>IF('Filtered Data'!N15="","",HEX2DEC(N16))</f>
        <v>237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10100101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1100100</v>
      </c>
      <c r="AF16" s="7" t="str">
        <f>IF('Filtered Data'!L15="","",HEX2BIN(L16))</f>
        <v>0</v>
      </c>
      <c r="AG16" s="7" t="str">
        <f>IF('Filtered Data'!M15="","",HEX2BIN(M16))</f>
        <v>1100100</v>
      </c>
      <c r="AH16" s="7" t="str">
        <f>IF('Filtered Data'!N15="","",HEX2BIN(N16))</f>
        <v>11101101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245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144</v>
      </c>
      <c r="AP16" s="7" t="str">
        <f>IF('Filtered Data'!L15="","",HEX2OCT(L16))</f>
        <v>0</v>
      </c>
      <c r="AQ16" s="7" t="str">
        <f>IF('Filtered Data'!M15="","",HEX2OCT(M16))</f>
        <v>144</v>
      </c>
      <c r="AR16" s="7" t="str">
        <f>IF('Filtered Data'!N15="","",HEX2OCT(N16))</f>
        <v>355</v>
      </c>
    </row>
    <row r="17">
      <c r="A17" s="4">
        <f>'Filtered Data'!A16</f>
        <v>0.38836599999999999</v>
      </c>
      <c r="B17" s="4" t="str">
        <f>'Filtered Data'!B16</f>
        <v/>
      </c>
      <c r="C17" s="4">
        <f>'Filtered Data'!C16</f>
        <v>301</v>
      </c>
      <c r="D17" s="4" t="str">
        <f>'Filtered Data'!D16</f>
        <v/>
      </c>
      <c r="E17" s="4" t="str">
        <f>'Filtered Data'!E16</f>
        <v/>
      </c>
      <c r="F17" s="4">
        <f>'Filtered Data'!F16</f>
        <v>3</v>
      </c>
      <c r="G17" s="4" t="str">
        <f>'Filtered Data'!G16</f>
        <v>4E</v>
      </c>
      <c r="H17" s="4" t="str">
        <f>'Filtered Data'!H16</f>
        <v>0D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5115136</v>
      </c>
      <c r="Q17" s="7">
        <f>IF('Filtered Data'!G16="","",HEX2DEC(G17))</f>
        <v>78</v>
      </c>
      <c r="R17" s="7">
        <f>IF('Filtered Data'!H16="","",HEX2DEC(H17))</f>
        <v>13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1001110</v>
      </c>
      <c r="AB17" s="7" t="str">
        <f>IF('Filtered Data'!H16="","",HEX2BIN(H17))</f>
        <v>1101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116</v>
      </c>
      <c r="AL17" s="7" t="str">
        <f>IF('Filtered Data'!H16="","",HEX2OCT(H17))</f>
        <v>15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>
        <f>'Filtered Data'!A17</f>
        <v>0.43790400000000002</v>
      </c>
      <c r="B18" s="4" t="str">
        <f>'Filtered Data'!B17</f>
        <v/>
      </c>
      <c r="C18" s="4">
        <f>'Filtered Data'!C17</f>
        <v>300</v>
      </c>
      <c r="D18" s="4" t="str">
        <f>'Filtered Data'!D17</f>
        <v/>
      </c>
      <c r="E18" s="4" t="str">
        <f>'Filtered Data'!E17</f>
        <v/>
      </c>
      <c r="F18" s="4">
        <f>'Filtered Data'!F17</f>
        <v>8</v>
      </c>
      <c r="G18" s="4" t="str">
        <f>'Filtered Data'!G17</f>
        <v>03</v>
      </c>
      <c r="H18" s="4" t="str">
        <f>'Filtered Data'!H17</f>
        <v>A5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FE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165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254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10100101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11111110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245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376</v>
      </c>
    </row>
    <row r="19">
      <c r="A19" s="4">
        <f>'Filtered Data'!A18</f>
        <v>0.43837999999999999</v>
      </c>
      <c r="B19" s="4" t="str">
        <f>'Filtered Data'!B18</f>
        <v/>
      </c>
      <c r="C19" s="4">
        <f>'Filtered Data'!C18</f>
        <v>301</v>
      </c>
      <c r="D19" s="4" t="str">
        <f>'Filtered Data'!D18</f>
        <v/>
      </c>
      <c r="E19" s="4" t="str">
        <f>'Filtered Data'!E18</f>
        <v/>
      </c>
      <c r="F19" s="4">
        <f>'Filtered Data'!F18</f>
        <v>3</v>
      </c>
      <c r="G19" s="4" t="str">
        <f>'Filtered Data'!G18</f>
        <v>1D</v>
      </c>
      <c r="H19" s="4" t="str">
        <f>'Filtered Data'!H18</f>
        <v>0E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1904128</v>
      </c>
      <c r="Q19" s="7">
        <f>IF('Filtered Data'!G18="","",HEX2DEC(G19))</f>
        <v>29</v>
      </c>
      <c r="R19" s="7">
        <f>IF('Filtered Data'!H18="","",HEX2DEC(H19))</f>
        <v>14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11101</v>
      </c>
      <c r="AB19" s="7" t="str">
        <f>IF('Filtered Data'!H18="","",HEX2BIN(H19))</f>
        <v>1110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35</v>
      </c>
      <c r="AL19" s="7" t="str">
        <f>IF('Filtered Data'!H18="","",HEX2OCT(H19))</f>
        <v>16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>
        <f>'Filtered Data'!A19</f>
        <v>0.48791099999999998</v>
      </c>
      <c r="B20" s="4" t="str">
        <f>'Filtered Data'!B19</f>
        <v/>
      </c>
      <c r="C20" s="4">
        <f>'Filtered Data'!C19</f>
        <v>300</v>
      </c>
      <c r="D20" s="4" t="str">
        <f>'Filtered Data'!D19</f>
        <v/>
      </c>
      <c r="E20" s="4" t="str">
        <f>'Filtered Data'!E19</f>
        <v/>
      </c>
      <c r="F20" s="4">
        <f>'Filtered Data'!F19</f>
        <v>8</v>
      </c>
      <c r="G20" s="4" t="str">
        <f>'Filtered Data'!G19</f>
        <v>03</v>
      </c>
      <c r="H20" s="4" t="str">
        <f>'Filtered Data'!H19</f>
        <v>A5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64</v>
      </c>
      <c r="L20" s="4" t="str">
        <f>'Filtered Data'!L19</f>
        <v>00</v>
      </c>
      <c r="M20" s="4" t="str">
        <f>'Filtered Data'!M19</f>
        <v>64</v>
      </c>
      <c r="N20" s="4" t="str">
        <f>'Filtered Data'!N19</f>
        <v>EF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165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100</v>
      </c>
      <c r="V20" s="7">
        <f>IF('Filtered Data'!L19="","",HEX2DEC(L20))</f>
        <v>0</v>
      </c>
      <c r="W20" s="7">
        <f>IF('Filtered Data'!M19="","",HEX2DEC(M20))</f>
        <v>100</v>
      </c>
      <c r="X20" s="7">
        <f>IF('Filtered Data'!N19="","",HEX2DEC(N20))</f>
        <v>239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10100101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1100100</v>
      </c>
      <c r="AF20" s="7" t="str">
        <f>IF('Filtered Data'!L19="","",HEX2BIN(L20))</f>
        <v>0</v>
      </c>
      <c r="AG20" s="7" t="str">
        <f>IF('Filtered Data'!M19="","",HEX2BIN(M20))</f>
        <v>1100100</v>
      </c>
      <c r="AH20" s="7" t="str">
        <f>IF('Filtered Data'!N19="","",HEX2BIN(N20))</f>
        <v>11101111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245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144</v>
      </c>
      <c r="AP20" s="7" t="str">
        <f>IF('Filtered Data'!L19="","",HEX2OCT(L20))</f>
        <v>0</v>
      </c>
      <c r="AQ20" s="7" t="str">
        <f>IF('Filtered Data'!M19="","",HEX2OCT(M20))</f>
        <v>144</v>
      </c>
      <c r="AR20" s="7" t="str">
        <f>IF('Filtered Data'!N19="","",HEX2OCT(N20))</f>
        <v>357</v>
      </c>
    </row>
    <row r="21">
      <c r="A21" s="4">
        <f>'Filtered Data'!A20</f>
        <v>0.48837900000000001</v>
      </c>
      <c r="B21" s="4" t="str">
        <f>'Filtered Data'!B20</f>
        <v/>
      </c>
      <c r="C21" s="4">
        <f>'Filtered Data'!C20</f>
        <v>301</v>
      </c>
      <c r="D21" s="4" t="str">
        <f>'Filtered Data'!D20</f>
        <v/>
      </c>
      <c r="E21" s="4" t="str">
        <f>'Filtered Data'!E20</f>
        <v/>
      </c>
      <c r="F21" s="4">
        <f>'Filtered Data'!F20</f>
        <v>3</v>
      </c>
      <c r="G21" s="4" t="str">
        <f>'Filtered Data'!G20</f>
        <v>E8</v>
      </c>
      <c r="H21" s="4" t="str">
        <f>'Filtered Data'!H20</f>
        <v>0F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15208192</v>
      </c>
      <c r="Q21" s="7">
        <f>IF('Filtered Data'!G20="","",HEX2DEC(G21))</f>
        <v>232</v>
      </c>
      <c r="R21" s="7">
        <f>IF('Filtered Data'!H20="","",HEX2DEC(H21))</f>
        <v>15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11101000</v>
      </c>
      <c r="AB21" s="7" t="str">
        <f>IF('Filtered Data'!H20="","",HEX2BIN(H21))</f>
        <v>1111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350</v>
      </c>
      <c r="AL21" s="7" t="str">
        <f>IF('Filtered Data'!H20="","",HEX2OCT(H21))</f>
        <v>17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>
        <f>'Filtered Data'!A21</f>
        <v>0.53791599999999995</v>
      </c>
      <c r="B22" s="4" t="str">
        <f>'Filtered Data'!B21</f>
        <v/>
      </c>
      <c r="C22" s="4">
        <f>'Filtered Data'!C21</f>
        <v>300</v>
      </c>
      <c r="D22" s="4" t="str">
        <f>'Filtered Data'!D21</f>
        <v/>
      </c>
      <c r="E22" s="4" t="str">
        <f>'Filtered Data'!E21</f>
        <v/>
      </c>
      <c r="F22" s="4">
        <f>'Filtered Data'!F21</f>
        <v>8</v>
      </c>
      <c r="G22" s="4" t="str">
        <f>'Filtered Data'!G21</f>
        <v>03</v>
      </c>
      <c r="H22" s="4" t="str">
        <f>'Filtered Data'!H21</f>
        <v>A5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64</v>
      </c>
      <c r="L22" s="4" t="str">
        <f>'Filtered Data'!L21</f>
        <v>00</v>
      </c>
      <c r="M22" s="4" t="str">
        <f>'Filtered Data'!M21</f>
        <v>64</v>
      </c>
      <c r="N22" s="4" t="str">
        <f>'Filtered Data'!N21</f>
        <v>70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165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100</v>
      </c>
      <c r="V22" s="7">
        <f>IF('Filtered Data'!L21="","",HEX2DEC(L22))</f>
        <v>0</v>
      </c>
      <c r="W22" s="7">
        <f>IF('Filtered Data'!M21="","",HEX2DEC(M22))</f>
        <v>100</v>
      </c>
      <c r="X22" s="7">
        <f>IF('Filtered Data'!N21="","",HEX2DEC(N22))</f>
        <v>112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10100101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1100100</v>
      </c>
      <c r="AF22" s="7" t="str">
        <f>IF('Filtered Data'!L21="","",HEX2BIN(L22))</f>
        <v>0</v>
      </c>
      <c r="AG22" s="7" t="str">
        <f>IF('Filtered Data'!M21="","",HEX2BIN(M22))</f>
        <v>1100100</v>
      </c>
      <c r="AH22" s="7" t="str">
        <f>IF('Filtered Data'!N21="","",HEX2BIN(N22))</f>
        <v>1110000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245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144</v>
      </c>
      <c r="AP22" s="7" t="str">
        <f>IF('Filtered Data'!L21="","",HEX2OCT(L22))</f>
        <v>0</v>
      </c>
      <c r="AQ22" s="7" t="str">
        <f>IF('Filtered Data'!M21="","",HEX2OCT(M22))</f>
        <v>144</v>
      </c>
      <c r="AR22" s="7" t="str">
        <f>IF('Filtered Data'!N21="","",HEX2OCT(N22))</f>
        <v>160</v>
      </c>
    </row>
    <row r="23">
      <c r="A23" s="4">
        <f>'Filtered Data'!A22</f>
        <v>0.53838799999999998</v>
      </c>
      <c r="B23" s="4" t="str">
        <f>'Filtered Data'!B22</f>
        <v/>
      </c>
      <c r="C23" s="4">
        <f>'Filtered Data'!C22</f>
        <v>301</v>
      </c>
      <c r="D23" s="4" t="str">
        <f>'Filtered Data'!D22</f>
        <v/>
      </c>
      <c r="E23" s="4" t="str">
        <f>'Filtered Data'!E22</f>
        <v/>
      </c>
      <c r="F23" s="4">
        <f>'Filtered Data'!F22</f>
        <v>3</v>
      </c>
      <c r="G23" s="4" t="str">
        <f>'Filtered Data'!G22</f>
        <v>E2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14811136</v>
      </c>
      <c r="Q23" s="7">
        <f>IF('Filtered Data'!G22="","",HEX2DEC(G23))</f>
        <v>226</v>
      </c>
      <c r="R23" s="7">
        <f>IF('Filtered Data'!H22="","",HEX2DEC(H23))</f>
        <v>0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11100010</v>
      </c>
      <c r="AB23" s="7" t="str">
        <f>IF('Filtered Data'!H22="","",HEX2BIN(H23))</f>
        <v>0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342</v>
      </c>
      <c r="AL23" s="7" t="str">
        <f>IF('Filtered Data'!H22="","",HEX2OCT(H23))</f>
        <v>0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0.58792199999999994</v>
      </c>
      <c r="B24" s="4" t="str">
        <f>'Filtered Data'!B23</f>
        <v/>
      </c>
      <c r="C24" s="4">
        <f>'Filtered Data'!C23</f>
        <v>300</v>
      </c>
      <c r="D24" s="4" t="str">
        <f>'Filtered Data'!D23</f>
        <v/>
      </c>
      <c r="E24" s="4" t="str">
        <f>'Filtered Data'!E23</f>
        <v/>
      </c>
      <c r="F24" s="4">
        <f>'Filtered Data'!F23</f>
        <v>8</v>
      </c>
      <c r="G24" s="4" t="str">
        <f>'Filtered Data'!G23</f>
        <v>03</v>
      </c>
      <c r="H24" s="4" t="str">
        <f>'Filtered Data'!H23</f>
        <v>A5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64</v>
      </c>
      <c r="L24" s="4" t="str">
        <f>'Filtered Data'!L23</f>
        <v>00</v>
      </c>
      <c r="M24" s="4" t="str">
        <f>'Filtered Data'!M23</f>
        <v>64</v>
      </c>
      <c r="N24" s="4" t="str">
        <f>'Filtered Data'!N23</f>
        <v>61</v>
      </c>
      <c r="P24" s="6" t="e">
        <f t="shared" si="3"/>
        <v>#NUM!</v>
      </c>
      <c r="Q24" s="7">
        <f>IF('Filtered Data'!G23="","",HEX2DEC(G24))</f>
        <v>3</v>
      </c>
      <c r="R24" s="7">
        <f>IF('Filtered Data'!H23="","",HEX2DEC(H24))</f>
        <v>165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100</v>
      </c>
      <c r="V24" s="7">
        <f>IF('Filtered Data'!L23="","",HEX2DEC(L24))</f>
        <v>0</v>
      </c>
      <c r="W24" s="7">
        <f>IF('Filtered Data'!M23="","",HEX2DEC(M24))</f>
        <v>100</v>
      </c>
      <c r="X24" s="7">
        <f>IF('Filtered Data'!N23="","",HEX2DEC(N24))</f>
        <v>97</v>
      </c>
      <c r="Y24" s="7"/>
      <c r="Z24" s="8" t="e">
        <f t="shared" si="4"/>
        <v>#NUM!</v>
      </c>
      <c r="AA24" s="7" t="str">
        <f>IF('Filtered Data'!G23="","",HEX2BIN(G24))</f>
        <v>11</v>
      </c>
      <c r="AB24" s="7" t="str">
        <f>IF('Filtered Data'!H23="","",HEX2BIN(H24))</f>
        <v>10100101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1100100</v>
      </c>
      <c r="AF24" s="7" t="str">
        <f>IF('Filtered Data'!L23="","",HEX2BIN(L24))</f>
        <v>0</v>
      </c>
      <c r="AG24" s="7" t="str">
        <f>IF('Filtered Data'!M23="","",HEX2BIN(M24))</f>
        <v>1100100</v>
      </c>
      <c r="AH24" s="7" t="str">
        <f>IF('Filtered Data'!N23="","",HEX2BIN(N24))</f>
        <v>1100001</v>
      </c>
      <c r="AI24" s="7"/>
      <c r="AJ24" s="8" t="e">
        <f t="shared" si="5"/>
        <v>#NUM!</v>
      </c>
      <c r="AK24" s="7" t="str">
        <f>IF('Filtered Data'!G23="","",HEX2OCT(G24))</f>
        <v>3</v>
      </c>
      <c r="AL24" s="7" t="str">
        <f>IF('Filtered Data'!H23="","",HEX2OCT(H24))</f>
        <v>245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144</v>
      </c>
      <c r="AP24" s="7" t="str">
        <f>IF('Filtered Data'!L23="","",HEX2OCT(L24))</f>
        <v>0</v>
      </c>
      <c r="AQ24" s="7" t="str">
        <f>IF('Filtered Data'!M23="","",HEX2OCT(M24))</f>
        <v>144</v>
      </c>
      <c r="AR24" s="7" t="str">
        <f>IF('Filtered Data'!N23="","",HEX2OCT(N24))</f>
        <v>141</v>
      </c>
    </row>
    <row r="25">
      <c r="A25" s="4">
        <f>'Filtered Data'!A24</f>
        <v>0.58838599999999996</v>
      </c>
      <c r="B25" s="4" t="str">
        <f>'Filtered Data'!B24</f>
        <v/>
      </c>
      <c r="C25" s="4">
        <f>'Filtered Data'!C24</f>
        <v>301</v>
      </c>
      <c r="D25" s="4" t="str">
        <f>'Filtered Data'!D24</f>
        <v/>
      </c>
      <c r="E25" s="4" t="str">
        <f>'Filtered Data'!E24</f>
        <v/>
      </c>
      <c r="F25" s="4">
        <f>'Filtered Data'!F24</f>
        <v>3</v>
      </c>
      <c r="G25" s="4" t="str">
        <f>'Filtered Data'!G24</f>
        <v>B3</v>
      </c>
      <c r="H25" s="4" t="str">
        <f>'Filtered Data'!H24</f>
        <v>01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11731200</v>
      </c>
      <c r="Q25" s="7">
        <f>IF('Filtered Data'!G24="","",HEX2DEC(G25))</f>
        <v>179</v>
      </c>
      <c r="R25" s="7">
        <f>IF('Filtered Data'!H24="","",HEX2DEC(H25))</f>
        <v>1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10110011</v>
      </c>
      <c r="AB25" s="7" t="str">
        <f>IF('Filtered Data'!H24="","",HEX2BIN(H25))</f>
        <v>1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263</v>
      </c>
      <c r="AL25" s="7" t="str">
        <f>IF('Filtered Data'!H24="","",HEX2OCT(H25))</f>
        <v>1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>
        <f>'Filtered Data'!A25</f>
        <v>0.63792599999999999</v>
      </c>
      <c r="B26" s="4" t="str">
        <f>'Filtered Data'!B25</f>
        <v/>
      </c>
      <c r="C26" s="4">
        <f>'Filtered Data'!C25</f>
        <v>300</v>
      </c>
      <c r="D26" s="4" t="str">
        <f>'Filtered Data'!D25</f>
        <v/>
      </c>
      <c r="E26" s="4" t="str">
        <f>'Filtered Data'!E25</f>
        <v/>
      </c>
      <c r="F26" s="4">
        <f>'Filtered Data'!F25</f>
        <v>8</v>
      </c>
      <c r="G26" s="4" t="str">
        <f>'Filtered Data'!G25</f>
        <v>03</v>
      </c>
      <c r="H26" s="4" t="str">
        <f>'Filtered Data'!H25</f>
        <v>A5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72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165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114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10100101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1110010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245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162</v>
      </c>
    </row>
    <row r="27">
      <c r="A27" s="4">
        <f>'Filtered Data'!A26</f>
        <v>0.63839000000000001</v>
      </c>
      <c r="B27" s="4" t="str">
        <f>'Filtered Data'!B26</f>
        <v/>
      </c>
      <c r="C27" s="4">
        <f>'Filtered Data'!C26</f>
        <v>301</v>
      </c>
      <c r="D27" s="4" t="str">
        <f>'Filtered Data'!D26</f>
        <v/>
      </c>
      <c r="E27" s="4" t="str">
        <f>'Filtered Data'!E26</f>
        <v/>
      </c>
      <c r="F27" s="4">
        <f>'Filtered Data'!F26</f>
        <v>3</v>
      </c>
      <c r="G27" s="4" t="str">
        <f>'Filtered Data'!G26</f>
        <v>6B</v>
      </c>
      <c r="H27" s="4" t="str">
        <f>'Filtered Data'!H26</f>
        <v>02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7012864</v>
      </c>
      <c r="Q27" s="7">
        <f>IF('Filtered Data'!G26="","",HEX2DEC(G27))</f>
        <v>107</v>
      </c>
      <c r="R27" s="7">
        <f>IF('Filtered Data'!H26="","",HEX2DEC(H27))</f>
        <v>2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1101011</v>
      </c>
      <c r="AB27" s="7" t="str">
        <f>IF('Filtered Data'!H26="","",HEX2BIN(H27))</f>
        <v>10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153</v>
      </c>
      <c r="AL27" s="7" t="str">
        <f>IF('Filtered Data'!H26="","",HEX2OCT(H27))</f>
        <v>2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>
        <f>'Filtered Data'!A27</f>
        <v>0.68793199999999999</v>
      </c>
      <c r="B28" s="4" t="str">
        <f>'Filtered Data'!B27</f>
        <v/>
      </c>
      <c r="C28" s="4">
        <f>'Filtered Data'!C27</f>
        <v>300</v>
      </c>
      <c r="D28" s="4" t="str">
        <f>'Filtered Data'!D27</f>
        <v/>
      </c>
      <c r="E28" s="4" t="str">
        <f>'Filtered Data'!E27</f>
        <v/>
      </c>
      <c r="F28" s="4">
        <f>'Filtered Data'!F27</f>
        <v>8</v>
      </c>
      <c r="G28" s="4" t="str">
        <f>'Filtered Data'!G27</f>
        <v>03</v>
      </c>
      <c r="H28" s="4" t="str">
        <f>'Filtered Data'!H27</f>
        <v>A5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64</v>
      </c>
      <c r="L28" s="4" t="str">
        <f>'Filtered Data'!L27</f>
        <v>00</v>
      </c>
      <c r="M28" s="4" t="str">
        <f>'Filtered Data'!M27</f>
        <v>64</v>
      </c>
      <c r="N28" s="4" t="str">
        <f>'Filtered Data'!N27</f>
        <v>63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165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100</v>
      </c>
      <c r="V28" s="7">
        <f>IF('Filtered Data'!L27="","",HEX2DEC(L28))</f>
        <v>0</v>
      </c>
      <c r="W28" s="7">
        <f>IF('Filtered Data'!M27="","",HEX2DEC(M28))</f>
        <v>100</v>
      </c>
      <c r="X28" s="7">
        <f>IF('Filtered Data'!N27="","",HEX2DEC(N28))</f>
        <v>99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10100101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1100100</v>
      </c>
      <c r="AF28" s="7" t="str">
        <f>IF('Filtered Data'!L27="","",HEX2BIN(L28))</f>
        <v>0</v>
      </c>
      <c r="AG28" s="7" t="str">
        <f>IF('Filtered Data'!M27="","",HEX2BIN(M28))</f>
        <v>1100100</v>
      </c>
      <c r="AH28" s="7" t="str">
        <f>IF('Filtered Data'!N27="","",HEX2BIN(N28))</f>
        <v>1100011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245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144</v>
      </c>
      <c r="AP28" s="7" t="str">
        <f>IF('Filtered Data'!L27="","",HEX2OCT(L28))</f>
        <v>0</v>
      </c>
      <c r="AQ28" s="7" t="str">
        <f>IF('Filtered Data'!M27="","",HEX2OCT(M28))</f>
        <v>144</v>
      </c>
      <c r="AR28" s="7" t="str">
        <f>IF('Filtered Data'!N27="","",HEX2OCT(N28))</f>
        <v>143</v>
      </c>
    </row>
    <row r="29">
      <c r="A29" s="4">
        <f>'Filtered Data'!A28</f>
        <v>0.68839600000000001</v>
      </c>
      <c r="B29" s="4" t="str">
        <f>'Filtered Data'!B28</f>
        <v/>
      </c>
      <c r="C29" s="4">
        <f>'Filtered Data'!C28</f>
        <v>301</v>
      </c>
      <c r="D29" s="4" t="str">
        <f>'Filtered Data'!D28</f>
        <v/>
      </c>
      <c r="E29" s="4" t="str">
        <f>'Filtered Data'!E28</f>
        <v/>
      </c>
      <c r="F29" s="4">
        <f>'Filtered Data'!F28</f>
        <v>3</v>
      </c>
      <c r="G29" s="4" t="str">
        <f>'Filtered Data'!G28</f>
        <v>96</v>
      </c>
      <c r="H29" s="4" t="str">
        <f>'Filtered Data'!H28</f>
        <v>03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9831168</v>
      </c>
      <c r="Q29" s="7">
        <f>IF('Filtered Data'!G28="","",HEX2DEC(G29))</f>
        <v>150</v>
      </c>
      <c r="R29" s="7">
        <f>IF('Filtered Data'!H28="","",HEX2DEC(H29))</f>
        <v>3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10010110</v>
      </c>
      <c r="AB29" s="7" t="str">
        <f>IF('Filtered Data'!H28="","",HEX2BIN(H29))</f>
        <v>11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226</v>
      </c>
      <c r="AL29" s="7" t="str">
        <f>IF('Filtered Data'!H28="","",HEX2OCT(H29))</f>
        <v>3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0.73793600000000004</v>
      </c>
      <c r="B30" s="4" t="str">
        <f>'Filtered Data'!B29</f>
        <v/>
      </c>
      <c r="C30" s="4">
        <f>'Filtered Data'!C29</f>
        <v>300</v>
      </c>
      <c r="D30" s="4" t="str">
        <f>'Filtered Data'!D29</f>
        <v/>
      </c>
      <c r="E30" s="4" t="str">
        <f>'Filtered Data'!E29</f>
        <v/>
      </c>
      <c r="F30" s="4">
        <f>'Filtered Data'!F29</f>
        <v>8</v>
      </c>
      <c r="G30" s="4" t="str">
        <f>'Filtered Data'!G29</f>
        <v>03</v>
      </c>
      <c r="H30" s="4" t="str">
        <f>'Filtered Data'!H29</f>
        <v>A5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74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165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116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10100101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1110100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245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164</v>
      </c>
    </row>
    <row r="31">
      <c r="A31" s="4">
        <f>'Filtered Data'!A30</f>
        <v>0.73839999999999995</v>
      </c>
      <c r="B31" s="4" t="str">
        <f>'Filtered Data'!B30</f>
        <v/>
      </c>
      <c r="C31" s="4">
        <f>'Filtered Data'!C30</f>
        <v>301</v>
      </c>
      <c r="D31" s="4" t="str">
        <f>'Filtered Data'!D30</f>
        <v/>
      </c>
      <c r="E31" s="4" t="str">
        <f>'Filtered Data'!E30</f>
        <v/>
      </c>
      <c r="F31" s="4">
        <f>'Filtered Data'!F30</f>
        <v>3</v>
      </c>
      <c r="G31" s="4" t="str">
        <f>'Filtered Data'!G30</f>
        <v>03</v>
      </c>
      <c r="H31" s="4" t="str">
        <f>'Filtered Data'!H30</f>
        <v>04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197632</v>
      </c>
      <c r="Q31" s="7">
        <f>IF('Filtered Data'!G30="","",HEX2DEC(G31))</f>
        <v>3</v>
      </c>
      <c r="R31" s="7">
        <f>IF('Filtered Data'!H30="","",HEX2DEC(H31))</f>
        <v>4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11</v>
      </c>
      <c r="AB31" s="7" t="str">
        <f>IF('Filtered Data'!H30="","",HEX2BIN(H31))</f>
        <v>100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3</v>
      </c>
      <c r="AL31" s="7" t="str">
        <f>IF('Filtered Data'!H30="","",HEX2OCT(H31))</f>
        <v>4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0.78794299999999995</v>
      </c>
      <c r="B32" s="4" t="str">
        <f>'Filtered Data'!B31</f>
        <v/>
      </c>
      <c r="C32" s="4">
        <f>'Filtered Data'!C31</f>
        <v>300</v>
      </c>
      <c r="D32" s="4" t="str">
        <f>'Filtered Data'!D31</f>
        <v/>
      </c>
      <c r="E32" s="4" t="str">
        <f>'Filtered Data'!E31</f>
        <v/>
      </c>
      <c r="F32" s="4">
        <f>'Filtered Data'!F31</f>
        <v>8</v>
      </c>
      <c r="G32" s="4" t="str">
        <f>'Filtered Data'!G31</f>
        <v>03</v>
      </c>
      <c r="H32" s="4" t="str">
        <f>'Filtered Data'!H31</f>
        <v>A5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64</v>
      </c>
      <c r="L32" s="4" t="str">
        <f>'Filtered Data'!L31</f>
        <v>00</v>
      </c>
      <c r="M32" s="4" t="str">
        <f>'Filtered Data'!M31</f>
        <v>64</v>
      </c>
      <c r="N32" s="4" t="str">
        <f>'Filtered Data'!N31</f>
        <v>65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165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100</v>
      </c>
      <c r="V32" s="7">
        <f>IF('Filtered Data'!L31="","",HEX2DEC(L32))</f>
        <v>0</v>
      </c>
      <c r="W32" s="7">
        <f>IF('Filtered Data'!M31="","",HEX2DEC(M32))</f>
        <v>100</v>
      </c>
      <c r="X32" s="7">
        <f>IF('Filtered Data'!N31="","",HEX2DEC(N32))</f>
        <v>101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10100101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1100100</v>
      </c>
      <c r="AF32" s="7" t="str">
        <f>IF('Filtered Data'!L31="","",HEX2BIN(L32))</f>
        <v>0</v>
      </c>
      <c r="AG32" s="7" t="str">
        <f>IF('Filtered Data'!M31="","",HEX2BIN(M32))</f>
        <v>1100100</v>
      </c>
      <c r="AH32" s="7" t="str">
        <f>IF('Filtered Data'!N31="","",HEX2BIN(N32))</f>
        <v>1100101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245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144</v>
      </c>
      <c r="AP32" s="7" t="str">
        <f>IF('Filtered Data'!L31="","",HEX2OCT(L32))</f>
        <v>0</v>
      </c>
      <c r="AQ32" s="7" t="str">
        <f>IF('Filtered Data'!M31="","",HEX2OCT(M32))</f>
        <v>144</v>
      </c>
      <c r="AR32" s="7" t="str">
        <f>IF('Filtered Data'!N31="","",HEX2OCT(N32))</f>
        <v>145</v>
      </c>
    </row>
    <row r="33">
      <c r="A33" s="4">
        <f>'Filtered Data'!A32</f>
        <v>0.78840699999999997</v>
      </c>
      <c r="B33" s="4" t="str">
        <f>'Filtered Data'!B32</f>
        <v/>
      </c>
      <c r="C33" s="4">
        <f>'Filtered Data'!C32</f>
        <v>301</v>
      </c>
      <c r="D33" s="4" t="str">
        <f>'Filtered Data'!D32</f>
        <v/>
      </c>
      <c r="E33" s="4" t="str">
        <f>'Filtered Data'!E32</f>
        <v/>
      </c>
      <c r="F33" s="4">
        <f>'Filtered Data'!F32</f>
        <v>3</v>
      </c>
      <c r="G33" s="4" t="str">
        <f>'Filtered Data'!G32</f>
        <v>54</v>
      </c>
      <c r="H33" s="4" t="str">
        <f>'Filtered Data'!H32</f>
        <v>05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5506304</v>
      </c>
      <c r="Q33" s="7">
        <f>IF('Filtered Data'!G32="","",HEX2DEC(G33))</f>
        <v>84</v>
      </c>
      <c r="R33" s="7">
        <f>IF('Filtered Data'!H32="","",HEX2DEC(H33))</f>
        <v>5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1010100</v>
      </c>
      <c r="AB33" s="7" t="str">
        <f>IF('Filtered Data'!H32="","",HEX2BIN(H33))</f>
        <v>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124</v>
      </c>
      <c r="AL33" s="7" t="str">
        <f>IF('Filtered Data'!H32="","",HEX2OCT(H33))</f>
        <v>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>
        <f>'Filtered Data'!A33</f>
        <v>0.83794800000000003</v>
      </c>
      <c r="B34" s="4" t="str">
        <f>'Filtered Data'!B33</f>
        <v/>
      </c>
      <c r="C34" s="4">
        <f>'Filtered Data'!C33</f>
        <v>300</v>
      </c>
      <c r="D34" s="4" t="str">
        <f>'Filtered Data'!D33</f>
        <v/>
      </c>
      <c r="E34" s="4" t="str">
        <f>'Filtered Data'!E33</f>
        <v/>
      </c>
      <c r="F34" s="4">
        <f>'Filtered Data'!F33</f>
        <v>8</v>
      </c>
      <c r="G34" s="4" t="str">
        <f>'Filtered Data'!G33</f>
        <v>03</v>
      </c>
      <c r="H34" s="4" t="str">
        <f>'Filtered Data'!H33</f>
        <v>A5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76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165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118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10100101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1110110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245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166</v>
      </c>
    </row>
    <row r="35">
      <c r="A35" s="4">
        <f>'Filtered Data'!A34</f>
        <v>0.83842000000000005</v>
      </c>
      <c r="B35" s="4" t="str">
        <f>'Filtered Data'!B34</f>
        <v/>
      </c>
      <c r="C35" s="4">
        <f>'Filtered Data'!C34</f>
        <v>301</v>
      </c>
      <c r="D35" s="4" t="str">
        <f>'Filtered Data'!D34</f>
        <v/>
      </c>
      <c r="E35" s="4" t="str">
        <f>'Filtered Data'!E34</f>
        <v/>
      </c>
      <c r="F35" s="4">
        <f>'Filtered Data'!F34</f>
        <v>3</v>
      </c>
      <c r="G35" s="4" t="str">
        <f>'Filtered Data'!G34</f>
        <v>F5</v>
      </c>
      <c r="H35" s="4" t="str">
        <f>'Filtered Data'!H34</f>
        <v>06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16057856</v>
      </c>
      <c r="Q35" s="7">
        <f>IF('Filtered Data'!G34="","",HEX2DEC(G35))</f>
        <v>245</v>
      </c>
      <c r="R35" s="7">
        <f>IF('Filtered Data'!H34="","",HEX2DEC(H35))</f>
        <v>6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11110101</v>
      </c>
      <c r="AB35" s="7" t="str">
        <f>IF('Filtered Data'!H34="","",HEX2BIN(H35))</f>
        <v>110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365</v>
      </c>
      <c r="AL35" s="7" t="str">
        <f>IF('Filtered Data'!H34="","",HEX2OCT(H35))</f>
        <v>6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>
        <f>'Filtered Data'!A35</f>
        <v>0.88795100000000005</v>
      </c>
      <c r="B36" s="4" t="str">
        <f>'Filtered Data'!B35</f>
        <v/>
      </c>
      <c r="C36" s="4">
        <f>'Filtered Data'!C35</f>
        <v>300</v>
      </c>
      <c r="D36" s="4" t="str">
        <f>'Filtered Data'!D35</f>
        <v/>
      </c>
      <c r="E36" s="4" t="str">
        <f>'Filtered Data'!E35</f>
        <v/>
      </c>
      <c r="F36" s="4">
        <f>'Filtered Data'!F35</f>
        <v>8</v>
      </c>
      <c r="G36" s="4" t="str">
        <f>'Filtered Data'!G35</f>
        <v>03</v>
      </c>
      <c r="H36" s="4" t="str">
        <f>'Filtered Data'!H35</f>
        <v>A5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64</v>
      </c>
      <c r="L36" s="4" t="str">
        <f>'Filtered Data'!L35</f>
        <v>00</v>
      </c>
      <c r="M36" s="4" t="str">
        <f>'Filtered Data'!M35</f>
        <v>64</v>
      </c>
      <c r="N36" s="4" t="str">
        <f>'Filtered Data'!N35</f>
        <v>67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165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100</v>
      </c>
      <c r="V36" s="7">
        <f>IF('Filtered Data'!L35="","",HEX2DEC(L36))</f>
        <v>0</v>
      </c>
      <c r="W36" s="7">
        <f>IF('Filtered Data'!M35="","",HEX2DEC(M36))</f>
        <v>100</v>
      </c>
      <c r="X36" s="7">
        <f>IF('Filtered Data'!N35="","",HEX2DEC(N36))</f>
        <v>103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10100101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1100100</v>
      </c>
      <c r="AF36" s="7" t="str">
        <f>IF('Filtered Data'!L35="","",HEX2BIN(L36))</f>
        <v>0</v>
      </c>
      <c r="AG36" s="7" t="str">
        <f>IF('Filtered Data'!M35="","",HEX2BIN(M36))</f>
        <v>1100100</v>
      </c>
      <c r="AH36" s="7" t="str">
        <f>IF('Filtered Data'!N35="","",HEX2BIN(N36))</f>
        <v>1100111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245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144</v>
      </c>
      <c r="AP36" s="7" t="str">
        <f>IF('Filtered Data'!L35="","",HEX2OCT(L36))</f>
        <v>0</v>
      </c>
      <c r="AQ36" s="7" t="str">
        <f>IF('Filtered Data'!M35="","",HEX2OCT(M36))</f>
        <v>144</v>
      </c>
      <c r="AR36" s="7" t="str">
        <f>IF('Filtered Data'!N35="","",HEX2OCT(N36))</f>
        <v>147</v>
      </c>
    </row>
    <row r="37">
      <c r="A37" s="4">
        <f>'Filtered Data'!A36</f>
        <v>0.88841899999999996</v>
      </c>
      <c r="B37" s="4" t="str">
        <f>'Filtered Data'!B36</f>
        <v/>
      </c>
      <c r="C37" s="4">
        <f>'Filtered Data'!C36</f>
        <v>301</v>
      </c>
      <c r="D37" s="4" t="str">
        <f>'Filtered Data'!D36</f>
        <v/>
      </c>
      <c r="E37" s="4" t="str">
        <f>'Filtered Data'!E36</f>
        <v/>
      </c>
      <c r="F37" s="4">
        <f>'Filtered Data'!F36</f>
        <v>3</v>
      </c>
      <c r="G37" s="4" t="str">
        <f>'Filtered Data'!G36</f>
        <v>B8</v>
      </c>
      <c r="H37" s="4" t="str">
        <f>'Filtered Data'!H36</f>
        <v>07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12060416</v>
      </c>
      <c r="Q37" s="7">
        <f>IF('Filtered Data'!G36="","",HEX2DEC(G37))</f>
        <v>184</v>
      </c>
      <c r="R37" s="7">
        <f>IF('Filtered Data'!H36="","",HEX2DEC(H37))</f>
        <v>7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10111000</v>
      </c>
      <c r="AB37" s="7" t="str">
        <f>IF('Filtered Data'!H36="","",HEX2BIN(H37))</f>
        <v>111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270</v>
      </c>
      <c r="AL37" s="7" t="str">
        <f>IF('Filtered Data'!H36="","",HEX2OCT(H37))</f>
        <v>7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>
        <f>'Filtered Data'!A37</f>
        <v>0.93795700000000004</v>
      </c>
      <c r="B38" s="4" t="str">
        <f>'Filtered Data'!B37</f>
        <v/>
      </c>
      <c r="C38" s="4">
        <f>'Filtered Data'!C37</f>
        <v>300</v>
      </c>
      <c r="D38" s="4" t="str">
        <f>'Filtered Data'!D37</f>
        <v/>
      </c>
      <c r="E38" s="4" t="str">
        <f>'Filtered Data'!E37</f>
        <v/>
      </c>
      <c r="F38" s="4">
        <f>'Filtered Data'!F37</f>
        <v>8</v>
      </c>
      <c r="G38" s="4" t="str">
        <f>'Filtered Data'!G37</f>
        <v>03</v>
      </c>
      <c r="H38" s="4" t="str">
        <f>'Filtered Data'!H37</f>
        <v>A5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F8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165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248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10100101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11111000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245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370</v>
      </c>
    </row>
    <row r="39">
      <c r="A39" s="4">
        <f>'Filtered Data'!A38</f>
        <v>0.93842499999999995</v>
      </c>
      <c r="B39" s="4" t="str">
        <f>'Filtered Data'!B38</f>
        <v/>
      </c>
      <c r="C39" s="4">
        <f>'Filtered Data'!C38</f>
        <v>301</v>
      </c>
      <c r="D39" s="4" t="str">
        <f>'Filtered Data'!D38</f>
        <v/>
      </c>
      <c r="E39" s="4" t="str">
        <f>'Filtered Data'!E38</f>
        <v/>
      </c>
      <c r="F39" s="4">
        <f>'Filtered Data'!F38</f>
        <v>3</v>
      </c>
      <c r="G39" s="4" t="str">
        <f>'Filtered Data'!G38</f>
        <v>80</v>
      </c>
      <c r="H39" s="4" t="str">
        <f>'Filtered Data'!H38</f>
        <v>08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8390656</v>
      </c>
      <c r="Q39" s="7">
        <f>IF('Filtered Data'!G38="","",HEX2DEC(G39))</f>
        <v>128</v>
      </c>
      <c r="R39" s="7">
        <f>IF('Filtered Data'!H38="","",HEX2DEC(H39))</f>
        <v>8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10000000</v>
      </c>
      <c r="AB39" s="7" t="str">
        <f>IF('Filtered Data'!H38="","",HEX2BIN(H39))</f>
        <v>1000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200</v>
      </c>
      <c r="AL39" s="7" t="str">
        <f>IF('Filtered Data'!H38="","",HEX2OCT(H39))</f>
        <v>10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0.98796300000000004</v>
      </c>
      <c r="B40" s="4" t="str">
        <f>'Filtered Data'!B39</f>
        <v/>
      </c>
      <c r="C40" s="4">
        <f>'Filtered Data'!C39</f>
        <v>300</v>
      </c>
      <c r="D40" s="4" t="str">
        <f>'Filtered Data'!D39</f>
        <v/>
      </c>
      <c r="E40" s="4" t="str">
        <f>'Filtered Data'!E39</f>
        <v/>
      </c>
      <c r="F40" s="4">
        <f>'Filtered Data'!F39</f>
        <v>8</v>
      </c>
      <c r="G40" s="4" t="str">
        <f>'Filtered Data'!G39</f>
        <v>03</v>
      </c>
      <c r="H40" s="4" t="str">
        <f>'Filtered Data'!H39</f>
        <v>A5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64</v>
      </c>
      <c r="L40" s="4" t="str">
        <f>'Filtered Data'!L39</f>
        <v>00</v>
      </c>
      <c r="M40" s="4" t="str">
        <f>'Filtered Data'!M39</f>
        <v>64</v>
      </c>
      <c r="N40" s="4" t="str">
        <f>'Filtered Data'!N39</f>
        <v>E9</v>
      </c>
      <c r="P40" s="6" t="e">
        <f t="shared" si="3"/>
        <v>#NUM!</v>
      </c>
      <c r="Q40" s="7">
        <f>IF('Filtered Data'!G39="","",HEX2DEC(G40))</f>
        <v>3</v>
      </c>
      <c r="R40" s="7">
        <f>IF('Filtered Data'!H39="","",HEX2DEC(H40))</f>
        <v>165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100</v>
      </c>
      <c r="V40" s="7">
        <f>IF('Filtered Data'!L39="","",HEX2DEC(L40))</f>
        <v>0</v>
      </c>
      <c r="W40" s="7">
        <f>IF('Filtered Data'!M39="","",HEX2DEC(M40))</f>
        <v>100</v>
      </c>
      <c r="X40" s="7">
        <f>IF('Filtered Data'!N39="","",HEX2DEC(N40))</f>
        <v>233</v>
      </c>
      <c r="Y40" s="7"/>
      <c r="Z40" s="8" t="e">
        <f t="shared" si="4"/>
        <v>#NUM!</v>
      </c>
      <c r="AA40" s="7" t="str">
        <f>IF('Filtered Data'!G39="","",HEX2BIN(G40))</f>
        <v>11</v>
      </c>
      <c r="AB40" s="7" t="str">
        <f>IF('Filtered Data'!H39="","",HEX2BIN(H40))</f>
        <v>10100101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1100100</v>
      </c>
      <c r="AF40" s="7" t="str">
        <f>IF('Filtered Data'!L39="","",HEX2BIN(L40))</f>
        <v>0</v>
      </c>
      <c r="AG40" s="7" t="str">
        <f>IF('Filtered Data'!M39="","",HEX2BIN(M40))</f>
        <v>1100100</v>
      </c>
      <c r="AH40" s="7" t="str">
        <f>IF('Filtered Data'!N39="","",HEX2BIN(N40))</f>
        <v>11101001</v>
      </c>
      <c r="AI40" s="7"/>
      <c r="AJ40" s="8" t="e">
        <f t="shared" si="5"/>
        <v>#NUM!</v>
      </c>
      <c r="AK40" s="7" t="str">
        <f>IF('Filtered Data'!G39="","",HEX2OCT(G40))</f>
        <v>3</v>
      </c>
      <c r="AL40" s="7" t="str">
        <f>IF('Filtered Data'!H39="","",HEX2OCT(H40))</f>
        <v>245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144</v>
      </c>
      <c r="AP40" s="7" t="str">
        <f>IF('Filtered Data'!L39="","",HEX2OCT(L40))</f>
        <v>0</v>
      </c>
      <c r="AQ40" s="7" t="str">
        <f>IF('Filtered Data'!M39="","",HEX2OCT(M40))</f>
        <v>144</v>
      </c>
      <c r="AR40" s="7" t="str">
        <f>IF('Filtered Data'!N39="","",HEX2OCT(N40))</f>
        <v>351</v>
      </c>
    </row>
    <row r="41">
      <c r="A41" s="4">
        <f>'Filtered Data'!A40</f>
        <v>0.98843099999999995</v>
      </c>
      <c r="B41" s="4" t="str">
        <f>'Filtered Data'!B40</f>
        <v/>
      </c>
      <c r="C41" s="4">
        <f>'Filtered Data'!C40</f>
        <v>301</v>
      </c>
      <c r="D41" s="4" t="str">
        <f>'Filtered Data'!D40</f>
        <v/>
      </c>
      <c r="E41" s="4" t="str">
        <f>'Filtered Data'!E40</f>
        <v/>
      </c>
      <c r="F41" s="4">
        <f>'Filtered Data'!F40</f>
        <v>3</v>
      </c>
      <c r="G41" s="4" t="str">
        <f>'Filtered Data'!G40</f>
        <v>88</v>
      </c>
      <c r="H41" s="4" t="str">
        <f>'Filtered Data'!H40</f>
        <v>09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8915200</v>
      </c>
      <c r="Q41" s="7">
        <f>IF('Filtered Data'!G40="","",HEX2DEC(G41))</f>
        <v>136</v>
      </c>
      <c r="R41" s="7">
        <f>IF('Filtered Data'!H40="","",HEX2DEC(H41))</f>
        <v>9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10001000</v>
      </c>
      <c r="AB41" s="7" t="str">
        <f>IF('Filtered Data'!H40="","",HEX2BIN(H41))</f>
        <v>1001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210</v>
      </c>
      <c r="AL41" s="7" t="str">
        <f>IF('Filtered Data'!H40="","",HEX2OCT(H41))</f>
        <v>11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>
        <f>'Filtered Data'!A41</f>
        <v>1.0392239999999999</v>
      </c>
      <c r="B42" s="4" t="str">
        <f>'Filtered Data'!B41</f>
        <v/>
      </c>
      <c r="C42" s="4">
        <f>'Filtered Data'!C41</f>
        <v>300</v>
      </c>
      <c r="D42" s="4" t="str">
        <f>'Filtered Data'!D41</f>
        <v/>
      </c>
      <c r="E42" s="4" t="str">
        <f>'Filtered Data'!E41</f>
        <v/>
      </c>
      <c r="F42" s="4">
        <f>'Filtered Data'!F41</f>
        <v>8</v>
      </c>
      <c r="G42" s="4" t="str">
        <f>'Filtered Data'!G41</f>
        <v>03</v>
      </c>
      <c r="H42" s="4" t="str">
        <f>'Filtered Data'!H41</f>
        <v>A5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64</v>
      </c>
      <c r="L42" s="4" t="str">
        <f>'Filtered Data'!L41</f>
        <v>00</v>
      </c>
      <c r="M42" s="4" t="str">
        <f>'Filtered Data'!M41</f>
        <v>64</v>
      </c>
      <c r="N42" s="4" t="str">
        <f>'Filtered Data'!N41</f>
        <v>FA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165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100</v>
      </c>
      <c r="V42" s="7">
        <f>IF('Filtered Data'!L41="","",HEX2DEC(L42))</f>
        <v>0</v>
      </c>
      <c r="W42" s="7">
        <f>IF('Filtered Data'!M41="","",HEX2DEC(M42))</f>
        <v>100</v>
      </c>
      <c r="X42" s="7">
        <f>IF('Filtered Data'!N41="","",HEX2DEC(N42))</f>
        <v>250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10100101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1100100</v>
      </c>
      <c r="AF42" s="7" t="str">
        <f>IF('Filtered Data'!L41="","",HEX2BIN(L42))</f>
        <v>0</v>
      </c>
      <c r="AG42" s="7" t="str">
        <f>IF('Filtered Data'!M41="","",HEX2BIN(M42))</f>
        <v>1100100</v>
      </c>
      <c r="AH42" s="7" t="str">
        <f>IF('Filtered Data'!N41="","",HEX2BIN(N42))</f>
        <v>11111010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245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144</v>
      </c>
      <c r="AP42" s="7" t="str">
        <f>IF('Filtered Data'!L41="","",HEX2OCT(L42))</f>
        <v>0</v>
      </c>
      <c r="AQ42" s="7" t="str">
        <f>IF('Filtered Data'!M41="","",HEX2OCT(M42))</f>
        <v>144</v>
      </c>
      <c r="AR42" s="7" t="str">
        <f>IF('Filtered Data'!N41="","",HEX2OCT(N42))</f>
        <v>372</v>
      </c>
    </row>
    <row r="43">
      <c r="A43" s="4">
        <f>'Filtered Data'!A42</f>
        <v>1.0396920000000001</v>
      </c>
      <c r="B43" s="4" t="str">
        <f>'Filtered Data'!B42</f>
        <v/>
      </c>
      <c r="C43" s="4">
        <f>'Filtered Data'!C42</f>
        <v>301</v>
      </c>
      <c r="D43" s="4" t="str">
        <f>'Filtered Data'!D42</f>
        <v/>
      </c>
      <c r="E43" s="4" t="str">
        <f>'Filtered Data'!E42</f>
        <v/>
      </c>
      <c r="F43" s="4">
        <f>'Filtered Data'!F42</f>
        <v>3</v>
      </c>
      <c r="G43" s="4" t="str">
        <f>'Filtered Data'!G42</f>
        <v>C6</v>
      </c>
      <c r="H43" s="4" t="str">
        <f>'Filtered Data'!H42</f>
        <v>0A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12978688</v>
      </c>
      <c r="Q43" s="7">
        <f>IF('Filtered Data'!G42="","",HEX2DEC(G43))</f>
        <v>198</v>
      </c>
      <c r="R43" s="7">
        <f>IF('Filtered Data'!H42="","",HEX2DEC(H43))</f>
        <v>10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11000110</v>
      </c>
      <c r="AB43" s="7" t="str">
        <f>IF('Filtered Data'!H42="","",HEX2BIN(H43))</f>
        <v>1010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306</v>
      </c>
      <c r="AL43" s="7" t="str">
        <f>IF('Filtered Data'!H42="","",HEX2OCT(H43))</f>
        <v>12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>
        <f>'Filtered Data'!A43</f>
        <v>1.087974</v>
      </c>
      <c r="B44" s="4" t="str">
        <f>'Filtered Data'!B43</f>
        <v/>
      </c>
      <c r="C44" s="4">
        <f>'Filtered Data'!C43</f>
        <v>300</v>
      </c>
      <c r="D44" s="4" t="str">
        <f>'Filtered Data'!D43</f>
        <v/>
      </c>
      <c r="E44" s="4" t="str">
        <f>'Filtered Data'!E43</f>
        <v/>
      </c>
      <c r="F44" s="4">
        <f>'Filtered Data'!F43</f>
        <v>8</v>
      </c>
      <c r="G44" s="4" t="str">
        <f>'Filtered Data'!G43</f>
        <v>03</v>
      </c>
      <c r="H44" s="4" t="str">
        <f>'Filtered Data'!H43</f>
        <v>A5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64</v>
      </c>
      <c r="L44" s="4" t="str">
        <f>'Filtered Data'!L43</f>
        <v>00</v>
      </c>
      <c r="M44" s="4" t="str">
        <f>'Filtered Data'!M43</f>
        <v>64</v>
      </c>
      <c r="N44" s="4" t="str">
        <f>'Filtered Data'!N43</f>
        <v>EB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165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100</v>
      </c>
      <c r="V44" s="7">
        <f>IF('Filtered Data'!L43="","",HEX2DEC(L44))</f>
        <v>0</v>
      </c>
      <c r="W44" s="7">
        <f>IF('Filtered Data'!M43="","",HEX2DEC(M44))</f>
        <v>100</v>
      </c>
      <c r="X44" s="7">
        <f>IF('Filtered Data'!N43="","",HEX2DEC(N44))</f>
        <v>235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10100101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1100100</v>
      </c>
      <c r="AF44" s="7" t="str">
        <f>IF('Filtered Data'!L43="","",HEX2BIN(L44))</f>
        <v>0</v>
      </c>
      <c r="AG44" s="7" t="str">
        <f>IF('Filtered Data'!M43="","",HEX2BIN(M44))</f>
        <v>1100100</v>
      </c>
      <c r="AH44" s="7" t="str">
        <f>IF('Filtered Data'!N43="","",HEX2BIN(N44))</f>
        <v>11101011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245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144</v>
      </c>
      <c r="AP44" s="7" t="str">
        <f>IF('Filtered Data'!L43="","",HEX2OCT(L44))</f>
        <v>0</v>
      </c>
      <c r="AQ44" s="7" t="str">
        <f>IF('Filtered Data'!M43="","",HEX2OCT(M44))</f>
        <v>144</v>
      </c>
      <c r="AR44" s="7" t="str">
        <f>IF('Filtered Data'!N43="","",HEX2OCT(N44))</f>
        <v>353</v>
      </c>
    </row>
    <row r="45">
      <c r="A45" s="4">
        <f>'Filtered Data'!A44</f>
        <v>1.088438</v>
      </c>
      <c r="B45" s="4" t="str">
        <f>'Filtered Data'!B44</f>
        <v/>
      </c>
      <c r="C45" s="4">
        <f>'Filtered Data'!C44</f>
        <v>301</v>
      </c>
      <c r="D45" s="4" t="str">
        <f>'Filtered Data'!D44</f>
        <v/>
      </c>
      <c r="E45" s="4" t="str">
        <f>'Filtered Data'!E44</f>
        <v/>
      </c>
      <c r="F45" s="4">
        <f>'Filtered Data'!F44</f>
        <v>3</v>
      </c>
      <c r="G45" s="4" t="str">
        <f>'Filtered Data'!G44</f>
        <v>43</v>
      </c>
      <c r="H45" s="4" t="str">
        <f>'Filtered Data'!H44</f>
        <v>0B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4393728</v>
      </c>
      <c r="Q45" s="7">
        <f>IF('Filtered Data'!G44="","",HEX2DEC(G45))</f>
        <v>67</v>
      </c>
      <c r="R45" s="7">
        <f>IF('Filtered Data'!H44="","",HEX2DEC(H45))</f>
        <v>11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1000011</v>
      </c>
      <c r="AB45" s="7" t="str">
        <f>IF('Filtered Data'!H44="","",HEX2BIN(H45))</f>
        <v>1011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103</v>
      </c>
      <c r="AL45" s="7" t="str">
        <f>IF('Filtered Data'!H44="","",HEX2OCT(H45))</f>
        <v>13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>
        <f>'Filtered Data'!A45</f>
        <v>1.13798</v>
      </c>
      <c r="B46" s="4" t="str">
        <f>'Filtered Data'!B45</f>
        <v/>
      </c>
      <c r="C46" s="4">
        <f>'Filtered Data'!C45</f>
        <v>300</v>
      </c>
      <c r="D46" s="4" t="str">
        <f>'Filtered Data'!D45</f>
        <v/>
      </c>
      <c r="E46" s="4" t="str">
        <f>'Filtered Data'!E45</f>
        <v/>
      </c>
      <c r="F46" s="4">
        <f>'Filtered Data'!F45</f>
        <v>8</v>
      </c>
      <c r="G46" s="4" t="str">
        <f>'Filtered Data'!G45</f>
        <v>03</v>
      </c>
      <c r="H46" s="4" t="str">
        <f>'Filtered Data'!H45</f>
        <v>A5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FC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165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252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10100101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11111100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245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374</v>
      </c>
    </row>
    <row r="47">
      <c r="A47" s="4">
        <f>'Filtered Data'!A46</f>
        <v>1.138452</v>
      </c>
      <c r="B47" s="4" t="str">
        <f>'Filtered Data'!B46</f>
        <v/>
      </c>
      <c r="C47" s="4">
        <f>'Filtered Data'!C46</f>
        <v>301</v>
      </c>
      <c r="D47" s="4" t="str">
        <f>'Filtered Data'!D46</f>
        <v/>
      </c>
      <c r="E47" s="4" t="str">
        <f>'Filtered Data'!E46</f>
        <v/>
      </c>
      <c r="F47" s="4">
        <f>'Filtered Data'!F46</f>
        <v>3</v>
      </c>
      <c r="G47" s="4" t="str">
        <f>'Filtered Data'!G46</f>
        <v>B5</v>
      </c>
      <c r="H47" s="4" t="str">
        <f>'Filtered Data'!H46</f>
        <v>0C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11865088</v>
      </c>
      <c r="Q47" s="7">
        <f>IF('Filtered Data'!G46="","",HEX2DEC(G47))</f>
        <v>181</v>
      </c>
      <c r="R47" s="7">
        <f>IF('Filtered Data'!H46="","",HEX2DEC(H47))</f>
        <v>12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10110101</v>
      </c>
      <c r="AB47" s="7" t="str">
        <f>IF('Filtered Data'!H46="","",HEX2BIN(H47))</f>
        <v>1100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265</v>
      </c>
      <c r="AL47" s="7" t="str">
        <f>IF('Filtered Data'!H46="","",HEX2OCT(H47))</f>
        <v>14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1.187983</v>
      </c>
      <c r="B48" s="4" t="str">
        <f>'Filtered Data'!B47</f>
        <v/>
      </c>
      <c r="C48" s="4">
        <f>'Filtered Data'!C47</f>
        <v>300</v>
      </c>
      <c r="D48" s="4" t="str">
        <f>'Filtered Data'!D47</f>
        <v/>
      </c>
      <c r="E48" s="4" t="str">
        <f>'Filtered Data'!E47</f>
        <v/>
      </c>
      <c r="F48" s="4">
        <f>'Filtered Data'!F47</f>
        <v>8</v>
      </c>
      <c r="G48" s="4" t="str">
        <f>'Filtered Data'!G47</f>
        <v>03</v>
      </c>
      <c r="H48" s="4" t="str">
        <f>'Filtered Data'!H47</f>
        <v>A5</v>
      </c>
      <c r="I48" s="4" t="str">
        <f>'Filtered Data'!I47</f>
        <v>64</v>
      </c>
      <c r="J48" s="4" t="str">
        <f>'Filtered Data'!J47</f>
        <v>5A</v>
      </c>
      <c r="K48" s="4" t="str">
        <f>'Filtered Data'!K47</f>
        <v>64</v>
      </c>
      <c r="L48" s="4" t="str">
        <f>'Filtered Data'!L47</f>
        <v>00</v>
      </c>
      <c r="M48" s="4" t="str">
        <f>'Filtered Data'!M47</f>
        <v>64</v>
      </c>
      <c r="N48" s="4" t="str">
        <f>'Filtered Data'!N47</f>
        <v>ED</v>
      </c>
      <c r="P48" s="6" t="e">
        <f t="shared" si="3"/>
        <v>#NUM!</v>
      </c>
      <c r="Q48" s="7">
        <f>IF('Filtered Data'!G47="","",HEX2DEC(G48))</f>
        <v>3</v>
      </c>
      <c r="R48" s="7">
        <f>IF('Filtered Data'!H47="","",HEX2DEC(H48))</f>
        <v>165</v>
      </c>
      <c r="S48" s="7">
        <f>IF('Filtered Data'!I47="","",HEX2DEC(I48))</f>
        <v>100</v>
      </c>
      <c r="T48" s="7">
        <f>IF('Filtered Data'!J47="","",HEX2DEC(J48))</f>
        <v>90</v>
      </c>
      <c r="U48" s="7">
        <f>IF('Filtered Data'!K47="","",HEX2DEC(K48))</f>
        <v>100</v>
      </c>
      <c r="V48" s="7">
        <f>IF('Filtered Data'!L47="","",HEX2DEC(L48))</f>
        <v>0</v>
      </c>
      <c r="W48" s="7">
        <f>IF('Filtered Data'!M47="","",HEX2DEC(M48))</f>
        <v>100</v>
      </c>
      <c r="X48" s="7">
        <f>IF('Filtered Data'!N47="","",HEX2DEC(N48))</f>
        <v>237</v>
      </c>
      <c r="Y48" s="7"/>
      <c r="Z48" s="8" t="e">
        <f t="shared" si="4"/>
        <v>#NUM!</v>
      </c>
      <c r="AA48" s="7" t="str">
        <f>IF('Filtered Data'!G47="","",HEX2BIN(G48))</f>
        <v>11</v>
      </c>
      <c r="AB48" s="7" t="str">
        <f>IF('Filtered Data'!H47="","",HEX2BIN(H48))</f>
        <v>10100101</v>
      </c>
      <c r="AC48" s="7" t="str">
        <f>IF('Filtered Data'!I47="","",HEX2BIN(I48))</f>
        <v>1100100</v>
      </c>
      <c r="AD48" s="7" t="str">
        <f>IF('Filtered Data'!J47="","",HEX2BIN(J48))</f>
        <v>1011010</v>
      </c>
      <c r="AE48" s="7" t="str">
        <f>IF('Filtered Data'!K47="","",HEX2BIN(K48))</f>
        <v>1100100</v>
      </c>
      <c r="AF48" s="7" t="str">
        <f>IF('Filtered Data'!L47="","",HEX2BIN(L48))</f>
        <v>0</v>
      </c>
      <c r="AG48" s="7" t="str">
        <f>IF('Filtered Data'!M47="","",HEX2BIN(M48))</f>
        <v>1100100</v>
      </c>
      <c r="AH48" s="7" t="str">
        <f>IF('Filtered Data'!N47="","",HEX2BIN(N48))</f>
        <v>11101101</v>
      </c>
      <c r="AI48" s="7"/>
      <c r="AJ48" s="8" t="e">
        <f t="shared" si="5"/>
        <v>#NUM!</v>
      </c>
      <c r="AK48" s="7" t="str">
        <f>IF('Filtered Data'!G47="","",HEX2OCT(G48))</f>
        <v>3</v>
      </c>
      <c r="AL48" s="7" t="str">
        <f>IF('Filtered Data'!H47="","",HEX2OCT(H48))</f>
        <v>245</v>
      </c>
      <c r="AM48" s="7" t="str">
        <f>IF('Filtered Data'!I47="","",HEX2OCT(I48))</f>
        <v>144</v>
      </c>
      <c r="AN48" s="7" t="str">
        <f>IF('Filtered Data'!J47="","",HEX2OCT(J48))</f>
        <v>132</v>
      </c>
      <c r="AO48" s="7" t="str">
        <f>IF('Filtered Data'!K47="","",HEX2OCT(K48))</f>
        <v>144</v>
      </c>
      <c r="AP48" s="7" t="str">
        <f>IF('Filtered Data'!L47="","",HEX2OCT(L48))</f>
        <v>0</v>
      </c>
      <c r="AQ48" s="7" t="str">
        <f>IF('Filtered Data'!M47="","",HEX2OCT(M48))</f>
        <v>144</v>
      </c>
      <c r="AR48" s="7" t="str">
        <f>IF('Filtered Data'!N47="","",HEX2OCT(N48))</f>
        <v>355</v>
      </c>
    </row>
    <row r="49">
      <c r="A49" s="4">
        <f>'Filtered Data'!A48</f>
        <v>1.188447</v>
      </c>
      <c r="B49" s="4" t="str">
        <f>'Filtered Data'!B48</f>
        <v/>
      </c>
      <c r="C49" s="4">
        <f>'Filtered Data'!C48</f>
        <v>301</v>
      </c>
      <c r="D49" s="4" t="str">
        <f>'Filtered Data'!D48</f>
        <v/>
      </c>
      <c r="E49" s="4" t="str">
        <f>'Filtered Data'!E48</f>
        <v/>
      </c>
      <c r="F49" s="4">
        <f>'Filtered Data'!F48</f>
        <v>3</v>
      </c>
      <c r="G49" s="4" t="str">
        <f>'Filtered Data'!G48</f>
        <v>4E</v>
      </c>
      <c r="H49" s="4" t="str">
        <f>'Filtered Data'!H48</f>
        <v>0D</v>
      </c>
      <c r="I49" s="4" t="str">
        <f>'Filtered Data'!I48</f>
        <v>00</v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5115136</v>
      </c>
      <c r="Q49" s="7">
        <f>IF('Filtered Data'!G48="","",HEX2DEC(G49))</f>
        <v>78</v>
      </c>
      <c r="R49" s="7">
        <f>IF('Filtered Data'!H48="","",HEX2DEC(H49))</f>
        <v>13</v>
      </c>
      <c r="S49" s="7">
        <f>IF('Filtered Data'!I48="","",HEX2DEC(I49))</f>
        <v>0</v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1001110</v>
      </c>
      <c r="AB49" s="7" t="str">
        <f>IF('Filtered Data'!H48="","",HEX2BIN(H49))</f>
        <v>1101</v>
      </c>
      <c r="AC49" s="7" t="str">
        <f>IF('Filtered Data'!I48="","",HEX2BIN(I49))</f>
        <v>0</v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116</v>
      </c>
      <c r="AL49" s="7" t="str">
        <f>IF('Filtered Data'!H48="","",HEX2OCT(H49))</f>
        <v>15</v>
      </c>
      <c r="AM49" s="7" t="str">
        <f>IF('Filtered Data'!I48="","",HEX2OCT(I49))</f>
        <v>0</v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>
        <f>'Filtered Data'!A49</f>
        <v>1.2379899999999999</v>
      </c>
      <c r="B50" s="4" t="str">
        <f>'Filtered Data'!B49</f>
        <v/>
      </c>
      <c r="C50" s="4">
        <f>'Filtered Data'!C49</f>
        <v>300</v>
      </c>
      <c r="D50" s="4" t="str">
        <f>'Filtered Data'!D49</f>
        <v/>
      </c>
      <c r="E50" s="4" t="str">
        <f>'Filtered Data'!E49</f>
        <v/>
      </c>
      <c r="F50" s="4">
        <f>'Filtered Data'!F49</f>
        <v>8</v>
      </c>
      <c r="G50" s="4" t="str">
        <f>'Filtered Data'!G49</f>
        <v>03</v>
      </c>
      <c r="H50" s="4" t="str">
        <f>'Filtered Data'!H49</f>
        <v>A5</v>
      </c>
      <c r="I50" s="4" t="str">
        <f>'Filtered Data'!I49</f>
        <v>64</v>
      </c>
      <c r="J50" s="4" t="str">
        <f>'Filtered Data'!J49</f>
        <v>5A</v>
      </c>
      <c r="K50" s="4" t="str">
        <f>'Filtered Data'!K49</f>
        <v>64</v>
      </c>
      <c r="L50" s="4" t="str">
        <f>'Filtered Data'!L49</f>
        <v>00</v>
      </c>
      <c r="M50" s="4" t="str">
        <f>'Filtered Data'!M49</f>
        <v>64</v>
      </c>
      <c r="N50" s="4" t="str">
        <f>'Filtered Data'!N49</f>
        <v>FE</v>
      </c>
      <c r="P50" s="6" t="e">
        <f t="shared" si="3"/>
        <v>#NUM!</v>
      </c>
      <c r="Q50" s="7">
        <f>IF('Filtered Data'!G49="","",HEX2DEC(G50))</f>
        <v>3</v>
      </c>
      <c r="R50" s="7">
        <f>IF('Filtered Data'!H49="","",HEX2DEC(H50))</f>
        <v>165</v>
      </c>
      <c r="S50" s="7">
        <f>IF('Filtered Data'!I49="","",HEX2DEC(I50))</f>
        <v>100</v>
      </c>
      <c r="T50" s="7">
        <f>IF('Filtered Data'!J49="","",HEX2DEC(J50))</f>
        <v>90</v>
      </c>
      <c r="U50" s="7">
        <f>IF('Filtered Data'!K49="","",HEX2DEC(K50))</f>
        <v>100</v>
      </c>
      <c r="V50" s="7">
        <f>IF('Filtered Data'!L49="","",HEX2DEC(L50))</f>
        <v>0</v>
      </c>
      <c r="W50" s="7">
        <f>IF('Filtered Data'!M49="","",HEX2DEC(M50))</f>
        <v>100</v>
      </c>
      <c r="X50" s="7">
        <f>IF('Filtered Data'!N49="","",HEX2DEC(N50))</f>
        <v>254</v>
      </c>
      <c r="Y50" s="7"/>
      <c r="Z50" s="8" t="e">
        <f t="shared" si="4"/>
        <v>#NUM!</v>
      </c>
      <c r="AA50" s="7" t="str">
        <f>IF('Filtered Data'!G49="","",HEX2BIN(G50))</f>
        <v>11</v>
      </c>
      <c r="AB50" s="7" t="str">
        <f>IF('Filtered Data'!H49="","",HEX2BIN(H50))</f>
        <v>10100101</v>
      </c>
      <c r="AC50" s="7" t="str">
        <f>IF('Filtered Data'!I49="","",HEX2BIN(I50))</f>
        <v>1100100</v>
      </c>
      <c r="AD50" s="7" t="str">
        <f>IF('Filtered Data'!J49="","",HEX2BIN(J50))</f>
        <v>1011010</v>
      </c>
      <c r="AE50" s="7" t="str">
        <f>IF('Filtered Data'!K49="","",HEX2BIN(K50))</f>
        <v>1100100</v>
      </c>
      <c r="AF50" s="7" t="str">
        <f>IF('Filtered Data'!L49="","",HEX2BIN(L50))</f>
        <v>0</v>
      </c>
      <c r="AG50" s="7" t="str">
        <f>IF('Filtered Data'!M49="","",HEX2BIN(M50))</f>
        <v>1100100</v>
      </c>
      <c r="AH50" s="7" t="str">
        <f>IF('Filtered Data'!N49="","",HEX2BIN(N50))</f>
        <v>11111110</v>
      </c>
      <c r="AI50" s="7"/>
      <c r="AJ50" s="8" t="e">
        <f t="shared" si="5"/>
        <v>#NUM!</v>
      </c>
      <c r="AK50" s="7" t="str">
        <f>IF('Filtered Data'!G49="","",HEX2OCT(G50))</f>
        <v>3</v>
      </c>
      <c r="AL50" s="7" t="str">
        <f>IF('Filtered Data'!H49="","",HEX2OCT(H50))</f>
        <v>245</v>
      </c>
      <c r="AM50" s="7" t="str">
        <f>IF('Filtered Data'!I49="","",HEX2OCT(I50))</f>
        <v>144</v>
      </c>
      <c r="AN50" s="7" t="str">
        <f>IF('Filtered Data'!J49="","",HEX2OCT(J50))</f>
        <v>132</v>
      </c>
      <c r="AO50" s="7" t="str">
        <f>IF('Filtered Data'!K49="","",HEX2OCT(K50))</f>
        <v>144</v>
      </c>
      <c r="AP50" s="7" t="str">
        <f>IF('Filtered Data'!L49="","",HEX2OCT(L50))</f>
        <v>0</v>
      </c>
      <c r="AQ50" s="7" t="str">
        <f>IF('Filtered Data'!M49="","",HEX2OCT(M50))</f>
        <v>144</v>
      </c>
      <c r="AR50" s="7" t="str">
        <f>IF('Filtered Data'!N49="","",HEX2OCT(N50))</f>
        <v>376</v>
      </c>
    </row>
    <row r="51">
      <c r="A51" s="4">
        <f>'Filtered Data'!A50</f>
        <v>1.2384660000000001</v>
      </c>
      <c r="B51" s="4" t="str">
        <f>'Filtered Data'!B50</f>
        <v/>
      </c>
      <c r="C51" s="4">
        <f>'Filtered Data'!C50</f>
        <v>301</v>
      </c>
      <c r="D51" s="4" t="str">
        <f>'Filtered Data'!D50</f>
        <v/>
      </c>
      <c r="E51" s="4" t="str">
        <f>'Filtered Data'!E50</f>
        <v/>
      </c>
      <c r="F51" s="4">
        <f>'Filtered Data'!F50</f>
        <v>3</v>
      </c>
      <c r="G51" s="4" t="str">
        <f>'Filtered Data'!G50</f>
        <v>1D</v>
      </c>
      <c r="H51" s="4" t="str">
        <f>'Filtered Data'!H50</f>
        <v>0E</v>
      </c>
      <c r="I51" s="4" t="str">
        <f>'Filtered Data'!I50</f>
        <v>00</v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1904128</v>
      </c>
      <c r="Q51" s="7">
        <f>IF('Filtered Data'!G50="","",HEX2DEC(G51))</f>
        <v>29</v>
      </c>
      <c r="R51" s="7">
        <f>IF('Filtered Data'!H50="","",HEX2DEC(H51))</f>
        <v>14</v>
      </c>
      <c r="S51" s="7">
        <f>IF('Filtered Data'!I50="","",HEX2DEC(I51))</f>
        <v>0</v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e">
        <f t="shared" si="4"/>
        <v>#NUM!</v>
      </c>
      <c r="AA51" s="7" t="str">
        <f>IF('Filtered Data'!G50="","",HEX2BIN(G51))</f>
        <v>11101</v>
      </c>
      <c r="AB51" s="7" t="str">
        <f>IF('Filtered Data'!H50="","",HEX2BIN(H51))</f>
        <v>1110</v>
      </c>
      <c r="AC51" s="7" t="str">
        <f>IF('Filtered Data'!I50="","",HEX2BIN(I51))</f>
        <v>0</v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e">
        <f t="shared" si="5"/>
        <v>#NUM!</v>
      </c>
      <c r="AK51" s="7" t="str">
        <f>IF('Filtered Data'!G50="","",HEX2OCT(G51))</f>
        <v>35</v>
      </c>
      <c r="AL51" s="7" t="str">
        <f>IF('Filtered Data'!H50="","",HEX2OCT(H51))</f>
        <v>16</v>
      </c>
      <c r="AM51" s="7" t="str">
        <f>IF('Filtered Data'!I50="","",HEX2OCT(I51))</f>
        <v>0</v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>
        <f>'Filtered Data'!A51</f>
        <v>1.288996</v>
      </c>
      <c r="B52" s="4" t="str">
        <f>'Filtered Data'!B51</f>
        <v/>
      </c>
      <c r="C52" s="4">
        <f>'Filtered Data'!C51</f>
        <v>300</v>
      </c>
      <c r="D52" s="4" t="str">
        <f>'Filtered Data'!D51</f>
        <v/>
      </c>
      <c r="E52" s="4" t="str">
        <f>'Filtered Data'!E51</f>
        <v/>
      </c>
      <c r="F52" s="4">
        <f>'Filtered Data'!F51</f>
        <v>8</v>
      </c>
      <c r="G52" s="4" t="str">
        <f>'Filtered Data'!G51</f>
        <v>03</v>
      </c>
      <c r="H52" s="4" t="str">
        <f>'Filtered Data'!H51</f>
        <v>A5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64</v>
      </c>
      <c r="L52" s="4" t="str">
        <f>'Filtered Data'!L51</f>
        <v>00</v>
      </c>
      <c r="M52" s="4" t="str">
        <f>'Filtered Data'!M51</f>
        <v>64</v>
      </c>
      <c r="N52" s="4" t="str">
        <f>'Filtered Data'!N51</f>
        <v>EF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165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100</v>
      </c>
      <c r="V52" s="7">
        <f>IF('Filtered Data'!L51="","",HEX2DEC(L52))</f>
        <v>0</v>
      </c>
      <c r="W52" s="7">
        <f>IF('Filtered Data'!M51="","",HEX2DEC(M52))</f>
        <v>100</v>
      </c>
      <c r="X52" s="7">
        <f>IF('Filtered Data'!N51="","",HEX2DEC(N52))</f>
        <v>239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10100101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1100100</v>
      </c>
      <c r="AF52" s="7" t="str">
        <f>IF('Filtered Data'!L51="","",HEX2BIN(L52))</f>
        <v>0</v>
      </c>
      <c r="AG52" s="7" t="str">
        <f>IF('Filtered Data'!M51="","",HEX2BIN(M52))</f>
        <v>1100100</v>
      </c>
      <c r="AH52" s="7" t="str">
        <f>IF('Filtered Data'!N51="","",HEX2BIN(N52))</f>
        <v>11101111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245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144</v>
      </c>
      <c r="AP52" s="7" t="str">
        <f>IF('Filtered Data'!L51="","",HEX2OCT(L52))</f>
        <v>0</v>
      </c>
      <c r="AQ52" s="7" t="str">
        <f>IF('Filtered Data'!M51="","",HEX2OCT(M52))</f>
        <v>144</v>
      </c>
      <c r="AR52" s="7" t="str">
        <f>IF('Filtered Data'!N51="","",HEX2OCT(N52))</f>
        <v>357</v>
      </c>
    </row>
    <row r="53">
      <c r="A53" s="4">
        <f>'Filtered Data'!A52</f>
        <v>1.2894639999999999</v>
      </c>
      <c r="B53" s="4" t="str">
        <f>'Filtered Data'!B52</f>
        <v/>
      </c>
      <c r="C53" s="4">
        <f>'Filtered Data'!C52</f>
        <v>301</v>
      </c>
      <c r="D53" s="4" t="str">
        <f>'Filtered Data'!D52</f>
        <v/>
      </c>
      <c r="E53" s="4" t="str">
        <f>'Filtered Data'!E52</f>
        <v/>
      </c>
      <c r="F53" s="4">
        <f>'Filtered Data'!F52</f>
        <v>3</v>
      </c>
      <c r="G53" s="4" t="str">
        <f>'Filtered Data'!G52</f>
        <v>E8</v>
      </c>
      <c r="H53" s="4" t="str">
        <f>'Filtered Data'!H52</f>
        <v>0F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15208192</v>
      </c>
      <c r="Q53" s="7">
        <f>IF('Filtered Data'!G52="","",HEX2DEC(G53))</f>
        <v>232</v>
      </c>
      <c r="R53" s="7">
        <f>IF('Filtered Data'!H52="","",HEX2DEC(H53))</f>
        <v>15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11101000</v>
      </c>
      <c r="AB53" s="7" t="str">
        <f>IF('Filtered Data'!H52="","",HEX2BIN(H53))</f>
        <v>1111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350</v>
      </c>
      <c r="AL53" s="7" t="str">
        <f>IF('Filtered Data'!H52="","",HEX2OCT(H53))</f>
        <v>17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>
        <f>'Filtered Data'!A53</f>
        <v>1.339</v>
      </c>
      <c r="B54" s="4" t="str">
        <f>'Filtered Data'!B53</f>
        <v/>
      </c>
      <c r="C54" s="4">
        <f>'Filtered Data'!C53</f>
        <v>300</v>
      </c>
      <c r="D54" s="4" t="str">
        <f>'Filtered Data'!D53</f>
        <v/>
      </c>
      <c r="E54" s="4" t="str">
        <f>'Filtered Data'!E53</f>
        <v/>
      </c>
      <c r="F54" s="4">
        <f>'Filtered Data'!F53</f>
        <v>8</v>
      </c>
      <c r="G54" s="4" t="str">
        <f>'Filtered Data'!G53</f>
        <v>03</v>
      </c>
      <c r="H54" s="4" t="str">
        <f>'Filtered Data'!H53</f>
        <v>A5</v>
      </c>
      <c r="I54" s="4" t="str">
        <f>'Filtered Data'!I53</f>
        <v>64</v>
      </c>
      <c r="J54" s="4" t="str">
        <f>'Filtered Data'!J53</f>
        <v>5A</v>
      </c>
      <c r="K54" s="4" t="str">
        <f>'Filtered Data'!K53</f>
        <v>64</v>
      </c>
      <c r="L54" s="4" t="str">
        <f>'Filtered Data'!L53</f>
        <v>00</v>
      </c>
      <c r="M54" s="4" t="str">
        <f>'Filtered Data'!M53</f>
        <v>64</v>
      </c>
      <c r="N54" s="4" t="str">
        <f>'Filtered Data'!N53</f>
        <v>70</v>
      </c>
      <c r="P54" s="6" t="e">
        <f t="shared" si="3"/>
        <v>#NUM!</v>
      </c>
      <c r="Q54" s="7">
        <f>IF('Filtered Data'!G53="","",HEX2DEC(G54))</f>
        <v>3</v>
      </c>
      <c r="R54" s="7">
        <f>IF('Filtered Data'!H53="","",HEX2DEC(H54))</f>
        <v>165</v>
      </c>
      <c r="S54" s="7">
        <f>IF('Filtered Data'!I53="","",HEX2DEC(I54))</f>
        <v>100</v>
      </c>
      <c r="T54" s="7">
        <f>IF('Filtered Data'!J53="","",HEX2DEC(J54))</f>
        <v>90</v>
      </c>
      <c r="U54" s="7">
        <f>IF('Filtered Data'!K53="","",HEX2DEC(K54))</f>
        <v>100</v>
      </c>
      <c r="V54" s="7">
        <f>IF('Filtered Data'!L53="","",HEX2DEC(L54))</f>
        <v>0</v>
      </c>
      <c r="W54" s="7">
        <f>IF('Filtered Data'!M53="","",HEX2DEC(M54))</f>
        <v>100</v>
      </c>
      <c r="X54" s="7">
        <f>IF('Filtered Data'!N53="","",HEX2DEC(N54))</f>
        <v>112</v>
      </c>
      <c r="Y54" s="7"/>
      <c r="Z54" s="8" t="e">
        <f t="shared" si="4"/>
        <v>#NUM!</v>
      </c>
      <c r="AA54" s="7" t="str">
        <f>IF('Filtered Data'!G53="","",HEX2BIN(G54))</f>
        <v>11</v>
      </c>
      <c r="AB54" s="7" t="str">
        <f>IF('Filtered Data'!H53="","",HEX2BIN(H54))</f>
        <v>10100101</v>
      </c>
      <c r="AC54" s="7" t="str">
        <f>IF('Filtered Data'!I53="","",HEX2BIN(I54))</f>
        <v>1100100</v>
      </c>
      <c r="AD54" s="7" t="str">
        <f>IF('Filtered Data'!J53="","",HEX2BIN(J54))</f>
        <v>1011010</v>
      </c>
      <c r="AE54" s="7" t="str">
        <f>IF('Filtered Data'!K53="","",HEX2BIN(K54))</f>
        <v>1100100</v>
      </c>
      <c r="AF54" s="7" t="str">
        <f>IF('Filtered Data'!L53="","",HEX2BIN(L54))</f>
        <v>0</v>
      </c>
      <c r="AG54" s="7" t="str">
        <f>IF('Filtered Data'!M53="","",HEX2BIN(M54))</f>
        <v>1100100</v>
      </c>
      <c r="AH54" s="7" t="str">
        <f>IF('Filtered Data'!N53="","",HEX2BIN(N54))</f>
        <v>1110000</v>
      </c>
      <c r="AI54" s="7"/>
      <c r="AJ54" s="8" t="e">
        <f t="shared" si="5"/>
        <v>#NUM!</v>
      </c>
      <c r="AK54" s="7" t="str">
        <f>IF('Filtered Data'!G53="","",HEX2OCT(G54))</f>
        <v>3</v>
      </c>
      <c r="AL54" s="7" t="str">
        <f>IF('Filtered Data'!H53="","",HEX2OCT(H54))</f>
        <v>245</v>
      </c>
      <c r="AM54" s="7" t="str">
        <f>IF('Filtered Data'!I53="","",HEX2OCT(I54))</f>
        <v>144</v>
      </c>
      <c r="AN54" s="7" t="str">
        <f>IF('Filtered Data'!J53="","",HEX2OCT(J54))</f>
        <v>132</v>
      </c>
      <c r="AO54" s="7" t="str">
        <f>IF('Filtered Data'!K53="","",HEX2OCT(K54))</f>
        <v>144</v>
      </c>
      <c r="AP54" s="7" t="str">
        <f>IF('Filtered Data'!L53="","",HEX2OCT(L54))</f>
        <v>0</v>
      </c>
      <c r="AQ54" s="7" t="str">
        <f>IF('Filtered Data'!M53="","",HEX2OCT(M54))</f>
        <v>144</v>
      </c>
      <c r="AR54" s="7" t="str">
        <f>IF('Filtered Data'!N53="","",HEX2OCT(N54))</f>
        <v>160</v>
      </c>
    </row>
    <row r="55">
      <c r="A55" s="4">
        <f>'Filtered Data'!A54</f>
        <v>1.339472</v>
      </c>
      <c r="B55" s="4" t="str">
        <f>'Filtered Data'!B54</f>
        <v/>
      </c>
      <c r="C55" s="4">
        <f>'Filtered Data'!C54</f>
        <v>301</v>
      </c>
      <c r="D55" s="4" t="str">
        <f>'Filtered Data'!D54</f>
        <v/>
      </c>
      <c r="E55" s="4" t="str">
        <f>'Filtered Data'!E54</f>
        <v/>
      </c>
      <c r="F55" s="4">
        <f>'Filtered Data'!F54</f>
        <v>3</v>
      </c>
      <c r="G55" s="4" t="str">
        <f>'Filtered Data'!G54</f>
        <v>E2</v>
      </c>
      <c r="H55" s="4" t="str">
        <f>'Filtered Data'!H54</f>
        <v>00</v>
      </c>
      <c r="I55" s="4" t="str">
        <f>'Filtered Data'!I54</f>
        <v>00</v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14811136</v>
      </c>
      <c r="Q55" s="7">
        <f>IF('Filtered Data'!G54="","",HEX2DEC(G55))</f>
        <v>226</v>
      </c>
      <c r="R55" s="7">
        <f>IF('Filtered Data'!H54="","",HEX2DEC(H55))</f>
        <v>0</v>
      </c>
      <c r="S55" s="7">
        <f>IF('Filtered Data'!I54="","",HEX2DEC(I55))</f>
        <v>0</v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11100010</v>
      </c>
      <c r="AB55" s="7" t="str">
        <f>IF('Filtered Data'!H54="","",HEX2BIN(H55))</f>
        <v>0</v>
      </c>
      <c r="AC55" s="7" t="str">
        <f>IF('Filtered Data'!I54="","",HEX2BIN(I55))</f>
        <v>0</v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342</v>
      </c>
      <c r="AL55" s="7" t="str">
        <f>IF('Filtered Data'!H54="","",HEX2OCT(H55))</f>
        <v>0</v>
      </c>
      <c r="AM55" s="7" t="str">
        <f>IF('Filtered Data'!I54="","",HEX2OCT(I55))</f>
        <v>0</v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>
        <f>'Filtered Data'!A55</f>
        <v>1.3890070000000001</v>
      </c>
      <c r="B56" s="4" t="str">
        <f>'Filtered Data'!B55</f>
        <v/>
      </c>
      <c r="C56" s="4">
        <f>'Filtered Data'!C55</f>
        <v>300</v>
      </c>
      <c r="D56" s="4" t="str">
        <f>'Filtered Data'!D55</f>
        <v/>
      </c>
      <c r="E56" s="4" t="str">
        <f>'Filtered Data'!E55</f>
        <v/>
      </c>
      <c r="F56" s="4">
        <f>'Filtered Data'!F55</f>
        <v>8</v>
      </c>
      <c r="G56" s="4" t="str">
        <f>'Filtered Data'!G55</f>
        <v>03</v>
      </c>
      <c r="H56" s="4" t="str">
        <f>'Filtered Data'!H55</f>
        <v>A5</v>
      </c>
      <c r="I56" s="4" t="str">
        <f>'Filtered Data'!I55</f>
        <v>64</v>
      </c>
      <c r="J56" s="4" t="str">
        <f>'Filtered Data'!J55</f>
        <v>5A</v>
      </c>
      <c r="K56" s="4" t="str">
        <f>'Filtered Data'!K55</f>
        <v>64</v>
      </c>
      <c r="L56" s="4" t="str">
        <f>'Filtered Data'!L55</f>
        <v>00</v>
      </c>
      <c r="M56" s="4" t="str">
        <f>'Filtered Data'!M55</f>
        <v>64</v>
      </c>
      <c r="N56" s="4" t="str">
        <f>'Filtered Data'!N55</f>
        <v>61</v>
      </c>
      <c r="P56" s="6" t="e">
        <f t="shared" si="3"/>
        <v>#NUM!</v>
      </c>
      <c r="Q56" s="7">
        <f>IF('Filtered Data'!G55="","",HEX2DEC(G56))</f>
        <v>3</v>
      </c>
      <c r="R56" s="7">
        <f>IF('Filtered Data'!H55="","",HEX2DEC(H56))</f>
        <v>165</v>
      </c>
      <c r="S56" s="7">
        <f>IF('Filtered Data'!I55="","",HEX2DEC(I56))</f>
        <v>100</v>
      </c>
      <c r="T56" s="7">
        <f>IF('Filtered Data'!J55="","",HEX2DEC(J56))</f>
        <v>90</v>
      </c>
      <c r="U56" s="7">
        <f>IF('Filtered Data'!K55="","",HEX2DEC(K56))</f>
        <v>100</v>
      </c>
      <c r="V56" s="7">
        <f>IF('Filtered Data'!L55="","",HEX2DEC(L56))</f>
        <v>0</v>
      </c>
      <c r="W56" s="7">
        <f>IF('Filtered Data'!M55="","",HEX2DEC(M56))</f>
        <v>100</v>
      </c>
      <c r="X56" s="7">
        <f>IF('Filtered Data'!N55="","",HEX2DEC(N56))</f>
        <v>97</v>
      </c>
      <c r="Y56" s="7"/>
      <c r="Z56" s="8" t="e">
        <f t="shared" si="4"/>
        <v>#NUM!</v>
      </c>
      <c r="AA56" s="7" t="str">
        <f>IF('Filtered Data'!G55="","",HEX2BIN(G56))</f>
        <v>11</v>
      </c>
      <c r="AB56" s="7" t="str">
        <f>IF('Filtered Data'!H55="","",HEX2BIN(H56))</f>
        <v>10100101</v>
      </c>
      <c r="AC56" s="7" t="str">
        <f>IF('Filtered Data'!I55="","",HEX2BIN(I56))</f>
        <v>1100100</v>
      </c>
      <c r="AD56" s="7" t="str">
        <f>IF('Filtered Data'!J55="","",HEX2BIN(J56))</f>
        <v>1011010</v>
      </c>
      <c r="AE56" s="7" t="str">
        <f>IF('Filtered Data'!K55="","",HEX2BIN(K56))</f>
        <v>1100100</v>
      </c>
      <c r="AF56" s="7" t="str">
        <f>IF('Filtered Data'!L55="","",HEX2BIN(L56))</f>
        <v>0</v>
      </c>
      <c r="AG56" s="7" t="str">
        <f>IF('Filtered Data'!M55="","",HEX2BIN(M56))</f>
        <v>1100100</v>
      </c>
      <c r="AH56" s="7" t="str">
        <f>IF('Filtered Data'!N55="","",HEX2BIN(N56))</f>
        <v>1100001</v>
      </c>
      <c r="AI56" s="7"/>
      <c r="AJ56" s="8" t="e">
        <f t="shared" si="5"/>
        <v>#NUM!</v>
      </c>
      <c r="AK56" s="7" t="str">
        <f>IF('Filtered Data'!G55="","",HEX2OCT(G56))</f>
        <v>3</v>
      </c>
      <c r="AL56" s="7" t="str">
        <f>IF('Filtered Data'!H55="","",HEX2OCT(H56))</f>
        <v>245</v>
      </c>
      <c r="AM56" s="7" t="str">
        <f>IF('Filtered Data'!I55="","",HEX2OCT(I56))</f>
        <v>144</v>
      </c>
      <c r="AN56" s="7" t="str">
        <f>IF('Filtered Data'!J55="","",HEX2OCT(J56))</f>
        <v>132</v>
      </c>
      <c r="AO56" s="7" t="str">
        <f>IF('Filtered Data'!K55="","",HEX2OCT(K56))</f>
        <v>144</v>
      </c>
      <c r="AP56" s="7" t="str">
        <f>IF('Filtered Data'!L55="","",HEX2OCT(L56))</f>
        <v>0</v>
      </c>
      <c r="AQ56" s="7" t="str">
        <f>IF('Filtered Data'!M55="","",HEX2OCT(M56))</f>
        <v>144</v>
      </c>
      <c r="AR56" s="7" t="str">
        <f>IF('Filtered Data'!N55="","",HEX2OCT(N56))</f>
        <v>141</v>
      </c>
    </row>
    <row r="57">
      <c r="A57" s="4">
        <f>'Filtered Data'!A56</f>
        <v>1.3894709999999999</v>
      </c>
      <c r="B57" s="4" t="str">
        <f>'Filtered Data'!B56</f>
        <v/>
      </c>
      <c r="C57" s="4">
        <f>'Filtered Data'!C56</f>
        <v>301</v>
      </c>
      <c r="D57" s="4" t="str">
        <f>'Filtered Data'!D56</f>
        <v/>
      </c>
      <c r="E57" s="4" t="str">
        <f>'Filtered Data'!E56</f>
        <v/>
      </c>
      <c r="F57" s="4">
        <f>'Filtered Data'!F56</f>
        <v>3</v>
      </c>
      <c r="G57" s="4" t="str">
        <f>'Filtered Data'!G56</f>
        <v>B3</v>
      </c>
      <c r="H57" s="4" t="str">
        <f>'Filtered Data'!H56</f>
        <v>01</v>
      </c>
      <c r="I57" s="4" t="str">
        <f>'Filtered Data'!I56</f>
        <v>00</v>
      </c>
      <c r="J57" s="4" t="str">
        <f>'Filtered Data'!J56</f>
        <v/>
      </c>
      <c r="K57" s="4" t="str">
        <f>'Filtered Data'!K56</f>
        <v/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11731200</v>
      </c>
      <c r="Q57" s="7">
        <f>IF('Filtered Data'!G56="","",HEX2DEC(G57))</f>
        <v>179</v>
      </c>
      <c r="R57" s="7">
        <f>IF('Filtered Data'!H56="","",HEX2DEC(H57))</f>
        <v>1</v>
      </c>
      <c r="S57" s="7">
        <f>IF('Filtered Data'!I56="","",HEX2DEC(I57))</f>
        <v>0</v>
      </c>
      <c r="T57" s="7" t="str">
        <f>IF('Filtered Data'!J56="","",HEX2DEC(J57))</f>
        <v/>
      </c>
      <c r="U57" s="7" t="str">
        <f>IF('Filtered Data'!K56="","",HEX2DEC(K57))</f>
        <v/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e">
        <f t="shared" si="4"/>
        <v>#NUM!</v>
      </c>
      <c r="AA57" s="7" t="str">
        <f>IF('Filtered Data'!G56="","",HEX2BIN(G57))</f>
        <v>10110011</v>
      </c>
      <c r="AB57" s="7" t="str">
        <f>IF('Filtered Data'!H56="","",HEX2BIN(H57))</f>
        <v>1</v>
      </c>
      <c r="AC57" s="7" t="str">
        <f>IF('Filtered Data'!I56="","",HEX2BIN(I57))</f>
        <v>0</v>
      </c>
      <c r="AD57" s="7" t="str">
        <f>IF('Filtered Data'!J56="","",HEX2BIN(J57))</f>
        <v/>
      </c>
      <c r="AE57" s="7" t="str">
        <f>IF('Filtered Data'!K56="","",HEX2BIN(K57))</f>
        <v/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e">
        <f t="shared" si="5"/>
        <v>#NUM!</v>
      </c>
      <c r="AK57" s="7" t="str">
        <f>IF('Filtered Data'!G56="","",HEX2OCT(G57))</f>
        <v>263</v>
      </c>
      <c r="AL57" s="7" t="str">
        <f>IF('Filtered Data'!H56="","",HEX2OCT(H57))</f>
        <v>1</v>
      </c>
      <c r="AM57" s="7" t="str">
        <f>IF('Filtered Data'!I56="","",HEX2OCT(I57))</f>
        <v>0</v>
      </c>
      <c r="AN57" s="7" t="str">
        <f>IF('Filtered Data'!J56="","",HEX2OCT(J57))</f>
        <v/>
      </c>
      <c r="AO57" s="7" t="str">
        <f>IF('Filtered Data'!K56="","",HEX2OCT(K57))</f>
        <v/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>
        <f>'Filtered Data'!A57</f>
        <v>1.4390099999999999</v>
      </c>
      <c r="B58" s="4" t="str">
        <f>'Filtered Data'!B57</f>
        <v/>
      </c>
      <c r="C58" s="4">
        <f>'Filtered Data'!C57</f>
        <v>300</v>
      </c>
      <c r="D58" s="4" t="str">
        <f>'Filtered Data'!D57</f>
        <v/>
      </c>
      <c r="E58" s="4" t="str">
        <f>'Filtered Data'!E57</f>
        <v/>
      </c>
      <c r="F58" s="4">
        <f>'Filtered Data'!F57</f>
        <v>8</v>
      </c>
      <c r="G58" s="4" t="str">
        <f>'Filtered Data'!G57</f>
        <v>03</v>
      </c>
      <c r="H58" s="4" t="str">
        <f>'Filtered Data'!H57</f>
        <v>A5</v>
      </c>
      <c r="I58" s="4" t="str">
        <f>'Filtered Data'!I57</f>
        <v>64</v>
      </c>
      <c r="J58" s="4" t="str">
        <f>'Filtered Data'!J57</f>
        <v>5A</v>
      </c>
      <c r="K58" s="4" t="str">
        <f>'Filtered Data'!K57</f>
        <v>64</v>
      </c>
      <c r="L58" s="4" t="str">
        <f>'Filtered Data'!L57</f>
        <v>00</v>
      </c>
      <c r="M58" s="4" t="str">
        <f>'Filtered Data'!M57</f>
        <v>64</v>
      </c>
      <c r="N58" s="4" t="str">
        <f>'Filtered Data'!N57</f>
        <v>72</v>
      </c>
      <c r="P58" s="6" t="e">
        <f t="shared" si="3"/>
        <v>#NUM!</v>
      </c>
      <c r="Q58" s="7">
        <f>IF('Filtered Data'!G57="","",HEX2DEC(G58))</f>
        <v>3</v>
      </c>
      <c r="R58" s="7">
        <f>IF('Filtered Data'!H57="","",HEX2DEC(H58))</f>
        <v>165</v>
      </c>
      <c r="S58" s="7">
        <f>IF('Filtered Data'!I57="","",HEX2DEC(I58))</f>
        <v>100</v>
      </c>
      <c r="T58" s="7">
        <f>IF('Filtered Data'!J57="","",HEX2DEC(J58))</f>
        <v>90</v>
      </c>
      <c r="U58" s="7">
        <f>IF('Filtered Data'!K57="","",HEX2DEC(K58))</f>
        <v>100</v>
      </c>
      <c r="V58" s="7">
        <f>IF('Filtered Data'!L57="","",HEX2DEC(L58))</f>
        <v>0</v>
      </c>
      <c r="W58" s="7">
        <f>IF('Filtered Data'!M57="","",HEX2DEC(M58))</f>
        <v>100</v>
      </c>
      <c r="X58" s="7">
        <f>IF('Filtered Data'!N57="","",HEX2DEC(N58))</f>
        <v>114</v>
      </c>
      <c r="Y58" s="7"/>
      <c r="Z58" s="8" t="e">
        <f t="shared" si="4"/>
        <v>#NUM!</v>
      </c>
      <c r="AA58" s="7" t="str">
        <f>IF('Filtered Data'!G57="","",HEX2BIN(G58))</f>
        <v>11</v>
      </c>
      <c r="AB58" s="7" t="str">
        <f>IF('Filtered Data'!H57="","",HEX2BIN(H58))</f>
        <v>10100101</v>
      </c>
      <c r="AC58" s="7" t="str">
        <f>IF('Filtered Data'!I57="","",HEX2BIN(I58))</f>
        <v>1100100</v>
      </c>
      <c r="AD58" s="7" t="str">
        <f>IF('Filtered Data'!J57="","",HEX2BIN(J58))</f>
        <v>1011010</v>
      </c>
      <c r="AE58" s="7" t="str">
        <f>IF('Filtered Data'!K57="","",HEX2BIN(K58))</f>
        <v>1100100</v>
      </c>
      <c r="AF58" s="7" t="str">
        <f>IF('Filtered Data'!L57="","",HEX2BIN(L58))</f>
        <v>0</v>
      </c>
      <c r="AG58" s="7" t="str">
        <f>IF('Filtered Data'!M57="","",HEX2BIN(M58))</f>
        <v>1100100</v>
      </c>
      <c r="AH58" s="7" t="str">
        <f>IF('Filtered Data'!N57="","",HEX2BIN(N58))</f>
        <v>1110010</v>
      </c>
      <c r="AI58" s="7"/>
      <c r="AJ58" s="8" t="e">
        <f t="shared" si="5"/>
        <v>#NUM!</v>
      </c>
      <c r="AK58" s="7" t="str">
        <f>IF('Filtered Data'!G57="","",HEX2OCT(G58))</f>
        <v>3</v>
      </c>
      <c r="AL58" s="7" t="str">
        <f>IF('Filtered Data'!H57="","",HEX2OCT(H58))</f>
        <v>245</v>
      </c>
      <c r="AM58" s="7" t="str">
        <f>IF('Filtered Data'!I57="","",HEX2OCT(I58))</f>
        <v>144</v>
      </c>
      <c r="AN58" s="7" t="str">
        <f>IF('Filtered Data'!J57="","",HEX2OCT(J58))</f>
        <v>132</v>
      </c>
      <c r="AO58" s="7" t="str">
        <f>IF('Filtered Data'!K57="","",HEX2OCT(K58))</f>
        <v>144</v>
      </c>
      <c r="AP58" s="7" t="str">
        <f>IF('Filtered Data'!L57="","",HEX2OCT(L58))</f>
        <v>0</v>
      </c>
      <c r="AQ58" s="7" t="str">
        <f>IF('Filtered Data'!M57="","",HEX2OCT(M58))</f>
        <v>144</v>
      </c>
      <c r="AR58" s="7" t="str">
        <f>IF('Filtered Data'!N57="","",HEX2OCT(N58))</f>
        <v>162</v>
      </c>
    </row>
    <row r="59">
      <c r="A59" s="4">
        <f>'Filtered Data'!A58</f>
        <v>1.4394739999999999</v>
      </c>
      <c r="B59" s="4" t="str">
        <f>'Filtered Data'!B58</f>
        <v/>
      </c>
      <c r="C59" s="4">
        <f>'Filtered Data'!C58</f>
        <v>301</v>
      </c>
      <c r="D59" s="4" t="str">
        <f>'Filtered Data'!D58</f>
        <v/>
      </c>
      <c r="E59" s="4" t="str">
        <f>'Filtered Data'!E58</f>
        <v/>
      </c>
      <c r="F59" s="4">
        <f>'Filtered Data'!F58</f>
        <v>3</v>
      </c>
      <c r="G59" s="4" t="str">
        <f>'Filtered Data'!G58</f>
        <v>6B</v>
      </c>
      <c r="H59" s="4" t="str">
        <f>'Filtered Data'!H58</f>
        <v>02</v>
      </c>
      <c r="I59" s="4" t="str">
        <f>'Filtered Data'!I58</f>
        <v>00</v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7012864</v>
      </c>
      <c r="Q59" s="7">
        <f>IF('Filtered Data'!G58="","",HEX2DEC(G59))</f>
        <v>107</v>
      </c>
      <c r="R59" s="7">
        <f>IF('Filtered Data'!H58="","",HEX2DEC(H59))</f>
        <v>2</v>
      </c>
      <c r="S59" s="7">
        <f>IF('Filtered Data'!I58="","",HEX2DEC(I59))</f>
        <v>0</v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1101011</v>
      </c>
      <c r="AB59" s="7" t="str">
        <f>IF('Filtered Data'!H58="","",HEX2BIN(H59))</f>
        <v>10</v>
      </c>
      <c r="AC59" s="7" t="str">
        <f>IF('Filtered Data'!I58="","",HEX2BIN(I59))</f>
        <v>0</v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153</v>
      </c>
      <c r="AL59" s="7" t="str">
        <f>IF('Filtered Data'!H58="","",HEX2OCT(H59))</f>
        <v>2</v>
      </c>
      <c r="AM59" s="7" t="str">
        <f>IF('Filtered Data'!I58="","",HEX2OCT(I59))</f>
        <v>0</v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>
        <f>'Filtered Data'!A59</f>
        <v>1.489017</v>
      </c>
      <c r="B60" s="4" t="str">
        <f>'Filtered Data'!B59</f>
        <v/>
      </c>
      <c r="C60" s="4">
        <f>'Filtered Data'!C59</f>
        <v>300</v>
      </c>
      <c r="D60" s="4" t="str">
        <f>'Filtered Data'!D59</f>
        <v/>
      </c>
      <c r="E60" s="4" t="str">
        <f>'Filtered Data'!E59</f>
        <v/>
      </c>
      <c r="F60" s="4">
        <f>'Filtered Data'!F59</f>
        <v>8</v>
      </c>
      <c r="G60" s="4" t="str">
        <f>'Filtered Data'!G59</f>
        <v>03</v>
      </c>
      <c r="H60" s="4" t="str">
        <f>'Filtered Data'!H59</f>
        <v>A5</v>
      </c>
      <c r="I60" s="4" t="str">
        <f>'Filtered Data'!I59</f>
        <v>64</v>
      </c>
      <c r="J60" s="4" t="str">
        <f>'Filtered Data'!J59</f>
        <v>5A</v>
      </c>
      <c r="K60" s="4" t="str">
        <f>'Filtered Data'!K59</f>
        <v>64</v>
      </c>
      <c r="L60" s="4" t="str">
        <f>'Filtered Data'!L59</f>
        <v>00</v>
      </c>
      <c r="M60" s="4" t="str">
        <f>'Filtered Data'!M59</f>
        <v>64</v>
      </c>
      <c r="N60" s="4" t="str">
        <f>'Filtered Data'!N59</f>
        <v>63</v>
      </c>
      <c r="P60" s="6" t="e">
        <f t="shared" si="3"/>
        <v>#NUM!</v>
      </c>
      <c r="Q60" s="7">
        <f>IF('Filtered Data'!G59="","",HEX2DEC(G60))</f>
        <v>3</v>
      </c>
      <c r="R60" s="7">
        <f>IF('Filtered Data'!H59="","",HEX2DEC(H60))</f>
        <v>165</v>
      </c>
      <c r="S60" s="7">
        <f>IF('Filtered Data'!I59="","",HEX2DEC(I60))</f>
        <v>100</v>
      </c>
      <c r="T60" s="7">
        <f>IF('Filtered Data'!J59="","",HEX2DEC(J60))</f>
        <v>90</v>
      </c>
      <c r="U60" s="7">
        <f>IF('Filtered Data'!K59="","",HEX2DEC(K60))</f>
        <v>100</v>
      </c>
      <c r="V60" s="7">
        <f>IF('Filtered Data'!L59="","",HEX2DEC(L60))</f>
        <v>0</v>
      </c>
      <c r="W60" s="7">
        <f>IF('Filtered Data'!M59="","",HEX2DEC(M60))</f>
        <v>100</v>
      </c>
      <c r="X60" s="7">
        <f>IF('Filtered Data'!N59="","",HEX2DEC(N60))</f>
        <v>99</v>
      </c>
      <c r="Y60" s="7"/>
      <c r="Z60" s="8" t="e">
        <f t="shared" si="4"/>
        <v>#NUM!</v>
      </c>
      <c r="AA60" s="7" t="str">
        <f>IF('Filtered Data'!G59="","",HEX2BIN(G60))</f>
        <v>11</v>
      </c>
      <c r="AB60" s="7" t="str">
        <f>IF('Filtered Data'!H59="","",HEX2BIN(H60))</f>
        <v>10100101</v>
      </c>
      <c r="AC60" s="7" t="str">
        <f>IF('Filtered Data'!I59="","",HEX2BIN(I60))</f>
        <v>1100100</v>
      </c>
      <c r="AD60" s="7" t="str">
        <f>IF('Filtered Data'!J59="","",HEX2BIN(J60))</f>
        <v>1011010</v>
      </c>
      <c r="AE60" s="7" t="str">
        <f>IF('Filtered Data'!K59="","",HEX2BIN(K60))</f>
        <v>1100100</v>
      </c>
      <c r="AF60" s="7" t="str">
        <f>IF('Filtered Data'!L59="","",HEX2BIN(L60))</f>
        <v>0</v>
      </c>
      <c r="AG60" s="7" t="str">
        <f>IF('Filtered Data'!M59="","",HEX2BIN(M60))</f>
        <v>1100100</v>
      </c>
      <c r="AH60" s="7" t="str">
        <f>IF('Filtered Data'!N59="","",HEX2BIN(N60))</f>
        <v>1100011</v>
      </c>
      <c r="AI60" s="7"/>
      <c r="AJ60" s="8" t="e">
        <f t="shared" si="5"/>
        <v>#NUM!</v>
      </c>
      <c r="AK60" s="7" t="str">
        <f>IF('Filtered Data'!G59="","",HEX2OCT(G60))</f>
        <v>3</v>
      </c>
      <c r="AL60" s="7" t="str">
        <f>IF('Filtered Data'!H59="","",HEX2OCT(H60))</f>
        <v>245</v>
      </c>
      <c r="AM60" s="7" t="str">
        <f>IF('Filtered Data'!I59="","",HEX2OCT(I60))</f>
        <v>144</v>
      </c>
      <c r="AN60" s="7" t="str">
        <f>IF('Filtered Data'!J59="","",HEX2OCT(J60))</f>
        <v>132</v>
      </c>
      <c r="AO60" s="7" t="str">
        <f>IF('Filtered Data'!K59="","",HEX2OCT(K60))</f>
        <v>144</v>
      </c>
      <c r="AP60" s="7" t="str">
        <f>IF('Filtered Data'!L59="","",HEX2OCT(L60))</f>
        <v>0</v>
      </c>
      <c r="AQ60" s="7" t="str">
        <f>IF('Filtered Data'!M59="","",HEX2OCT(M60))</f>
        <v>144</v>
      </c>
      <c r="AR60" s="7" t="str">
        <f>IF('Filtered Data'!N59="","",HEX2OCT(N60))</f>
        <v>143</v>
      </c>
    </row>
    <row r="61">
      <c r="A61" s="4">
        <f>'Filtered Data'!A60</f>
        <v>1.4894810000000001</v>
      </c>
      <c r="B61" s="4" t="str">
        <f>'Filtered Data'!B60</f>
        <v/>
      </c>
      <c r="C61" s="4">
        <f>'Filtered Data'!C60</f>
        <v>301</v>
      </c>
      <c r="D61" s="4" t="str">
        <f>'Filtered Data'!D60</f>
        <v/>
      </c>
      <c r="E61" s="4" t="str">
        <f>'Filtered Data'!E60</f>
        <v/>
      </c>
      <c r="F61" s="4">
        <f>'Filtered Data'!F60</f>
        <v>3</v>
      </c>
      <c r="G61" s="4" t="str">
        <f>'Filtered Data'!G60</f>
        <v>96</v>
      </c>
      <c r="H61" s="4" t="str">
        <f>'Filtered Data'!H60</f>
        <v>03</v>
      </c>
      <c r="I61" s="4" t="str">
        <f>'Filtered Data'!I60</f>
        <v>00</v>
      </c>
      <c r="J61" s="4" t="str">
        <f>'Filtered Data'!J60</f>
        <v/>
      </c>
      <c r="K61" s="4" t="str">
        <f>'Filtered Data'!K60</f>
        <v/>
      </c>
      <c r="L61" s="4" t="str">
        <f>'Filtered Data'!L60</f>
        <v/>
      </c>
      <c r="M61" s="4" t="str">
        <f>'Filtered Data'!M60</f>
        <v/>
      </c>
      <c r="N61" s="4" t="str">
        <f>'Filtered Data'!N60</f>
        <v/>
      </c>
      <c r="P61" s="6">
        <f t="shared" si="3"/>
        <v>9831168</v>
      </c>
      <c r="Q61" s="7">
        <f>IF('Filtered Data'!G60="","",HEX2DEC(G61))</f>
        <v>150</v>
      </c>
      <c r="R61" s="7">
        <f>IF('Filtered Data'!H60="","",HEX2DEC(H61))</f>
        <v>3</v>
      </c>
      <c r="S61" s="7">
        <f>IF('Filtered Data'!I60="","",HEX2DEC(I61))</f>
        <v>0</v>
      </c>
      <c r="T61" s="7" t="str">
        <f>IF('Filtered Data'!J60="","",HEX2DEC(J61))</f>
        <v/>
      </c>
      <c r="U61" s="7" t="str">
        <f>IF('Filtered Data'!K60="","",HEX2DEC(K61))</f>
        <v/>
      </c>
      <c r="V61" s="7" t="str">
        <f>IF('Filtered Data'!L60="","",HEX2DEC(L61))</f>
        <v/>
      </c>
      <c r="W61" s="7" t="str">
        <f>IF('Filtered Data'!M60="","",HEX2DEC(M61))</f>
        <v/>
      </c>
      <c r="X61" s="7" t="str">
        <f>IF('Filtered Data'!N60="","",HEX2DEC(N61))</f>
        <v/>
      </c>
      <c r="Y61" s="7"/>
      <c r="Z61" s="8" t="e">
        <f t="shared" si="4"/>
        <v>#NUM!</v>
      </c>
      <c r="AA61" s="7" t="str">
        <f>IF('Filtered Data'!G60="","",HEX2BIN(G61))</f>
        <v>10010110</v>
      </c>
      <c r="AB61" s="7" t="str">
        <f>IF('Filtered Data'!H60="","",HEX2BIN(H61))</f>
        <v>11</v>
      </c>
      <c r="AC61" s="7" t="str">
        <f>IF('Filtered Data'!I60="","",HEX2BIN(I61))</f>
        <v>0</v>
      </c>
      <c r="AD61" s="7" t="str">
        <f>IF('Filtered Data'!J60="","",HEX2BIN(J61))</f>
        <v/>
      </c>
      <c r="AE61" s="7" t="str">
        <f>IF('Filtered Data'!K60="","",HEX2BIN(K61))</f>
        <v/>
      </c>
      <c r="AF61" s="7" t="str">
        <f>IF('Filtered Data'!L60="","",HEX2BIN(L61))</f>
        <v/>
      </c>
      <c r="AG61" s="7" t="str">
        <f>IF('Filtered Data'!M60="","",HEX2BIN(M61))</f>
        <v/>
      </c>
      <c r="AH61" s="7" t="str">
        <f>IF('Filtered Data'!N60="","",HEX2BIN(N61))</f>
        <v/>
      </c>
      <c r="AI61" s="7"/>
      <c r="AJ61" s="8" t="e">
        <f t="shared" si="5"/>
        <v>#NUM!</v>
      </c>
      <c r="AK61" s="7" t="str">
        <f>IF('Filtered Data'!G60="","",HEX2OCT(G61))</f>
        <v>226</v>
      </c>
      <c r="AL61" s="7" t="str">
        <f>IF('Filtered Data'!H60="","",HEX2OCT(H61))</f>
        <v>3</v>
      </c>
      <c r="AM61" s="7" t="str">
        <f>IF('Filtered Data'!I60="","",HEX2OCT(I61))</f>
        <v>0</v>
      </c>
      <c r="AN61" s="7" t="str">
        <f>IF('Filtered Data'!J60="","",HEX2OCT(J61))</f>
        <v/>
      </c>
      <c r="AO61" s="7" t="str">
        <f>IF('Filtered Data'!K60="","",HEX2OCT(K61))</f>
        <v/>
      </c>
      <c r="AP61" s="7" t="str">
        <f>IF('Filtered Data'!L60="","",HEX2OCT(L61))</f>
        <v/>
      </c>
      <c r="AQ61" s="7" t="str">
        <f>IF('Filtered Data'!M60="","",HEX2OCT(M61))</f>
        <v/>
      </c>
      <c r="AR61" s="7" t="str">
        <f>IF('Filtered Data'!N60="","",HEX2OCT(N61))</f>
        <v/>
      </c>
    </row>
    <row r="62">
      <c r="A62" s="4">
        <f>'Filtered Data'!A61</f>
        <v>1.5390189999999999</v>
      </c>
      <c r="B62" s="4" t="str">
        <f>'Filtered Data'!B61</f>
        <v/>
      </c>
      <c r="C62" s="4">
        <f>'Filtered Data'!C61</f>
        <v>300</v>
      </c>
      <c r="D62" s="4" t="str">
        <f>'Filtered Data'!D61</f>
        <v/>
      </c>
      <c r="E62" s="4" t="str">
        <f>'Filtered Data'!E61</f>
        <v/>
      </c>
      <c r="F62" s="4">
        <f>'Filtered Data'!F61</f>
        <v>8</v>
      </c>
      <c r="G62" s="4" t="str">
        <f>'Filtered Data'!G61</f>
        <v>03</v>
      </c>
      <c r="H62" s="4" t="str">
        <f>'Filtered Data'!H61</f>
        <v>A5</v>
      </c>
      <c r="I62" s="4" t="str">
        <f>'Filtered Data'!I61</f>
        <v>64</v>
      </c>
      <c r="J62" s="4" t="str">
        <f>'Filtered Data'!J61</f>
        <v>5A</v>
      </c>
      <c r="K62" s="4" t="str">
        <f>'Filtered Data'!K61</f>
        <v>64</v>
      </c>
      <c r="L62" s="4" t="str">
        <f>'Filtered Data'!L61</f>
        <v>00</v>
      </c>
      <c r="M62" s="4" t="str">
        <f>'Filtered Data'!M61</f>
        <v>64</v>
      </c>
      <c r="N62" s="4" t="str">
        <f>'Filtered Data'!N61</f>
        <v>74</v>
      </c>
      <c r="P62" s="6" t="e">
        <f t="shared" si="3"/>
        <v>#NUM!</v>
      </c>
      <c r="Q62" s="7">
        <f>IF('Filtered Data'!G61="","",HEX2DEC(G62))</f>
        <v>3</v>
      </c>
      <c r="R62" s="7">
        <f>IF('Filtered Data'!H61="","",HEX2DEC(H62))</f>
        <v>165</v>
      </c>
      <c r="S62" s="7">
        <f>IF('Filtered Data'!I61="","",HEX2DEC(I62))</f>
        <v>100</v>
      </c>
      <c r="T62" s="7">
        <f>IF('Filtered Data'!J61="","",HEX2DEC(J62))</f>
        <v>90</v>
      </c>
      <c r="U62" s="7">
        <f>IF('Filtered Data'!K61="","",HEX2DEC(K62))</f>
        <v>100</v>
      </c>
      <c r="V62" s="7">
        <f>IF('Filtered Data'!L61="","",HEX2DEC(L62))</f>
        <v>0</v>
      </c>
      <c r="W62" s="7">
        <f>IF('Filtered Data'!M61="","",HEX2DEC(M62))</f>
        <v>100</v>
      </c>
      <c r="X62" s="7">
        <f>IF('Filtered Data'!N61="","",HEX2DEC(N62))</f>
        <v>116</v>
      </c>
      <c r="Y62" s="7"/>
      <c r="Z62" s="8" t="e">
        <f t="shared" si="4"/>
        <v>#NUM!</v>
      </c>
      <c r="AA62" s="7" t="str">
        <f>IF('Filtered Data'!G61="","",HEX2BIN(G62))</f>
        <v>11</v>
      </c>
      <c r="AB62" s="7" t="str">
        <f>IF('Filtered Data'!H61="","",HEX2BIN(H62))</f>
        <v>10100101</v>
      </c>
      <c r="AC62" s="7" t="str">
        <f>IF('Filtered Data'!I61="","",HEX2BIN(I62))</f>
        <v>1100100</v>
      </c>
      <c r="AD62" s="7" t="str">
        <f>IF('Filtered Data'!J61="","",HEX2BIN(J62))</f>
        <v>1011010</v>
      </c>
      <c r="AE62" s="7" t="str">
        <f>IF('Filtered Data'!K61="","",HEX2BIN(K62))</f>
        <v>1100100</v>
      </c>
      <c r="AF62" s="7" t="str">
        <f>IF('Filtered Data'!L61="","",HEX2BIN(L62))</f>
        <v>0</v>
      </c>
      <c r="AG62" s="7" t="str">
        <f>IF('Filtered Data'!M61="","",HEX2BIN(M62))</f>
        <v>1100100</v>
      </c>
      <c r="AH62" s="7" t="str">
        <f>IF('Filtered Data'!N61="","",HEX2BIN(N62))</f>
        <v>1110100</v>
      </c>
      <c r="AI62" s="7"/>
      <c r="AJ62" s="8" t="e">
        <f t="shared" si="5"/>
        <v>#NUM!</v>
      </c>
      <c r="AK62" s="7" t="str">
        <f>IF('Filtered Data'!G61="","",HEX2OCT(G62))</f>
        <v>3</v>
      </c>
      <c r="AL62" s="7" t="str">
        <f>IF('Filtered Data'!H61="","",HEX2OCT(H62))</f>
        <v>245</v>
      </c>
      <c r="AM62" s="7" t="str">
        <f>IF('Filtered Data'!I61="","",HEX2OCT(I62))</f>
        <v>144</v>
      </c>
      <c r="AN62" s="7" t="str">
        <f>IF('Filtered Data'!J61="","",HEX2OCT(J62))</f>
        <v>132</v>
      </c>
      <c r="AO62" s="7" t="str">
        <f>IF('Filtered Data'!K61="","",HEX2OCT(K62))</f>
        <v>144</v>
      </c>
      <c r="AP62" s="7" t="str">
        <f>IF('Filtered Data'!L61="","",HEX2OCT(L62))</f>
        <v>0</v>
      </c>
      <c r="AQ62" s="7" t="str">
        <f>IF('Filtered Data'!M61="","",HEX2OCT(M62))</f>
        <v>144</v>
      </c>
      <c r="AR62" s="7" t="str">
        <f>IF('Filtered Data'!N61="","",HEX2OCT(N62))</f>
        <v>164</v>
      </c>
    </row>
    <row r="63">
      <c r="A63" s="4">
        <f>'Filtered Data'!A62</f>
        <v>1.5394829999999999</v>
      </c>
      <c r="B63" s="4" t="str">
        <f>'Filtered Data'!B62</f>
        <v/>
      </c>
      <c r="C63" s="4">
        <f>'Filtered Data'!C62</f>
        <v>301</v>
      </c>
      <c r="D63" s="4" t="str">
        <f>'Filtered Data'!D62</f>
        <v/>
      </c>
      <c r="E63" s="4" t="str">
        <f>'Filtered Data'!E62</f>
        <v/>
      </c>
      <c r="F63" s="4">
        <f>'Filtered Data'!F62</f>
        <v>3</v>
      </c>
      <c r="G63" s="4" t="str">
        <f>'Filtered Data'!G62</f>
        <v>03</v>
      </c>
      <c r="H63" s="4" t="str">
        <f>'Filtered Data'!H62</f>
        <v>04</v>
      </c>
      <c r="I63" s="4" t="str">
        <f>'Filtered Data'!I62</f>
        <v>00</v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197632</v>
      </c>
      <c r="Q63" s="7">
        <f>IF('Filtered Data'!G62="","",HEX2DEC(G63))</f>
        <v>3</v>
      </c>
      <c r="R63" s="7">
        <f>IF('Filtered Data'!H62="","",HEX2DEC(H63))</f>
        <v>4</v>
      </c>
      <c r="S63" s="7">
        <f>IF('Filtered Data'!I62="","",HEX2DEC(I63))</f>
        <v>0</v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11</v>
      </c>
      <c r="AB63" s="7" t="str">
        <f>IF('Filtered Data'!H62="","",HEX2BIN(H63))</f>
        <v>100</v>
      </c>
      <c r="AC63" s="7" t="str">
        <f>IF('Filtered Data'!I62="","",HEX2BIN(I63))</f>
        <v>0</v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3</v>
      </c>
      <c r="AL63" s="7" t="str">
        <f>IF('Filtered Data'!H62="","",HEX2OCT(H63))</f>
        <v>4</v>
      </c>
      <c r="AM63" s="7" t="str">
        <f>IF('Filtered Data'!I62="","",HEX2OCT(I63))</f>
        <v>0</v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>
        <f>'Filtered Data'!A63</f>
        <v>1.589026</v>
      </c>
      <c r="B64" s="4" t="str">
        <f>'Filtered Data'!B63</f>
        <v/>
      </c>
      <c r="C64" s="4">
        <f>'Filtered Data'!C63</f>
        <v>300</v>
      </c>
      <c r="D64" s="4" t="str">
        <f>'Filtered Data'!D63</f>
        <v/>
      </c>
      <c r="E64" s="4" t="str">
        <f>'Filtered Data'!E63</f>
        <v/>
      </c>
      <c r="F64" s="4">
        <f>'Filtered Data'!F63</f>
        <v>8</v>
      </c>
      <c r="G64" s="4" t="str">
        <f>'Filtered Data'!G63</f>
        <v>03</v>
      </c>
      <c r="H64" s="4" t="str">
        <f>'Filtered Data'!H63</f>
        <v>A5</v>
      </c>
      <c r="I64" s="4" t="str">
        <f>'Filtered Data'!I63</f>
        <v>64</v>
      </c>
      <c r="J64" s="4" t="str">
        <f>'Filtered Data'!J63</f>
        <v>5A</v>
      </c>
      <c r="K64" s="4" t="str">
        <f>'Filtered Data'!K63</f>
        <v>64</v>
      </c>
      <c r="L64" s="4" t="str">
        <f>'Filtered Data'!L63</f>
        <v>00</v>
      </c>
      <c r="M64" s="4" t="str">
        <f>'Filtered Data'!M63</f>
        <v>64</v>
      </c>
      <c r="N64" s="4" t="str">
        <f>'Filtered Data'!N63</f>
        <v>65</v>
      </c>
      <c r="P64" s="6" t="e">
        <f t="shared" si="3"/>
        <v>#NUM!</v>
      </c>
      <c r="Q64" s="7">
        <f>IF('Filtered Data'!G63="","",HEX2DEC(G64))</f>
        <v>3</v>
      </c>
      <c r="R64" s="7">
        <f>IF('Filtered Data'!H63="","",HEX2DEC(H64))</f>
        <v>165</v>
      </c>
      <c r="S64" s="7">
        <f>IF('Filtered Data'!I63="","",HEX2DEC(I64))</f>
        <v>100</v>
      </c>
      <c r="T64" s="7">
        <f>IF('Filtered Data'!J63="","",HEX2DEC(J64))</f>
        <v>90</v>
      </c>
      <c r="U64" s="7">
        <f>IF('Filtered Data'!K63="","",HEX2DEC(K64))</f>
        <v>100</v>
      </c>
      <c r="V64" s="7">
        <f>IF('Filtered Data'!L63="","",HEX2DEC(L64))</f>
        <v>0</v>
      </c>
      <c r="W64" s="7">
        <f>IF('Filtered Data'!M63="","",HEX2DEC(M64))</f>
        <v>100</v>
      </c>
      <c r="X64" s="7">
        <f>IF('Filtered Data'!N63="","",HEX2DEC(N64))</f>
        <v>101</v>
      </c>
      <c r="Y64" s="7"/>
      <c r="Z64" s="8" t="e">
        <f t="shared" si="4"/>
        <v>#NUM!</v>
      </c>
      <c r="AA64" s="7" t="str">
        <f>IF('Filtered Data'!G63="","",HEX2BIN(G64))</f>
        <v>11</v>
      </c>
      <c r="AB64" s="7" t="str">
        <f>IF('Filtered Data'!H63="","",HEX2BIN(H64))</f>
        <v>10100101</v>
      </c>
      <c r="AC64" s="7" t="str">
        <f>IF('Filtered Data'!I63="","",HEX2BIN(I64))</f>
        <v>1100100</v>
      </c>
      <c r="AD64" s="7" t="str">
        <f>IF('Filtered Data'!J63="","",HEX2BIN(J64))</f>
        <v>1011010</v>
      </c>
      <c r="AE64" s="7" t="str">
        <f>IF('Filtered Data'!K63="","",HEX2BIN(K64))</f>
        <v>1100100</v>
      </c>
      <c r="AF64" s="7" t="str">
        <f>IF('Filtered Data'!L63="","",HEX2BIN(L64))</f>
        <v>0</v>
      </c>
      <c r="AG64" s="7" t="str">
        <f>IF('Filtered Data'!M63="","",HEX2BIN(M64))</f>
        <v>1100100</v>
      </c>
      <c r="AH64" s="7" t="str">
        <f>IF('Filtered Data'!N63="","",HEX2BIN(N64))</f>
        <v>1100101</v>
      </c>
      <c r="AI64" s="7"/>
      <c r="AJ64" s="8" t="e">
        <f t="shared" si="5"/>
        <v>#NUM!</v>
      </c>
      <c r="AK64" s="7" t="str">
        <f>IF('Filtered Data'!G63="","",HEX2OCT(G64))</f>
        <v>3</v>
      </c>
      <c r="AL64" s="7" t="str">
        <f>IF('Filtered Data'!H63="","",HEX2OCT(H64))</f>
        <v>245</v>
      </c>
      <c r="AM64" s="7" t="str">
        <f>IF('Filtered Data'!I63="","",HEX2OCT(I64))</f>
        <v>144</v>
      </c>
      <c r="AN64" s="7" t="str">
        <f>IF('Filtered Data'!J63="","",HEX2OCT(J64))</f>
        <v>132</v>
      </c>
      <c r="AO64" s="7" t="str">
        <f>IF('Filtered Data'!K63="","",HEX2OCT(K64))</f>
        <v>144</v>
      </c>
      <c r="AP64" s="7" t="str">
        <f>IF('Filtered Data'!L63="","",HEX2OCT(L64))</f>
        <v>0</v>
      </c>
      <c r="AQ64" s="7" t="str">
        <f>IF('Filtered Data'!M63="","",HEX2OCT(M64))</f>
        <v>144</v>
      </c>
      <c r="AR64" s="7" t="str">
        <f>IF('Filtered Data'!N63="","",HEX2OCT(N64))</f>
        <v>145</v>
      </c>
    </row>
    <row r="65">
      <c r="A65" s="4">
        <f>'Filtered Data'!A64</f>
        <v>1.5894900000000001</v>
      </c>
      <c r="B65" s="4" t="str">
        <f>'Filtered Data'!B64</f>
        <v/>
      </c>
      <c r="C65" s="4">
        <f>'Filtered Data'!C64</f>
        <v>301</v>
      </c>
      <c r="D65" s="4" t="str">
        <f>'Filtered Data'!D64</f>
        <v/>
      </c>
      <c r="E65" s="4" t="str">
        <f>'Filtered Data'!E64</f>
        <v/>
      </c>
      <c r="F65" s="4">
        <f>'Filtered Data'!F64</f>
        <v>3</v>
      </c>
      <c r="G65" s="4" t="str">
        <f>'Filtered Data'!G64</f>
        <v>54</v>
      </c>
      <c r="H65" s="4" t="str">
        <f>'Filtered Data'!H64</f>
        <v>05</v>
      </c>
      <c r="I65" s="4" t="str">
        <f>'Filtered Data'!I64</f>
        <v>00</v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5506304</v>
      </c>
      <c r="Q65" s="7">
        <f>IF('Filtered Data'!G64="","",HEX2DEC(G65))</f>
        <v>84</v>
      </c>
      <c r="R65" s="7">
        <f>IF('Filtered Data'!H64="","",HEX2DEC(H65))</f>
        <v>5</v>
      </c>
      <c r="S65" s="7">
        <f>IF('Filtered Data'!I64="","",HEX2DEC(I65))</f>
        <v>0</v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e">
        <f t="shared" si="4"/>
        <v>#NUM!</v>
      </c>
      <c r="AA65" s="7" t="str">
        <f>IF('Filtered Data'!G64="","",HEX2BIN(G65))</f>
        <v>1010100</v>
      </c>
      <c r="AB65" s="7" t="str">
        <f>IF('Filtered Data'!H64="","",HEX2BIN(H65))</f>
        <v>101</v>
      </c>
      <c r="AC65" s="7" t="str">
        <f>IF('Filtered Data'!I64="","",HEX2BIN(I65))</f>
        <v>0</v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e">
        <f t="shared" si="5"/>
        <v>#NUM!</v>
      </c>
      <c r="AK65" s="7" t="str">
        <f>IF('Filtered Data'!G64="","",HEX2OCT(G65))</f>
        <v>124</v>
      </c>
      <c r="AL65" s="7" t="str">
        <f>IF('Filtered Data'!H64="","",HEX2OCT(H65))</f>
        <v>5</v>
      </c>
      <c r="AM65" s="7" t="str">
        <f>IF('Filtered Data'!I64="","",HEX2OCT(I65))</f>
        <v>0</v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>
        <f>'Filtered Data'!A65</f>
        <v>1.6390309999999999</v>
      </c>
      <c r="B66" s="4" t="str">
        <f>'Filtered Data'!B65</f>
        <v/>
      </c>
      <c r="C66" s="4">
        <f>'Filtered Data'!C65</f>
        <v>300</v>
      </c>
      <c r="D66" s="4" t="str">
        <f>'Filtered Data'!D65</f>
        <v/>
      </c>
      <c r="E66" s="4" t="str">
        <f>'Filtered Data'!E65</f>
        <v/>
      </c>
      <c r="F66" s="4">
        <f>'Filtered Data'!F65</f>
        <v>8</v>
      </c>
      <c r="G66" s="4" t="str">
        <f>'Filtered Data'!G65</f>
        <v>03</v>
      </c>
      <c r="H66" s="4" t="str">
        <f>'Filtered Data'!H65</f>
        <v>A5</v>
      </c>
      <c r="I66" s="4" t="str">
        <f>'Filtered Data'!I65</f>
        <v>64</v>
      </c>
      <c r="J66" s="4" t="str">
        <f>'Filtered Data'!J65</f>
        <v>5A</v>
      </c>
      <c r="K66" s="4" t="str">
        <f>'Filtered Data'!K65</f>
        <v>64</v>
      </c>
      <c r="L66" s="4" t="str">
        <f>'Filtered Data'!L65</f>
        <v>00</v>
      </c>
      <c r="M66" s="4" t="str">
        <f>'Filtered Data'!M65</f>
        <v>64</v>
      </c>
      <c r="N66" s="4" t="str">
        <f>'Filtered Data'!N65</f>
        <v>76</v>
      </c>
      <c r="P66" s="6" t="e">
        <f t="shared" si="3"/>
        <v>#NUM!</v>
      </c>
      <c r="Q66" s="7">
        <f>IF('Filtered Data'!G65="","",HEX2DEC(G66))</f>
        <v>3</v>
      </c>
      <c r="R66" s="7">
        <f>IF('Filtered Data'!H65="","",HEX2DEC(H66))</f>
        <v>165</v>
      </c>
      <c r="S66" s="7">
        <f>IF('Filtered Data'!I65="","",HEX2DEC(I66))</f>
        <v>100</v>
      </c>
      <c r="T66" s="7">
        <f>IF('Filtered Data'!J65="","",HEX2DEC(J66))</f>
        <v>90</v>
      </c>
      <c r="U66" s="7">
        <f>IF('Filtered Data'!K65="","",HEX2DEC(K66))</f>
        <v>100</v>
      </c>
      <c r="V66" s="7">
        <f>IF('Filtered Data'!L65="","",HEX2DEC(L66))</f>
        <v>0</v>
      </c>
      <c r="W66" s="7">
        <f>IF('Filtered Data'!M65="","",HEX2DEC(M66))</f>
        <v>100</v>
      </c>
      <c r="X66" s="7">
        <f>IF('Filtered Data'!N65="","",HEX2DEC(N66))</f>
        <v>118</v>
      </c>
      <c r="Y66" s="7"/>
      <c r="Z66" s="8" t="e">
        <f t="shared" si="4"/>
        <v>#NUM!</v>
      </c>
      <c r="AA66" s="7" t="str">
        <f>IF('Filtered Data'!G65="","",HEX2BIN(G66))</f>
        <v>11</v>
      </c>
      <c r="AB66" s="7" t="str">
        <f>IF('Filtered Data'!H65="","",HEX2BIN(H66))</f>
        <v>10100101</v>
      </c>
      <c r="AC66" s="7" t="str">
        <f>IF('Filtered Data'!I65="","",HEX2BIN(I66))</f>
        <v>1100100</v>
      </c>
      <c r="AD66" s="7" t="str">
        <f>IF('Filtered Data'!J65="","",HEX2BIN(J66))</f>
        <v>1011010</v>
      </c>
      <c r="AE66" s="7" t="str">
        <f>IF('Filtered Data'!K65="","",HEX2BIN(K66))</f>
        <v>1100100</v>
      </c>
      <c r="AF66" s="7" t="str">
        <f>IF('Filtered Data'!L65="","",HEX2BIN(L66))</f>
        <v>0</v>
      </c>
      <c r="AG66" s="7" t="str">
        <f>IF('Filtered Data'!M65="","",HEX2BIN(M66))</f>
        <v>1100100</v>
      </c>
      <c r="AH66" s="7" t="str">
        <f>IF('Filtered Data'!N65="","",HEX2BIN(N66))</f>
        <v>1110110</v>
      </c>
      <c r="AI66" s="7"/>
      <c r="AJ66" s="8" t="e">
        <f t="shared" si="5"/>
        <v>#NUM!</v>
      </c>
      <c r="AK66" s="7" t="str">
        <f>IF('Filtered Data'!G65="","",HEX2OCT(G66))</f>
        <v>3</v>
      </c>
      <c r="AL66" s="7" t="str">
        <f>IF('Filtered Data'!H65="","",HEX2OCT(H66))</f>
        <v>245</v>
      </c>
      <c r="AM66" s="7" t="str">
        <f>IF('Filtered Data'!I65="","",HEX2OCT(I66))</f>
        <v>144</v>
      </c>
      <c r="AN66" s="7" t="str">
        <f>IF('Filtered Data'!J65="","",HEX2OCT(J66))</f>
        <v>132</v>
      </c>
      <c r="AO66" s="7" t="str">
        <f>IF('Filtered Data'!K65="","",HEX2OCT(K66))</f>
        <v>144</v>
      </c>
      <c r="AP66" s="7" t="str">
        <f>IF('Filtered Data'!L65="","",HEX2OCT(L66))</f>
        <v>0</v>
      </c>
      <c r="AQ66" s="7" t="str">
        <f>IF('Filtered Data'!M65="","",HEX2OCT(M66))</f>
        <v>144</v>
      </c>
      <c r="AR66" s="7" t="str">
        <f>IF('Filtered Data'!N65="","",HEX2OCT(N66))</f>
        <v>166</v>
      </c>
    </row>
    <row r="67">
      <c r="A67" s="4">
        <f>'Filtered Data'!A66</f>
        <v>1.6395029999999999</v>
      </c>
      <c r="B67" s="4" t="str">
        <f>'Filtered Data'!B66</f>
        <v/>
      </c>
      <c r="C67" s="4">
        <f>'Filtered Data'!C66</f>
        <v>301</v>
      </c>
      <c r="D67" s="4" t="str">
        <f>'Filtered Data'!D66</f>
        <v/>
      </c>
      <c r="E67" s="4" t="str">
        <f>'Filtered Data'!E66</f>
        <v/>
      </c>
      <c r="F67" s="4">
        <f>'Filtered Data'!F66</f>
        <v>3</v>
      </c>
      <c r="G67" s="4" t="str">
        <f>'Filtered Data'!G66</f>
        <v>F5</v>
      </c>
      <c r="H67" s="4" t="str">
        <f>'Filtered Data'!H66</f>
        <v>06</v>
      </c>
      <c r="I67" s="4" t="str">
        <f>'Filtered Data'!I66</f>
        <v>00</v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16057856</v>
      </c>
      <c r="Q67" s="7">
        <f>IF('Filtered Data'!G66="","",HEX2DEC(G67))</f>
        <v>245</v>
      </c>
      <c r="R67" s="7">
        <f>IF('Filtered Data'!H66="","",HEX2DEC(H67))</f>
        <v>6</v>
      </c>
      <c r="S67" s="7">
        <f>IF('Filtered Data'!I66="","",HEX2DEC(I67))</f>
        <v>0</v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11110101</v>
      </c>
      <c r="AB67" s="7" t="str">
        <f>IF('Filtered Data'!H66="","",HEX2BIN(H67))</f>
        <v>110</v>
      </c>
      <c r="AC67" s="7" t="str">
        <f>IF('Filtered Data'!I66="","",HEX2BIN(I67))</f>
        <v>0</v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365</v>
      </c>
      <c r="AL67" s="7" t="str">
        <f>IF('Filtered Data'!H66="","",HEX2OCT(H67))</f>
        <v>6</v>
      </c>
      <c r="AM67" s="7" t="str">
        <f>IF('Filtered Data'!I66="","",HEX2OCT(I67))</f>
        <v>0</v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>
        <f>'Filtered Data'!A67</f>
        <v>1.6890369999999999</v>
      </c>
      <c r="B68" s="4" t="str">
        <f>'Filtered Data'!B67</f>
        <v/>
      </c>
      <c r="C68" s="4">
        <f>'Filtered Data'!C67</f>
        <v>300</v>
      </c>
      <c r="D68" s="4" t="str">
        <f>'Filtered Data'!D67</f>
        <v/>
      </c>
      <c r="E68" s="4" t="str">
        <f>'Filtered Data'!E67</f>
        <v/>
      </c>
      <c r="F68" s="4">
        <f>'Filtered Data'!F67</f>
        <v>8</v>
      </c>
      <c r="G68" s="4" t="str">
        <f>'Filtered Data'!G67</f>
        <v>03</v>
      </c>
      <c r="H68" s="4" t="str">
        <f>'Filtered Data'!H67</f>
        <v>A5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64</v>
      </c>
      <c r="L68" s="4" t="str">
        <f>'Filtered Data'!L67</f>
        <v>00</v>
      </c>
      <c r="M68" s="4" t="str">
        <f>'Filtered Data'!M67</f>
        <v>64</v>
      </c>
      <c r="N68" s="4" t="str">
        <f>'Filtered Data'!N67</f>
        <v>67</v>
      </c>
      <c r="P68" s="6" t="e">
        <f t="shared" si="3"/>
        <v>#NUM!</v>
      </c>
      <c r="Q68" s="7">
        <f>IF('Filtered Data'!G67="","",HEX2DEC(G68))</f>
        <v>3</v>
      </c>
      <c r="R68" s="7">
        <f>IF('Filtered Data'!H67="","",HEX2DEC(H68))</f>
        <v>165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100</v>
      </c>
      <c r="V68" s="7">
        <f>IF('Filtered Data'!L67="","",HEX2DEC(L68))</f>
        <v>0</v>
      </c>
      <c r="W68" s="7">
        <f>IF('Filtered Data'!M67="","",HEX2DEC(M68))</f>
        <v>100</v>
      </c>
      <c r="X68" s="7">
        <f>IF('Filtered Data'!N67="","",HEX2DEC(N68))</f>
        <v>103</v>
      </c>
      <c r="Y68" s="7"/>
      <c r="Z68" s="8" t="e">
        <f t="shared" si="4"/>
        <v>#NUM!</v>
      </c>
      <c r="AA68" s="7" t="str">
        <f>IF('Filtered Data'!G67="","",HEX2BIN(G68))</f>
        <v>11</v>
      </c>
      <c r="AB68" s="7" t="str">
        <f>IF('Filtered Data'!H67="","",HEX2BIN(H68))</f>
        <v>10100101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1100100</v>
      </c>
      <c r="AF68" s="7" t="str">
        <f>IF('Filtered Data'!L67="","",HEX2BIN(L68))</f>
        <v>0</v>
      </c>
      <c r="AG68" s="7" t="str">
        <f>IF('Filtered Data'!M67="","",HEX2BIN(M68))</f>
        <v>1100100</v>
      </c>
      <c r="AH68" s="7" t="str">
        <f>IF('Filtered Data'!N67="","",HEX2BIN(N68))</f>
        <v>1100111</v>
      </c>
      <c r="AI68" s="7"/>
      <c r="AJ68" s="8" t="e">
        <f t="shared" si="5"/>
        <v>#NUM!</v>
      </c>
      <c r="AK68" s="7" t="str">
        <f>IF('Filtered Data'!G67="","",HEX2OCT(G68))</f>
        <v>3</v>
      </c>
      <c r="AL68" s="7" t="str">
        <f>IF('Filtered Data'!H67="","",HEX2OCT(H68))</f>
        <v>245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144</v>
      </c>
      <c r="AP68" s="7" t="str">
        <f>IF('Filtered Data'!L67="","",HEX2OCT(L68))</f>
        <v>0</v>
      </c>
      <c r="AQ68" s="7" t="str">
        <f>IF('Filtered Data'!M67="","",HEX2OCT(M68))</f>
        <v>144</v>
      </c>
      <c r="AR68" s="7" t="str">
        <f>IF('Filtered Data'!N67="","",HEX2OCT(N68))</f>
        <v>147</v>
      </c>
    </row>
    <row r="69">
      <c r="A69" s="4">
        <f>'Filtered Data'!A68</f>
        <v>1.689505</v>
      </c>
      <c r="B69" s="4" t="str">
        <f>'Filtered Data'!B68</f>
        <v/>
      </c>
      <c r="C69" s="4">
        <f>'Filtered Data'!C68</f>
        <v>301</v>
      </c>
      <c r="D69" s="4" t="str">
        <f>'Filtered Data'!D68</f>
        <v/>
      </c>
      <c r="E69" s="4" t="str">
        <f>'Filtered Data'!E68</f>
        <v/>
      </c>
      <c r="F69" s="4">
        <f>'Filtered Data'!F68</f>
        <v>3</v>
      </c>
      <c r="G69" s="4" t="str">
        <f>'Filtered Data'!G68</f>
        <v>B8</v>
      </c>
      <c r="H69" s="4" t="str">
        <f>'Filtered Data'!H68</f>
        <v>07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12060416</v>
      </c>
      <c r="Q69" s="7">
        <f>IF('Filtered Data'!G68="","",HEX2DEC(G69))</f>
        <v>184</v>
      </c>
      <c r="R69" s="7">
        <f>IF('Filtered Data'!H68="","",HEX2DEC(H69))</f>
        <v>7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10111000</v>
      </c>
      <c r="AB69" s="7" t="str">
        <f>IF('Filtered Data'!H68="","",HEX2BIN(H69))</f>
        <v>111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270</v>
      </c>
      <c r="AL69" s="7" t="str">
        <f>IF('Filtered Data'!H68="","",HEX2OCT(H69))</f>
        <v>7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>
        <f>'Filtered Data'!A69</f>
        <v>1.7390410000000001</v>
      </c>
      <c r="B70" s="4" t="str">
        <f>'Filtered Data'!B69</f>
        <v/>
      </c>
      <c r="C70" s="4">
        <f>'Filtered Data'!C69</f>
        <v>300</v>
      </c>
      <c r="D70" s="4" t="str">
        <f>'Filtered Data'!D69</f>
        <v/>
      </c>
      <c r="E70" s="4" t="str">
        <f>'Filtered Data'!E69</f>
        <v/>
      </c>
      <c r="F70" s="4">
        <f>'Filtered Data'!F69</f>
        <v>8</v>
      </c>
      <c r="G70" s="4" t="str">
        <f>'Filtered Data'!G69</f>
        <v>03</v>
      </c>
      <c r="H70" s="4" t="str">
        <f>'Filtered Data'!H69</f>
        <v>A5</v>
      </c>
      <c r="I70" s="4" t="str">
        <f>'Filtered Data'!I69</f>
        <v>64</v>
      </c>
      <c r="J70" s="4" t="str">
        <f>'Filtered Data'!J69</f>
        <v>5A</v>
      </c>
      <c r="K70" s="4" t="str">
        <f>'Filtered Data'!K69</f>
        <v>64</v>
      </c>
      <c r="L70" s="4" t="str">
        <f>'Filtered Data'!L69</f>
        <v>00</v>
      </c>
      <c r="M70" s="4" t="str">
        <f>'Filtered Data'!M69</f>
        <v>64</v>
      </c>
      <c r="N70" s="4" t="str">
        <f>'Filtered Data'!N69</f>
        <v>F8</v>
      </c>
      <c r="P70" s="6" t="e">
        <f t="shared" si="3"/>
        <v>#NUM!</v>
      </c>
      <c r="Q70" s="7">
        <f>IF('Filtered Data'!G69="","",HEX2DEC(G70))</f>
        <v>3</v>
      </c>
      <c r="R70" s="7">
        <f>IF('Filtered Data'!H69="","",HEX2DEC(H70))</f>
        <v>165</v>
      </c>
      <c r="S70" s="7">
        <f>IF('Filtered Data'!I69="","",HEX2DEC(I70))</f>
        <v>100</v>
      </c>
      <c r="T70" s="7">
        <f>IF('Filtered Data'!J69="","",HEX2DEC(J70))</f>
        <v>90</v>
      </c>
      <c r="U70" s="7">
        <f>IF('Filtered Data'!K69="","",HEX2DEC(K70))</f>
        <v>100</v>
      </c>
      <c r="V70" s="7">
        <f>IF('Filtered Data'!L69="","",HEX2DEC(L70))</f>
        <v>0</v>
      </c>
      <c r="W70" s="7">
        <f>IF('Filtered Data'!M69="","",HEX2DEC(M70))</f>
        <v>100</v>
      </c>
      <c r="X70" s="7">
        <f>IF('Filtered Data'!N69="","",HEX2DEC(N70))</f>
        <v>248</v>
      </c>
      <c r="Y70" s="7"/>
      <c r="Z70" s="8" t="e">
        <f t="shared" si="4"/>
        <v>#NUM!</v>
      </c>
      <c r="AA70" s="7" t="str">
        <f>IF('Filtered Data'!G69="","",HEX2BIN(G70))</f>
        <v>11</v>
      </c>
      <c r="AB70" s="7" t="str">
        <f>IF('Filtered Data'!H69="","",HEX2BIN(H70))</f>
        <v>10100101</v>
      </c>
      <c r="AC70" s="7" t="str">
        <f>IF('Filtered Data'!I69="","",HEX2BIN(I70))</f>
        <v>1100100</v>
      </c>
      <c r="AD70" s="7" t="str">
        <f>IF('Filtered Data'!J69="","",HEX2BIN(J70))</f>
        <v>1011010</v>
      </c>
      <c r="AE70" s="7" t="str">
        <f>IF('Filtered Data'!K69="","",HEX2BIN(K70))</f>
        <v>1100100</v>
      </c>
      <c r="AF70" s="7" t="str">
        <f>IF('Filtered Data'!L69="","",HEX2BIN(L70))</f>
        <v>0</v>
      </c>
      <c r="AG70" s="7" t="str">
        <f>IF('Filtered Data'!M69="","",HEX2BIN(M70))</f>
        <v>1100100</v>
      </c>
      <c r="AH70" s="7" t="str">
        <f>IF('Filtered Data'!N69="","",HEX2BIN(N70))</f>
        <v>11111000</v>
      </c>
      <c r="AI70" s="7"/>
      <c r="AJ70" s="8" t="e">
        <f t="shared" si="5"/>
        <v>#NUM!</v>
      </c>
      <c r="AK70" s="7" t="str">
        <f>IF('Filtered Data'!G69="","",HEX2OCT(G70))</f>
        <v>3</v>
      </c>
      <c r="AL70" s="7" t="str">
        <f>IF('Filtered Data'!H69="","",HEX2OCT(H70))</f>
        <v>245</v>
      </c>
      <c r="AM70" s="7" t="str">
        <f>IF('Filtered Data'!I69="","",HEX2OCT(I70))</f>
        <v>144</v>
      </c>
      <c r="AN70" s="7" t="str">
        <f>IF('Filtered Data'!J69="","",HEX2OCT(J70))</f>
        <v>132</v>
      </c>
      <c r="AO70" s="7" t="str">
        <f>IF('Filtered Data'!K69="","",HEX2OCT(K70))</f>
        <v>144</v>
      </c>
      <c r="AP70" s="7" t="str">
        <f>IF('Filtered Data'!L69="","",HEX2OCT(L70))</f>
        <v>0</v>
      </c>
      <c r="AQ70" s="7" t="str">
        <f>IF('Filtered Data'!M69="","",HEX2OCT(M70))</f>
        <v>144</v>
      </c>
      <c r="AR70" s="7" t="str">
        <f>IF('Filtered Data'!N69="","",HEX2OCT(N70))</f>
        <v>370</v>
      </c>
    </row>
    <row r="71">
      <c r="A71" s="4">
        <f>'Filtered Data'!A70</f>
        <v>1.739509</v>
      </c>
      <c r="B71" s="4" t="str">
        <f>'Filtered Data'!B70</f>
        <v/>
      </c>
      <c r="C71" s="4">
        <f>'Filtered Data'!C70</f>
        <v>301</v>
      </c>
      <c r="D71" s="4" t="str">
        <f>'Filtered Data'!D70</f>
        <v/>
      </c>
      <c r="E71" s="4" t="str">
        <f>'Filtered Data'!E70</f>
        <v/>
      </c>
      <c r="F71" s="4">
        <f>'Filtered Data'!F70</f>
        <v>3</v>
      </c>
      <c r="G71" s="4" t="str">
        <f>'Filtered Data'!G70</f>
        <v>80</v>
      </c>
      <c r="H71" s="4" t="str">
        <f>'Filtered Data'!H70</f>
        <v>08</v>
      </c>
      <c r="I71" s="4" t="str">
        <f>'Filtered Data'!I70</f>
        <v>00</v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8390656</v>
      </c>
      <c r="Q71" s="7">
        <f>IF('Filtered Data'!G70="","",HEX2DEC(G71))</f>
        <v>128</v>
      </c>
      <c r="R71" s="7">
        <f>IF('Filtered Data'!H70="","",HEX2DEC(H71))</f>
        <v>8</v>
      </c>
      <c r="S71" s="7">
        <f>IF('Filtered Data'!I70="","",HEX2DEC(I71))</f>
        <v>0</v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10000000</v>
      </c>
      <c r="AB71" s="7" t="str">
        <f>IF('Filtered Data'!H70="","",HEX2BIN(H71))</f>
        <v>1000</v>
      </c>
      <c r="AC71" s="7" t="str">
        <f>IF('Filtered Data'!I70="","",HEX2BIN(I71))</f>
        <v>0</v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200</v>
      </c>
      <c r="AL71" s="7" t="str">
        <f>IF('Filtered Data'!H70="","",HEX2OCT(H71))</f>
        <v>10</v>
      </c>
      <c r="AM71" s="7" t="str">
        <f>IF('Filtered Data'!I70="","",HEX2OCT(I71))</f>
        <v>0</v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>
        <f>'Filtered Data'!A71</f>
        <v>1.7890459999999999</v>
      </c>
      <c r="B72" s="4" t="str">
        <f>'Filtered Data'!B71</f>
        <v/>
      </c>
      <c r="C72" s="4">
        <f>'Filtered Data'!C71</f>
        <v>300</v>
      </c>
      <c r="D72" s="4" t="str">
        <f>'Filtered Data'!D71</f>
        <v/>
      </c>
      <c r="E72" s="4" t="str">
        <f>'Filtered Data'!E71</f>
        <v/>
      </c>
      <c r="F72" s="4">
        <f>'Filtered Data'!F71</f>
        <v>8</v>
      </c>
      <c r="G72" s="4" t="str">
        <f>'Filtered Data'!G71</f>
        <v>03</v>
      </c>
      <c r="H72" s="4" t="str">
        <f>'Filtered Data'!H71</f>
        <v>A5</v>
      </c>
      <c r="I72" s="4" t="str">
        <f>'Filtered Data'!I71</f>
        <v>64</v>
      </c>
      <c r="J72" s="4" t="str">
        <f>'Filtered Data'!J71</f>
        <v>5A</v>
      </c>
      <c r="K72" s="4" t="str">
        <f>'Filtered Data'!K71</f>
        <v>64</v>
      </c>
      <c r="L72" s="4" t="str">
        <f>'Filtered Data'!L71</f>
        <v>00</v>
      </c>
      <c r="M72" s="4" t="str">
        <f>'Filtered Data'!M71</f>
        <v>64</v>
      </c>
      <c r="N72" s="4" t="str">
        <f>'Filtered Data'!N71</f>
        <v>E9</v>
      </c>
      <c r="P72" s="6" t="e">
        <f t="shared" si="3"/>
        <v>#NUM!</v>
      </c>
      <c r="Q72" s="7">
        <f>IF('Filtered Data'!G71="","",HEX2DEC(G72))</f>
        <v>3</v>
      </c>
      <c r="R72" s="7">
        <f>IF('Filtered Data'!H71="","",HEX2DEC(H72))</f>
        <v>165</v>
      </c>
      <c r="S72" s="7">
        <f>IF('Filtered Data'!I71="","",HEX2DEC(I72))</f>
        <v>100</v>
      </c>
      <c r="T72" s="7">
        <f>IF('Filtered Data'!J71="","",HEX2DEC(J72))</f>
        <v>90</v>
      </c>
      <c r="U72" s="7">
        <f>IF('Filtered Data'!K71="","",HEX2DEC(K72))</f>
        <v>100</v>
      </c>
      <c r="V72" s="7">
        <f>IF('Filtered Data'!L71="","",HEX2DEC(L72))</f>
        <v>0</v>
      </c>
      <c r="W72" s="7">
        <f>IF('Filtered Data'!M71="","",HEX2DEC(M72))</f>
        <v>100</v>
      </c>
      <c r="X72" s="7">
        <f>IF('Filtered Data'!N71="","",HEX2DEC(N72))</f>
        <v>233</v>
      </c>
      <c r="Y72" s="7"/>
      <c r="Z72" s="8" t="e">
        <f t="shared" si="4"/>
        <v>#NUM!</v>
      </c>
      <c r="AA72" s="7" t="str">
        <f>IF('Filtered Data'!G71="","",HEX2BIN(G72))</f>
        <v>11</v>
      </c>
      <c r="AB72" s="7" t="str">
        <f>IF('Filtered Data'!H71="","",HEX2BIN(H72))</f>
        <v>10100101</v>
      </c>
      <c r="AC72" s="7" t="str">
        <f>IF('Filtered Data'!I71="","",HEX2BIN(I72))</f>
        <v>1100100</v>
      </c>
      <c r="AD72" s="7" t="str">
        <f>IF('Filtered Data'!J71="","",HEX2BIN(J72))</f>
        <v>1011010</v>
      </c>
      <c r="AE72" s="7" t="str">
        <f>IF('Filtered Data'!K71="","",HEX2BIN(K72))</f>
        <v>1100100</v>
      </c>
      <c r="AF72" s="7" t="str">
        <f>IF('Filtered Data'!L71="","",HEX2BIN(L72))</f>
        <v>0</v>
      </c>
      <c r="AG72" s="7" t="str">
        <f>IF('Filtered Data'!M71="","",HEX2BIN(M72))</f>
        <v>1100100</v>
      </c>
      <c r="AH72" s="7" t="str">
        <f>IF('Filtered Data'!N71="","",HEX2BIN(N72))</f>
        <v>11101001</v>
      </c>
      <c r="AI72" s="7"/>
      <c r="AJ72" s="8" t="e">
        <f t="shared" si="5"/>
        <v>#NUM!</v>
      </c>
      <c r="AK72" s="7" t="str">
        <f>IF('Filtered Data'!G71="","",HEX2OCT(G72))</f>
        <v>3</v>
      </c>
      <c r="AL72" s="7" t="str">
        <f>IF('Filtered Data'!H71="","",HEX2OCT(H72))</f>
        <v>245</v>
      </c>
      <c r="AM72" s="7" t="str">
        <f>IF('Filtered Data'!I71="","",HEX2OCT(I72))</f>
        <v>144</v>
      </c>
      <c r="AN72" s="7" t="str">
        <f>IF('Filtered Data'!J71="","",HEX2OCT(J72))</f>
        <v>132</v>
      </c>
      <c r="AO72" s="7" t="str">
        <f>IF('Filtered Data'!K71="","",HEX2OCT(K72))</f>
        <v>144</v>
      </c>
      <c r="AP72" s="7" t="str">
        <f>IF('Filtered Data'!L71="","",HEX2OCT(L72))</f>
        <v>0</v>
      </c>
      <c r="AQ72" s="7" t="str">
        <f>IF('Filtered Data'!M71="","",HEX2OCT(M72))</f>
        <v>144</v>
      </c>
      <c r="AR72" s="7" t="str">
        <f>IF('Filtered Data'!N71="","",HEX2OCT(N72))</f>
        <v>351</v>
      </c>
    </row>
    <row r="73">
      <c r="A73" s="4">
        <f>'Filtered Data'!A72</f>
        <v>1.789514</v>
      </c>
      <c r="B73" s="4" t="str">
        <f>'Filtered Data'!B72</f>
        <v/>
      </c>
      <c r="C73" s="4">
        <f>'Filtered Data'!C72</f>
        <v>301</v>
      </c>
      <c r="D73" s="4" t="str">
        <f>'Filtered Data'!D72</f>
        <v/>
      </c>
      <c r="E73" s="4" t="str">
        <f>'Filtered Data'!E72</f>
        <v/>
      </c>
      <c r="F73" s="4">
        <f>'Filtered Data'!F72</f>
        <v>3</v>
      </c>
      <c r="G73" s="4" t="str">
        <f>'Filtered Data'!G72</f>
        <v>88</v>
      </c>
      <c r="H73" s="4" t="str">
        <f>'Filtered Data'!H72</f>
        <v>09</v>
      </c>
      <c r="I73" s="4" t="str">
        <f>'Filtered Data'!I72</f>
        <v>00</v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8915200</v>
      </c>
      <c r="Q73" s="7">
        <f>IF('Filtered Data'!G72="","",HEX2DEC(G73))</f>
        <v>136</v>
      </c>
      <c r="R73" s="7">
        <f>IF('Filtered Data'!H72="","",HEX2DEC(H73))</f>
        <v>9</v>
      </c>
      <c r="S73" s="7">
        <f>IF('Filtered Data'!I72="","",HEX2DEC(I73))</f>
        <v>0</v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10001000</v>
      </c>
      <c r="AB73" s="7" t="str">
        <f>IF('Filtered Data'!H72="","",HEX2BIN(H73))</f>
        <v>1001</v>
      </c>
      <c r="AC73" s="7" t="str">
        <f>IF('Filtered Data'!I72="","",HEX2BIN(I73))</f>
        <v>0</v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210</v>
      </c>
      <c r="AL73" s="7" t="str">
        <f>IF('Filtered Data'!H72="","",HEX2OCT(H73))</f>
        <v>11</v>
      </c>
      <c r="AM73" s="7" t="str">
        <f>IF('Filtered Data'!I72="","",HEX2OCT(I73))</f>
        <v>0</v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>
        <f>'Filtered Data'!A73</f>
        <v>1.839051</v>
      </c>
      <c r="B74" s="4" t="str">
        <f>'Filtered Data'!B73</f>
        <v/>
      </c>
      <c r="C74" s="4">
        <f>'Filtered Data'!C73</f>
        <v>300</v>
      </c>
      <c r="D74" s="4" t="str">
        <f>'Filtered Data'!D73</f>
        <v/>
      </c>
      <c r="E74" s="4" t="str">
        <f>'Filtered Data'!E73</f>
        <v/>
      </c>
      <c r="F74" s="4">
        <f>'Filtered Data'!F73</f>
        <v>8</v>
      </c>
      <c r="G74" s="4" t="str">
        <f>'Filtered Data'!G73</f>
        <v>03</v>
      </c>
      <c r="H74" s="4" t="str">
        <f>'Filtered Data'!H73</f>
        <v>A5</v>
      </c>
      <c r="I74" s="4" t="str">
        <f>'Filtered Data'!I73</f>
        <v>64</v>
      </c>
      <c r="J74" s="4" t="str">
        <f>'Filtered Data'!J73</f>
        <v>5A</v>
      </c>
      <c r="K74" s="4" t="str">
        <f>'Filtered Data'!K73</f>
        <v>64</v>
      </c>
      <c r="L74" s="4" t="str">
        <f>'Filtered Data'!L73</f>
        <v>00</v>
      </c>
      <c r="M74" s="4" t="str">
        <f>'Filtered Data'!M73</f>
        <v>64</v>
      </c>
      <c r="N74" s="4" t="str">
        <f>'Filtered Data'!N73</f>
        <v>FA</v>
      </c>
      <c r="P74" s="6" t="e">
        <f t="shared" ref="P74:P99" si="6">HEX2DEC(_xlfn.CONCAT(G74:N74))</f>
        <v>#NUM!</v>
      </c>
      <c r="Q74" s="7">
        <f>IF('Filtered Data'!G73="","",HEX2DEC(G74))</f>
        <v>3</v>
      </c>
      <c r="R74" s="7">
        <f>IF('Filtered Data'!H73="","",HEX2DEC(H74))</f>
        <v>165</v>
      </c>
      <c r="S74" s="7">
        <f>IF('Filtered Data'!I73="","",HEX2DEC(I74))</f>
        <v>100</v>
      </c>
      <c r="T74" s="7">
        <f>IF('Filtered Data'!J73="","",HEX2DEC(J74))</f>
        <v>90</v>
      </c>
      <c r="U74" s="7">
        <f>IF('Filtered Data'!K73="","",HEX2DEC(K74))</f>
        <v>100</v>
      </c>
      <c r="V74" s="7">
        <f>IF('Filtered Data'!L73="","",HEX2DEC(L74))</f>
        <v>0</v>
      </c>
      <c r="W74" s="7">
        <f>IF('Filtered Data'!M73="","",HEX2DEC(M74))</f>
        <v>100</v>
      </c>
      <c r="X74" s="7">
        <f>IF('Filtered Data'!N73="","",HEX2DEC(N74))</f>
        <v>250</v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11</v>
      </c>
      <c r="AB74" s="7" t="str">
        <f>IF('Filtered Data'!H73="","",HEX2BIN(H74))</f>
        <v>10100101</v>
      </c>
      <c r="AC74" s="7" t="str">
        <f>IF('Filtered Data'!I73="","",HEX2BIN(I74))</f>
        <v>1100100</v>
      </c>
      <c r="AD74" s="7" t="str">
        <f>IF('Filtered Data'!J73="","",HEX2BIN(J74))</f>
        <v>1011010</v>
      </c>
      <c r="AE74" s="7" t="str">
        <f>IF('Filtered Data'!K73="","",HEX2BIN(K74))</f>
        <v>1100100</v>
      </c>
      <c r="AF74" s="7" t="str">
        <f>IF('Filtered Data'!L73="","",HEX2BIN(L74))</f>
        <v>0</v>
      </c>
      <c r="AG74" s="7" t="str">
        <f>IF('Filtered Data'!M73="","",HEX2BIN(M74))</f>
        <v>1100100</v>
      </c>
      <c r="AH74" s="7" t="str">
        <f>IF('Filtered Data'!N73="","",HEX2BIN(N74))</f>
        <v>11111010</v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3</v>
      </c>
      <c r="AL74" s="7" t="str">
        <f>IF('Filtered Data'!H73="","",HEX2OCT(H74))</f>
        <v>245</v>
      </c>
      <c r="AM74" s="7" t="str">
        <f>IF('Filtered Data'!I73="","",HEX2OCT(I74))</f>
        <v>144</v>
      </c>
      <c r="AN74" s="7" t="str">
        <f>IF('Filtered Data'!J73="","",HEX2OCT(J74))</f>
        <v>132</v>
      </c>
      <c r="AO74" s="7" t="str">
        <f>IF('Filtered Data'!K73="","",HEX2OCT(K74))</f>
        <v>144</v>
      </c>
      <c r="AP74" s="7" t="str">
        <f>IF('Filtered Data'!L73="","",HEX2OCT(L74))</f>
        <v>0</v>
      </c>
      <c r="AQ74" s="7" t="str">
        <f>IF('Filtered Data'!M73="","",HEX2OCT(M74))</f>
        <v>144</v>
      </c>
      <c r="AR74" s="7" t="str">
        <f>IF('Filtered Data'!N73="","",HEX2OCT(N74))</f>
        <v>372</v>
      </c>
    </row>
    <row r="75">
      <c r="A75" s="4">
        <f>'Filtered Data'!A74</f>
        <v>1.8395189999999999</v>
      </c>
      <c r="B75" s="4" t="str">
        <f>'Filtered Data'!B74</f>
        <v/>
      </c>
      <c r="C75" s="4">
        <f>'Filtered Data'!C74</f>
        <v>301</v>
      </c>
      <c r="D75" s="4" t="str">
        <f>'Filtered Data'!D74</f>
        <v/>
      </c>
      <c r="E75" s="4" t="str">
        <f>'Filtered Data'!E74</f>
        <v/>
      </c>
      <c r="F75" s="4">
        <f>'Filtered Data'!F74</f>
        <v>3</v>
      </c>
      <c r="G75" s="4" t="str">
        <f>'Filtered Data'!G74</f>
        <v>C6</v>
      </c>
      <c r="H75" s="4" t="str">
        <f>'Filtered Data'!H74</f>
        <v>0A</v>
      </c>
      <c r="I75" s="4" t="str">
        <f>'Filtered Data'!I74</f>
        <v>00</v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6"/>
        <v>12978688</v>
      </c>
      <c r="Q75" s="7">
        <f>IF('Filtered Data'!G74="","",HEX2DEC(G75))</f>
        <v>198</v>
      </c>
      <c r="R75" s="7">
        <f>IF('Filtered Data'!H74="","",HEX2DEC(H75))</f>
        <v>10</v>
      </c>
      <c r="S75" s="7">
        <f>IF('Filtered Data'!I74="","",HEX2DEC(I75))</f>
        <v>0</v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e">
        <f t="shared" si="7"/>
        <v>#NUM!</v>
      </c>
      <c r="AA75" s="7" t="str">
        <f>IF('Filtered Data'!G74="","",HEX2BIN(G75))</f>
        <v>11000110</v>
      </c>
      <c r="AB75" s="7" t="str">
        <f>IF('Filtered Data'!H74="","",HEX2BIN(H75))</f>
        <v>1010</v>
      </c>
      <c r="AC75" s="7" t="str">
        <f>IF('Filtered Data'!I74="","",HEX2BIN(I75))</f>
        <v>0</v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e">
        <f t="shared" si="8"/>
        <v>#NUM!</v>
      </c>
      <c r="AK75" s="7" t="str">
        <f>IF('Filtered Data'!G74="","",HEX2OCT(G75))</f>
        <v>306</v>
      </c>
      <c r="AL75" s="7" t="str">
        <f>IF('Filtered Data'!H74="","",HEX2OCT(H75))</f>
        <v>12</v>
      </c>
      <c r="AM75" s="7" t="str">
        <f>IF('Filtered Data'!I74="","",HEX2OCT(I75))</f>
        <v>0</v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>
      <c r="A76" s="4">
        <f>'Filtered Data'!A75</f>
        <v>1.8890579999999999</v>
      </c>
      <c r="B76" s="4" t="str">
        <f>'Filtered Data'!B75</f>
        <v/>
      </c>
      <c r="C76" s="4">
        <f>'Filtered Data'!C75</f>
        <v>300</v>
      </c>
      <c r="D76" s="4" t="str">
        <f>'Filtered Data'!D75</f>
        <v/>
      </c>
      <c r="E76" s="4" t="str">
        <f>'Filtered Data'!E75</f>
        <v/>
      </c>
      <c r="F76" s="4">
        <f>'Filtered Data'!F75</f>
        <v>8</v>
      </c>
      <c r="G76" s="4" t="str">
        <f>'Filtered Data'!G75</f>
        <v>03</v>
      </c>
      <c r="H76" s="4" t="str">
        <f>'Filtered Data'!H75</f>
        <v>A5</v>
      </c>
      <c r="I76" s="4" t="str">
        <f>'Filtered Data'!I75</f>
        <v>64</v>
      </c>
      <c r="J76" s="4" t="str">
        <f>'Filtered Data'!J75</f>
        <v>5A</v>
      </c>
      <c r="K76" s="4" t="str">
        <f>'Filtered Data'!K75</f>
        <v>64</v>
      </c>
      <c r="L76" s="4" t="str">
        <f>'Filtered Data'!L75</f>
        <v>00</v>
      </c>
      <c r="M76" s="4" t="str">
        <f>'Filtered Data'!M75</f>
        <v>64</v>
      </c>
      <c r="N76" s="4" t="str">
        <f>'Filtered Data'!N75</f>
        <v>EB</v>
      </c>
      <c r="P76" s="6" t="e">
        <f t="shared" si="6"/>
        <v>#NUM!</v>
      </c>
      <c r="Q76" s="7">
        <f>IF('Filtered Data'!G75="","",HEX2DEC(G76))</f>
        <v>3</v>
      </c>
      <c r="R76" s="7">
        <f>IF('Filtered Data'!H75="","",HEX2DEC(H76))</f>
        <v>165</v>
      </c>
      <c r="S76" s="7">
        <f>IF('Filtered Data'!I75="","",HEX2DEC(I76))</f>
        <v>100</v>
      </c>
      <c r="T76" s="7">
        <f>IF('Filtered Data'!J75="","",HEX2DEC(J76))</f>
        <v>90</v>
      </c>
      <c r="U76" s="7">
        <f>IF('Filtered Data'!K75="","",HEX2DEC(K76))</f>
        <v>100</v>
      </c>
      <c r="V76" s="7">
        <f>IF('Filtered Data'!L75="","",HEX2DEC(L76))</f>
        <v>0</v>
      </c>
      <c r="W76" s="7">
        <f>IF('Filtered Data'!M75="","",HEX2DEC(M76))</f>
        <v>100</v>
      </c>
      <c r="X76" s="7">
        <f>IF('Filtered Data'!N75="","",HEX2DEC(N76))</f>
        <v>235</v>
      </c>
      <c r="Y76" s="7"/>
      <c r="Z76" s="8" t="e">
        <f t="shared" si="7"/>
        <v>#NUM!</v>
      </c>
      <c r="AA76" s="7" t="str">
        <f>IF('Filtered Data'!G75="","",HEX2BIN(G76))</f>
        <v>11</v>
      </c>
      <c r="AB76" s="7" t="str">
        <f>IF('Filtered Data'!H75="","",HEX2BIN(H76))</f>
        <v>10100101</v>
      </c>
      <c r="AC76" s="7" t="str">
        <f>IF('Filtered Data'!I75="","",HEX2BIN(I76))</f>
        <v>1100100</v>
      </c>
      <c r="AD76" s="7" t="str">
        <f>IF('Filtered Data'!J75="","",HEX2BIN(J76))</f>
        <v>1011010</v>
      </c>
      <c r="AE76" s="7" t="str">
        <f>IF('Filtered Data'!K75="","",HEX2BIN(K76))</f>
        <v>1100100</v>
      </c>
      <c r="AF76" s="7" t="str">
        <f>IF('Filtered Data'!L75="","",HEX2BIN(L76))</f>
        <v>0</v>
      </c>
      <c r="AG76" s="7" t="str">
        <f>IF('Filtered Data'!M75="","",HEX2BIN(M76))</f>
        <v>1100100</v>
      </c>
      <c r="AH76" s="7" t="str">
        <f>IF('Filtered Data'!N75="","",HEX2BIN(N76))</f>
        <v>11101011</v>
      </c>
      <c r="AI76" s="7"/>
      <c r="AJ76" s="8" t="e">
        <f t="shared" si="8"/>
        <v>#NUM!</v>
      </c>
      <c r="AK76" s="7" t="str">
        <f>IF('Filtered Data'!G75="","",HEX2OCT(G76))</f>
        <v>3</v>
      </c>
      <c r="AL76" s="7" t="str">
        <f>IF('Filtered Data'!H75="","",HEX2OCT(H76))</f>
        <v>245</v>
      </c>
      <c r="AM76" s="7" t="str">
        <f>IF('Filtered Data'!I75="","",HEX2OCT(I76))</f>
        <v>144</v>
      </c>
      <c r="AN76" s="7" t="str">
        <f>IF('Filtered Data'!J75="","",HEX2OCT(J76))</f>
        <v>132</v>
      </c>
      <c r="AO76" s="7" t="str">
        <f>IF('Filtered Data'!K75="","",HEX2OCT(K76))</f>
        <v>144</v>
      </c>
      <c r="AP76" s="7" t="str">
        <f>IF('Filtered Data'!L75="","",HEX2OCT(L76))</f>
        <v>0</v>
      </c>
      <c r="AQ76" s="7" t="str">
        <f>IF('Filtered Data'!M75="","",HEX2OCT(M76))</f>
        <v>144</v>
      </c>
      <c r="AR76" s="7" t="str">
        <f>IF('Filtered Data'!N75="","",HEX2OCT(N76))</f>
        <v>353</v>
      </c>
    </row>
    <row r="77">
      <c r="A77" s="4">
        <f>'Filtered Data'!A76</f>
        <v>1.8895219999999999</v>
      </c>
      <c r="B77" s="4" t="str">
        <f>'Filtered Data'!B76</f>
        <v/>
      </c>
      <c r="C77" s="4">
        <f>'Filtered Data'!C76</f>
        <v>301</v>
      </c>
      <c r="D77" s="4" t="str">
        <f>'Filtered Data'!D76</f>
        <v/>
      </c>
      <c r="E77" s="4" t="str">
        <f>'Filtered Data'!E76</f>
        <v/>
      </c>
      <c r="F77" s="4">
        <f>'Filtered Data'!F76</f>
        <v>3</v>
      </c>
      <c r="G77" s="4" t="str">
        <f>'Filtered Data'!G76</f>
        <v>43</v>
      </c>
      <c r="H77" s="4" t="str">
        <f>'Filtered Data'!H76</f>
        <v>0B</v>
      </c>
      <c r="I77" s="4" t="str">
        <f>'Filtered Data'!I76</f>
        <v>00</v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4393728</v>
      </c>
      <c r="Q77" s="7">
        <f>IF('Filtered Data'!G76="","",HEX2DEC(G77))</f>
        <v>67</v>
      </c>
      <c r="R77" s="7">
        <f>IF('Filtered Data'!H76="","",HEX2DEC(H77))</f>
        <v>11</v>
      </c>
      <c r="S77" s="7">
        <f>IF('Filtered Data'!I76="","",HEX2DEC(I77))</f>
        <v>0</v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1000011</v>
      </c>
      <c r="AB77" s="7" t="str">
        <f>IF('Filtered Data'!H76="","",HEX2BIN(H77))</f>
        <v>1011</v>
      </c>
      <c r="AC77" s="7" t="str">
        <f>IF('Filtered Data'!I76="","",HEX2BIN(I77))</f>
        <v>0</v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103</v>
      </c>
      <c r="AL77" s="7" t="str">
        <f>IF('Filtered Data'!H76="","",HEX2OCT(H77))</f>
        <v>13</v>
      </c>
      <c r="AM77" s="7" t="str">
        <f>IF('Filtered Data'!I76="","",HEX2OCT(I77))</f>
        <v>0</v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1.9390639999999999</v>
      </c>
      <c r="B78" s="4" t="str">
        <f>'Filtered Data'!B77</f>
        <v/>
      </c>
      <c r="C78" s="4">
        <f>'Filtered Data'!C77</f>
        <v>300</v>
      </c>
      <c r="D78" s="4" t="str">
        <f>'Filtered Data'!D77</f>
        <v/>
      </c>
      <c r="E78" s="4" t="str">
        <f>'Filtered Data'!E77</f>
        <v/>
      </c>
      <c r="F78" s="4">
        <f>'Filtered Data'!F77</f>
        <v>8</v>
      </c>
      <c r="G78" s="4" t="str">
        <f>'Filtered Data'!G77</f>
        <v>03</v>
      </c>
      <c r="H78" s="4" t="str">
        <f>'Filtered Data'!H77</f>
        <v>A5</v>
      </c>
      <c r="I78" s="4" t="str">
        <f>'Filtered Data'!I77</f>
        <v>64</v>
      </c>
      <c r="J78" s="4" t="str">
        <f>'Filtered Data'!J77</f>
        <v>5A</v>
      </c>
      <c r="K78" s="4" t="str">
        <f>'Filtered Data'!K77</f>
        <v>64</v>
      </c>
      <c r="L78" s="4" t="str">
        <f>'Filtered Data'!L77</f>
        <v>00</v>
      </c>
      <c r="M78" s="4" t="str">
        <f>'Filtered Data'!M77</f>
        <v>64</v>
      </c>
      <c r="N78" s="4" t="str">
        <f>'Filtered Data'!N77</f>
        <v>FC</v>
      </c>
      <c r="P78" s="6" t="e">
        <f t="shared" si="6"/>
        <v>#NUM!</v>
      </c>
      <c r="Q78" s="7">
        <f>IF('Filtered Data'!G77="","",HEX2DEC(G78))</f>
        <v>3</v>
      </c>
      <c r="R78" s="7">
        <f>IF('Filtered Data'!H77="","",HEX2DEC(H78))</f>
        <v>165</v>
      </c>
      <c r="S78" s="7">
        <f>IF('Filtered Data'!I77="","",HEX2DEC(I78))</f>
        <v>100</v>
      </c>
      <c r="T78" s="7">
        <f>IF('Filtered Data'!J77="","",HEX2DEC(J78))</f>
        <v>90</v>
      </c>
      <c r="U78" s="7">
        <f>IF('Filtered Data'!K77="","",HEX2DEC(K78))</f>
        <v>100</v>
      </c>
      <c r="V78" s="7">
        <f>IF('Filtered Data'!L77="","",HEX2DEC(L78))</f>
        <v>0</v>
      </c>
      <c r="W78" s="7">
        <f>IF('Filtered Data'!M77="","",HEX2DEC(M78))</f>
        <v>100</v>
      </c>
      <c r="X78" s="7">
        <f>IF('Filtered Data'!N77="","",HEX2DEC(N78))</f>
        <v>252</v>
      </c>
      <c r="Y78" s="7"/>
      <c r="Z78" s="8" t="e">
        <f t="shared" si="7"/>
        <v>#NUM!</v>
      </c>
      <c r="AA78" s="7" t="str">
        <f>IF('Filtered Data'!G77="","",HEX2BIN(G78))</f>
        <v>11</v>
      </c>
      <c r="AB78" s="7" t="str">
        <f>IF('Filtered Data'!H77="","",HEX2BIN(H78))</f>
        <v>10100101</v>
      </c>
      <c r="AC78" s="7" t="str">
        <f>IF('Filtered Data'!I77="","",HEX2BIN(I78))</f>
        <v>1100100</v>
      </c>
      <c r="AD78" s="7" t="str">
        <f>IF('Filtered Data'!J77="","",HEX2BIN(J78))</f>
        <v>1011010</v>
      </c>
      <c r="AE78" s="7" t="str">
        <f>IF('Filtered Data'!K77="","",HEX2BIN(K78))</f>
        <v>1100100</v>
      </c>
      <c r="AF78" s="7" t="str">
        <f>IF('Filtered Data'!L77="","",HEX2BIN(L78))</f>
        <v>0</v>
      </c>
      <c r="AG78" s="7" t="str">
        <f>IF('Filtered Data'!M77="","",HEX2BIN(M78))</f>
        <v>1100100</v>
      </c>
      <c r="AH78" s="7" t="str">
        <f>IF('Filtered Data'!N77="","",HEX2BIN(N78))</f>
        <v>11111100</v>
      </c>
      <c r="AI78" s="7"/>
      <c r="AJ78" s="8" t="e">
        <f t="shared" si="8"/>
        <v>#NUM!</v>
      </c>
      <c r="AK78" s="7" t="str">
        <f>IF('Filtered Data'!G77="","",HEX2OCT(G78))</f>
        <v>3</v>
      </c>
      <c r="AL78" s="7" t="str">
        <f>IF('Filtered Data'!H77="","",HEX2OCT(H78))</f>
        <v>245</v>
      </c>
      <c r="AM78" s="7" t="str">
        <f>IF('Filtered Data'!I77="","",HEX2OCT(I78))</f>
        <v>144</v>
      </c>
      <c r="AN78" s="7" t="str">
        <f>IF('Filtered Data'!J77="","",HEX2OCT(J78))</f>
        <v>132</v>
      </c>
      <c r="AO78" s="7" t="str">
        <f>IF('Filtered Data'!K77="","",HEX2OCT(K78))</f>
        <v>144</v>
      </c>
      <c r="AP78" s="7" t="str">
        <f>IF('Filtered Data'!L77="","",HEX2OCT(L78))</f>
        <v>0</v>
      </c>
      <c r="AQ78" s="7" t="str">
        <f>IF('Filtered Data'!M77="","",HEX2OCT(M78))</f>
        <v>144</v>
      </c>
      <c r="AR78" s="7" t="str">
        <f>IF('Filtered Data'!N77="","",HEX2OCT(N78))</f>
        <v>374</v>
      </c>
    </row>
    <row r="79">
      <c r="A79" s="4">
        <f>'Filtered Data'!A78</f>
        <v>1.9395359999999999</v>
      </c>
      <c r="B79" s="4" t="str">
        <f>'Filtered Data'!B78</f>
        <v/>
      </c>
      <c r="C79" s="4">
        <f>'Filtered Data'!C78</f>
        <v>301</v>
      </c>
      <c r="D79" s="4" t="str">
        <f>'Filtered Data'!D78</f>
        <v/>
      </c>
      <c r="E79" s="4" t="str">
        <f>'Filtered Data'!E78</f>
        <v/>
      </c>
      <c r="F79" s="4">
        <f>'Filtered Data'!F78</f>
        <v>3</v>
      </c>
      <c r="G79" s="4" t="str">
        <f>'Filtered Data'!G78</f>
        <v>B5</v>
      </c>
      <c r="H79" s="4" t="str">
        <f>'Filtered Data'!H78</f>
        <v>0C</v>
      </c>
      <c r="I79" s="4" t="str">
        <f>'Filtered Data'!I78</f>
        <v>00</v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11865088</v>
      </c>
      <c r="Q79" s="7">
        <f>IF('Filtered Data'!G78="","",HEX2DEC(G79))</f>
        <v>181</v>
      </c>
      <c r="R79" s="7">
        <f>IF('Filtered Data'!H78="","",HEX2DEC(H79))</f>
        <v>12</v>
      </c>
      <c r="S79" s="7">
        <f>IF('Filtered Data'!I78="","",HEX2DEC(I79))</f>
        <v>0</v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10110101</v>
      </c>
      <c r="AB79" s="7" t="str">
        <f>IF('Filtered Data'!H78="","",HEX2BIN(H79))</f>
        <v>1100</v>
      </c>
      <c r="AC79" s="7" t="str">
        <f>IF('Filtered Data'!I78="","",HEX2BIN(I79))</f>
        <v>0</v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265</v>
      </c>
      <c r="AL79" s="7" t="str">
        <f>IF('Filtered Data'!H78="","",HEX2OCT(H79))</f>
        <v>14</v>
      </c>
      <c r="AM79" s="7" t="str">
        <f>IF('Filtered Data'!I78="","",HEX2OCT(I79))</f>
        <v>0</v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>
      <c r="A80" s="4">
        <f>'Filtered Data'!A79</f>
        <v>1.9890669999999999</v>
      </c>
      <c r="B80" s="4" t="str">
        <f>'Filtered Data'!B79</f>
        <v/>
      </c>
      <c r="C80" s="4">
        <f>'Filtered Data'!C79</f>
        <v>300</v>
      </c>
      <c r="D80" s="4" t="str">
        <f>'Filtered Data'!D79</f>
        <v/>
      </c>
      <c r="E80" s="4" t="str">
        <f>'Filtered Data'!E79</f>
        <v/>
      </c>
      <c r="F80" s="4">
        <f>'Filtered Data'!F79</f>
        <v>8</v>
      </c>
      <c r="G80" s="4" t="str">
        <f>'Filtered Data'!G79</f>
        <v>03</v>
      </c>
      <c r="H80" s="4" t="str">
        <f>'Filtered Data'!H79</f>
        <v>A5</v>
      </c>
      <c r="I80" s="4" t="str">
        <f>'Filtered Data'!I79</f>
        <v>64</v>
      </c>
      <c r="J80" s="4" t="str">
        <f>'Filtered Data'!J79</f>
        <v>5A</v>
      </c>
      <c r="K80" s="4" t="str">
        <f>'Filtered Data'!K79</f>
        <v>64</v>
      </c>
      <c r="L80" s="4" t="str">
        <f>'Filtered Data'!L79</f>
        <v>00</v>
      </c>
      <c r="M80" s="4" t="str">
        <f>'Filtered Data'!M79</f>
        <v>64</v>
      </c>
      <c r="N80" s="4" t="str">
        <f>'Filtered Data'!N79</f>
        <v>ED</v>
      </c>
      <c r="P80" s="6" t="e">
        <f t="shared" si="6"/>
        <v>#NUM!</v>
      </c>
      <c r="Q80" s="7">
        <f>IF('Filtered Data'!G79="","",HEX2DEC(G80))</f>
        <v>3</v>
      </c>
      <c r="R80" s="7">
        <f>IF('Filtered Data'!H79="","",HEX2DEC(H80))</f>
        <v>165</v>
      </c>
      <c r="S80" s="7">
        <f>IF('Filtered Data'!I79="","",HEX2DEC(I80))</f>
        <v>100</v>
      </c>
      <c r="T80" s="7">
        <f>IF('Filtered Data'!J79="","",HEX2DEC(J80))</f>
        <v>90</v>
      </c>
      <c r="U80" s="7">
        <f>IF('Filtered Data'!K79="","",HEX2DEC(K80))</f>
        <v>100</v>
      </c>
      <c r="V80" s="7">
        <f>IF('Filtered Data'!L79="","",HEX2DEC(L80))</f>
        <v>0</v>
      </c>
      <c r="W80" s="7">
        <f>IF('Filtered Data'!M79="","",HEX2DEC(M80))</f>
        <v>100</v>
      </c>
      <c r="X80" s="7">
        <f>IF('Filtered Data'!N79="","",HEX2DEC(N80))</f>
        <v>237</v>
      </c>
      <c r="Y80" s="7"/>
      <c r="Z80" s="8" t="e">
        <f t="shared" si="7"/>
        <v>#NUM!</v>
      </c>
      <c r="AA80" s="7" t="str">
        <f>IF('Filtered Data'!G79="","",HEX2BIN(G80))</f>
        <v>11</v>
      </c>
      <c r="AB80" s="7" t="str">
        <f>IF('Filtered Data'!H79="","",HEX2BIN(H80))</f>
        <v>10100101</v>
      </c>
      <c r="AC80" s="7" t="str">
        <f>IF('Filtered Data'!I79="","",HEX2BIN(I80))</f>
        <v>1100100</v>
      </c>
      <c r="AD80" s="7" t="str">
        <f>IF('Filtered Data'!J79="","",HEX2BIN(J80))</f>
        <v>1011010</v>
      </c>
      <c r="AE80" s="7" t="str">
        <f>IF('Filtered Data'!K79="","",HEX2BIN(K80))</f>
        <v>1100100</v>
      </c>
      <c r="AF80" s="7" t="str">
        <f>IF('Filtered Data'!L79="","",HEX2BIN(L80))</f>
        <v>0</v>
      </c>
      <c r="AG80" s="7" t="str">
        <f>IF('Filtered Data'!M79="","",HEX2BIN(M80))</f>
        <v>1100100</v>
      </c>
      <c r="AH80" s="7" t="str">
        <f>IF('Filtered Data'!N79="","",HEX2BIN(N80))</f>
        <v>11101101</v>
      </c>
      <c r="AI80" s="7"/>
      <c r="AJ80" s="8" t="e">
        <f t="shared" si="8"/>
        <v>#NUM!</v>
      </c>
      <c r="AK80" s="7" t="str">
        <f>IF('Filtered Data'!G79="","",HEX2OCT(G80))</f>
        <v>3</v>
      </c>
      <c r="AL80" s="7" t="str">
        <f>IF('Filtered Data'!H79="","",HEX2OCT(H80))</f>
        <v>245</v>
      </c>
      <c r="AM80" s="7" t="str">
        <f>IF('Filtered Data'!I79="","",HEX2OCT(I80))</f>
        <v>144</v>
      </c>
      <c r="AN80" s="7" t="str">
        <f>IF('Filtered Data'!J79="","",HEX2OCT(J80))</f>
        <v>132</v>
      </c>
      <c r="AO80" s="7" t="str">
        <f>IF('Filtered Data'!K79="","",HEX2OCT(K80))</f>
        <v>144</v>
      </c>
      <c r="AP80" s="7" t="str">
        <f>IF('Filtered Data'!L79="","",HEX2OCT(L80))</f>
        <v>0</v>
      </c>
      <c r="AQ80" s="7" t="str">
        <f>IF('Filtered Data'!M79="","",HEX2OCT(M80))</f>
        <v>144</v>
      </c>
      <c r="AR80" s="7" t="str">
        <f>IF('Filtered Data'!N79="","",HEX2OCT(N80))</f>
        <v>355</v>
      </c>
    </row>
    <row r="81">
      <c r="A81" s="4">
        <f>'Filtered Data'!A80</f>
        <v>1.9895309999999999</v>
      </c>
      <c r="B81" s="4" t="str">
        <f>'Filtered Data'!B80</f>
        <v/>
      </c>
      <c r="C81" s="4">
        <f>'Filtered Data'!C80</f>
        <v>301</v>
      </c>
      <c r="D81" s="4" t="str">
        <f>'Filtered Data'!D80</f>
        <v/>
      </c>
      <c r="E81" s="4" t="str">
        <f>'Filtered Data'!E80</f>
        <v/>
      </c>
      <c r="F81" s="4">
        <f>'Filtered Data'!F80</f>
        <v>3</v>
      </c>
      <c r="G81" s="4" t="str">
        <f>'Filtered Data'!G80</f>
        <v>4E</v>
      </c>
      <c r="H81" s="4" t="str">
        <f>'Filtered Data'!H80</f>
        <v>0D</v>
      </c>
      <c r="I81" s="4" t="str">
        <f>'Filtered Data'!I80</f>
        <v>00</v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5115136</v>
      </c>
      <c r="Q81" s="7">
        <f>IF('Filtered Data'!G80="","",HEX2DEC(G81))</f>
        <v>78</v>
      </c>
      <c r="R81" s="7">
        <f>IF('Filtered Data'!H80="","",HEX2DEC(H81))</f>
        <v>13</v>
      </c>
      <c r="S81" s="7">
        <f>IF('Filtered Data'!I80="","",HEX2DEC(I81))</f>
        <v>0</v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e">
        <f t="shared" si="7"/>
        <v>#NUM!</v>
      </c>
      <c r="AA81" s="7" t="str">
        <f>IF('Filtered Data'!G80="","",HEX2BIN(G81))</f>
        <v>1001110</v>
      </c>
      <c r="AB81" s="7" t="str">
        <f>IF('Filtered Data'!H80="","",HEX2BIN(H81))</f>
        <v>1101</v>
      </c>
      <c r="AC81" s="7" t="str">
        <f>IF('Filtered Data'!I80="","",HEX2BIN(I81))</f>
        <v>0</v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e">
        <f t="shared" si="8"/>
        <v>#NUM!</v>
      </c>
      <c r="AK81" s="7" t="str">
        <f>IF('Filtered Data'!G80="","",HEX2OCT(G81))</f>
        <v>116</v>
      </c>
      <c r="AL81" s="7" t="str">
        <f>IF('Filtered Data'!H80="","",HEX2OCT(H81))</f>
        <v>15</v>
      </c>
      <c r="AM81" s="7" t="str">
        <f>IF('Filtered Data'!I80="","",HEX2OCT(I81))</f>
        <v>0</v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>
        <f>'Filtered Data'!A81</f>
        <v>2.0398529999999999</v>
      </c>
      <c r="B82" s="4" t="str">
        <f>'Filtered Data'!B81</f>
        <v/>
      </c>
      <c r="C82" s="4">
        <f>'Filtered Data'!C81</f>
        <v>300</v>
      </c>
      <c r="D82" s="4" t="str">
        <f>'Filtered Data'!D81</f>
        <v/>
      </c>
      <c r="E82" s="4" t="str">
        <f>'Filtered Data'!E81</f>
        <v/>
      </c>
      <c r="F82" s="4">
        <f>'Filtered Data'!F81</f>
        <v>8</v>
      </c>
      <c r="G82" s="4" t="str">
        <f>'Filtered Data'!G81</f>
        <v>03</v>
      </c>
      <c r="H82" s="4" t="str">
        <f>'Filtered Data'!H81</f>
        <v>A5</v>
      </c>
      <c r="I82" s="4" t="str">
        <f>'Filtered Data'!I81</f>
        <v>64</v>
      </c>
      <c r="J82" s="4" t="str">
        <f>'Filtered Data'!J81</f>
        <v>5A</v>
      </c>
      <c r="K82" s="4" t="str">
        <f>'Filtered Data'!K81</f>
        <v>64</v>
      </c>
      <c r="L82" s="4" t="str">
        <f>'Filtered Data'!L81</f>
        <v>00</v>
      </c>
      <c r="M82" s="4" t="str">
        <f>'Filtered Data'!M81</f>
        <v>64</v>
      </c>
      <c r="N82" s="4" t="str">
        <f>'Filtered Data'!N81</f>
        <v>FE</v>
      </c>
      <c r="P82" s="6" t="e">
        <f t="shared" si="6"/>
        <v>#NUM!</v>
      </c>
      <c r="Q82" s="7">
        <f>IF('Filtered Data'!G81="","",HEX2DEC(G82))</f>
        <v>3</v>
      </c>
      <c r="R82" s="7">
        <f>IF('Filtered Data'!H81="","",HEX2DEC(H82))</f>
        <v>165</v>
      </c>
      <c r="S82" s="7">
        <f>IF('Filtered Data'!I81="","",HEX2DEC(I82))</f>
        <v>100</v>
      </c>
      <c r="T82" s="7">
        <f>IF('Filtered Data'!J81="","",HEX2DEC(J82))</f>
        <v>90</v>
      </c>
      <c r="U82" s="7">
        <f>IF('Filtered Data'!K81="","",HEX2DEC(K82))</f>
        <v>100</v>
      </c>
      <c r="V82" s="7">
        <f>IF('Filtered Data'!L81="","",HEX2DEC(L82))</f>
        <v>0</v>
      </c>
      <c r="W82" s="7">
        <f>IF('Filtered Data'!M81="","",HEX2DEC(M82))</f>
        <v>100</v>
      </c>
      <c r="X82" s="7">
        <f>IF('Filtered Data'!N81="","",HEX2DEC(N82))</f>
        <v>254</v>
      </c>
      <c r="Y82" s="7"/>
      <c r="Z82" s="8" t="e">
        <f t="shared" si="7"/>
        <v>#NUM!</v>
      </c>
      <c r="AA82" s="7" t="str">
        <f>IF('Filtered Data'!G81="","",HEX2BIN(G82))</f>
        <v>11</v>
      </c>
      <c r="AB82" s="7" t="str">
        <f>IF('Filtered Data'!H81="","",HEX2BIN(H82))</f>
        <v>10100101</v>
      </c>
      <c r="AC82" s="7" t="str">
        <f>IF('Filtered Data'!I81="","",HEX2BIN(I82))</f>
        <v>1100100</v>
      </c>
      <c r="AD82" s="7" t="str">
        <f>IF('Filtered Data'!J81="","",HEX2BIN(J82))</f>
        <v>1011010</v>
      </c>
      <c r="AE82" s="7" t="str">
        <f>IF('Filtered Data'!K81="","",HEX2BIN(K82))</f>
        <v>1100100</v>
      </c>
      <c r="AF82" s="7" t="str">
        <f>IF('Filtered Data'!L81="","",HEX2BIN(L82))</f>
        <v>0</v>
      </c>
      <c r="AG82" s="7" t="str">
        <f>IF('Filtered Data'!M81="","",HEX2BIN(M82))</f>
        <v>1100100</v>
      </c>
      <c r="AH82" s="7" t="str">
        <f>IF('Filtered Data'!N81="","",HEX2BIN(N82))</f>
        <v>11111110</v>
      </c>
      <c r="AI82" s="7"/>
      <c r="AJ82" s="8" t="e">
        <f t="shared" si="8"/>
        <v>#NUM!</v>
      </c>
      <c r="AK82" s="7" t="str">
        <f>IF('Filtered Data'!G81="","",HEX2OCT(G82))</f>
        <v>3</v>
      </c>
      <c r="AL82" s="7" t="str">
        <f>IF('Filtered Data'!H81="","",HEX2OCT(H82))</f>
        <v>245</v>
      </c>
      <c r="AM82" s="7" t="str">
        <f>IF('Filtered Data'!I81="","",HEX2OCT(I82))</f>
        <v>144</v>
      </c>
      <c r="AN82" s="7" t="str">
        <f>IF('Filtered Data'!J81="","",HEX2OCT(J82))</f>
        <v>132</v>
      </c>
      <c r="AO82" s="7" t="str">
        <f>IF('Filtered Data'!K81="","",HEX2OCT(K82))</f>
        <v>144</v>
      </c>
      <c r="AP82" s="7" t="str">
        <f>IF('Filtered Data'!L81="","",HEX2OCT(L82))</f>
        <v>0</v>
      </c>
      <c r="AQ82" s="7" t="str">
        <f>IF('Filtered Data'!M81="","",HEX2OCT(M82))</f>
        <v>144</v>
      </c>
      <c r="AR82" s="7" t="str">
        <f>IF('Filtered Data'!N81="","",HEX2OCT(N82))</f>
        <v>376</v>
      </c>
    </row>
    <row r="83">
      <c r="A83" s="4">
        <f>'Filtered Data'!A82</f>
        <v>2.0403289999999998</v>
      </c>
      <c r="B83" s="4" t="str">
        <f>'Filtered Data'!B82</f>
        <v/>
      </c>
      <c r="C83" s="4">
        <f>'Filtered Data'!C82</f>
        <v>301</v>
      </c>
      <c r="D83" s="4" t="str">
        <f>'Filtered Data'!D82</f>
        <v/>
      </c>
      <c r="E83" s="4" t="str">
        <f>'Filtered Data'!E82</f>
        <v/>
      </c>
      <c r="F83" s="4">
        <f>'Filtered Data'!F82</f>
        <v>3</v>
      </c>
      <c r="G83" s="4" t="str">
        <f>'Filtered Data'!G82</f>
        <v>1D</v>
      </c>
      <c r="H83" s="4" t="str">
        <f>'Filtered Data'!H82</f>
        <v>0E</v>
      </c>
      <c r="I83" s="4" t="str">
        <f>'Filtered Data'!I82</f>
        <v>00</v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1904128</v>
      </c>
      <c r="Q83" s="7">
        <f>IF('Filtered Data'!G82="","",HEX2DEC(G83))</f>
        <v>29</v>
      </c>
      <c r="R83" s="7">
        <f>IF('Filtered Data'!H82="","",HEX2DEC(H83))</f>
        <v>14</v>
      </c>
      <c r="S83" s="7">
        <f>IF('Filtered Data'!I82="","",HEX2DEC(I83))</f>
        <v>0</v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e">
        <f t="shared" si="7"/>
        <v>#NUM!</v>
      </c>
      <c r="AA83" s="7" t="str">
        <f>IF('Filtered Data'!G82="","",HEX2BIN(G83))</f>
        <v>11101</v>
      </c>
      <c r="AB83" s="7" t="str">
        <f>IF('Filtered Data'!H82="","",HEX2BIN(H83))</f>
        <v>1110</v>
      </c>
      <c r="AC83" s="7" t="str">
        <f>IF('Filtered Data'!I82="","",HEX2BIN(I83))</f>
        <v>0</v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e">
        <f t="shared" si="8"/>
        <v>#NUM!</v>
      </c>
      <c r="AK83" s="7" t="str">
        <f>IF('Filtered Data'!G82="","",HEX2OCT(G83))</f>
        <v>35</v>
      </c>
      <c r="AL83" s="7" t="str">
        <f>IF('Filtered Data'!H82="","",HEX2OCT(H83))</f>
        <v>16</v>
      </c>
      <c r="AM83" s="7" t="str">
        <f>IF('Filtered Data'!I82="","",HEX2OCT(I83))</f>
        <v>0</v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>
        <f>'Filtered Data'!A83</f>
        <v>2.0890789999999999</v>
      </c>
      <c r="B84" s="4" t="str">
        <f>'Filtered Data'!B83</f>
        <v/>
      </c>
      <c r="C84" s="4">
        <f>'Filtered Data'!C83</f>
        <v>300</v>
      </c>
      <c r="D84" s="4" t="str">
        <f>'Filtered Data'!D83</f>
        <v/>
      </c>
      <c r="E84" s="4" t="str">
        <f>'Filtered Data'!E83</f>
        <v/>
      </c>
      <c r="F84" s="4">
        <f>'Filtered Data'!F83</f>
        <v>8</v>
      </c>
      <c r="G84" s="4" t="str">
        <f>'Filtered Data'!G83</f>
        <v>03</v>
      </c>
      <c r="H84" s="4" t="str">
        <f>'Filtered Data'!H83</f>
        <v>A5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64</v>
      </c>
      <c r="L84" s="4" t="str">
        <f>'Filtered Data'!L83</f>
        <v>00</v>
      </c>
      <c r="M84" s="4" t="str">
        <f>'Filtered Data'!M83</f>
        <v>64</v>
      </c>
      <c r="N84" s="4" t="str">
        <f>'Filtered Data'!N83</f>
        <v>EF</v>
      </c>
      <c r="P84" s="6" t="e">
        <f t="shared" si="6"/>
        <v>#NUM!</v>
      </c>
      <c r="Q84" s="7">
        <f>IF('Filtered Data'!G83="","",HEX2DEC(G84))</f>
        <v>3</v>
      </c>
      <c r="R84" s="7">
        <f>IF('Filtered Data'!H83="","",HEX2DEC(H84))</f>
        <v>165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100</v>
      </c>
      <c r="V84" s="7">
        <f>IF('Filtered Data'!L83="","",HEX2DEC(L84))</f>
        <v>0</v>
      </c>
      <c r="W84" s="7">
        <f>IF('Filtered Data'!M83="","",HEX2DEC(M84))</f>
        <v>100</v>
      </c>
      <c r="X84" s="7">
        <f>IF('Filtered Data'!N83="","",HEX2DEC(N84))</f>
        <v>239</v>
      </c>
      <c r="Y84" s="7"/>
      <c r="Z84" s="8" t="e">
        <f t="shared" si="7"/>
        <v>#NUM!</v>
      </c>
      <c r="AA84" s="7" t="str">
        <f>IF('Filtered Data'!G83="","",HEX2BIN(G84))</f>
        <v>11</v>
      </c>
      <c r="AB84" s="7" t="str">
        <f>IF('Filtered Data'!H83="","",HEX2BIN(H84))</f>
        <v>10100101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1100100</v>
      </c>
      <c r="AF84" s="7" t="str">
        <f>IF('Filtered Data'!L83="","",HEX2BIN(L84))</f>
        <v>0</v>
      </c>
      <c r="AG84" s="7" t="str">
        <f>IF('Filtered Data'!M83="","",HEX2BIN(M84))</f>
        <v>1100100</v>
      </c>
      <c r="AH84" s="7" t="str">
        <f>IF('Filtered Data'!N83="","",HEX2BIN(N84))</f>
        <v>11101111</v>
      </c>
      <c r="AI84" s="7"/>
      <c r="AJ84" s="8" t="e">
        <f t="shared" si="8"/>
        <v>#NUM!</v>
      </c>
      <c r="AK84" s="7" t="str">
        <f>IF('Filtered Data'!G83="","",HEX2OCT(G84))</f>
        <v>3</v>
      </c>
      <c r="AL84" s="7" t="str">
        <f>IF('Filtered Data'!H83="","",HEX2OCT(H84))</f>
        <v>245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144</v>
      </c>
      <c r="AP84" s="7" t="str">
        <f>IF('Filtered Data'!L83="","",HEX2OCT(L84))</f>
        <v>0</v>
      </c>
      <c r="AQ84" s="7" t="str">
        <f>IF('Filtered Data'!M83="","",HEX2OCT(M84))</f>
        <v>144</v>
      </c>
      <c r="AR84" s="7" t="str">
        <f>IF('Filtered Data'!N83="","",HEX2OCT(N84))</f>
        <v>357</v>
      </c>
    </row>
    <row r="85">
      <c r="A85" s="4">
        <f>'Filtered Data'!A84</f>
        <v>2.089547</v>
      </c>
      <c r="B85" s="4" t="str">
        <f>'Filtered Data'!B84</f>
        <v/>
      </c>
      <c r="C85" s="4">
        <f>'Filtered Data'!C84</f>
        <v>301</v>
      </c>
      <c r="D85" s="4" t="str">
        <f>'Filtered Data'!D84</f>
        <v/>
      </c>
      <c r="E85" s="4" t="str">
        <f>'Filtered Data'!E84</f>
        <v/>
      </c>
      <c r="F85" s="4">
        <f>'Filtered Data'!F84</f>
        <v>3</v>
      </c>
      <c r="G85" s="4" t="str">
        <f>'Filtered Data'!G84</f>
        <v>E8</v>
      </c>
      <c r="H85" s="4" t="str">
        <f>'Filtered Data'!H84</f>
        <v>0F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15208192</v>
      </c>
      <c r="Q85" s="7">
        <f>IF('Filtered Data'!G84="","",HEX2DEC(G85))</f>
        <v>232</v>
      </c>
      <c r="R85" s="7">
        <f>IF('Filtered Data'!H84="","",HEX2DEC(H85))</f>
        <v>15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11101000</v>
      </c>
      <c r="AB85" s="7" t="str">
        <f>IF('Filtered Data'!H84="","",HEX2BIN(H85))</f>
        <v>1111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350</v>
      </c>
      <c r="AL85" s="7" t="str">
        <f>IF('Filtered Data'!H84="","",HEX2OCT(H85))</f>
        <v>17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2.1390850000000001</v>
      </c>
      <c r="B86" s="4" t="str">
        <f>'Filtered Data'!B85</f>
        <v/>
      </c>
      <c r="C86" s="4">
        <f>'Filtered Data'!C85</f>
        <v>300</v>
      </c>
      <c r="D86" s="4" t="str">
        <f>'Filtered Data'!D85</f>
        <v/>
      </c>
      <c r="E86" s="4" t="str">
        <f>'Filtered Data'!E85</f>
        <v/>
      </c>
      <c r="F86" s="4">
        <f>'Filtered Data'!F85</f>
        <v>8</v>
      </c>
      <c r="G86" s="4" t="str">
        <f>'Filtered Data'!G85</f>
        <v>03</v>
      </c>
      <c r="H86" s="4" t="str">
        <f>'Filtered Data'!H85</f>
        <v>A5</v>
      </c>
      <c r="I86" s="4" t="str">
        <f>'Filtered Data'!I85</f>
        <v>64</v>
      </c>
      <c r="J86" s="4" t="str">
        <f>'Filtered Data'!J85</f>
        <v>5A</v>
      </c>
      <c r="K86" s="4" t="str">
        <f>'Filtered Data'!K85</f>
        <v>64</v>
      </c>
      <c r="L86" s="4" t="str">
        <f>'Filtered Data'!L85</f>
        <v>00</v>
      </c>
      <c r="M86" s="4" t="str">
        <f>'Filtered Data'!M85</f>
        <v>64</v>
      </c>
      <c r="N86" s="4" t="str">
        <f>'Filtered Data'!N85</f>
        <v>70</v>
      </c>
      <c r="P86" s="6" t="e">
        <f t="shared" si="6"/>
        <v>#NUM!</v>
      </c>
      <c r="Q86" s="7">
        <f>IF('Filtered Data'!G85="","",HEX2DEC(G86))</f>
        <v>3</v>
      </c>
      <c r="R86" s="7">
        <f>IF('Filtered Data'!H85="","",HEX2DEC(H86))</f>
        <v>165</v>
      </c>
      <c r="S86" s="7">
        <f>IF('Filtered Data'!I85="","",HEX2DEC(I86))</f>
        <v>100</v>
      </c>
      <c r="T86" s="7">
        <f>IF('Filtered Data'!J85="","",HEX2DEC(J86))</f>
        <v>90</v>
      </c>
      <c r="U86" s="7">
        <f>IF('Filtered Data'!K85="","",HEX2DEC(K86))</f>
        <v>100</v>
      </c>
      <c r="V86" s="7">
        <f>IF('Filtered Data'!L85="","",HEX2DEC(L86))</f>
        <v>0</v>
      </c>
      <c r="W86" s="7">
        <f>IF('Filtered Data'!M85="","",HEX2DEC(M86))</f>
        <v>100</v>
      </c>
      <c r="X86" s="7">
        <f>IF('Filtered Data'!N85="","",HEX2DEC(N86))</f>
        <v>112</v>
      </c>
      <c r="Y86" s="7"/>
      <c r="Z86" s="8" t="e">
        <f t="shared" si="7"/>
        <v>#NUM!</v>
      </c>
      <c r="AA86" s="7" t="str">
        <f>IF('Filtered Data'!G85="","",HEX2BIN(G86))</f>
        <v>11</v>
      </c>
      <c r="AB86" s="7" t="str">
        <f>IF('Filtered Data'!H85="","",HEX2BIN(H86))</f>
        <v>10100101</v>
      </c>
      <c r="AC86" s="7" t="str">
        <f>IF('Filtered Data'!I85="","",HEX2BIN(I86))</f>
        <v>1100100</v>
      </c>
      <c r="AD86" s="7" t="str">
        <f>IF('Filtered Data'!J85="","",HEX2BIN(J86))</f>
        <v>1011010</v>
      </c>
      <c r="AE86" s="7" t="str">
        <f>IF('Filtered Data'!K85="","",HEX2BIN(K86))</f>
        <v>1100100</v>
      </c>
      <c r="AF86" s="7" t="str">
        <f>IF('Filtered Data'!L85="","",HEX2BIN(L86))</f>
        <v>0</v>
      </c>
      <c r="AG86" s="7" t="str">
        <f>IF('Filtered Data'!M85="","",HEX2BIN(M86))</f>
        <v>1100100</v>
      </c>
      <c r="AH86" s="7" t="str">
        <f>IF('Filtered Data'!N85="","",HEX2BIN(N86))</f>
        <v>1110000</v>
      </c>
      <c r="AI86" s="7"/>
      <c r="AJ86" s="8" t="e">
        <f t="shared" si="8"/>
        <v>#NUM!</v>
      </c>
      <c r="AK86" s="7" t="str">
        <f>IF('Filtered Data'!G85="","",HEX2OCT(G86))</f>
        <v>3</v>
      </c>
      <c r="AL86" s="7" t="str">
        <f>IF('Filtered Data'!H85="","",HEX2OCT(H86))</f>
        <v>245</v>
      </c>
      <c r="AM86" s="7" t="str">
        <f>IF('Filtered Data'!I85="","",HEX2OCT(I86))</f>
        <v>144</v>
      </c>
      <c r="AN86" s="7" t="str">
        <f>IF('Filtered Data'!J85="","",HEX2OCT(J86))</f>
        <v>132</v>
      </c>
      <c r="AO86" s="7" t="str">
        <f>IF('Filtered Data'!K85="","",HEX2OCT(K86))</f>
        <v>144</v>
      </c>
      <c r="AP86" s="7" t="str">
        <f>IF('Filtered Data'!L85="","",HEX2OCT(L86))</f>
        <v>0</v>
      </c>
      <c r="AQ86" s="7" t="str">
        <f>IF('Filtered Data'!M85="","",HEX2OCT(M86))</f>
        <v>144</v>
      </c>
      <c r="AR86" s="7" t="str">
        <f>IF('Filtered Data'!N85="","",HEX2OCT(N86))</f>
        <v>160</v>
      </c>
    </row>
    <row r="87">
      <c r="A87" s="4">
        <f>'Filtered Data'!A86</f>
        <v>2.1395569999999999</v>
      </c>
      <c r="B87" s="4" t="str">
        <f>'Filtered Data'!B86</f>
        <v/>
      </c>
      <c r="C87" s="4">
        <f>'Filtered Data'!C86</f>
        <v>301</v>
      </c>
      <c r="D87" s="4" t="str">
        <f>'Filtered Data'!D86</f>
        <v/>
      </c>
      <c r="E87" s="4" t="str">
        <f>'Filtered Data'!E86</f>
        <v/>
      </c>
      <c r="F87" s="4">
        <f>'Filtered Data'!F86</f>
        <v>3</v>
      </c>
      <c r="G87" s="4" t="str">
        <f>'Filtered Data'!G86</f>
        <v>E2</v>
      </c>
      <c r="H87" s="4" t="str">
        <f>'Filtered Data'!H86</f>
        <v>00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14811136</v>
      </c>
      <c r="Q87" s="7">
        <f>IF('Filtered Data'!G86="","",HEX2DEC(G87))</f>
        <v>226</v>
      </c>
      <c r="R87" s="7">
        <f>IF('Filtered Data'!H86="","",HEX2DEC(H87))</f>
        <v>0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11100010</v>
      </c>
      <c r="AB87" s="7" t="str">
        <f>IF('Filtered Data'!H86="","",HEX2BIN(H87))</f>
        <v>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342</v>
      </c>
      <c r="AL87" s="7" t="str">
        <f>IF('Filtered Data'!H86="","",HEX2OCT(H87))</f>
        <v>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>
        <f>'Filtered Data'!A87</f>
        <v>2.1890869999999998</v>
      </c>
      <c r="B88" s="4" t="str">
        <f>'Filtered Data'!B87</f>
        <v/>
      </c>
      <c r="C88" s="4">
        <f>'Filtered Data'!C87</f>
        <v>300</v>
      </c>
      <c r="D88" s="4" t="str">
        <f>'Filtered Data'!D87</f>
        <v/>
      </c>
      <c r="E88" s="4" t="str">
        <f>'Filtered Data'!E87</f>
        <v/>
      </c>
      <c r="F88" s="4">
        <f>'Filtered Data'!F87</f>
        <v>8</v>
      </c>
      <c r="G88" s="4" t="str">
        <f>'Filtered Data'!G87</f>
        <v>03</v>
      </c>
      <c r="H88" s="4" t="str">
        <f>'Filtered Data'!H87</f>
        <v>A5</v>
      </c>
      <c r="I88" s="4" t="str">
        <f>'Filtered Data'!I87</f>
        <v>64</v>
      </c>
      <c r="J88" s="4" t="str">
        <f>'Filtered Data'!J87</f>
        <v>5A</v>
      </c>
      <c r="K88" s="4" t="str">
        <f>'Filtered Data'!K87</f>
        <v>64</v>
      </c>
      <c r="L88" s="4" t="str">
        <f>'Filtered Data'!L87</f>
        <v>00</v>
      </c>
      <c r="M88" s="4" t="str">
        <f>'Filtered Data'!M87</f>
        <v>64</v>
      </c>
      <c r="N88" s="4" t="str">
        <f>'Filtered Data'!N87</f>
        <v>61</v>
      </c>
      <c r="P88" s="6" t="e">
        <f t="shared" si="6"/>
        <v>#NUM!</v>
      </c>
      <c r="Q88" s="7">
        <f>IF('Filtered Data'!G87="","",HEX2DEC(G88))</f>
        <v>3</v>
      </c>
      <c r="R88" s="7">
        <f>IF('Filtered Data'!H87="","",HEX2DEC(H88))</f>
        <v>165</v>
      </c>
      <c r="S88" s="7">
        <f>IF('Filtered Data'!I87="","",HEX2DEC(I88))</f>
        <v>100</v>
      </c>
      <c r="T88" s="7">
        <f>IF('Filtered Data'!J87="","",HEX2DEC(J88))</f>
        <v>90</v>
      </c>
      <c r="U88" s="7">
        <f>IF('Filtered Data'!K87="","",HEX2DEC(K88))</f>
        <v>100</v>
      </c>
      <c r="V88" s="7">
        <f>IF('Filtered Data'!L87="","",HEX2DEC(L88))</f>
        <v>0</v>
      </c>
      <c r="W88" s="7">
        <f>IF('Filtered Data'!M87="","",HEX2DEC(M88))</f>
        <v>100</v>
      </c>
      <c r="X88" s="7">
        <f>IF('Filtered Data'!N87="","",HEX2DEC(N88))</f>
        <v>97</v>
      </c>
      <c r="Y88" s="7"/>
      <c r="Z88" s="8" t="e">
        <f t="shared" si="7"/>
        <v>#NUM!</v>
      </c>
      <c r="AA88" s="7" t="str">
        <f>IF('Filtered Data'!G87="","",HEX2BIN(G88))</f>
        <v>11</v>
      </c>
      <c r="AB88" s="7" t="str">
        <f>IF('Filtered Data'!H87="","",HEX2BIN(H88))</f>
        <v>10100101</v>
      </c>
      <c r="AC88" s="7" t="str">
        <f>IF('Filtered Data'!I87="","",HEX2BIN(I88))</f>
        <v>1100100</v>
      </c>
      <c r="AD88" s="7" t="str">
        <f>IF('Filtered Data'!J87="","",HEX2BIN(J88))</f>
        <v>1011010</v>
      </c>
      <c r="AE88" s="7" t="str">
        <f>IF('Filtered Data'!K87="","",HEX2BIN(K88))</f>
        <v>1100100</v>
      </c>
      <c r="AF88" s="7" t="str">
        <f>IF('Filtered Data'!L87="","",HEX2BIN(L88))</f>
        <v>0</v>
      </c>
      <c r="AG88" s="7" t="str">
        <f>IF('Filtered Data'!M87="","",HEX2BIN(M88))</f>
        <v>1100100</v>
      </c>
      <c r="AH88" s="7" t="str">
        <f>IF('Filtered Data'!N87="","",HEX2BIN(N88))</f>
        <v>1100001</v>
      </c>
      <c r="AI88" s="7"/>
      <c r="AJ88" s="8" t="e">
        <f t="shared" si="8"/>
        <v>#NUM!</v>
      </c>
      <c r="AK88" s="7" t="str">
        <f>IF('Filtered Data'!G87="","",HEX2OCT(G88))</f>
        <v>3</v>
      </c>
      <c r="AL88" s="7" t="str">
        <f>IF('Filtered Data'!H87="","",HEX2OCT(H88))</f>
        <v>245</v>
      </c>
      <c r="AM88" s="7" t="str">
        <f>IF('Filtered Data'!I87="","",HEX2OCT(I88))</f>
        <v>144</v>
      </c>
      <c r="AN88" s="7" t="str">
        <f>IF('Filtered Data'!J87="","",HEX2OCT(J88))</f>
        <v>132</v>
      </c>
      <c r="AO88" s="7" t="str">
        <f>IF('Filtered Data'!K87="","",HEX2OCT(K88))</f>
        <v>144</v>
      </c>
      <c r="AP88" s="7" t="str">
        <f>IF('Filtered Data'!L87="","",HEX2OCT(L88))</f>
        <v>0</v>
      </c>
      <c r="AQ88" s="7" t="str">
        <f>IF('Filtered Data'!M87="","",HEX2OCT(M88))</f>
        <v>144</v>
      </c>
      <c r="AR88" s="7" t="str">
        <f>IF('Filtered Data'!N87="","",HEX2OCT(N88))</f>
        <v>141</v>
      </c>
    </row>
    <row r="89">
      <c r="A89" s="4">
        <f>'Filtered Data'!A88</f>
        <v>2.1895509999999998</v>
      </c>
      <c r="B89" s="4" t="str">
        <f>'Filtered Data'!B88</f>
        <v/>
      </c>
      <c r="C89" s="4">
        <f>'Filtered Data'!C88</f>
        <v>301</v>
      </c>
      <c r="D89" s="4" t="str">
        <f>'Filtered Data'!D88</f>
        <v/>
      </c>
      <c r="E89" s="4" t="str">
        <f>'Filtered Data'!E88</f>
        <v/>
      </c>
      <c r="F89" s="4">
        <f>'Filtered Data'!F88</f>
        <v>3</v>
      </c>
      <c r="G89" s="4" t="str">
        <f>'Filtered Data'!G88</f>
        <v>B3</v>
      </c>
      <c r="H89" s="4" t="str">
        <f>'Filtered Data'!H88</f>
        <v>01</v>
      </c>
      <c r="I89" s="4" t="str">
        <f>'Filtered Data'!I88</f>
        <v>00</v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11731200</v>
      </c>
      <c r="Q89" s="7">
        <f>IF('Filtered Data'!G88="","",HEX2DEC(G89))</f>
        <v>179</v>
      </c>
      <c r="R89" s="7">
        <f>IF('Filtered Data'!H88="","",HEX2DEC(H89))</f>
        <v>1</v>
      </c>
      <c r="S89" s="7">
        <f>IF('Filtered Data'!I88="","",HEX2DEC(I89))</f>
        <v>0</v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e">
        <f t="shared" si="7"/>
        <v>#NUM!</v>
      </c>
      <c r="AA89" s="7" t="str">
        <f>IF('Filtered Data'!G88="","",HEX2BIN(G89))</f>
        <v>10110011</v>
      </c>
      <c r="AB89" s="7" t="str">
        <f>IF('Filtered Data'!H88="","",HEX2BIN(H89))</f>
        <v>1</v>
      </c>
      <c r="AC89" s="7" t="str">
        <f>IF('Filtered Data'!I88="","",HEX2BIN(I89))</f>
        <v>0</v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e">
        <f t="shared" si="8"/>
        <v>#NUM!</v>
      </c>
      <c r="AK89" s="7" t="str">
        <f>IF('Filtered Data'!G88="","",HEX2OCT(G89))</f>
        <v>263</v>
      </c>
      <c r="AL89" s="7" t="str">
        <f>IF('Filtered Data'!H88="","",HEX2OCT(H89))</f>
        <v>1</v>
      </c>
      <c r="AM89" s="7" t="str">
        <f>IF('Filtered Data'!I88="","",HEX2OCT(I89))</f>
        <v>0</v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>
        <f>'Filtered Data'!A89</f>
        <v>2.239096</v>
      </c>
      <c r="B90" s="4" t="str">
        <f>'Filtered Data'!B89</f>
        <v/>
      </c>
      <c r="C90" s="4">
        <f>'Filtered Data'!C89</f>
        <v>300</v>
      </c>
      <c r="D90" s="4" t="str">
        <f>'Filtered Data'!D89</f>
        <v/>
      </c>
      <c r="E90" s="4" t="str">
        <f>'Filtered Data'!E89</f>
        <v/>
      </c>
      <c r="F90" s="4">
        <f>'Filtered Data'!F89</f>
        <v>8</v>
      </c>
      <c r="G90" s="4" t="str">
        <f>'Filtered Data'!G89</f>
        <v>03</v>
      </c>
      <c r="H90" s="4" t="str">
        <f>'Filtered Data'!H89</f>
        <v>A5</v>
      </c>
      <c r="I90" s="4" t="str">
        <f>'Filtered Data'!I89</f>
        <v>64</v>
      </c>
      <c r="J90" s="4" t="str">
        <f>'Filtered Data'!J89</f>
        <v>5A</v>
      </c>
      <c r="K90" s="4" t="str">
        <f>'Filtered Data'!K89</f>
        <v>64</v>
      </c>
      <c r="L90" s="4" t="str">
        <f>'Filtered Data'!L89</f>
        <v>00</v>
      </c>
      <c r="M90" s="4" t="str">
        <f>'Filtered Data'!M89</f>
        <v>64</v>
      </c>
      <c r="N90" s="4" t="str">
        <f>'Filtered Data'!N89</f>
        <v>72</v>
      </c>
      <c r="P90" s="6" t="e">
        <f t="shared" si="6"/>
        <v>#NUM!</v>
      </c>
      <c r="Q90" s="7">
        <f>IF('Filtered Data'!G89="","",HEX2DEC(G90))</f>
        <v>3</v>
      </c>
      <c r="R90" s="7">
        <f>IF('Filtered Data'!H89="","",HEX2DEC(H90))</f>
        <v>165</v>
      </c>
      <c r="S90" s="7">
        <f>IF('Filtered Data'!I89="","",HEX2DEC(I90))</f>
        <v>100</v>
      </c>
      <c r="T90" s="7">
        <f>IF('Filtered Data'!J89="","",HEX2DEC(J90))</f>
        <v>90</v>
      </c>
      <c r="U90" s="7">
        <f>IF('Filtered Data'!K89="","",HEX2DEC(K90))</f>
        <v>100</v>
      </c>
      <c r="V90" s="7">
        <f>IF('Filtered Data'!L89="","",HEX2DEC(L90))</f>
        <v>0</v>
      </c>
      <c r="W90" s="7">
        <f>IF('Filtered Data'!M89="","",HEX2DEC(M90))</f>
        <v>100</v>
      </c>
      <c r="X90" s="7">
        <f>IF('Filtered Data'!N89="","",HEX2DEC(N90))</f>
        <v>114</v>
      </c>
      <c r="Y90" s="7"/>
      <c r="Z90" s="8" t="e">
        <f t="shared" si="7"/>
        <v>#NUM!</v>
      </c>
      <c r="AA90" s="7" t="str">
        <f>IF('Filtered Data'!G89="","",HEX2BIN(G90))</f>
        <v>11</v>
      </c>
      <c r="AB90" s="7" t="str">
        <f>IF('Filtered Data'!H89="","",HEX2BIN(H90))</f>
        <v>10100101</v>
      </c>
      <c r="AC90" s="7" t="str">
        <f>IF('Filtered Data'!I89="","",HEX2BIN(I90))</f>
        <v>1100100</v>
      </c>
      <c r="AD90" s="7" t="str">
        <f>IF('Filtered Data'!J89="","",HEX2BIN(J90))</f>
        <v>1011010</v>
      </c>
      <c r="AE90" s="7" t="str">
        <f>IF('Filtered Data'!K89="","",HEX2BIN(K90))</f>
        <v>1100100</v>
      </c>
      <c r="AF90" s="7" t="str">
        <f>IF('Filtered Data'!L89="","",HEX2BIN(L90))</f>
        <v>0</v>
      </c>
      <c r="AG90" s="7" t="str">
        <f>IF('Filtered Data'!M89="","",HEX2BIN(M90))</f>
        <v>1100100</v>
      </c>
      <c r="AH90" s="7" t="str">
        <f>IF('Filtered Data'!N89="","",HEX2BIN(N90))</f>
        <v>1110010</v>
      </c>
      <c r="AI90" s="7"/>
      <c r="AJ90" s="8" t="e">
        <f t="shared" si="8"/>
        <v>#NUM!</v>
      </c>
      <c r="AK90" s="7" t="str">
        <f>IF('Filtered Data'!G89="","",HEX2OCT(G90))</f>
        <v>3</v>
      </c>
      <c r="AL90" s="7" t="str">
        <f>IF('Filtered Data'!H89="","",HEX2OCT(H90))</f>
        <v>245</v>
      </c>
      <c r="AM90" s="7" t="str">
        <f>IF('Filtered Data'!I89="","",HEX2OCT(I90))</f>
        <v>144</v>
      </c>
      <c r="AN90" s="7" t="str">
        <f>IF('Filtered Data'!J89="","",HEX2OCT(J90))</f>
        <v>132</v>
      </c>
      <c r="AO90" s="7" t="str">
        <f>IF('Filtered Data'!K89="","",HEX2OCT(K90))</f>
        <v>144</v>
      </c>
      <c r="AP90" s="7" t="str">
        <f>IF('Filtered Data'!L89="","",HEX2OCT(L90))</f>
        <v>0</v>
      </c>
      <c r="AQ90" s="7" t="str">
        <f>IF('Filtered Data'!M89="","",HEX2OCT(M90))</f>
        <v>144</v>
      </c>
      <c r="AR90" s="7" t="str">
        <f>IF('Filtered Data'!N89="","",HEX2OCT(N90))</f>
        <v>162</v>
      </c>
    </row>
    <row r="91">
      <c r="A91" s="4">
        <f>'Filtered Data'!A90</f>
        <v>2.23956</v>
      </c>
      <c r="B91" s="4" t="str">
        <f>'Filtered Data'!B90</f>
        <v/>
      </c>
      <c r="C91" s="4">
        <f>'Filtered Data'!C90</f>
        <v>301</v>
      </c>
      <c r="D91" s="4" t="str">
        <f>'Filtered Data'!D90</f>
        <v/>
      </c>
      <c r="E91" s="4" t="str">
        <f>'Filtered Data'!E90</f>
        <v/>
      </c>
      <c r="F91" s="4">
        <f>'Filtered Data'!F90</f>
        <v>3</v>
      </c>
      <c r="G91" s="4" t="str">
        <f>'Filtered Data'!G90</f>
        <v>6B</v>
      </c>
      <c r="H91" s="4" t="str">
        <f>'Filtered Data'!H90</f>
        <v>02</v>
      </c>
      <c r="I91" s="4" t="str">
        <f>'Filtered Data'!I90</f>
        <v>00</v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7012864</v>
      </c>
      <c r="Q91" s="7">
        <f>IF('Filtered Data'!G90="","",HEX2DEC(G91))</f>
        <v>107</v>
      </c>
      <c r="R91" s="7">
        <f>IF('Filtered Data'!H90="","",HEX2DEC(H91))</f>
        <v>2</v>
      </c>
      <c r="S91" s="7">
        <f>IF('Filtered Data'!I90="","",HEX2DEC(I91))</f>
        <v>0</v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1101011</v>
      </c>
      <c r="AB91" s="7" t="str">
        <f>IF('Filtered Data'!H90="","",HEX2BIN(H91))</f>
        <v>10</v>
      </c>
      <c r="AC91" s="7" t="str">
        <f>IF('Filtered Data'!I90="","",HEX2BIN(I91))</f>
        <v>0</v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153</v>
      </c>
      <c r="AL91" s="7" t="str">
        <f>IF('Filtered Data'!H90="","",HEX2OCT(H91))</f>
        <v>2</v>
      </c>
      <c r="AM91" s="7" t="str">
        <f>IF('Filtered Data'!I90="","",HEX2OCT(I91))</f>
        <v>0</v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>
        <f>'Filtered Data'!A91</f>
        <v>2.2891010000000001</v>
      </c>
      <c r="B92" s="4" t="str">
        <f>'Filtered Data'!B91</f>
        <v/>
      </c>
      <c r="C92" s="4">
        <f>'Filtered Data'!C91</f>
        <v>300</v>
      </c>
      <c r="D92" s="4" t="str">
        <f>'Filtered Data'!D91</f>
        <v/>
      </c>
      <c r="E92" s="4" t="str">
        <f>'Filtered Data'!E91</f>
        <v/>
      </c>
      <c r="F92" s="4">
        <f>'Filtered Data'!F91</f>
        <v>8</v>
      </c>
      <c r="G92" s="4" t="str">
        <f>'Filtered Data'!G91</f>
        <v>03</v>
      </c>
      <c r="H92" s="4" t="str">
        <f>'Filtered Data'!H91</f>
        <v>A5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64</v>
      </c>
      <c r="L92" s="4" t="str">
        <f>'Filtered Data'!L91</f>
        <v>00</v>
      </c>
      <c r="M92" s="4" t="str">
        <f>'Filtered Data'!M91</f>
        <v>64</v>
      </c>
      <c r="N92" s="4" t="str">
        <f>'Filtered Data'!N91</f>
        <v>63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165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100</v>
      </c>
      <c r="V92" s="7">
        <f>IF('Filtered Data'!L91="","",HEX2DEC(L92))</f>
        <v>0</v>
      </c>
      <c r="W92" s="7">
        <f>IF('Filtered Data'!M91="","",HEX2DEC(M92))</f>
        <v>100</v>
      </c>
      <c r="X92" s="7">
        <f>IF('Filtered Data'!N91="","",HEX2DEC(N92))</f>
        <v>99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10100101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1100100</v>
      </c>
      <c r="AF92" s="7" t="str">
        <f>IF('Filtered Data'!L91="","",HEX2BIN(L92))</f>
        <v>0</v>
      </c>
      <c r="AG92" s="7" t="str">
        <f>IF('Filtered Data'!M91="","",HEX2BIN(M92))</f>
        <v>1100100</v>
      </c>
      <c r="AH92" s="7" t="str">
        <f>IF('Filtered Data'!N91="","",HEX2BIN(N92))</f>
        <v>1100011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245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144</v>
      </c>
      <c r="AP92" s="7" t="str">
        <f>IF('Filtered Data'!L91="","",HEX2OCT(L92))</f>
        <v>0</v>
      </c>
      <c r="AQ92" s="7" t="str">
        <f>IF('Filtered Data'!M91="","",HEX2OCT(M92))</f>
        <v>144</v>
      </c>
      <c r="AR92" s="7" t="str">
        <f>IF('Filtered Data'!N91="","",HEX2OCT(N92))</f>
        <v>143</v>
      </c>
    </row>
    <row r="93">
      <c r="A93" s="4">
        <f>'Filtered Data'!A92</f>
        <v>2.2895650000000001</v>
      </c>
      <c r="B93" s="4" t="str">
        <f>'Filtered Data'!B92</f>
        <v/>
      </c>
      <c r="C93" s="4">
        <f>'Filtered Data'!C92</f>
        <v>301</v>
      </c>
      <c r="D93" s="4" t="str">
        <f>'Filtered Data'!D92</f>
        <v/>
      </c>
      <c r="E93" s="4" t="str">
        <f>'Filtered Data'!E92</f>
        <v/>
      </c>
      <c r="F93" s="4">
        <f>'Filtered Data'!F92</f>
        <v>3</v>
      </c>
      <c r="G93" s="4" t="str">
        <f>'Filtered Data'!G92</f>
        <v>96</v>
      </c>
      <c r="H93" s="4" t="str">
        <f>'Filtered Data'!H92</f>
        <v>03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9831168</v>
      </c>
      <c r="Q93" s="7">
        <f>IF('Filtered Data'!G92="","",HEX2DEC(G93))</f>
        <v>150</v>
      </c>
      <c r="R93" s="7">
        <f>IF('Filtered Data'!H92="","",HEX2DEC(H93))</f>
        <v>3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10010110</v>
      </c>
      <c r="AB93" s="7" t="str">
        <f>IF('Filtered Data'!H92="","",HEX2BIN(H93))</f>
        <v>11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226</v>
      </c>
      <c r="AL93" s="7" t="str">
        <f>IF('Filtered Data'!H92="","",HEX2OCT(H93))</f>
        <v>3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>
        <f>'Filtered Data'!A93</f>
        <v>2.3391060000000001</v>
      </c>
      <c r="B94" s="4" t="str">
        <f>'Filtered Data'!B93</f>
        <v/>
      </c>
      <c r="C94" s="4">
        <f>'Filtered Data'!C93</f>
        <v>300</v>
      </c>
      <c r="D94" s="4" t="str">
        <f>'Filtered Data'!D93</f>
        <v/>
      </c>
      <c r="E94" s="4" t="str">
        <f>'Filtered Data'!E93</f>
        <v/>
      </c>
      <c r="F94" s="4">
        <f>'Filtered Data'!F93</f>
        <v>8</v>
      </c>
      <c r="G94" s="4" t="str">
        <f>'Filtered Data'!G93</f>
        <v>03</v>
      </c>
      <c r="H94" s="4" t="str">
        <f>'Filtered Data'!H93</f>
        <v>A5</v>
      </c>
      <c r="I94" s="4" t="str">
        <f>'Filtered Data'!I93</f>
        <v>64</v>
      </c>
      <c r="J94" s="4" t="str">
        <f>'Filtered Data'!J93</f>
        <v>5A</v>
      </c>
      <c r="K94" s="4" t="str">
        <f>'Filtered Data'!K93</f>
        <v>64</v>
      </c>
      <c r="L94" s="4" t="str">
        <f>'Filtered Data'!L93</f>
        <v>00</v>
      </c>
      <c r="M94" s="4" t="str">
        <f>'Filtered Data'!M93</f>
        <v>64</v>
      </c>
      <c r="N94" s="4" t="str">
        <f>'Filtered Data'!N93</f>
        <v>74</v>
      </c>
      <c r="P94" s="6" t="e">
        <f t="shared" si="6"/>
        <v>#NUM!</v>
      </c>
      <c r="Q94" s="7">
        <f>IF('Filtered Data'!G93="","",HEX2DEC(G94))</f>
        <v>3</v>
      </c>
      <c r="R94" s="7">
        <f>IF('Filtered Data'!H93="","",HEX2DEC(H94))</f>
        <v>165</v>
      </c>
      <c r="S94" s="7">
        <f>IF('Filtered Data'!I93="","",HEX2DEC(I94))</f>
        <v>100</v>
      </c>
      <c r="T94" s="7">
        <f>IF('Filtered Data'!J93="","",HEX2DEC(J94))</f>
        <v>90</v>
      </c>
      <c r="U94" s="7">
        <f>IF('Filtered Data'!K93="","",HEX2DEC(K94))</f>
        <v>100</v>
      </c>
      <c r="V94" s="7">
        <f>IF('Filtered Data'!L93="","",HEX2DEC(L94))</f>
        <v>0</v>
      </c>
      <c r="W94" s="7">
        <f>IF('Filtered Data'!M93="","",HEX2DEC(M94))</f>
        <v>100</v>
      </c>
      <c r="X94" s="7">
        <f>IF('Filtered Data'!N93="","",HEX2DEC(N94))</f>
        <v>116</v>
      </c>
      <c r="Y94" s="7"/>
      <c r="Z94" s="8" t="e">
        <f t="shared" si="7"/>
        <v>#NUM!</v>
      </c>
      <c r="AA94" s="7" t="str">
        <f>IF('Filtered Data'!G93="","",HEX2BIN(G94))</f>
        <v>11</v>
      </c>
      <c r="AB94" s="7" t="str">
        <f>IF('Filtered Data'!H93="","",HEX2BIN(H94))</f>
        <v>10100101</v>
      </c>
      <c r="AC94" s="7" t="str">
        <f>IF('Filtered Data'!I93="","",HEX2BIN(I94))</f>
        <v>1100100</v>
      </c>
      <c r="AD94" s="7" t="str">
        <f>IF('Filtered Data'!J93="","",HEX2BIN(J94))</f>
        <v>1011010</v>
      </c>
      <c r="AE94" s="7" t="str">
        <f>IF('Filtered Data'!K93="","",HEX2BIN(K94))</f>
        <v>1100100</v>
      </c>
      <c r="AF94" s="7" t="str">
        <f>IF('Filtered Data'!L93="","",HEX2BIN(L94))</f>
        <v>0</v>
      </c>
      <c r="AG94" s="7" t="str">
        <f>IF('Filtered Data'!M93="","",HEX2BIN(M94))</f>
        <v>1100100</v>
      </c>
      <c r="AH94" s="7" t="str">
        <f>IF('Filtered Data'!N93="","",HEX2BIN(N94))</f>
        <v>1110100</v>
      </c>
      <c r="AI94" s="7"/>
      <c r="AJ94" s="8" t="e">
        <f t="shared" si="8"/>
        <v>#NUM!</v>
      </c>
      <c r="AK94" s="7" t="str">
        <f>IF('Filtered Data'!G93="","",HEX2OCT(G94))</f>
        <v>3</v>
      </c>
      <c r="AL94" s="7" t="str">
        <f>IF('Filtered Data'!H93="","",HEX2OCT(H94))</f>
        <v>245</v>
      </c>
      <c r="AM94" s="7" t="str">
        <f>IF('Filtered Data'!I93="","",HEX2OCT(I94))</f>
        <v>144</v>
      </c>
      <c r="AN94" s="7" t="str">
        <f>IF('Filtered Data'!J93="","",HEX2OCT(J94))</f>
        <v>132</v>
      </c>
      <c r="AO94" s="7" t="str">
        <f>IF('Filtered Data'!K93="","",HEX2OCT(K94))</f>
        <v>144</v>
      </c>
      <c r="AP94" s="7" t="str">
        <f>IF('Filtered Data'!L93="","",HEX2OCT(L94))</f>
        <v>0</v>
      </c>
      <c r="AQ94" s="7" t="str">
        <f>IF('Filtered Data'!M93="","",HEX2OCT(M94))</f>
        <v>144</v>
      </c>
      <c r="AR94" s="7" t="str">
        <f>IF('Filtered Data'!N93="","",HEX2OCT(N94))</f>
        <v>164</v>
      </c>
    </row>
    <row r="95">
      <c r="A95" s="4">
        <f>'Filtered Data'!A94</f>
        <v>2.3395700000000001</v>
      </c>
      <c r="B95" s="4" t="str">
        <f>'Filtered Data'!B94</f>
        <v/>
      </c>
      <c r="C95" s="4">
        <f>'Filtered Data'!C94</f>
        <v>301</v>
      </c>
      <c r="D95" s="4" t="str">
        <f>'Filtered Data'!D94</f>
        <v/>
      </c>
      <c r="E95" s="4" t="str">
        <f>'Filtered Data'!E94</f>
        <v/>
      </c>
      <c r="F95" s="4">
        <f>'Filtered Data'!F94</f>
        <v>3</v>
      </c>
      <c r="G95" s="4" t="str">
        <f>'Filtered Data'!G94</f>
        <v>03</v>
      </c>
      <c r="H95" s="4" t="str">
        <f>'Filtered Data'!H94</f>
        <v>04</v>
      </c>
      <c r="I95" s="4" t="str">
        <f>'Filtered Data'!I94</f>
        <v>00</v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197632</v>
      </c>
      <c r="Q95" s="7">
        <f>IF('Filtered Data'!G94="","",HEX2DEC(G95))</f>
        <v>3</v>
      </c>
      <c r="R95" s="7">
        <f>IF('Filtered Data'!H94="","",HEX2DEC(H95))</f>
        <v>4</v>
      </c>
      <c r="S95" s="7">
        <f>IF('Filtered Data'!I94="","",HEX2DEC(I95))</f>
        <v>0</v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e">
        <f t="shared" si="7"/>
        <v>#NUM!</v>
      </c>
      <c r="AA95" s="7" t="str">
        <f>IF('Filtered Data'!G94="","",HEX2BIN(G95))</f>
        <v>11</v>
      </c>
      <c r="AB95" s="7" t="str">
        <f>IF('Filtered Data'!H94="","",HEX2BIN(H95))</f>
        <v>100</v>
      </c>
      <c r="AC95" s="7" t="str">
        <f>IF('Filtered Data'!I94="","",HEX2BIN(I95))</f>
        <v>0</v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e">
        <f t="shared" si="8"/>
        <v>#NUM!</v>
      </c>
      <c r="AK95" s="7" t="str">
        <f>IF('Filtered Data'!G94="","",HEX2OCT(G95))</f>
        <v>3</v>
      </c>
      <c r="AL95" s="7" t="str">
        <f>IF('Filtered Data'!H94="","",HEX2OCT(H95))</f>
        <v>4</v>
      </c>
      <c r="AM95" s="7" t="str">
        <f>IF('Filtered Data'!I94="","",HEX2OCT(I95))</f>
        <v>0</v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>
        <f>'Filtered Data'!A95</f>
        <v>2.3891089999999999</v>
      </c>
      <c r="B96" s="4" t="str">
        <f>'Filtered Data'!B95</f>
        <v/>
      </c>
      <c r="C96" s="4">
        <f>'Filtered Data'!C95</f>
        <v>300</v>
      </c>
      <c r="D96" s="4" t="str">
        <f>'Filtered Data'!D95</f>
        <v/>
      </c>
      <c r="E96" s="4" t="str">
        <f>'Filtered Data'!E95</f>
        <v/>
      </c>
      <c r="F96" s="4">
        <f>'Filtered Data'!F95</f>
        <v>8</v>
      </c>
      <c r="G96" s="4" t="str">
        <f>'Filtered Data'!G95</f>
        <v>03</v>
      </c>
      <c r="H96" s="4" t="str">
        <f>'Filtered Data'!H95</f>
        <v>A5</v>
      </c>
      <c r="I96" s="4" t="str">
        <f>'Filtered Data'!I95</f>
        <v>64</v>
      </c>
      <c r="J96" s="4" t="str">
        <f>'Filtered Data'!J95</f>
        <v>5A</v>
      </c>
      <c r="K96" s="4" t="str">
        <f>'Filtered Data'!K95</f>
        <v>64</v>
      </c>
      <c r="L96" s="4" t="str">
        <f>'Filtered Data'!L95</f>
        <v>00</v>
      </c>
      <c r="M96" s="4" t="str">
        <f>'Filtered Data'!M95</f>
        <v>64</v>
      </c>
      <c r="N96" s="4" t="str">
        <f>'Filtered Data'!N95</f>
        <v>65</v>
      </c>
      <c r="P96" s="6" t="e">
        <f t="shared" si="6"/>
        <v>#NUM!</v>
      </c>
      <c r="Q96" s="7">
        <f>IF('Filtered Data'!G95="","",HEX2DEC(G96))</f>
        <v>3</v>
      </c>
      <c r="R96" s="7">
        <f>IF('Filtered Data'!H95="","",HEX2DEC(H96))</f>
        <v>165</v>
      </c>
      <c r="S96" s="7">
        <f>IF('Filtered Data'!I95="","",HEX2DEC(I96))</f>
        <v>100</v>
      </c>
      <c r="T96" s="7">
        <f>IF('Filtered Data'!J95="","",HEX2DEC(J96))</f>
        <v>90</v>
      </c>
      <c r="U96" s="7">
        <f>IF('Filtered Data'!K95="","",HEX2DEC(K96))</f>
        <v>100</v>
      </c>
      <c r="V96" s="7">
        <f>IF('Filtered Data'!L95="","",HEX2DEC(L96))</f>
        <v>0</v>
      </c>
      <c r="W96" s="7">
        <f>IF('Filtered Data'!M95="","",HEX2DEC(M96))</f>
        <v>100</v>
      </c>
      <c r="X96" s="7">
        <f>IF('Filtered Data'!N95="","",HEX2DEC(N96))</f>
        <v>101</v>
      </c>
      <c r="Y96" s="7"/>
      <c r="Z96" s="8" t="e">
        <f t="shared" si="7"/>
        <v>#NUM!</v>
      </c>
      <c r="AA96" s="7" t="str">
        <f>IF('Filtered Data'!G95="","",HEX2BIN(G96))</f>
        <v>11</v>
      </c>
      <c r="AB96" s="7" t="str">
        <f>IF('Filtered Data'!H95="","",HEX2BIN(H96))</f>
        <v>10100101</v>
      </c>
      <c r="AC96" s="7" t="str">
        <f>IF('Filtered Data'!I95="","",HEX2BIN(I96))</f>
        <v>1100100</v>
      </c>
      <c r="AD96" s="7" t="str">
        <f>IF('Filtered Data'!J95="","",HEX2BIN(J96))</f>
        <v>1011010</v>
      </c>
      <c r="AE96" s="7" t="str">
        <f>IF('Filtered Data'!K95="","",HEX2BIN(K96))</f>
        <v>1100100</v>
      </c>
      <c r="AF96" s="7" t="str">
        <f>IF('Filtered Data'!L95="","",HEX2BIN(L96))</f>
        <v>0</v>
      </c>
      <c r="AG96" s="7" t="str">
        <f>IF('Filtered Data'!M95="","",HEX2BIN(M96))</f>
        <v>1100100</v>
      </c>
      <c r="AH96" s="7" t="str">
        <f>IF('Filtered Data'!N95="","",HEX2BIN(N96))</f>
        <v>1100101</v>
      </c>
      <c r="AI96" s="7"/>
      <c r="AJ96" s="8" t="e">
        <f t="shared" si="8"/>
        <v>#NUM!</v>
      </c>
      <c r="AK96" s="7" t="str">
        <f>IF('Filtered Data'!G95="","",HEX2OCT(G96))</f>
        <v>3</v>
      </c>
      <c r="AL96" s="7" t="str">
        <f>IF('Filtered Data'!H95="","",HEX2OCT(H96))</f>
        <v>245</v>
      </c>
      <c r="AM96" s="7" t="str">
        <f>IF('Filtered Data'!I95="","",HEX2OCT(I96))</f>
        <v>144</v>
      </c>
      <c r="AN96" s="7" t="str">
        <f>IF('Filtered Data'!J95="","",HEX2OCT(J96))</f>
        <v>132</v>
      </c>
      <c r="AO96" s="7" t="str">
        <f>IF('Filtered Data'!K95="","",HEX2OCT(K96))</f>
        <v>144</v>
      </c>
      <c r="AP96" s="7" t="str">
        <f>IF('Filtered Data'!L95="","",HEX2OCT(L96))</f>
        <v>0</v>
      </c>
      <c r="AQ96" s="7" t="str">
        <f>IF('Filtered Data'!M95="","",HEX2OCT(M96))</f>
        <v>144</v>
      </c>
      <c r="AR96" s="7" t="str">
        <f>IF('Filtered Data'!N95="","",HEX2OCT(N96))</f>
        <v>145</v>
      </c>
    </row>
    <row r="97">
      <c r="A97" s="4">
        <f>'Filtered Data'!A96</f>
        <v>2.3895729999999999</v>
      </c>
      <c r="B97" s="4" t="str">
        <f>'Filtered Data'!B96</f>
        <v/>
      </c>
      <c r="C97" s="4">
        <f>'Filtered Data'!C96</f>
        <v>301</v>
      </c>
      <c r="D97" s="4" t="str">
        <f>'Filtered Data'!D96</f>
        <v/>
      </c>
      <c r="E97" s="4" t="str">
        <f>'Filtered Data'!E96</f>
        <v/>
      </c>
      <c r="F97" s="4">
        <f>'Filtered Data'!F96</f>
        <v>3</v>
      </c>
      <c r="G97" s="4" t="str">
        <f>'Filtered Data'!G96</f>
        <v>54</v>
      </c>
      <c r="H97" s="4" t="str">
        <f>'Filtered Data'!H96</f>
        <v>05</v>
      </c>
      <c r="I97" s="4" t="str">
        <f>'Filtered Data'!I96</f>
        <v>00</v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5506304</v>
      </c>
      <c r="Q97" s="7">
        <f>IF('Filtered Data'!G96="","",HEX2DEC(G97))</f>
        <v>84</v>
      </c>
      <c r="R97" s="7">
        <f>IF('Filtered Data'!H96="","",HEX2DEC(H97))</f>
        <v>5</v>
      </c>
      <c r="S97" s="7">
        <f>IF('Filtered Data'!I96="","",HEX2DEC(I97))</f>
        <v>0</v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e">
        <f t="shared" si="7"/>
        <v>#NUM!</v>
      </c>
      <c r="AA97" s="7" t="str">
        <f>IF('Filtered Data'!G96="","",HEX2BIN(G97))</f>
        <v>1010100</v>
      </c>
      <c r="AB97" s="7" t="str">
        <f>IF('Filtered Data'!H96="","",HEX2BIN(H97))</f>
        <v>101</v>
      </c>
      <c r="AC97" s="7" t="str">
        <f>IF('Filtered Data'!I96="","",HEX2BIN(I97))</f>
        <v>0</v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e">
        <f t="shared" si="8"/>
        <v>#NUM!</v>
      </c>
      <c r="AK97" s="7" t="str">
        <f>IF('Filtered Data'!G96="","",HEX2OCT(G97))</f>
        <v>124</v>
      </c>
      <c r="AL97" s="7" t="str">
        <f>IF('Filtered Data'!H96="","",HEX2OCT(H97))</f>
        <v>5</v>
      </c>
      <c r="AM97" s="7" t="str">
        <f>IF('Filtered Data'!I96="","",HEX2OCT(I97))</f>
        <v>0</v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>
        <f>'Filtered Data'!A97</f>
        <v>2.4391159999999998</v>
      </c>
      <c r="B98" s="4" t="str">
        <f>'Filtered Data'!B97</f>
        <v/>
      </c>
      <c r="C98" s="4">
        <f>'Filtered Data'!C97</f>
        <v>300</v>
      </c>
      <c r="D98" s="4" t="str">
        <f>'Filtered Data'!D97</f>
        <v/>
      </c>
      <c r="E98" s="4" t="str">
        <f>'Filtered Data'!E97</f>
        <v/>
      </c>
      <c r="F98" s="4">
        <f>'Filtered Data'!F97</f>
        <v>8</v>
      </c>
      <c r="G98" s="4" t="str">
        <f>'Filtered Data'!G97</f>
        <v>03</v>
      </c>
      <c r="H98" s="4" t="str">
        <f>'Filtered Data'!H97</f>
        <v>A5</v>
      </c>
      <c r="I98" s="4" t="str">
        <f>'Filtered Data'!I97</f>
        <v>64</v>
      </c>
      <c r="J98" s="4" t="str">
        <f>'Filtered Data'!J97</f>
        <v>5A</v>
      </c>
      <c r="K98" s="4" t="str">
        <f>'Filtered Data'!K97</f>
        <v>64</v>
      </c>
      <c r="L98" s="4" t="str">
        <f>'Filtered Data'!L97</f>
        <v>00</v>
      </c>
      <c r="M98" s="4" t="str">
        <f>'Filtered Data'!M97</f>
        <v>64</v>
      </c>
      <c r="N98" s="4" t="str">
        <f>'Filtered Data'!N97</f>
        <v>76</v>
      </c>
      <c r="P98" s="6" t="e">
        <f t="shared" si="6"/>
        <v>#NUM!</v>
      </c>
      <c r="Q98" s="7">
        <f>IF('Filtered Data'!G97="","",HEX2DEC(G98))</f>
        <v>3</v>
      </c>
      <c r="R98" s="7">
        <f>IF('Filtered Data'!H97="","",HEX2DEC(H98))</f>
        <v>165</v>
      </c>
      <c r="S98" s="7">
        <f>IF('Filtered Data'!I97="","",HEX2DEC(I98))</f>
        <v>100</v>
      </c>
      <c r="T98" s="7">
        <f>IF('Filtered Data'!J97="","",HEX2DEC(J98))</f>
        <v>90</v>
      </c>
      <c r="U98" s="7">
        <f>IF('Filtered Data'!K97="","",HEX2DEC(K98))</f>
        <v>100</v>
      </c>
      <c r="V98" s="7">
        <f>IF('Filtered Data'!L97="","",HEX2DEC(L98))</f>
        <v>0</v>
      </c>
      <c r="W98" s="7">
        <f>IF('Filtered Data'!M97="","",HEX2DEC(M98))</f>
        <v>100</v>
      </c>
      <c r="X98" s="7">
        <f>IF('Filtered Data'!N97="","",HEX2DEC(N98))</f>
        <v>118</v>
      </c>
      <c r="Y98" s="7"/>
      <c r="Z98" s="8" t="e">
        <f t="shared" si="7"/>
        <v>#NUM!</v>
      </c>
      <c r="AA98" s="7" t="str">
        <f>IF('Filtered Data'!G97="","",HEX2BIN(G98))</f>
        <v>11</v>
      </c>
      <c r="AB98" s="7" t="str">
        <f>IF('Filtered Data'!H97="","",HEX2BIN(H98))</f>
        <v>10100101</v>
      </c>
      <c r="AC98" s="7" t="str">
        <f>IF('Filtered Data'!I97="","",HEX2BIN(I98))</f>
        <v>1100100</v>
      </c>
      <c r="AD98" s="7" t="str">
        <f>IF('Filtered Data'!J97="","",HEX2BIN(J98))</f>
        <v>1011010</v>
      </c>
      <c r="AE98" s="7" t="str">
        <f>IF('Filtered Data'!K97="","",HEX2BIN(K98))</f>
        <v>1100100</v>
      </c>
      <c r="AF98" s="7" t="str">
        <f>IF('Filtered Data'!L97="","",HEX2BIN(L98))</f>
        <v>0</v>
      </c>
      <c r="AG98" s="7" t="str">
        <f>IF('Filtered Data'!M97="","",HEX2BIN(M98))</f>
        <v>1100100</v>
      </c>
      <c r="AH98" s="7" t="str">
        <f>IF('Filtered Data'!N97="","",HEX2BIN(N98))</f>
        <v>1110110</v>
      </c>
      <c r="AI98" s="7"/>
      <c r="AJ98" s="8" t="e">
        <f t="shared" si="8"/>
        <v>#NUM!</v>
      </c>
      <c r="AK98" s="7" t="str">
        <f>IF('Filtered Data'!G97="","",HEX2OCT(G98))</f>
        <v>3</v>
      </c>
      <c r="AL98" s="7" t="str">
        <f>IF('Filtered Data'!H97="","",HEX2OCT(H98))</f>
        <v>245</v>
      </c>
      <c r="AM98" s="7" t="str">
        <f>IF('Filtered Data'!I97="","",HEX2OCT(I98))</f>
        <v>144</v>
      </c>
      <c r="AN98" s="7" t="str">
        <f>IF('Filtered Data'!J97="","",HEX2OCT(J98))</f>
        <v>132</v>
      </c>
      <c r="AO98" s="7" t="str">
        <f>IF('Filtered Data'!K97="","",HEX2OCT(K98))</f>
        <v>144</v>
      </c>
      <c r="AP98" s="7" t="str">
        <f>IF('Filtered Data'!L97="","",HEX2OCT(L98))</f>
        <v>0</v>
      </c>
      <c r="AQ98" s="7" t="str">
        <f>IF('Filtered Data'!M97="","",HEX2OCT(M98))</f>
        <v>144</v>
      </c>
      <c r="AR98" s="7" t="str">
        <f>IF('Filtered Data'!N97="","",HEX2OCT(N98))</f>
        <v>166</v>
      </c>
    </row>
    <row r="99">
      <c r="A99" s="4">
        <f>'Filtered Data'!A98</f>
        <v>2.4395880000000001</v>
      </c>
      <c r="B99" s="4" t="str">
        <f>'Filtered Data'!B98</f>
        <v/>
      </c>
      <c r="C99" s="4">
        <f>'Filtered Data'!C98</f>
        <v>301</v>
      </c>
      <c r="D99" s="4" t="str">
        <f>'Filtered Data'!D98</f>
        <v/>
      </c>
      <c r="E99" s="4" t="str">
        <f>'Filtered Data'!E98</f>
        <v/>
      </c>
      <c r="F99" s="4">
        <f>'Filtered Data'!F98</f>
        <v>3</v>
      </c>
      <c r="G99" s="4" t="str">
        <f>'Filtered Data'!G98</f>
        <v>F5</v>
      </c>
      <c r="H99" s="4" t="str">
        <f>'Filtered Data'!H98</f>
        <v>06</v>
      </c>
      <c r="I99" s="4" t="str">
        <f>'Filtered Data'!I98</f>
        <v>00</v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16057856</v>
      </c>
      <c r="Q99" s="7">
        <f>IF('Filtered Data'!G98="","",HEX2DEC(G99))</f>
        <v>245</v>
      </c>
      <c r="R99" s="7">
        <f>IF('Filtered Data'!H98="","",HEX2DEC(H99))</f>
        <v>6</v>
      </c>
      <c r="S99" s="7">
        <f>IF('Filtered Data'!I98="","",HEX2DEC(I99))</f>
        <v>0</v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11110101</v>
      </c>
      <c r="AB99" s="7" t="str">
        <f>IF('Filtered Data'!H98="","",HEX2BIN(H99))</f>
        <v>110</v>
      </c>
      <c r="AC99" s="7" t="str">
        <f>IF('Filtered Data'!I98="","",HEX2BIN(I99))</f>
        <v>0</v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365</v>
      </c>
      <c r="AL99" s="7" t="str">
        <f>IF('Filtered Data'!H98="","",HEX2OCT(H99))</f>
        <v>6</v>
      </c>
      <c r="AM99" s="7" t="str">
        <f>IF('Filtered Data'!I98="","",HEX2OCT(I99))</f>
        <v>0</v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>
        <f>'Filtered Data'!A99</f>
        <v>2.4891179999999999</v>
      </c>
      <c r="B100" s="4" t="str">
        <f>'Filtered Data'!B99</f>
        <v/>
      </c>
      <c r="C100" s="4">
        <f>'Filtered Data'!C99</f>
        <v>300</v>
      </c>
      <c r="D100" s="4" t="str">
        <f>'Filtered Data'!D99</f>
        <v/>
      </c>
      <c r="E100" s="4" t="str">
        <f>'Filtered Data'!E99</f>
        <v/>
      </c>
      <c r="F100" s="4">
        <f>'Filtered Data'!F99</f>
        <v>8</v>
      </c>
      <c r="G100" s="4" t="str">
        <f>'Filtered Data'!G99</f>
        <v>03</v>
      </c>
      <c r="H100" s="4" t="str">
        <f>'Filtered Data'!H99</f>
        <v>A5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64</v>
      </c>
      <c r="L100" s="4" t="str">
        <f>'Filtered Data'!L99</f>
        <v>00</v>
      </c>
      <c r="M100" s="4" t="str">
        <f>'Filtered Data'!M99</f>
        <v>64</v>
      </c>
      <c r="N100" s="4" t="str">
        <f>'Filtered Data'!N99</f>
        <v>67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165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100</v>
      </c>
      <c r="V100" s="7">
        <f>IF('Filtered Data'!L99="","",HEX2DEC(L100))</f>
        <v>0</v>
      </c>
      <c r="W100" s="7">
        <f>IF('Filtered Data'!M99="","",HEX2DEC(M100))</f>
        <v>100</v>
      </c>
      <c r="X100" s="7">
        <f>IF('Filtered Data'!N99="","",HEX2DEC(N100))</f>
        <v>103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10100101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1100100</v>
      </c>
      <c r="AF100" s="7" t="str">
        <f>IF('Filtered Data'!L99="","",HEX2BIN(L100))</f>
        <v>0</v>
      </c>
      <c r="AG100" s="7" t="str">
        <f>IF('Filtered Data'!M99="","",HEX2BIN(M100))</f>
        <v>1100100</v>
      </c>
      <c r="AH100" s="7" t="str">
        <f>IF('Filtered Data'!N99="","",HEX2BIN(N100))</f>
        <v>1100111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245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144</v>
      </c>
      <c r="AP100" s="7" t="str">
        <f>IF('Filtered Data'!L99="","",HEX2OCT(L100))</f>
        <v>0</v>
      </c>
      <c r="AQ100" s="7" t="str">
        <f>IF('Filtered Data'!M99="","",HEX2OCT(M100))</f>
        <v>144</v>
      </c>
      <c r="AR100" s="7" t="str">
        <f>IF('Filtered Data'!N99="","",HEX2OCT(N100))</f>
        <v>147</v>
      </c>
    </row>
    <row r="101">
      <c r="A101" s="4">
        <f>'Filtered Data'!A100</f>
        <v>2.4895860000000001</v>
      </c>
      <c r="B101" s="4" t="str">
        <f>'Filtered Data'!B100</f>
        <v/>
      </c>
      <c r="C101" s="4">
        <f>'Filtered Data'!C100</f>
        <v>301</v>
      </c>
      <c r="D101" s="4" t="str">
        <f>'Filtered Data'!D100</f>
        <v/>
      </c>
      <c r="E101" s="4" t="str">
        <f>'Filtered Data'!E100</f>
        <v/>
      </c>
      <c r="F101" s="4">
        <f>'Filtered Data'!F100</f>
        <v>3</v>
      </c>
      <c r="G101" s="4" t="str">
        <f>'Filtered Data'!G100</f>
        <v>B8</v>
      </c>
      <c r="H101" s="4" t="str">
        <f>'Filtered Data'!H100</f>
        <v>07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12060416</v>
      </c>
      <c r="Q101" s="7">
        <f>IF('Filtered Data'!G100="","",HEX2DEC(G101))</f>
        <v>184</v>
      </c>
      <c r="R101" s="7">
        <f>IF('Filtered Data'!H100="","",HEX2DEC(H101))</f>
        <v>7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10111000</v>
      </c>
      <c r="AB101" s="7" t="str">
        <f>IF('Filtered Data'!H100="","",HEX2BIN(H101))</f>
        <v>111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270</v>
      </c>
      <c r="AL101" s="7" t="str">
        <f>IF('Filtered Data'!H100="","",HEX2OCT(H101))</f>
        <v>7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>
        <f>'Filtered Data'!A101</f>
        <v>2.5391270000000001</v>
      </c>
      <c r="B102" s="4" t="str">
        <f>'Filtered Data'!B101</f>
        <v/>
      </c>
      <c r="C102" s="4">
        <f>'Filtered Data'!C101</f>
        <v>300</v>
      </c>
      <c r="D102" s="4" t="str">
        <f>'Filtered Data'!D101</f>
        <v/>
      </c>
      <c r="E102" s="4" t="str">
        <f>'Filtered Data'!E101</f>
        <v/>
      </c>
      <c r="F102" s="4">
        <f>'Filtered Data'!F101</f>
        <v>8</v>
      </c>
      <c r="G102" s="4" t="str">
        <f>'Filtered Data'!G101</f>
        <v>03</v>
      </c>
      <c r="H102" s="4" t="str">
        <f>'Filtered Data'!H101</f>
        <v>A5</v>
      </c>
      <c r="I102" s="4" t="str">
        <f>'Filtered Data'!I101</f>
        <v>64</v>
      </c>
      <c r="J102" s="4" t="str">
        <f>'Filtered Data'!J101</f>
        <v>5A</v>
      </c>
      <c r="K102" s="4" t="str">
        <f>'Filtered Data'!K101</f>
        <v>64</v>
      </c>
      <c r="L102" s="4" t="str">
        <f>'Filtered Data'!L101</f>
        <v>00</v>
      </c>
      <c r="M102" s="4" t="str">
        <f>'Filtered Data'!M101</f>
        <v>64</v>
      </c>
      <c r="N102" s="4" t="str">
        <f>'Filtered Data'!N101</f>
        <v>F8</v>
      </c>
      <c r="P102" s="6" t="e">
        <f t="shared" si="9"/>
        <v>#NUM!</v>
      </c>
      <c r="Q102" s="7">
        <f>IF('Filtered Data'!G101="","",HEX2DEC(G102))</f>
        <v>3</v>
      </c>
      <c r="R102" s="7">
        <f>IF('Filtered Data'!H101="","",HEX2DEC(H102))</f>
        <v>165</v>
      </c>
      <c r="S102" s="7">
        <f>IF('Filtered Data'!I101="","",HEX2DEC(I102))</f>
        <v>100</v>
      </c>
      <c r="T102" s="7">
        <f>IF('Filtered Data'!J101="","",HEX2DEC(J102))</f>
        <v>90</v>
      </c>
      <c r="U102" s="7">
        <f>IF('Filtered Data'!K101="","",HEX2DEC(K102))</f>
        <v>100</v>
      </c>
      <c r="V102" s="7">
        <f>IF('Filtered Data'!L101="","",HEX2DEC(L102))</f>
        <v>0</v>
      </c>
      <c r="W102" s="7">
        <f>IF('Filtered Data'!M101="","",HEX2DEC(M102))</f>
        <v>100</v>
      </c>
      <c r="X102" s="7">
        <f>IF('Filtered Data'!N101="","",HEX2DEC(N102))</f>
        <v>248</v>
      </c>
      <c r="Y102" s="7"/>
      <c r="Z102" s="8" t="e">
        <f t="shared" si="10"/>
        <v>#NUM!</v>
      </c>
      <c r="AA102" s="7" t="str">
        <f>IF('Filtered Data'!G101="","",HEX2BIN(G102))</f>
        <v>11</v>
      </c>
      <c r="AB102" s="7" t="str">
        <f>IF('Filtered Data'!H101="","",HEX2BIN(H102))</f>
        <v>10100101</v>
      </c>
      <c r="AC102" s="7" t="str">
        <f>IF('Filtered Data'!I101="","",HEX2BIN(I102))</f>
        <v>1100100</v>
      </c>
      <c r="AD102" s="7" t="str">
        <f>IF('Filtered Data'!J101="","",HEX2BIN(J102))</f>
        <v>1011010</v>
      </c>
      <c r="AE102" s="7" t="str">
        <f>IF('Filtered Data'!K101="","",HEX2BIN(K102))</f>
        <v>1100100</v>
      </c>
      <c r="AF102" s="7" t="str">
        <f>IF('Filtered Data'!L101="","",HEX2BIN(L102))</f>
        <v>0</v>
      </c>
      <c r="AG102" s="7" t="str">
        <f>IF('Filtered Data'!M101="","",HEX2BIN(M102))</f>
        <v>1100100</v>
      </c>
      <c r="AH102" s="7" t="str">
        <f>IF('Filtered Data'!N101="","",HEX2BIN(N102))</f>
        <v>11111000</v>
      </c>
      <c r="AI102" s="7"/>
      <c r="AJ102" s="8" t="e">
        <f t="shared" si="11"/>
        <v>#NUM!</v>
      </c>
      <c r="AK102" s="7" t="str">
        <f>IF('Filtered Data'!G101="","",HEX2OCT(G102))</f>
        <v>3</v>
      </c>
      <c r="AL102" s="7" t="str">
        <f>IF('Filtered Data'!H101="","",HEX2OCT(H102))</f>
        <v>245</v>
      </c>
      <c r="AM102" s="7" t="str">
        <f>IF('Filtered Data'!I101="","",HEX2OCT(I102))</f>
        <v>144</v>
      </c>
      <c r="AN102" s="7" t="str">
        <f>IF('Filtered Data'!J101="","",HEX2OCT(J102))</f>
        <v>132</v>
      </c>
      <c r="AO102" s="7" t="str">
        <f>IF('Filtered Data'!K101="","",HEX2OCT(K102))</f>
        <v>144</v>
      </c>
      <c r="AP102" s="7" t="str">
        <f>IF('Filtered Data'!L101="","",HEX2OCT(L102))</f>
        <v>0</v>
      </c>
      <c r="AQ102" s="7" t="str">
        <f>IF('Filtered Data'!M101="","",HEX2OCT(M102))</f>
        <v>144</v>
      </c>
      <c r="AR102" s="7" t="str">
        <f>IF('Filtered Data'!N101="","",HEX2OCT(N102))</f>
        <v>370</v>
      </c>
    </row>
    <row r="103">
      <c r="A103" s="4">
        <f>'Filtered Data'!A102</f>
        <v>2.5395949999999998</v>
      </c>
      <c r="B103" s="4" t="str">
        <f>'Filtered Data'!B102</f>
        <v/>
      </c>
      <c r="C103" s="4">
        <f>'Filtered Data'!C102</f>
        <v>301</v>
      </c>
      <c r="D103" s="4" t="str">
        <f>'Filtered Data'!D102</f>
        <v/>
      </c>
      <c r="E103" s="4" t="str">
        <f>'Filtered Data'!E102</f>
        <v/>
      </c>
      <c r="F103" s="4">
        <f>'Filtered Data'!F102</f>
        <v>3</v>
      </c>
      <c r="G103" s="4" t="str">
        <f>'Filtered Data'!G102</f>
        <v>80</v>
      </c>
      <c r="H103" s="4" t="str">
        <f>'Filtered Data'!H102</f>
        <v>08</v>
      </c>
      <c r="I103" s="4" t="str">
        <f>'Filtered Data'!I102</f>
        <v>00</v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8390656</v>
      </c>
      <c r="Q103" s="7">
        <f>IF('Filtered Data'!G102="","",HEX2DEC(G103))</f>
        <v>128</v>
      </c>
      <c r="R103" s="7">
        <f>IF('Filtered Data'!H102="","",HEX2DEC(H103))</f>
        <v>8</v>
      </c>
      <c r="S103" s="7">
        <f>IF('Filtered Data'!I102="","",HEX2DEC(I103))</f>
        <v>0</v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10000000</v>
      </c>
      <c r="AB103" s="7" t="str">
        <f>IF('Filtered Data'!H102="","",HEX2BIN(H103))</f>
        <v>1000</v>
      </c>
      <c r="AC103" s="7" t="str">
        <f>IF('Filtered Data'!I102="","",HEX2BIN(I103))</f>
        <v>0</v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200</v>
      </c>
      <c r="AL103" s="7" t="str">
        <f>IF('Filtered Data'!H102="","",HEX2OCT(H103))</f>
        <v>10</v>
      </c>
      <c r="AM103" s="7" t="str">
        <f>IF('Filtered Data'!I102="","",HEX2OCT(I103))</f>
        <v>0</v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>
        <f>'Filtered Data'!A103</f>
        <v>2.5891299999999999</v>
      </c>
      <c r="B104" s="4" t="str">
        <f>'Filtered Data'!B103</f>
        <v/>
      </c>
      <c r="C104" s="4">
        <f>'Filtered Data'!C103</f>
        <v>300</v>
      </c>
      <c r="D104" s="4" t="str">
        <f>'Filtered Data'!D103</f>
        <v/>
      </c>
      <c r="E104" s="4" t="str">
        <f>'Filtered Data'!E103</f>
        <v/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A5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64</v>
      </c>
      <c r="L104" s="4" t="str">
        <f>'Filtered Data'!L103</f>
        <v>00</v>
      </c>
      <c r="M104" s="4" t="str">
        <f>'Filtered Data'!M103</f>
        <v>64</v>
      </c>
      <c r="N104" s="4" t="str">
        <f>'Filtered Data'!N103</f>
        <v>E9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165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100</v>
      </c>
      <c r="V104" s="7">
        <f>IF('Filtered Data'!L103="","",HEX2DEC(L104))</f>
        <v>0</v>
      </c>
      <c r="W104" s="7">
        <f>IF('Filtered Data'!M103="","",HEX2DEC(M104))</f>
        <v>100</v>
      </c>
      <c r="X104" s="7">
        <f>IF('Filtered Data'!N103="","",HEX2DEC(N104))</f>
        <v>233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10100101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1100100</v>
      </c>
      <c r="AF104" s="7" t="str">
        <f>IF('Filtered Data'!L103="","",HEX2BIN(L104))</f>
        <v>0</v>
      </c>
      <c r="AG104" s="7" t="str">
        <f>IF('Filtered Data'!M103="","",HEX2BIN(M104))</f>
        <v>1100100</v>
      </c>
      <c r="AH104" s="7" t="str">
        <f>IF('Filtered Data'!N103="","",HEX2BIN(N104))</f>
        <v>11101001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245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144</v>
      </c>
      <c r="AP104" s="7" t="str">
        <f>IF('Filtered Data'!L103="","",HEX2OCT(L104))</f>
        <v>0</v>
      </c>
      <c r="AQ104" s="7" t="str">
        <f>IF('Filtered Data'!M103="","",HEX2OCT(M104))</f>
        <v>144</v>
      </c>
      <c r="AR104" s="7" t="str">
        <f>IF('Filtered Data'!N103="","",HEX2OCT(N104))</f>
        <v>351</v>
      </c>
    </row>
    <row r="105">
      <c r="A105" s="4">
        <f>'Filtered Data'!A104</f>
        <v>2.5895980000000001</v>
      </c>
      <c r="B105" s="4" t="str">
        <f>'Filtered Data'!B104</f>
        <v/>
      </c>
      <c r="C105" s="4">
        <f>'Filtered Data'!C104</f>
        <v>301</v>
      </c>
      <c r="D105" s="4" t="str">
        <f>'Filtered Data'!D104</f>
        <v/>
      </c>
      <c r="E105" s="4" t="str">
        <f>'Filtered Data'!E104</f>
        <v/>
      </c>
      <c r="F105" s="4">
        <f>'Filtered Data'!F104</f>
        <v>3</v>
      </c>
      <c r="G105" s="4" t="str">
        <f>'Filtered Data'!G104</f>
        <v>88</v>
      </c>
      <c r="H105" s="4" t="str">
        <f>'Filtered Data'!H104</f>
        <v>09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8915200</v>
      </c>
      <c r="Q105" s="7">
        <f>IF('Filtered Data'!G104="","",HEX2DEC(G105))</f>
        <v>136</v>
      </c>
      <c r="R105" s="7">
        <f>IF('Filtered Data'!H104="","",HEX2DEC(H105))</f>
        <v>9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10001000</v>
      </c>
      <c r="AB105" s="7" t="str">
        <f>IF('Filtered Data'!H104="","",HEX2BIN(H105))</f>
        <v>1001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210</v>
      </c>
      <c r="AL105" s="7" t="str">
        <f>IF('Filtered Data'!H104="","",HEX2OCT(H105))</f>
        <v>11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>
        <f>'Filtered Data'!A105</f>
        <v>2.6391360000000001</v>
      </c>
      <c r="B106" s="4" t="str">
        <f>'Filtered Data'!B105</f>
        <v/>
      </c>
      <c r="C106" s="4">
        <f>'Filtered Data'!C105</f>
        <v>300</v>
      </c>
      <c r="D106" s="4" t="str">
        <f>'Filtered Data'!D105</f>
        <v/>
      </c>
      <c r="E106" s="4" t="str">
        <f>'Filtered Data'!E105</f>
        <v/>
      </c>
      <c r="F106" s="4">
        <f>'Filtered Data'!F105</f>
        <v>8</v>
      </c>
      <c r="G106" s="4" t="str">
        <f>'Filtered Data'!G105</f>
        <v>03</v>
      </c>
      <c r="H106" s="4" t="str">
        <f>'Filtered Data'!H105</f>
        <v>A5</v>
      </c>
      <c r="I106" s="4" t="str">
        <f>'Filtered Data'!I105</f>
        <v>64</v>
      </c>
      <c r="J106" s="4" t="str">
        <f>'Filtered Data'!J105</f>
        <v>5A</v>
      </c>
      <c r="K106" s="4" t="str">
        <f>'Filtered Data'!K105</f>
        <v>64</v>
      </c>
      <c r="L106" s="4" t="str">
        <f>'Filtered Data'!L105</f>
        <v>00</v>
      </c>
      <c r="M106" s="4" t="str">
        <f>'Filtered Data'!M105</f>
        <v>64</v>
      </c>
      <c r="N106" s="4" t="str">
        <f>'Filtered Data'!N105</f>
        <v>FA</v>
      </c>
      <c r="P106" s="6" t="e">
        <f t="shared" si="9"/>
        <v>#NUM!</v>
      </c>
      <c r="Q106" s="7">
        <f>IF('Filtered Data'!G105="","",HEX2DEC(G106))</f>
        <v>3</v>
      </c>
      <c r="R106" s="7">
        <f>IF('Filtered Data'!H105="","",HEX2DEC(H106))</f>
        <v>165</v>
      </c>
      <c r="S106" s="7">
        <f>IF('Filtered Data'!I105="","",HEX2DEC(I106))</f>
        <v>100</v>
      </c>
      <c r="T106" s="7">
        <f>IF('Filtered Data'!J105="","",HEX2DEC(J106))</f>
        <v>90</v>
      </c>
      <c r="U106" s="7">
        <f>IF('Filtered Data'!K105="","",HEX2DEC(K106))</f>
        <v>100</v>
      </c>
      <c r="V106" s="7">
        <f>IF('Filtered Data'!L105="","",HEX2DEC(L106))</f>
        <v>0</v>
      </c>
      <c r="W106" s="7">
        <f>IF('Filtered Data'!M105="","",HEX2DEC(M106))</f>
        <v>100</v>
      </c>
      <c r="X106" s="7">
        <f>IF('Filtered Data'!N105="","",HEX2DEC(N106))</f>
        <v>250</v>
      </c>
      <c r="Y106" s="7"/>
      <c r="Z106" s="8" t="e">
        <f t="shared" si="10"/>
        <v>#NUM!</v>
      </c>
      <c r="AA106" s="7" t="str">
        <f>IF('Filtered Data'!G105="","",HEX2BIN(G106))</f>
        <v>11</v>
      </c>
      <c r="AB106" s="7" t="str">
        <f>IF('Filtered Data'!H105="","",HEX2BIN(H106))</f>
        <v>10100101</v>
      </c>
      <c r="AC106" s="7" t="str">
        <f>IF('Filtered Data'!I105="","",HEX2BIN(I106))</f>
        <v>1100100</v>
      </c>
      <c r="AD106" s="7" t="str">
        <f>IF('Filtered Data'!J105="","",HEX2BIN(J106))</f>
        <v>1011010</v>
      </c>
      <c r="AE106" s="7" t="str">
        <f>IF('Filtered Data'!K105="","",HEX2BIN(K106))</f>
        <v>1100100</v>
      </c>
      <c r="AF106" s="7" t="str">
        <f>IF('Filtered Data'!L105="","",HEX2BIN(L106))</f>
        <v>0</v>
      </c>
      <c r="AG106" s="7" t="str">
        <f>IF('Filtered Data'!M105="","",HEX2BIN(M106))</f>
        <v>1100100</v>
      </c>
      <c r="AH106" s="7" t="str">
        <f>IF('Filtered Data'!N105="","",HEX2BIN(N106))</f>
        <v>11111010</v>
      </c>
      <c r="AI106" s="7"/>
      <c r="AJ106" s="8" t="e">
        <f t="shared" si="11"/>
        <v>#NUM!</v>
      </c>
      <c r="AK106" s="7" t="str">
        <f>IF('Filtered Data'!G105="","",HEX2OCT(G106))</f>
        <v>3</v>
      </c>
      <c r="AL106" s="7" t="str">
        <f>IF('Filtered Data'!H105="","",HEX2OCT(H106))</f>
        <v>245</v>
      </c>
      <c r="AM106" s="7" t="str">
        <f>IF('Filtered Data'!I105="","",HEX2OCT(I106))</f>
        <v>144</v>
      </c>
      <c r="AN106" s="7" t="str">
        <f>IF('Filtered Data'!J105="","",HEX2OCT(J106))</f>
        <v>132</v>
      </c>
      <c r="AO106" s="7" t="str">
        <f>IF('Filtered Data'!K105="","",HEX2OCT(K106))</f>
        <v>144</v>
      </c>
      <c r="AP106" s="7" t="str">
        <f>IF('Filtered Data'!L105="","",HEX2OCT(L106))</f>
        <v>0</v>
      </c>
      <c r="AQ106" s="7" t="str">
        <f>IF('Filtered Data'!M105="","",HEX2OCT(M106))</f>
        <v>144</v>
      </c>
      <c r="AR106" s="7" t="str">
        <f>IF('Filtered Data'!N105="","",HEX2OCT(N106))</f>
        <v>372</v>
      </c>
    </row>
    <row r="107">
      <c r="A107" s="4">
        <f>'Filtered Data'!A106</f>
        <v>2.6396039999999998</v>
      </c>
      <c r="B107" s="4" t="str">
        <f>'Filtered Data'!B106</f>
        <v/>
      </c>
      <c r="C107" s="4">
        <f>'Filtered Data'!C106</f>
        <v>301</v>
      </c>
      <c r="D107" s="4" t="str">
        <f>'Filtered Data'!D106</f>
        <v/>
      </c>
      <c r="E107" s="4" t="str">
        <f>'Filtered Data'!E106</f>
        <v/>
      </c>
      <c r="F107" s="4">
        <f>'Filtered Data'!F106</f>
        <v>3</v>
      </c>
      <c r="G107" s="4" t="str">
        <f>'Filtered Data'!G106</f>
        <v>C6</v>
      </c>
      <c r="H107" s="4" t="str">
        <f>'Filtered Data'!H106</f>
        <v>0A</v>
      </c>
      <c r="I107" s="4" t="str">
        <f>'Filtered Data'!I106</f>
        <v>00</v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12978688</v>
      </c>
      <c r="Q107" s="7">
        <f>IF('Filtered Data'!G106="","",HEX2DEC(G107))</f>
        <v>198</v>
      </c>
      <c r="R107" s="7">
        <f>IF('Filtered Data'!H106="","",HEX2DEC(H107))</f>
        <v>10</v>
      </c>
      <c r="S107" s="7">
        <f>IF('Filtered Data'!I106="","",HEX2DEC(I107))</f>
        <v>0</v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11000110</v>
      </c>
      <c r="AB107" s="7" t="str">
        <f>IF('Filtered Data'!H106="","",HEX2BIN(H107))</f>
        <v>1010</v>
      </c>
      <c r="AC107" s="7" t="str">
        <f>IF('Filtered Data'!I106="","",HEX2BIN(I107))</f>
        <v>0</v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306</v>
      </c>
      <c r="AL107" s="7" t="str">
        <f>IF('Filtered Data'!H106="","",HEX2OCT(H107))</f>
        <v>12</v>
      </c>
      <c r="AM107" s="7" t="str">
        <f>IF('Filtered Data'!I106="","",HEX2OCT(I107))</f>
        <v>0</v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>
        <f>'Filtered Data'!A107</f>
        <v>2.6891419999999999</v>
      </c>
      <c r="B108" s="4" t="str">
        <f>'Filtered Data'!B107</f>
        <v/>
      </c>
      <c r="C108" s="4">
        <f>'Filtered Data'!C107</f>
        <v>300</v>
      </c>
      <c r="D108" s="4" t="str">
        <f>'Filtered Data'!D107</f>
        <v/>
      </c>
      <c r="E108" s="4" t="str">
        <f>'Filtered Data'!E107</f>
        <v/>
      </c>
      <c r="F108" s="4">
        <f>'Filtered Data'!F107</f>
        <v>8</v>
      </c>
      <c r="G108" s="4" t="str">
        <f>'Filtered Data'!G107</f>
        <v>03</v>
      </c>
      <c r="H108" s="4" t="str">
        <f>'Filtered Data'!H107</f>
        <v>A5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64</v>
      </c>
      <c r="L108" s="4" t="str">
        <f>'Filtered Data'!L107</f>
        <v>00</v>
      </c>
      <c r="M108" s="4" t="str">
        <f>'Filtered Data'!M107</f>
        <v>64</v>
      </c>
      <c r="N108" s="4" t="str">
        <f>'Filtered Data'!N107</f>
        <v>EB</v>
      </c>
      <c r="P108" s="6" t="e">
        <f t="shared" si="9"/>
        <v>#NUM!</v>
      </c>
      <c r="Q108" s="7">
        <f>IF('Filtered Data'!G107="","",HEX2DEC(G108))</f>
        <v>3</v>
      </c>
      <c r="R108" s="7">
        <f>IF('Filtered Data'!H107="","",HEX2DEC(H108))</f>
        <v>165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100</v>
      </c>
      <c r="V108" s="7">
        <f>IF('Filtered Data'!L107="","",HEX2DEC(L108))</f>
        <v>0</v>
      </c>
      <c r="W108" s="7">
        <f>IF('Filtered Data'!M107="","",HEX2DEC(M108))</f>
        <v>100</v>
      </c>
      <c r="X108" s="7">
        <f>IF('Filtered Data'!N107="","",HEX2DEC(N108))</f>
        <v>235</v>
      </c>
      <c r="Y108" s="7"/>
      <c r="Z108" s="8" t="e">
        <f t="shared" si="10"/>
        <v>#NUM!</v>
      </c>
      <c r="AA108" s="7" t="str">
        <f>IF('Filtered Data'!G107="","",HEX2BIN(G108))</f>
        <v>11</v>
      </c>
      <c r="AB108" s="7" t="str">
        <f>IF('Filtered Data'!H107="","",HEX2BIN(H108))</f>
        <v>10100101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1100100</v>
      </c>
      <c r="AF108" s="7" t="str">
        <f>IF('Filtered Data'!L107="","",HEX2BIN(L108))</f>
        <v>0</v>
      </c>
      <c r="AG108" s="7" t="str">
        <f>IF('Filtered Data'!M107="","",HEX2BIN(M108))</f>
        <v>1100100</v>
      </c>
      <c r="AH108" s="7" t="str">
        <f>IF('Filtered Data'!N107="","",HEX2BIN(N108))</f>
        <v>11101011</v>
      </c>
      <c r="AI108" s="7"/>
      <c r="AJ108" s="8" t="e">
        <f t="shared" si="11"/>
        <v>#NUM!</v>
      </c>
      <c r="AK108" s="7" t="str">
        <f>IF('Filtered Data'!G107="","",HEX2OCT(G108))</f>
        <v>3</v>
      </c>
      <c r="AL108" s="7" t="str">
        <f>IF('Filtered Data'!H107="","",HEX2OCT(H108))</f>
        <v>245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144</v>
      </c>
      <c r="AP108" s="7" t="str">
        <f>IF('Filtered Data'!L107="","",HEX2OCT(L108))</f>
        <v>0</v>
      </c>
      <c r="AQ108" s="7" t="str">
        <f>IF('Filtered Data'!M107="","",HEX2OCT(M108))</f>
        <v>144</v>
      </c>
      <c r="AR108" s="7" t="str">
        <f>IF('Filtered Data'!N107="","",HEX2OCT(N108))</f>
        <v>353</v>
      </c>
    </row>
    <row r="109">
      <c r="A109" s="4">
        <f>'Filtered Data'!A108</f>
        <v>2.6896059999999999</v>
      </c>
      <c r="B109" s="4" t="str">
        <f>'Filtered Data'!B108</f>
        <v/>
      </c>
      <c r="C109" s="4">
        <f>'Filtered Data'!C108</f>
        <v>301</v>
      </c>
      <c r="D109" s="4" t="str">
        <f>'Filtered Data'!D108</f>
        <v/>
      </c>
      <c r="E109" s="4" t="str">
        <f>'Filtered Data'!E108</f>
        <v/>
      </c>
      <c r="F109" s="4">
        <f>'Filtered Data'!F108</f>
        <v>3</v>
      </c>
      <c r="G109" s="4" t="str">
        <f>'Filtered Data'!G108</f>
        <v>43</v>
      </c>
      <c r="H109" s="4" t="str">
        <f>'Filtered Data'!H108</f>
        <v>0B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4393728</v>
      </c>
      <c r="Q109" s="7">
        <f>IF('Filtered Data'!G108="","",HEX2DEC(G109))</f>
        <v>67</v>
      </c>
      <c r="R109" s="7">
        <f>IF('Filtered Data'!H108="","",HEX2DEC(H109))</f>
        <v>11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1000011</v>
      </c>
      <c r="AB109" s="7" t="str">
        <f>IF('Filtered Data'!H108="","",HEX2BIN(H109))</f>
        <v>1011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103</v>
      </c>
      <c r="AL109" s="7" t="str">
        <f>IF('Filtered Data'!H108="","",HEX2OCT(H109))</f>
        <v>13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>
        <f>'Filtered Data'!A109</f>
        <v>2.739147</v>
      </c>
      <c r="B110" s="4" t="str">
        <f>'Filtered Data'!B109</f>
        <v/>
      </c>
      <c r="C110" s="4">
        <f>'Filtered Data'!C109</f>
        <v>300</v>
      </c>
      <c r="D110" s="4" t="str">
        <f>'Filtered Data'!D109</f>
        <v/>
      </c>
      <c r="E110" s="4" t="str">
        <f>'Filtered Data'!E109</f>
        <v/>
      </c>
      <c r="F110" s="4">
        <f>'Filtered Data'!F109</f>
        <v>8</v>
      </c>
      <c r="G110" s="4" t="str">
        <f>'Filtered Data'!G109</f>
        <v>03</v>
      </c>
      <c r="H110" s="4" t="str">
        <f>'Filtered Data'!H109</f>
        <v>A5</v>
      </c>
      <c r="I110" s="4" t="str">
        <f>'Filtered Data'!I109</f>
        <v>64</v>
      </c>
      <c r="J110" s="4" t="str">
        <f>'Filtered Data'!J109</f>
        <v>5A</v>
      </c>
      <c r="K110" s="4" t="str">
        <f>'Filtered Data'!K109</f>
        <v>64</v>
      </c>
      <c r="L110" s="4" t="str">
        <f>'Filtered Data'!L109</f>
        <v>00</v>
      </c>
      <c r="M110" s="4" t="str">
        <f>'Filtered Data'!M109</f>
        <v>64</v>
      </c>
      <c r="N110" s="4" t="str">
        <f>'Filtered Data'!N109</f>
        <v>FC</v>
      </c>
      <c r="P110" s="6" t="e">
        <f t="shared" si="9"/>
        <v>#NUM!</v>
      </c>
      <c r="Q110" s="7">
        <f>IF('Filtered Data'!G109="","",HEX2DEC(G110))</f>
        <v>3</v>
      </c>
      <c r="R110" s="7">
        <f>IF('Filtered Data'!H109="","",HEX2DEC(H110))</f>
        <v>165</v>
      </c>
      <c r="S110" s="7">
        <f>IF('Filtered Data'!I109="","",HEX2DEC(I110))</f>
        <v>100</v>
      </c>
      <c r="T110" s="7">
        <f>IF('Filtered Data'!J109="","",HEX2DEC(J110))</f>
        <v>90</v>
      </c>
      <c r="U110" s="7">
        <f>IF('Filtered Data'!K109="","",HEX2DEC(K110))</f>
        <v>100</v>
      </c>
      <c r="V110" s="7">
        <f>IF('Filtered Data'!L109="","",HEX2DEC(L110))</f>
        <v>0</v>
      </c>
      <c r="W110" s="7">
        <f>IF('Filtered Data'!M109="","",HEX2DEC(M110))</f>
        <v>100</v>
      </c>
      <c r="X110" s="7">
        <f>IF('Filtered Data'!N109="","",HEX2DEC(N110))</f>
        <v>252</v>
      </c>
      <c r="Y110" s="7"/>
      <c r="Z110" s="8" t="e">
        <f t="shared" si="10"/>
        <v>#NUM!</v>
      </c>
      <c r="AA110" s="7" t="str">
        <f>IF('Filtered Data'!G109="","",HEX2BIN(G110))</f>
        <v>11</v>
      </c>
      <c r="AB110" s="7" t="str">
        <f>IF('Filtered Data'!H109="","",HEX2BIN(H110))</f>
        <v>10100101</v>
      </c>
      <c r="AC110" s="7" t="str">
        <f>IF('Filtered Data'!I109="","",HEX2BIN(I110))</f>
        <v>1100100</v>
      </c>
      <c r="AD110" s="7" t="str">
        <f>IF('Filtered Data'!J109="","",HEX2BIN(J110))</f>
        <v>1011010</v>
      </c>
      <c r="AE110" s="7" t="str">
        <f>IF('Filtered Data'!K109="","",HEX2BIN(K110))</f>
        <v>1100100</v>
      </c>
      <c r="AF110" s="7" t="str">
        <f>IF('Filtered Data'!L109="","",HEX2BIN(L110))</f>
        <v>0</v>
      </c>
      <c r="AG110" s="7" t="str">
        <f>IF('Filtered Data'!M109="","",HEX2BIN(M110))</f>
        <v>1100100</v>
      </c>
      <c r="AH110" s="7" t="str">
        <f>IF('Filtered Data'!N109="","",HEX2BIN(N110))</f>
        <v>11111100</v>
      </c>
      <c r="AI110" s="7"/>
      <c r="AJ110" s="8" t="e">
        <f t="shared" si="11"/>
        <v>#NUM!</v>
      </c>
      <c r="AK110" s="7" t="str">
        <f>IF('Filtered Data'!G109="","",HEX2OCT(G110))</f>
        <v>3</v>
      </c>
      <c r="AL110" s="7" t="str">
        <f>IF('Filtered Data'!H109="","",HEX2OCT(H110))</f>
        <v>245</v>
      </c>
      <c r="AM110" s="7" t="str">
        <f>IF('Filtered Data'!I109="","",HEX2OCT(I110))</f>
        <v>144</v>
      </c>
      <c r="AN110" s="7" t="str">
        <f>IF('Filtered Data'!J109="","",HEX2OCT(J110))</f>
        <v>132</v>
      </c>
      <c r="AO110" s="7" t="str">
        <f>IF('Filtered Data'!K109="","",HEX2OCT(K110))</f>
        <v>144</v>
      </c>
      <c r="AP110" s="7" t="str">
        <f>IF('Filtered Data'!L109="","",HEX2OCT(L110))</f>
        <v>0</v>
      </c>
      <c r="AQ110" s="7" t="str">
        <f>IF('Filtered Data'!M109="","",HEX2OCT(M110))</f>
        <v>144</v>
      </c>
      <c r="AR110" s="7" t="str">
        <f>IF('Filtered Data'!N109="","",HEX2OCT(N110))</f>
        <v>374</v>
      </c>
    </row>
    <row r="111">
      <c r="A111" s="4">
        <f>'Filtered Data'!A110</f>
        <v>2.7396189999999998</v>
      </c>
      <c r="B111" s="4" t="str">
        <f>'Filtered Data'!B110</f>
        <v/>
      </c>
      <c r="C111" s="4">
        <f>'Filtered Data'!C110</f>
        <v>301</v>
      </c>
      <c r="D111" s="4" t="str">
        <f>'Filtered Data'!D110</f>
        <v/>
      </c>
      <c r="E111" s="4" t="str">
        <f>'Filtered Data'!E110</f>
        <v/>
      </c>
      <c r="F111" s="4">
        <f>'Filtered Data'!F110</f>
        <v>3</v>
      </c>
      <c r="G111" s="4" t="str">
        <f>'Filtered Data'!G110</f>
        <v>B5</v>
      </c>
      <c r="H111" s="4" t="str">
        <f>'Filtered Data'!H110</f>
        <v>0C</v>
      </c>
      <c r="I111" s="4" t="str">
        <f>'Filtered Data'!I110</f>
        <v>00</v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11865088</v>
      </c>
      <c r="Q111" s="7">
        <f>IF('Filtered Data'!G110="","",HEX2DEC(G111))</f>
        <v>181</v>
      </c>
      <c r="R111" s="7">
        <f>IF('Filtered Data'!H110="","",HEX2DEC(H111))</f>
        <v>12</v>
      </c>
      <c r="S111" s="7">
        <f>IF('Filtered Data'!I110="","",HEX2DEC(I111))</f>
        <v>0</v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10110101</v>
      </c>
      <c r="AB111" s="7" t="str">
        <f>IF('Filtered Data'!H110="","",HEX2BIN(H111))</f>
        <v>1100</v>
      </c>
      <c r="AC111" s="7" t="str">
        <f>IF('Filtered Data'!I110="","",HEX2BIN(I111))</f>
        <v>0</v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265</v>
      </c>
      <c r="AL111" s="7" t="str">
        <f>IF('Filtered Data'!H110="","",HEX2OCT(H111))</f>
        <v>14</v>
      </c>
      <c r="AM111" s="7" t="str">
        <f>IF('Filtered Data'!I110="","",HEX2OCT(I111))</f>
        <v>0</v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>
        <f>'Filtered Data'!A111</f>
        <v>2.7891499999999998</v>
      </c>
      <c r="B112" s="4" t="str">
        <f>'Filtered Data'!B111</f>
        <v/>
      </c>
      <c r="C112" s="4">
        <f>'Filtered Data'!C111</f>
        <v>300</v>
      </c>
      <c r="D112" s="4" t="str">
        <f>'Filtered Data'!D111</f>
        <v/>
      </c>
      <c r="E112" s="4" t="str">
        <f>'Filtered Data'!E111</f>
        <v/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A5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64</v>
      </c>
      <c r="L112" s="4" t="str">
        <f>'Filtered Data'!L111</f>
        <v>00</v>
      </c>
      <c r="M112" s="4" t="str">
        <f>'Filtered Data'!M111</f>
        <v>64</v>
      </c>
      <c r="N112" s="4" t="str">
        <f>'Filtered Data'!N111</f>
        <v>ED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165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100</v>
      </c>
      <c r="V112" s="7">
        <f>IF('Filtered Data'!L111="","",HEX2DEC(L112))</f>
        <v>0</v>
      </c>
      <c r="W112" s="7">
        <f>IF('Filtered Data'!M111="","",HEX2DEC(M112))</f>
        <v>100</v>
      </c>
      <c r="X112" s="7">
        <f>IF('Filtered Data'!N111="","",HEX2DEC(N112))</f>
        <v>237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10100101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1100100</v>
      </c>
      <c r="AF112" s="7" t="str">
        <f>IF('Filtered Data'!L111="","",HEX2BIN(L112))</f>
        <v>0</v>
      </c>
      <c r="AG112" s="7" t="str">
        <f>IF('Filtered Data'!M111="","",HEX2BIN(M112))</f>
        <v>1100100</v>
      </c>
      <c r="AH112" s="7" t="str">
        <f>IF('Filtered Data'!N111="","",HEX2BIN(N112))</f>
        <v>11101101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245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144</v>
      </c>
      <c r="AP112" s="7" t="str">
        <f>IF('Filtered Data'!L111="","",HEX2OCT(L112))</f>
        <v>0</v>
      </c>
      <c r="AQ112" s="7" t="str">
        <f>IF('Filtered Data'!M111="","",HEX2OCT(M112))</f>
        <v>144</v>
      </c>
      <c r="AR112" s="7" t="str">
        <f>IF('Filtered Data'!N111="","",HEX2OCT(N112))</f>
        <v>355</v>
      </c>
    </row>
    <row r="113">
      <c r="A113" s="4">
        <f>'Filtered Data'!A112</f>
        <v>2.7896139999999998</v>
      </c>
      <c r="B113" s="4" t="str">
        <f>'Filtered Data'!B112</f>
        <v/>
      </c>
      <c r="C113" s="4">
        <f>'Filtered Data'!C112</f>
        <v>301</v>
      </c>
      <c r="D113" s="4" t="str">
        <f>'Filtered Data'!D112</f>
        <v/>
      </c>
      <c r="E113" s="4" t="str">
        <f>'Filtered Data'!E112</f>
        <v/>
      </c>
      <c r="F113" s="4">
        <f>'Filtered Data'!F112</f>
        <v>3</v>
      </c>
      <c r="G113" s="4" t="str">
        <f>'Filtered Data'!G112</f>
        <v>4E</v>
      </c>
      <c r="H113" s="4" t="str">
        <f>'Filtered Data'!H112</f>
        <v>0D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5115136</v>
      </c>
      <c r="Q113" s="7">
        <f>IF('Filtered Data'!G112="","",HEX2DEC(G113))</f>
        <v>78</v>
      </c>
      <c r="R113" s="7">
        <f>IF('Filtered Data'!H112="","",HEX2DEC(H113))</f>
        <v>13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1001110</v>
      </c>
      <c r="AB113" s="7" t="str">
        <f>IF('Filtered Data'!H112="","",HEX2BIN(H113))</f>
        <v>1101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116</v>
      </c>
      <c r="AL113" s="7" t="str">
        <f>IF('Filtered Data'!H112="","",HEX2OCT(H113))</f>
        <v>15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>
        <f>'Filtered Data'!A113</f>
        <v>2.8391579999999998</v>
      </c>
      <c r="B114" s="4" t="str">
        <f>'Filtered Data'!B113</f>
        <v/>
      </c>
      <c r="C114" s="4">
        <f>'Filtered Data'!C113</f>
        <v>300</v>
      </c>
      <c r="D114" s="4" t="str">
        <f>'Filtered Data'!D113</f>
        <v/>
      </c>
      <c r="E114" s="4" t="str">
        <f>'Filtered Data'!E113</f>
        <v/>
      </c>
      <c r="F114" s="4">
        <f>'Filtered Data'!F113</f>
        <v>8</v>
      </c>
      <c r="G114" s="4" t="str">
        <f>'Filtered Data'!G113</f>
        <v>03</v>
      </c>
      <c r="H114" s="4" t="str">
        <f>'Filtered Data'!H113</f>
        <v>A5</v>
      </c>
      <c r="I114" s="4" t="str">
        <f>'Filtered Data'!I113</f>
        <v>64</v>
      </c>
      <c r="J114" s="4" t="str">
        <f>'Filtered Data'!J113</f>
        <v>5A</v>
      </c>
      <c r="K114" s="4" t="str">
        <f>'Filtered Data'!K113</f>
        <v>64</v>
      </c>
      <c r="L114" s="4" t="str">
        <f>'Filtered Data'!L113</f>
        <v>00</v>
      </c>
      <c r="M114" s="4" t="str">
        <f>'Filtered Data'!M113</f>
        <v>64</v>
      </c>
      <c r="N114" s="4" t="str">
        <f>'Filtered Data'!N113</f>
        <v>FE</v>
      </c>
      <c r="P114" s="6" t="e">
        <f t="shared" si="9"/>
        <v>#NUM!</v>
      </c>
      <c r="Q114" s="7">
        <f>IF('Filtered Data'!G113="","",HEX2DEC(G114))</f>
        <v>3</v>
      </c>
      <c r="R114" s="7">
        <f>IF('Filtered Data'!H113="","",HEX2DEC(H114))</f>
        <v>165</v>
      </c>
      <c r="S114" s="7">
        <f>IF('Filtered Data'!I113="","",HEX2DEC(I114))</f>
        <v>100</v>
      </c>
      <c r="T114" s="7">
        <f>IF('Filtered Data'!J113="","",HEX2DEC(J114))</f>
        <v>90</v>
      </c>
      <c r="U114" s="7">
        <f>IF('Filtered Data'!K113="","",HEX2DEC(K114))</f>
        <v>100</v>
      </c>
      <c r="V114" s="7">
        <f>IF('Filtered Data'!L113="","",HEX2DEC(L114))</f>
        <v>0</v>
      </c>
      <c r="W114" s="7">
        <f>IF('Filtered Data'!M113="","",HEX2DEC(M114))</f>
        <v>100</v>
      </c>
      <c r="X114" s="7">
        <f>IF('Filtered Data'!N113="","",HEX2DEC(N114))</f>
        <v>254</v>
      </c>
      <c r="Y114" s="7"/>
      <c r="Z114" s="8" t="e">
        <f t="shared" si="10"/>
        <v>#NUM!</v>
      </c>
      <c r="AA114" s="7" t="str">
        <f>IF('Filtered Data'!G113="","",HEX2BIN(G114))</f>
        <v>11</v>
      </c>
      <c r="AB114" s="7" t="str">
        <f>IF('Filtered Data'!H113="","",HEX2BIN(H114))</f>
        <v>10100101</v>
      </c>
      <c r="AC114" s="7" t="str">
        <f>IF('Filtered Data'!I113="","",HEX2BIN(I114))</f>
        <v>1100100</v>
      </c>
      <c r="AD114" s="7" t="str">
        <f>IF('Filtered Data'!J113="","",HEX2BIN(J114))</f>
        <v>1011010</v>
      </c>
      <c r="AE114" s="7" t="str">
        <f>IF('Filtered Data'!K113="","",HEX2BIN(K114))</f>
        <v>1100100</v>
      </c>
      <c r="AF114" s="7" t="str">
        <f>IF('Filtered Data'!L113="","",HEX2BIN(L114))</f>
        <v>0</v>
      </c>
      <c r="AG114" s="7" t="str">
        <f>IF('Filtered Data'!M113="","",HEX2BIN(M114))</f>
        <v>1100100</v>
      </c>
      <c r="AH114" s="7" t="str">
        <f>IF('Filtered Data'!N113="","",HEX2BIN(N114))</f>
        <v>11111110</v>
      </c>
      <c r="AI114" s="7"/>
      <c r="AJ114" s="8" t="e">
        <f t="shared" si="11"/>
        <v>#NUM!</v>
      </c>
      <c r="AK114" s="7" t="str">
        <f>IF('Filtered Data'!G113="","",HEX2OCT(G114))</f>
        <v>3</v>
      </c>
      <c r="AL114" s="7" t="str">
        <f>IF('Filtered Data'!H113="","",HEX2OCT(H114))</f>
        <v>245</v>
      </c>
      <c r="AM114" s="7" t="str">
        <f>IF('Filtered Data'!I113="","",HEX2OCT(I114))</f>
        <v>144</v>
      </c>
      <c r="AN114" s="7" t="str">
        <f>IF('Filtered Data'!J113="","",HEX2OCT(J114))</f>
        <v>132</v>
      </c>
      <c r="AO114" s="7" t="str">
        <f>IF('Filtered Data'!K113="","",HEX2OCT(K114))</f>
        <v>144</v>
      </c>
      <c r="AP114" s="7" t="str">
        <f>IF('Filtered Data'!L113="","",HEX2OCT(L114))</f>
        <v>0</v>
      </c>
      <c r="AQ114" s="7" t="str">
        <f>IF('Filtered Data'!M113="","",HEX2OCT(M114))</f>
        <v>144</v>
      </c>
      <c r="AR114" s="7" t="str">
        <f>IF('Filtered Data'!N113="","",HEX2OCT(N114))</f>
        <v>376</v>
      </c>
    </row>
    <row r="115">
      <c r="A115" s="4">
        <f>'Filtered Data'!A114</f>
        <v>2.8396340000000002</v>
      </c>
      <c r="B115" s="4" t="str">
        <f>'Filtered Data'!B114</f>
        <v/>
      </c>
      <c r="C115" s="4">
        <f>'Filtered Data'!C114</f>
        <v>301</v>
      </c>
      <c r="D115" s="4" t="str">
        <f>'Filtered Data'!D114</f>
        <v/>
      </c>
      <c r="E115" s="4" t="str">
        <f>'Filtered Data'!E114</f>
        <v/>
      </c>
      <c r="F115" s="4">
        <f>'Filtered Data'!F114</f>
        <v>3</v>
      </c>
      <c r="G115" s="4" t="str">
        <f>'Filtered Data'!G114</f>
        <v>1D</v>
      </c>
      <c r="H115" s="4" t="str">
        <f>'Filtered Data'!H114</f>
        <v>0E</v>
      </c>
      <c r="I115" s="4" t="str">
        <f>'Filtered Data'!I114</f>
        <v>00</v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1904128</v>
      </c>
      <c r="Q115" s="7">
        <f>IF('Filtered Data'!G114="","",HEX2DEC(G115))</f>
        <v>29</v>
      </c>
      <c r="R115" s="7">
        <f>IF('Filtered Data'!H114="","",HEX2DEC(H115))</f>
        <v>14</v>
      </c>
      <c r="S115" s="7">
        <f>IF('Filtered Data'!I114="","",HEX2DEC(I115))</f>
        <v>0</v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11101</v>
      </c>
      <c r="AB115" s="7" t="str">
        <f>IF('Filtered Data'!H114="","",HEX2BIN(H115))</f>
        <v>1110</v>
      </c>
      <c r="AC115" s="7" t="str">
        <f>IF('Filtered Data'!I114="","",HEX2BIN(I115))</f>
        <v>0</v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35</v>
      </c>
      <c r="AL115" s="7" t="str">
        <f>IF('Filtered Data'!H114="","",HEX2OCT(H115))</f>
        <v>16</v>
      </c>
      <c r="AM115" s="7" t="str">
        <f>IF('Filtered Data'!I114="","",HEX2OCT(I115))</f>
        <v>0</v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>
        <f>'Filtered Data'!A115</f>
        <v>2.88916</v>
      </c>
      <c r="B116" s="4" t="str">
        <f>'Filtered Data'!B115</f>
        <v/>
      </c>
      <c r="C116" s="4">
        <f>'Filtered Data'!C115</f>
        <v>300</v>
      </c>
      <c r="D116" s="4" t="str">
        <f>'Filtered Data'!D115</f>
        <v/>
      </c>
      <c r="E116" s="4" t="str">
        <f>'Filtered Data'!E115</f>
        <v/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A5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64</v>
      </c>
      <c r="L116" s="4" t="str">
        <f>'Filtered Data'!L115</f>
        <v>00</v>
      </c>
      <c r="M116" s="4" t="str">
        <f>'Filtered Data'!M115</f>
        <v>64</v>
      </c>
      <c r="N116" s="4" t="str">
        <f>'Filtered Data'!N115</f>
        <v>EF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165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100</v>
      </c>
      <c r="V116" s="7">
        <f>IF('Filtered Data'!L115="","",HEX2DEC(L116))</f>
        <v>0</v>
      </c>
      <c r="W116" s="7">
        <f>IF('Filtered Data'!M115="","",HEX2DEC(M116))</f>
        <v>100</v>
      </c>
      <c r="X116" s="7">
        <f>IF('Filtered Data'!N115="","",HEX2DEC(N116))</f>
        <v>239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10100101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1100100</v>
      </c>
      <c r="AF116" s="7" t="str">
        <f>IF('Filtered Data'!L115="","",HEX2BIN(L116))</f>
        <v>0</v>
      </c>
      <c r="AG116" s="7" t="str">
        <f>IF('Filtered Data'!M115="","",HEX2BIN(M116))</f>
        <v>1100100</v>
      </c>
      <c r="AH116" s="7" t="str">
        <f>IF('Filtered Data'!N115="","",HEX2BIN(N116))</f>
        <v>11101111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245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144</v>
      </c>
      <c r="AP116" s="7" t="str">
        <f>IF('Filtered Data'!L115="","",HEX2OCT(L116))</f>
        <v>0</v>
      </c>
      <c r="AQ116" s="7" t="str">
        <f>IF('Filtered Data'!M115="","",HEX2OCT(M116))</f>
        <v>144</v>
      </c>
      <c r="AR116" s="7" t="str">
        <f>IF('Filtered Data'!N115="","",HEX2OCT(N116))</f>
        <v>357</v>
      </c>
    </row>
    <row r="117">
      <c r="A117" s="4">
        <f>'Filtered Data'!A116</f>
        <v>2.8896280000000001</v>
      </c>
      <c r="B117" s="4" t="str">
        <f>'Filtered Data'!B116</f>
        <v/>
      </c>
      <c r="C117" s="4">
        <f>'Filtered Data'!C116</f>
        <v>301</v>
      </c>
      <c r="D117" s="4" t="str">
        <f>'Filtered Data'!D116</f>
        <v/>
      </c>
      <c r="E117" s="4" t="str">
        <f>'Filtered Data'!E116</f>
        <v/>
      </c>
      <c r="F117" s="4">
        <f>'Filtered Data'!F116</f>
        <v>3</v>
      </c>
      <c r="G117" s="4" t="str">
        <f>'Filtered Data'!G116</f>
        <v>E8</v>
      </c>
      <c r="H117" s="4" t="str">
        <f>'Filtered Data'!H116</f>
        <v>0F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15208192</v>
      </c>
      <c r="Q117" s="7">
        <f>IF('Filtered Data'!G116="","",HEX2DEC(G117))</f>
        <v>232</v>
      </c>
      <c r="R117" s="7">
        <f>IF('Filtered Data'!H116="","",HEX2DEC(H117))</f>
        <v>15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11101000</v>
      </c>
      <c r="AB117" s="7" t="str">
        <f>IF('Filtered Data'!H116="","",HEX2BIN(H117))</f>
        <v>1111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350</v>
      </c>
      <c r="AL117" s="7" t="str">
        <f>IF('Filtered Data'!H116="","",HEX2OCT(H117))</f>
        <v>17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>
        <f>'Filtered Data'!A117</f>
        <v>2.939168</v>
      </c>
      <c r="B118" s="4" t="str">
        <f>'Filtered Data'!B117</f>
        <v/>
      </c>
      <c r="C118" s="4">
        <f>'Filtered Data'!C117</f>
        <v>300</v>
      </c>
      <c r="D118" s="4" t="str">
        <f>'Filtered Data'!D117</f>
        <v/>
      </c>
      <c r="E118" s="4" t="str">
        <f>'Filtered Data'!E117</f>
        <v/>
      </c>
      <c r="F118" s="4">
        <f>'Filtered Data'!F117</f>
        <v>8</v>
      </c>
      <c r="G118" s="4" t="str">
        <f>'Filtered Data'!G117</f>
        <v>03</v>
      </c>
      <c r="H118" s="4" t="str">
        <f>'Filtered Data'!H117</f>
        <v>A5</v>
      </c>
      <c r="I118" s="4" t="str">
        <f>'Filtered Data'!I117</f>
        <v>64</v>
      </c>
      <c r="J118" s="4" t="str">
        <f>'Filtered Data'!J117</f>
        <v>5A</v>
      </c>
      <c r="K118" s="4" t="str">
        <f>'Filtered Data'!K117</f>
        <v>64</v>
      </c>
      <c r="L118" s="4" t="str">
        <f>'Filtered Data'!L117</f>
        <v>00</v>
      </c>
      <c r="M118" s="4" t="str">
        <f>'Filtered Data'!M117</f>
        <v>64</v>
      </c>
      <c r="N118" s="4" t="str">
        <f>'Filtered Data'!N117</f>
        <v>70</v>
      </c>
      <c r="P118" s="6" t="e">
        <f t="shared" si="9"/>
        <v>#NUM!</v>
      </c>
      <c r="Q118" s="7">
        <f>IF('Filtered Data'!G117="","",HEX2DEC(G118))</f>
        <v>3</v>
      </c>
      <c r="R118" s="7">
        <f>IF('Filtered Data'!H117="","",HEX2DEC(H118))</f>
        <v>165</v>
      </c>
      <c r="S118" s="7">
        <f>IF('Filtered Data'!I117="","",HEX2DEC(I118))</f>
        <v>100</v>
      </c>
      <c r="T118" s="7">
        <f>IF('Filtered Data'!J117="","",HEX2DEC(J118))</f>
        <v>90</v>
      </c>
      <c r="U118" s="7">
        <f>IF('Filtered Data'!K117="","",HEX2DEC(K118))</f>
        <v>100</v>
      </c>
      <c r="V118" s="7">
        <f>IF('Filtered Data'!L117="","",HEX2DEC(L118))</f>
        <v>0</v>
      </c>
      <c r="W118" s="7">
        <f>IF('Filtered Data'!M117="","",HEX2DEC(M118))</f>
        <v>100</v>
      </c>
      <c r="X118" s="7">
        <f>IF('Filtered Data'!N117="","",HEX2DEC(N118))</f>
        <v>112</v>
      </c>
      <c r="Y118" s="7"/>
      <c r="Z118" s="8" t="e">
        <f t="shared" si="10"/>
        <v>#NUM!</v>
      </c>
      <c r="AA118" s="7" t="str">
        <f>IF('Filtered Data'!G117="","",HEX2BIN(G118))</f>
        <v>11</v>
      </c>
      <c r="AB118" s="7" t="str">
        <f>IF('Filtered Data'!H117="","",HEX2BIN(H118))</f>
        <v>10100101</v>
      </c>
      <c r="AC118" s="7" t="str">
        <f>IF('Filtered Data'!I117="","",HEX2BIN(I118))</f>
        <v>1100100</v>
      </c>
      <c r="AD118" s="7" t="str">
        <f>IF('Filtered Data'!J117="","",HEX2BIN(J118))</f>
        <v>1011010</v>
      </c>
      <c r="AE118" s="7" t="str">
        <f>IF('Filtered Data'!K117="","",HEX2BIN(K118))</f>
        <v>1100100</v>
      </c>
      <c r="AF118" s="7" t="str">
        <f>IF('Filtered Data'!L117="","",HEX2BIN(L118))</f>
        <v>0</v>
      </c>
      <c r="AG118" s="7" t="str">
        <f>IF('Filtered Data'!M117="","",HEX2BIN(M118))</f>
        <v>1100100</v>
      </c>
      <c r="AH118" s="7" t="str">
        <f>IF('Filtered Data'!N117="","",HEX2BIN(N118))</f>
        <v>1110000</v>
      </c>
      <c r="AI118" s="7"/>
      <c r="AJ118" s="8" t="e">
        <f t="shared" si="11"/>
        <v>#NUM!</v>
      </c>
      <c r="AK118" s="7" t="str">
        <f>IF('Filtered Data'!G117="","",HEX2OCT(G118))</f>
        <v>3</v>
      </c>
      <c r="AL118" s="7" t="str">
        <f>IF('Filtered Data'!H117="","",HEX2OCT(H118))</f>
        <v>245</v>
      </c>
      <c r="AM118" s="7" t="str">
        <f>IF('Filtered Data'!I117="","",HEX2OCT(I118))</f>
        <v>144</v>
      </c>
      <c r="AN118" s="7" t="str">
        <f>IF('Filtered Data'!J117="","",HEX2OCT(J118))</f>
        <v>132</v>
      </c>
      <c r="AO118" s="7" t="str">
        <f>IF('Filtered Data'!K117="","",HEX2OCT(K118))</f>
        <v>144</v>
      </c>
      <c r="AP118" s="7" t="str">
        <f>IF('Filtered Data'!L117="","",HEX2OCT(L118))</f>
        <v>0</v>
      </c>
      <c r="AQ118" s="7" t="str">
        <f>IF('Filtered Data'!M117="","",HEX2OCT(M118))</f>
        <v>144</v>
      </c>
      <c r="AR118" s="7" t="str">
        <f>IF('Filtered Data'!N117="","",HEX2OCT(N118))</f>
        <v>160</v>
      </c>
    </row>
    <row r="119">
      <c r="A119" s="4">
        <f>'Filtered Data'!A118</f>
        <v>2.9396399999999998</v>
      </c>
      <c r="B119" s="4" t="str">
        <f>'Filtered Data'!B118</f>
        <v/>
      </c>
      <c r="C119" s="4">
        <f>'Filtered Data'!C118</f>
        <v>301</v>
      </c>
      <c r="D119" s="4" t="str">
        <f>'Filtered Data'!D118</f>
        <v/>
      </c>
      <c r="E119" s="4" t="str">
        <f>'Filtered Data'!E118</f>
        <v/>
      </c>
      <c r="F119" s="4">
        <f>'Filtered Data'!F118</f>
        <v>3</v>
      </c>
      <c r="G119" s="4" t="str">
        <f>'Filtered Data'!G118</f>
        <v>E2</v>
      </c>
      <c r="H119" s="4" t="str">
        <f>'Filtered Data'!H118</f>
        <v>00</v>
      </c>
      <c r="I119" s="4" t="str">
        <f>'Filtered Data'!I118</f>
        <v>00</v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14811136</v>
      </c>
      <c r="Q119" s="7">
        <f>IF('Filtered Data'!G118="","",HEX2DEC(G119))</f>
        <v>226</v>
      </c>
      <c r="R119" s="7">
        <f>IF('Filtered Data'!H118="","",HEX2DEC(H119))</f>
        <v>0</v>
      </c>
      <c r="S119" s="7">
        <f>IF('Filtered Data'!I118="","",HEX2DEC(I119))</f>
        <v>0</v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11100010</v>
      </c>
      <c r="AB119" s="7" t="str">
        <f>IF('Filtered Data'!H118="","",HEX2BIN(H119))</f>
        <v>0</v>
      </c>
      <c r="AC119" s="7" t="str">
        <f>IF('Filtered Data'!I118="","",HEX2BIN(I119))</f>
        <v>0</v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342</v>
      </c>
      <c r="AL119" s="7" t="str">
        <f>IF('Filtered Data'!H118="","",HEX2OCT(H119))</f>
        <v>0</v>
      </c>
      <c r="AM119" s="7" t="str">
        <f>IF('Filtered Data'!I118="","",HEX2OCT(I119))</f>
        <v>0</v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>
        <f>'Filtered Data'!A119</f>
        <v>2.9891709999999998</v>
      </c>
      <c r="B120" s="4" t="str">
        <f>'Filtered Data'!B119</f>
        <v/>
      </c>
      <c r="C120" s="4">
        <f>'Filtered Data'!C119</f>
        <v>300</v>
      </c>
      <c r="D120" s="4" t="str">
        <f>'Filtered Data'!D119</f>
        <v/>
      </c>
      <c r="E120" s="4" t="str">
        <f>'Filtered Data'!E119</f>
        <v/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A5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64</v>
      </c>
      <c r="L120" s="4" t="str">
        <f>'Filtered Data'!L119</f>
        <v>00</v>
      </c>
      <c r="M120" s="4" t="str">
        <f>'Filtered Data'!M119</f>
        <v>64</v>
      </c>
      <c r="N120" s="4" t="str">
        <f>'Filtered Data'!N119</f>
        <v>61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165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100</v>
      </c>
      <c r="V120" s="7">
        <f>IF('Filtered Data'!L119="","",HEX2DEC(L120))</f>
        <v>0</v>
      </c>
      <c r="W120" s="7">
        <f>IF('Filtered Data'!M119="","",HEX2DEC(M120))</f>
        <v>100</v>
      </c>
      <c r="X120" s="7">
        <f>IF('Filtered Data'!N119="","",HEX2DEC(N120))</f>
        <v>97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10100101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1100100</v>
      </c>
      <c r="AF120" s="7" t="str">
        <f>IF('Filtered Data'!L119="","",HEX2BIN(L120))</f>
        <v>0</v>
      </c>
      <c r="AG120" s="7" t="str">
        <f>IF('Filtered Data'!M119="","",HEX2BIN(M120))</f>
        <v>1100100</v>
      </c>
      <c r="AH120" s="7" t="str">
        <f>IF('Filtered Data'!N119="","",HEX2BIN(N120))</f>
        <v>1100001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245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144</v>
      </c>
      <c r="AP120" s="7" t="str">
        <f>IF('Filtered Data'!L119="","",HEX2OCT(L120))</f>
        <v>0</v>
      </c>
      <c r="AQ120" s="7" t="str">
        <f>IF('Filtered Data'!M119="","",HEX2OCT(M120))</f>
        <v>144</v>
      </c>
      <c r="AR120" s="7" t="str">
        <f>IF('Filtered Data'!N119="","",HEX2OCT(N120))</f>
        <v>141</v>
      </c>
    </row>
    <row r="121">
      <c r="A121" s="4">
        <f>'Filtered Data'!A120</f>
        <v>2.9896349999999998</v>
      </c>
      <c r="B121" s="4" t="str">
        <f>'Filtered Data'!B120</f>
        <v/>
      </c>
      <c r="C121" s="4">
        <f>'Filtered Data'!C120</f>
        <v>301</v>
      </c>
      <c r="D121" s="4" t="str">
        <f>'Filtered Data'!D120</f>
        <v/>
      </c>
      <c r="E121" s="4" t="str">
        <f>'Filtered Data'!E120</f>
        <v/>
      </c>
      <c r="F121" s="4">
        <f>'Filtered Data'!F120</f>
        <v>3</v>
      </c>
      <c r="G121" s="4" t="str">
        <f>'Filtered Data'!G120</f>
        <v>B3</v>
      </c>
      <c r="H121" s="4" t="str">
        <f>'Filtered Data'!H120</f>
        <v>01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11731200</v>
      </c>
      <c r="Q121" s="7">
        <f>IF('Filtered Data'!G120="","",HEX2DEC(G121))</f>
        <v>179</v>
      </c>
      <c r="R121" s="7">
        <f>IF('Filtered Data'!H120="","",HEX2DEC(H121))</f>
        <v>1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10110011</v>
      </c>
      <c r="AB121" s="7" t="str">
        <f>IF('Filtered Data'!H120="","",HEX2BIN(H121))</f>
        <v>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263</v>
      </c>
      <c r="AL121" s="7" t="str">
        <f>IF('Filtered Data'!H120="","",HEX2OCT(H121))</f>
        <v>1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>
        <f>'Filtered Data'!A121</f>
        <v>3.0399560000000001</v>
      </c>
      <c r="B122" s="4" t="str">
        <f>'Filtered Data'!B121</f>
        <v/>
      </c>
      <c r="C122" s="4">
        <f>'Filtered Data'!C121</f>
        <v>300</v>
      </c>
      <c r="D122" s="4" t="str">
        <f>'Filtered Data'!D121</f>
        <v/>
      </c>
      <c r="E122" s="4" t="str">
        <f>'Filtered Data'!E121</f>
        <v/>
      </c>
      <c r="F122" s="4">
        <f>'Filtered Data'!F121</f>
        <v>8</v>
      </c>
      <c r="G122" s="4" t="str">
        <f>'Filtered Data'!G121</f>
        <v>03</v>
      </c>
      <c r="H122" s="4" t="str">
        <f>'Filtered Data'!H121</f>
        <v>A5</v>
      </c>
      <c r="I122" s="4" t="str">
        <f>'Filtered Data'!I121</f>
        <v>64</v>
      </c>
      <c r="J122" s="4" t="str">
        <f>'Filtered Data'!J121</f>
        <v>5A</v>
      </c>
      <c r="K122" s="4" t="str">
        <f>'Filtered Data'!K121</f>
        <v>64</v>
      </c>
      <c r="L122" s="4" t="str">
        <f>'Filtered Data'!L121</f>
        <v>00</v>
      </c>
      <c r="M122" s="4" t="str">
        <f>'Filtered Data'!M121</f>
        <v>64</v>
      </c>
      <c r="N122" s="4" t="str">
        <f>'Filtered Data'!N121</f>
        <v>72</v>
      </c>
      <c r="P122" s="6" t="e">
        <f t="shared" si="9"/>
        <v>#NUM!</v>
      </c>
      <c r="Q122" s="7">
        <f>IF('Filtered Data'!G121="","",HEX2DEC(G122))</f>
        <v>3</v>
      </c>
      <c r="R122" s="7">
        <f>IF('Filtered Data'!H121="","",HEX2DEC(H122))</f>
        <v>165</v>
      </c>
      <c r="S122" s="7">
        <f>IF('Filtered Data'!I121="","",HEX2DEC(I122))</f>
        <v>100</v>
      </c>
      <c r="T122" s="7">
        <f>IF('Filtered Data'!J121="","",HEX2DEC(J122))</f>
        <v>90</v>
      </c>
      <c r="U122" s="7">
        <f>IF('Filtered Data'!K121="","",HEX2DEC(K122))</f>
        <v>100</v>
      </c>
      <c r="V122" s="7">
        <f>IF('Filtered Data'!L121="","",HEX2DEC(L122))</f>
        <v>0</v>
      </c>
      <c r="W122" s="7">
        <f>IF('Filtered Data'!M121="","",HEX2DEC(M122))</f>
        <v>100</v>
      </c>
      <c r="X122" s="7">
        <f>IF('Filtered Data'!N121="","",HEX2DEC(N122))</f>
        <v>114</v>
      </c>
      <c r="Y122" s="7"/>
      <c r="Z122" s="8" t="e">
        <f t="shared" si="10"/>
        <v>#NUM!</v>
      </c>
      <c r="AA122" s="7" t="str">
        <f>IF('Filtered Data'!G121="","",HEX2BIN(G122))</f>
        <v>11</v>
      </c>
      <c r="AB122" s="7" t="str">
        <f>IF('Filtered Data'!H121="","",HEX2BIN(H122))</f>
        <v>10100101</v>
      </c>
      <c r="AC122" s="7" t="str">
        <f>IF('Filtered Data'!I121="","",HEX2BIN(I122))</f>
        <v>1100100</v>
      </c>
      <c r="AD122" s="7" t="str">
        <f>IF('Filtered Data'!J121="","",HEX2BIN(J122))</f>
        <v>1011010</v>
      </c>
      <c r="AE122" s="7" t="str">
        <f>IF('Filtered Data'!K121="","",HEX2BIN(K122))</f>
        <v>1100100</v>
      </c>
      <c r="AF122" s="7" t="str">
        <f>IF('Filtered Data'!L121="","",HEX2BIN(L122))</f>
        <v>0</v>
      </c>
      <c r="AG122" s="7" t="str">
        <f>IF('Filtered Data'!M121="","",HEX2BIN(M122))</f>
        <v>1100100</v>
      </c>
      <c r="AH122" s="7" t="str">
        <f>IF('Filtered Data'!N121="","",HEX2BIN(N122))</f>
        <v>1110010</v>
      </c>
      <c r="AI122" s="7"/>
      <c r="AJ122" s="8" t="e">
        <f t="shared" si="11"/>
        <v>#NUM!</v>
      </c>
      <c r="AK122" s="7" t="str">
        <f>IF('Filtered Data'!G121="","",HEX2OCT(G122))</f>
        <v>3</v>
      </c>
      <c r="AL122" s="7" t="str">
        <f>IF('Filtered Data'!H121="","",HEX2OCT(H122))</f>
        <v>245</v>
      </c>
      <c r="AM122" s="7" t="str">
        <f>IF('Filtered Data'!I121="","",HEX2OCT(I122))</f>
        <v>144</v>
      </c>
      <c r="AN122" s="7" t="str">
        <f>IF('Filtered Data'!J121="","",HEX2OCT(J122))</f>
        <v>132</v>
      </c>
      <c r="AO122" s="7" t="str">
        <f>IF('Filtered Data'!K121="","",HEX2OCT(K122))</f>
        <v>144</v>
      </c>
      <c r="AP122" s="7" t="str">
        <f>IF('Filtered Data'!L121="","",HEX2OCT(L122))</f>
        <v>0</v>
      </c>
      <c r="AQ122" s="7" t="str">
        <f>IF('Filtered Data'!M121="","",HEX2OCT(M122))</f>
        <v>144</v>
      </c>
      <c r="AR122" s="7" t="str">
        <f>IF('Filtered Data'!N121="","",HEX2OCT(N122))</f>
        <v>162</v>
      </c>
    </row>
    <row r="123">
      <c r="A123" s="4">
        <f>'Filtered Data'!A122</f>
        <v>3.0404200000000001</v>
      </c>
      <c r="B123" s="4" t="str">
        <f>'Filtered Data'!B122</f>
        <v/>
      </c>
      <c r="C123" s="4">
        <f>'Filtered Data'!C122</f>
        <v>301</v>
      </c>
      <c r="D123" s="4" t="str">
        <f>'Filtered Data'!D122</f>
        <v/>
      </c>
      <c r="E123" s="4" t="str">
        <f>'Filtered Data'!E122</f>
        <v/>
      </c>
      <c r="F123" s="4">
        <f>'Filtered Data'!F122</f>
        <v>3</v>
      </c>
      <c r="G123" s="4" t="str">
        <f>'Filtered Data'!G122</f>
        <v>6B</v>
      </c>
      <c r="H123" s="4" t="str">
        <f>'Filtered Data'!H122</f>
        <v>02</v>
      </c>
      <c r="I123" s="4" t="str">
        <f>'Filtered Data'!I122</f>
        <v>00</v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7012864</v>
      </c>
      <c r="Q123" s="7">
        <f>IF('Filtered Data'!G122="","",HEX2DEC(G123))</f>
        <v>107</v>
      </c>
      <c r="R123" s="7">
        <f>IF('Filtered Data'!H122="","",HEX2DEC(H123))</f>
        <v>2</v>
      </c>
      <c r="S123" s="7">
        <f>IF('Filtered Data'!I122="","",HEX2DEC(I123))</f>
        <v>0</v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1101011</v>
      </c>
      <c r="AB123" s="7" t="str">
        <f>IF('Filtered Data'!H122="","",HEX2BIN(H123))</f>
        <v>10</v>
      </c>
      <c r="AC123" s="7" t="str">
        <f>IF('Filtered Data'!I122="","",HEX2BIN(I123))</f>
        <v>0</v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153</v>
      </c>
      <c r="AL123" s="7" t="str">
        <f>IF('Filtered Data'!H122="","",HEX2OCT(H123))</f>
        <v>2</v>
      </c>
      <c r="AM123" s="7" t="str">
        <f>IF('Filtered Data'!I122="","",HEX2OCT(I123))</f>
        <v>0</v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>
        <f>'Filtered Data'!A123</f>
        <v>3.0891860000000002</v>
      </c>
      <c r="B124" s="4" t="str">
        <f>'Filtered Data'!B123</f>
        <v/>
      </c>
      <c r="C124" s="4">
        <f>'Filtered Data'!C123</f>
        <v>300</v>
      </c>
      <c r="D124" s="4" t="str">
        <f>'Filtered Data'!D123</f>
        <v/>
      </c>
      <c r="E124" s="4" t="str">
        <f>'Filtered Data'!E123</f>
        <v/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A5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64</v>
      </c>
      <c r="L124" s="4" t="str">
        <f>'Filtered Data'!L123</f>
        <v>00</v>
      </c>
      <c r="M124" s="4" t="str">
        <f>'Filtered Data'!M123</f>
        <v>64</v>
      </c>
      <c r="N124" s="4" t="str">
        <f>'Filtered Data'!N123</f>
        <v>63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165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100</v>
      </c>
      <c r="V124" s="7">
        <f>IF('Filtered Data'!L123="","",HEX2DEC(L124))</f>
        <v>0</v>
      </c>
      <c r="W124" s="7">
        <f>IF('Filtered Data'!M123="","",HEX2DEC(M124))</f>
        <v>100</v>
      </c>
      <c r="X124" s="7">
        <f>IF('Filtered Data'!N123="","",HEX2DEC(N124))</f>
        <v>99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10100101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1100100</v>
      </c>
      <c r="AF124" s="7" t="str">
        <f>IF('Filtered Data'!L123="","",HEX2BIN(L124))</f>
        <v>0</v>
      </c>
      <c r="AG124" s="7" t="str">
        <f>IF('Filtered Data'!M123="","",HEX2BIN(M124))</f>
        <v>1100100</v>
      </c>
      <c r="AH124" s="7" t="str">
        <f>IF('Filtered Data'!N123="","",HEX2BIN(N124))</f>
        <v>1100011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245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144</v>
      </c>
      <c r="AP124" s="7" t="str">
        <f>IF('Filtered Data'!L123="","",HEX2OCT(L124))</f>
        <v>0</v>
      </c>
      <c r="AQ124" s="7" t="str">
        <f>IF('Filtered Data'!M123="","",HEX2OCT(M124))</f>
        <v>144</v>
      </c>
      <c r="AR124" s="7" t="str">
        <f>IF('Filtered Data'!N123="","",HEX2OCT(N124))</f>
        <v>143</v>
      </c>
    </row>
    <row r="125">
      <c r="A125" s="4">
        <f>'Filtered Data'!A124</f>
        <v>3.0896499999999998</v>
      </c>
      <c r="B125" s="4" t="str">
        <f>'Filtered Data'!B124</f>
        <v/>
      </c>
      <c r="C125" s="4">
        <f>'Filtered Data'!C124</f>
        <v>301</v>
      </c>
      <c r="D125" s="4" t="str">
        <f>'Filtered Data'!D124</f>
        <v/>
      </c>
      <c r="E125" s="4" t="str">
        <f>'Filtered Data'!E124</f>
        <v/>
      </c>
      <c r="F125" s="4">
        <f>'Filtered Data'!F124</f>
        <v>3</v>
      </c>
      <c r="G125" s="4" t="str">
        <f>'Filtered Data'!G124</f>
        <v>96</v>
      </c>
      <c r="H125" s="4" t="str">
        <f>'Filtered Data'!H124</f>
        <v>03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9831168</v>
      </c>
      <c r="Q125" s="7">
        <f>IF('Filtered Data'!G124="","",HEX2DEC(G125))</f>
        <v>150</v>
      </c>
      <c r="R125" s="7">
        <f>IF('Filtered Data'!H124="","",HEX2DEC(H125))</f>
        <v>3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10010110</v>
      </c>
      <c r="AB125" s="7" t="str">
        <f>IF('Filtered Data'!H124="","",HEX2BIN(H125))</f>
        <v>11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226</v>
      </c>
      <c r="AL125" s="7" t="str">
        <f>IF('Filtered Data'!H124="","",HEX2OCT(H125))</f>
        <v>3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 t="str">
        <f>'Filtered Data'!A125</f>
        <v/>
      </c>
      <c r="B126" s="4" t="str">
        <f>'Filtered Data'!B125</f>
        <v/>
      </c>
      <c r="C126" s="4" t="str">
        <f>'Filtered Data'!C125</f>
        <v/>
      </c>
      <c r="D126" s="4" t="str">
        <f>'Filtered Data'!D125</f>
        <v/>
      </c>
      <c r="E126" s="4" t="str">
        <f>'Filtered Data'!E125</f>
        <v/>
      </c>
      <c r="F126" s="4" t="str">
        <f>'Filtered Data'!F125</f>
        <v/>
      </c>
      <c r="G126" s="4" t="str">
        <f>'Filtered Data'!G125</f>
        <v/>
      </c>
      <c r="H126" s="4" t="str">
        <f>'Filtered Data'!H125</f>
        <v/>
      </c>
      <c r="I126" s="4" t="str">
        <f>'Filtered Data'!I125</f>
        <v/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0</v>
      </c>
      <c r="Q126" s="7" t="str">
        <f>IF('Filtered Data'!G125="","",HEX2DEC(G126))</f>
        <v/>
      </c>
      <c r="R126" s="7" t="str">
        <f>IF('Filtered Data'!H125="","",HEX2DEC(H126))</f>
        <v/>
      </c>
      <c r="S126" s="7" t="str">
        <f>IF('Filtered Data'!I125="","",HEX2DEC(I126))</f>
        <v/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str">
        <f t="shared" si="10"/>
        <v>0</v>
      </c>
      <c r="AA126" s="7" t="str">
        <f>IF('Filtered Data'!G125="","",HEX2BIN(G126))</f>
        <v/>
      </c>
      <c r="AB126" s="7" t="str">
        <f>IF('Filtered Data'!H125="","",HEX2BIN(H126))</f>
        <v/>
      </c>
      <c r="AC126" s="7" t="str">
        <f>IF('Filtered Data'!I125="","",HEX2BIN(I126))</f>
        <v/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str">
        <f t="shared" si="11"/>
        <v>0</v>
      </c>
      <c r="AK126" s="7" t="str">
        <f>IF('Filtered Data'!G125="","",HEX2OCT(G126))</f>
        <v/>
      </c>
      <c r="AL126" s="7" t="str">
        <f>IF('Filtered Data'!H125="","",HEX2OCT(H126))</f>
        <v/>
      </c>
      <c r="AM126" s="7" t="str">
        <f>IF('Filtered Data'!I125="","",HEX2OCT(I126))</f>
        <v/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 t="str">
        <f>'Filtered Data'!A126</f>
        <v/>
      </c>
      <c r="B127" s="4" t="str">
        <f>'Filtered Data'!B126</f>
        <v/>
      </c>
      <c r="C127" s="4" t="str">
        <f>'Filtered Data'!C126</f>
        <v/>
      </c>
      <c r="D127" s="4" t="str">
        <f>'Filtered Data'!D126</f>
        <v/>
      </c>
      <c r="E127" s="4" t="str">
        <f>'Filtered Data'!E126</f>
        <v/>
      </c>
      <c r="F127" s="4" t="str">
        <f>'Filtered Data'!F126</f>
        <v/>
      </c>
      <c r="G127" s="4" t="str">
        <f>'Filtered Data'!G126</f>
        <v/>
      </c>
      <c r="H127" s="4" t="str">
        <f>'Filtered Data'!H126</f>
        <v/>
      </c>
      <c r="I127" s="4" t="str">
        <f>'Filtered Data'!I126</f>
        <v/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0</v>
      </c>
      <c r="Q127" s="7" t="str">
        <f>IF('Filtered Data'!G126="","",HEX2DEC(G127))</f>
        <v/>
      </c>
      <c r="R127" s="7" t="str">
        <f>IF('Filtered Data'!H126="","",HEX2DEC(H127))</f>
        <v/>
      </c>
      <c r="S127" s="7" t="str">
        <f>IF('Filtered Data'!I126="","",HEX2DEC(I127))</f>
        <v/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str">
        <f t="shared" si="10"/>
        <v>0</v>
      </c>
      <c r="AA127" s="7" t="str">
        <f>IF('Filtered Data'!G126="","",HEX2BIN(G127))</f>
        <v/>
      </c>
      <c r="AB127" s="7" t="str">
        <f>IF('Filtered Data'!H126="","",HEX2BIN(H127))</f>
        <v/>
      </c>
      <c r="AC127" s="7" t="str">
        <f>IF('Filtered Data'!I126="","",HEX2BIN(I127))</f>
        <v/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str">
        <f t="shared" si="11"/>
        <v>0</v>
      </c>
      <c r="AK127" s="7" t="str">
        <f>IF('Filtered Data'!G126="","",HEX2OCT(G127))</f>
        <v/>
      </c>
      <c r="AL127" s="7" t="str">
        <f>IF('Filtered Data'!H126="","",HEX2OCT(H127))</f>
        <v/>
      </c>
      <c r="AM127" s="7" t="str">
        <f>IF('Filtered Data'!I126="","",HEX2OCT(I127))</f>
        <v/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 t="str">
        <f>'Filtered Data'!A127</f>
        <v/>
      </c>
      <c r="B128" s="4" t="str">
        <f>'Filtered Data'!B127</f>
        <v/>
      </c>
      <c r="C128" s="4" t="str">
        <f>'Filtered Data'!C127</f>
        <v/>
      </c>
      <c r="D128" s="4" t="str">
        <f>'Filtered Data'!D127</f>
        <v/>
      </c>
      <c r="E128" s="4" t="str">
        <f>'Filtered Data'!E127</f>
        <v/>
      </c>
      <c r="F128" s="4" t="str">
        <f>'Filtered Data'!F127</f>
        <v/>
      </c>
      <c r="G128" s="4" t="str">
        <f>'Filtered Data'!G127</f>
        <v/>
      </c>
      <c r="H128" s="4" t="str">
        <f>'Filtered Data'!H127</f>
        <v/>
      </c>
      <c r="I128" s="4" t="str">
        <f>'Filtered Data'!I127</f>
        <v/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0</v>
      </c>
      <c r="Q128" s="7" t="str">
        <f>IF('Filtered Data'!G127="","",HEX2DEC(G128))</f>
        <v/>
      </c>
      <c r="R128" s="7" t="str">
        <f>IF('Filtered Data'!H127="","",HEX2DEC(H128))</f>
        <v/>
      </c>
      <c r="S128" s="7" t="str">
        <f>IF('Filtered Data'!I127="","",HEX2DEC(I128))</f>
        <v/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str">
        <f t="shared" si="10"/>
        <v>0</v>
      </c>
      <c r="AA128" s="7" t="str">
        <f>IF('Filtered Data'!G127="","",HEX2BIN(G128))</f>
        <v/>
      </c>
      <c r="AB128" s="7" t="str">
        <f>IF('Filtered Data'!H127="","",HEX2BIN(H128))</f>
        <v/>
      </c>
      <c r="AC128" s="7" t="str">
        <f>IF('Filtered Data'!I127="","",HEX2BIN(I128))</f>
        <v/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str">
        <f t="shared" si="11"/>
        <v>0</v>
      </c>
      <c r="AK128" s="7" t="str">
        <f>IF('Filtered Data'!G127="","",HEX2OCT(G128))</f>
        <v/>
      </c>
      <c r="AL128" s="7" t="str">
        <f>IF('Filtered Data'!H127="","",HEX2OCT(H128))</f>
        <v/>
      </c>
      <c r="AM128" s="7" t="str">
        <f>IF('Filtered Data'!I127="","",HEX2OCT(I128))</f>
        <v/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 t="str">
        <f>'Filtered Data'!A128</f>
        <v/>
      </c>
      <c r="B129" s="4" t="str">
        <f>'Filtered Data'!B128</f>
        <v/>
      </c>
      <c r="C129" s="4" t="str">
        <f>'Filtered Data'!C128</f>
        <v/>
      </c>
      <c r="D129" s="4" t="str">
        <f>'Filtered Data'!D128</f>
        <v/>
      </c>
      <c r="E129" s="4" t="str">
        <f>'Filtered Data'!E128</f>
        <v/>
      </c>
      <c r="F129" s="4" t="str">
        <f>'Filtered Data'!F128</f>
        <v/>
      </c>
      <c r="G129" s="4" t="str">
        <f>'Filtered Data'!G128</f>
        <v/>
      </c>
      <c r="H129" s="4" t="str">
        <f>'Filtered Data'!H128</f>
        <v/>
      </c>
      <c r="I129" s="4" t="str">
        <f>'Filtered Data'!I128</f>
        <v/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0</v>
      </c>
      <c r="Q129" s="7" t="str">
        <f>IF('Filtered Data'!G128="","",HEX2DEC(G129))</f>
        <v/>
      </c>
      <c r="R129" s="7" t="str">
        <f>IF('Filtered Data'!H128="","",HEX2DEC(H129))</f>
        <v/>
      </c>
      <c r="S129" s="7" t="str">
        <f>IF('Filtered Data'!I128="","",HEX2DEC(I129))</f>
        <v/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str">
        <f t="shared" si="10"/>
        <v>0</v>
      </c>
      <c r="AA129" s="7" t="str">
        <f>IF('Filtered Data'!G128="","",HEX2BIN(G129))</f>
        <v/>
      </c>
      <c r="AB129" s="7" t="str">
        <f>IF('Filtered Data'!H128="","",HEX2BIN(H129))</f>
        <v/>
      </c>
      <c r="AC129" s="7" t="str">
        <f>IF('Filtered Data'!I128="","",HEX2BIN(I129))</f>
        <v/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str">
        <f t="shared" si="11"/>
        <v>0</v>
      </c>
      <c r="AK129" s="7" t="str">
        <f>IF('Filtered Data'!G128="","",HEX2OCT(G129))</f>
        <v/>
      </c>
      <c r="AL129" s="7" t="str">
        <f>IF('Filtered Data'!H128="","",HEX2OCT(H129))</f>
        <v/>
      </c>
      <c r="AM129" s="7" t="str">
        <f>IF('Filtered Data'!I128="","",HEX2OCT(I129))</f>
        <v/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 t="str">
        <f>'Filtered Data'!A129</f>
        <v/>
      </c>
      <c r="B130" s="4" t="str">
        <f>'Filtered Data'!B129</f>
        <v/>
      </c>
      <c r="C130" s="4" t="str">
        <f>'Filtered Data'!C129</f>
        <v/>
      </c>
      <c r="D130" s="4" t="str">
        <f>'Filtered Data'!D129</f>
        <v/>
      </c>
      <c r="E130" s="4" t="str">
        <f>'Filtered Data'!E129</f>
        <v/>
      </c>
      <c r="F130" s="4" t="str">
        <f>'Filtered Data'!F129</f>
        <v/>
      </c>
      <c r="G130" s="4" t="str">
        <f>'Filtered Data'!G129</f>
        <v/>
      </c>
      <c r="H130" s="4" t="str">
        <f>'Filtered Data'!H129</f>
        <v/>
      </c>
      <c r="I130" s="4" t="str">
        <f>'Filtered Data'!I129</f>
        <v/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0</v>
      </c>
      <c r="Q130" s="7" t="str">
        <f>IF('Filtered Data'!G129="","",HEX2DEC(G130))</f>
        <v/>
      </c>
      <c r="R130" s="7" t="str">
        <f>IF('Filtered Data'!H129="","",HEX2DEC(H130))</f>
        <v/>
      </c>
      <c r="S130" s="7" t="str">
        <f>IF('Filtered Data'!I129="","",HEX2DEC(I130))</f>
        <v/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str">
        <f t="shared" si="10"/>
        <v>0</v>
      </c>
      <c r="AA130" s="7" t="str">
        <f>IF('Filtered Data'!G129="","",HEX2BIN(G130))</f>
        <v/>
      </c>
      <c r="AB130" s="7" t="str">
        <f>IF('Filtered Data'!H129="","",HEX2BIN(H130))</f>
        <v/>
      </c>
      <c r="AC130" s="7" t="str">
        <f>IF('Filtered Data'!I129="","",HEX2BIN(I130))</f>
        <v/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str">
        <f t="shared" si="11"/>
        <v>0</v>
      </c>
      <c r="AK130" s="7" t="str">
        <f>IF('Filtered Data'!G129="","",HEX2OCT(G130))</f>
        <v/>
      </c>
      <c r="AL130" s="7" t="str">
        <f>IF('Filtered Data'!H129="","",HEX2OCT(H130))</f>
        <v/>
      </c>
      <c r="AM130" s="7" t="str">
        <f>IF('Filtered Data'!I129="","",HEX2OCT(I130))</f>
        <v/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>
      <c r="A131" s="4" t="str">
        <f>'Filtered Data'!A130</f>
        <v/>
      </c>
      <c r="B131" s="4" t="str">
        <f>'Filtered Data'!B130</f>
        <v/>
      </c>
      <c r="C131" s="4" t="str">
        <f>'Filtered Data'!C130</f>
        <v/>
      </c>
      <c r="D131" s="4" t="str">
        <f>'Filtered Data'!D130</f>
        <v/>
      </c>
      <c r="E131" s="4" t="str">
        <f>'Filtered Data'!E130</f>
        <v/>
      </c>
      <c r="F131" s="4" t="str">
        <f>'Filtered Data'!F130</f>
        <v/>
      </c>
      <c r="G131" s="4" t="str">
        <f>'Filtered Data'!G130</f>
        <v/>
      </c>
      <c r="H131" s="4" t="str">
        <f>'Filtered Data'!H130</f>
        <v/>
      </c>
      <c r="I131" s="4" t="str">
        <f>'Filtered Data'!I130</f>
        <v/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0</v>
      </c>
      <c r="Q131" s="7" t="str">
        <f>IF('Filtered Data'!G130="","",HEX2DEC(G131))</f>
        <v/>
      </c>
      <c r="R131" s="7" t="str">
        <f>IF('Filtered Data'!H130="","",HEX2DEC(H131))</f>
        <v/>
      </c>
      <c r="S131" s="7" t="str">
        <f>IF('Filtered Data'!I130="","",HEX2DEC(I131))</f>
        <v/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str">
        <f t="shared" si="10"/>
        <v>0</v>
      </c>
      <c r="AA131" s="7" t="str">
        <f>IF('Filtered Data'!G130="","",HEX2BIN(G131))</f>
        <v/>
      </c>
      <c r="AB131" s="7" t="str">
        <f>IF('Filtered Data'!H130="","",HEX2BIN(H131))</f>
        <v/>
      </c>
      <c r="AC131" s="7" t="str">
        <f>IF('Filtered Data'!I130="","",HEX2BIN(I131))</f>
        <v/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str">
        <f t="shared" si="11"/>
        <v>0</v>
      </c>
      <c r="AK131" s="7" t="str">
        <f>IF('Filtered Data'!G130="","",HEX2OCT(G131))</f>
        <v/>
      </c>
      <c r="AL131" s="7" t="str">
        <f>IF('Filtered Data'!H130="","",HEX2OCT(H131))</f>
        <v/>
      </c>
      <c r="AM131" s="7" t="str">
        <f>IF('Filtered Data'!I130="","",HEX2OCT(I131))</f>
        <v/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 t="str">
        <f>'Filtered Data'!A131</f>
        <v/>
      </c>
      <c r="B132" s="4" t="str">
        <f>'Filtered Data'!B131</f>
        <v/>
      </c>
      <c r="C132" s="4" t="str">
        <f>'Filtered Data'!C131</f>
        <v/>
      </c>
      <c r="D132" s="4" t="str">
        <f>'Filtered Data'!D131</f>
        <v/>
      </c>
      <c r="E132" s="4" t="str">
        <f>'Filtered Data'!E131</f>
        <v/>
      </c>
      <c r="F132" s="4" t="str">
        <f>'Filtered Data'!F131</f>
        <v/>
      </c>
      <c r="G132" s="4" t="str">
        <f>'Filtered Data'!G131</f>
        <v/>
      </c>
      <c r="H132" s="4" t="str">
        <f>'Filtered Data'!H131</f>
        <v/>
      </c>
      <c r="I132" s="4" t="str">
        <f>'Filtered Data'!I131</f>
        <v/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9"/>
        <v>0</v>
      </c>
      <c r="Q132" s="7" t="str">
        <f>IF('Filtered Data'!G131="","",HEX2DEC(G132))</f>
        <v/>
      </c>
      <c r="R132" s="7" t="str">
        <f>IF('Filtered Data'!H131="","",HEX2DEC(H132))</f>
        <v/>
      </c>
      <c r="S132" s="7" t="str">
        <f>IF('Filtered Data'!I131="","",HEX2DEC(I132))</f>
        <v/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str">
        <f t="shared" si="10"/>
        <v>0</v>
      </c>
      <c r="AA132" s="7" t="str">
        <f>IF('Filtered Data'!G131="","",HEX2BIN(G132))</f>
        <v/>
      </c>
      <c r="AB132" s="7" t="str">
        <f>IF('Filtered Data'!H131="","",HEX2BIN(H132))</f>
        <v/>
      </c>
      <c r="AC132" s="7" t="str">
        <f>IF('Filtered Data'!I131="","",HEX2BIN(I132))</f>
        <v/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str">
        <f t="shared" si="11"/>
        <v>0</v>
      </c>
      <c r="AK132" s="7" t="str">
        <f>IF('Filtered Data'!G131="","",HEX2OCT(G132))</f>
        <v/>
      </c>
      <c r="AL132" s="7" t="str">
        <f>IF('Filtered Data'!H131="","",HEX2OCT(H132))</f>
        <v/>
      </c>
      <c r="AM132" s="7" t="str">
        <f>IF('Filtered Data'!I131="","",HEX2OCT(I132))</f>
        <v/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>
      <c r="A133" s="4" t="str">
        <f>'Filtered Data'!A132</f>
        <v/>
      </c>
      <c r="B133" s="4" t="str">
        <f>'Filtered Data'!B132</f>
        <v/>
      </c>
      <c r="C133" s="4" t="str">
        <f>'Filtered Data'!C132</f>
        <v/>
      </c>
      <c r="D133" s="4" t="str">
        <f>'Filtered Data'!D132</f>
        <v/>
      </c>
      <c r="E133" s="4" t="str">
        <f>'Filtered Data'!E132</f>
        <v/>
      </c>
      <c r="F133" s="4" t="str">
        <f>'Filtered Data'!F132</f>
        <v/>
      </c>
      <c r="G133" s="4" t="str">
        <f>'Filtered Data'!G132</f>
        <v/>
      </c>
      <c r="H133" s="4" t="str">
        <f>'Filtered Data'!H132</f>
        <v/>
      </c>
      <c r="I133" s="4" t="str">
        <f>'Filtered Data'!I132</f>
        <v/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0</v>
      </c>
      <c r="Q133" s="7" t="str">
        <f>IF('Filtered Data'!G132="","",HEX2DEC(G133))</f>
        <v/>
      </c>
      <c r="R133" s="7" t="str">
        <f>IF('Filtered Data'!H132="","",HEX2DEC(H133))</f>
        <v/>
      </c>
      <c r="S133" s="7" t="str">
        <f>IF('Filtered Data'!I132="","",HEX2DEC(I133))</f>
        <v/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str">
        <f t="shared" si="10"/>
        <v>0</v>
      </c>
      <c r="AA133" s="7" t="str">
        <f>IF('Filtered Data'!G132="","",HEX2BIN(G133))</f>
        <v/>
      </c>
      <c r="AB133" s="7" t="str">
        <f>IF('Filtered Data'!H132="","",HEX2BIN(H133))</f>
        <v/>
      </c>
      <c r="AC133" s="7" t="str">
        <f>IF('Filtered Data'!I132="","",HEX2BIN(I133))</f>
        <v/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str">
        <f t="shared" si="11"/>
        <v>0</v>
      </c>
      <c r="AK133" s="7" t="str">
        <f>IF('Filtered Data'!G132="","",HEX2OCT(G133))</f>
        <v/>
      </c>
      <c r="AL133" s="7" t="str">
        <f>IF('Filtered Data'!H132="","",HEX2OCT(H133))</f>
        <v/>
      </c>
      <c r="AM133" s="7" t="str">
        <f>IF('Filtered Data'!I132="","",HEX2OCT(I133))</f>
        <v/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 t="str">
        <f>'Filtered Data'!A133</f>
        <v/>
      </c>
      <c r="B134" s="4" t="str">
        <f>'Filtered Data'!B133</f>
        <v/>
      </c>
      <c r="C134" s="4" t="str">
        <f>'Filtered Data'!C133</f>
        <v/>
      </c>
      <c r="D134" s="4" t="str">
        <f>'Filtered Data'!D133</f>
        <v/>
      </c>
      <c r="E134" s="4" t="str">
        <f>'Filtered Data'!E133</f>
        <v/>
      </c>
      <c r="F134" s="4" t="str">
        <f>'Filtered Data'!F133</f>
        <v/>
      </c>
      <c r="G134" s="4" t="str">
        <f>'Filtered Data'!G133</f>
        <v/>
      </c>
      <c r="H134" s="4" t="str">
        <f>'Filtered Data'!H133</f>
        <v/>
      </c>
      <c r="I134" s="4" t="str">
        <f>'Filtered Data'!I133</f>
        <v/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0</v>
      </c>
      <c r="Q134" s="7" t="str">
        <f>IF('Filtered Data'!G133="","",HEX2DEC(G134))</f>
        <v/>
      </c>
      <c r="R134" s="7" t="str">
        <f>IF('Filtered Data'!H133="","",HEX2DEC(H134))</f>
        <v/>
      </c>
      <c r="S134" s="7" t="str">
        <f>IF('Filtered Data'!I133="","",HEX2DEC(I134))</f>
        <v/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str">
        <f t="shared" si="10"/>
        <v>0</v>
      </c>
      <c r="AA134" s="7" t="str">
        <f>IF('Filtered Data'!G133="","",HEX2BIN(G134))</f>
        <v/>
      </c>
      <c r="AB134" s="7" t="str">
        <f>IF('Filtered Data'!H133="","",HEX2BIN(H134))</f>
        <v/>
      </c>
      <c r="AC134" s="7" t="str">
        <f>IF('Filtered Data'!I133="","",HEX2BIN(I134))</f>
        <v/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str">
        <f t="shared" si="11"/>
        <v>0</v>
      </c>
      <c r="AK134" s="7" t="str">
        <f>IF('Filtered Data'!G133="","",HEX2OCT(G134))</f>
        <v/>
      </c>
      <c r="AL134" s="7" t="str">
        <f>IF('Filtered Data'!H133="","",HEX2OCT(H134))</f>
        <v/>
      </c>
      <c r="AM134" s="7" t="str">
        <f>IF('Filtered Data'!I133="","",HEX2OCT(I134))</f>
        <v/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 t="str">
        <f>'Filtered Data'!A134</f>
        <v/>
      </c>
      <c r="B135" s="4" t="str">
        <f>'Filtered Data'!B134</f>
        <v/>
      </c>
      <c r="C135" s="4" t="str">
        <f>'Filtered Data'!C134</f>
        <v/>
      </c>
      <c r="D135" s="4" t="str">
        <f>'Filtered Data'!D134</f>
        <v/>
      </c>
      <c r="E135" s="4" t="str">
        <f>'Filtered Data'!E134</f>
        <v/>
      </c>
      <c r="F135" s="4" t="str">
        <f>'Filtered Data'!F134</f>
        <v/>
      </c>
      <c r="G135" s="4" t="str">
        <f>'Filtered Data'!G134</f>
        <v/>
      </c>
      <c r="H135" s="4" t="str">
        <f>'Filtered Data'!H134</f>
        <v/>
      </c>
      <c r="I135" s="4" t="str">
        <f>'Filtered Data'!I134</f>
        <v/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0</v>
      </c>
      <c r="Q135" s="7" t="str">
        <f>IF('Filtered Data'!G134="","",HEX2DEC(G135))</f>
        <v/>
      </c>
      <c r="R135" s="7" t="str">
        <f>IF('Filtered Data'!H134="","",HEX2DEC(H135))</f>
        <v/>
      </c>
      <c r="S135" s="7" t="str">
        <f>IF('Filtered Data'!I134="","",HEX2DEC(I135))</f>
        <v/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str">
        <f t="shared" si="10"/>
        <v>0</v>
      </c>
      <c r="AA135" s="7" t="str">
        <f>IF('Filtered Data'!G134="","",HEX2BIN(G135))</f>
        <v/>
      </c>
      <c r="AB135" s="7" t="str">
        <f>IF('Filtered Data'!H134="","",HEX2BIN(H135))</f>
        <v/>
      </c>
      <c r="AC135" s="7" t="str">
        <f>IF('Filtered Data'!I134="","",HEX2BIN(I135))</f>
        <v/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str">
        <f t="shared" si="11"/>
        <v>0</v>
      </c>
      <c r="AK135" s="7" t="str">
        <f>IF('Filtered Data'!G134="","",HEX2OCT(G135))</f>
        <v/>
      </c>
      <c r="AL135" s="7" t="str">
        <f>IF('Filtered Data'!H134="","",HEX2OCT(H135))</f>
        <v/>
      </c>
      <c r="AM135" s="7" t="str">
        <f>IF('Filtered Data'!I134="","",HEX2OCT(I135))</f>
        <v/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 t="str">
        <f>'Filtered Data'!A135</f>
        <v/>
      </c>
      <c r="B136" s="4" t="str">
        <f>'Filtered Data'!B135</f>
        <v/>
      </c>
      <c r="C136" s="4" t="str">
        <f>'Filtered Data'!C135</f>
        <v/>
      </c>
      <c r="D136" s="4" t="str">
        <f>'Filtered Data'!D135</f>
        <v/>
      </c>
      <c r="E136" s="4" t="str">
        <f>'Filtered Data'!E135</f>
        <v/>
      </c>
      <c r="F136" s="4" t="str">
        <f>'Filtered Data'!F135</f>
        <v/>
      </c>
      <c r="G136" s="4" t="str">
        <f>'Filtered Data'!G135</f>
        <v/>
      </c>
      <c r="H136" s="4" t="str">
        <f>'Filtered Data'!H135</f>
        <v/>
      </c>
      <c r="I136" s="4" t="str">
        <f>'Filtered Data'!I135</f>
        <v/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0</v>
      </c>
      <c r="Q136" s="7" t="str">
        <f>IF('Filtered Data'!G135="","",HEX2DEC(G136))</f>
        <v/>
      </c>
      <c r="R136" s="7" t="str">
        <f>IF('Filtered Data'!H135="","",HEX2DEC(H136))</f>
        <v/>
      </c>
      <c r="S136" s="7" t="str">
        <f>IF('Filtered Data'!I135="","",HEX2DEC(I136))</f>
        <v/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str">
        <f t="shared" si="10"/>
        <v>0</v>
      </c>
      <c r="AA136" s="7" t="str">
        <f>IF('Filtered Data'!G135="","",HEX2BIN(G136))</f>
        <v/>
      </c>
      <c r="AB136" s="7" t="str">
        <f>IF('Filtered Data'!H135="","",HEX2BIN(H136))</f>
        <v/>
      </c>
      <c r="AC136" s="7" t="str">
        <f>IF('Filtered Data'!I135="","",HEX2BIN(I136))</f>
        <v/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str">
        <f t="shared" si="11"/>
        <v>0</v>
      </c>
      <c r="AK136" s="7" t="str">
        <f>IF('Filtered Data'!G135="","",HEX2OCT(G136))</f>
        <v/>
      </c>
      <c r="AL136" s="7" t="str">
        <f>IF('Filtered Data'!H135="","",HEX2OCT(H136))</f>
        <v/>
      </c>
      <c r="AM136" s="7" t="str">
        <f>IF('Filtered Data'!I135="","",HEX2OCT(I136))</f>
        <v/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 t="str">
        <f>'Filtered Data'!A136</f>
        <v/>
      </c>
      <c r="B137" s="4" t="str">
        <f>'Filtered Data'!B136</f>
        <v/>
      </c>
      <c r="C137" s="4" t="str">
        <f>'Filtered Data'!C136</f>
        <v/>
      </c>
      <c r="D137" s="4" t="str">
        <f>'Filtered Data'!D136</f>
        <v/>
      </c>
      <c r="E137" s="4" t="str">
        <f>'Filtered Data'!E136</f>
        <v/>
      </c>
      <c r="F137" s="4" t="str">
        <f>'Filtered Data'!F136</f>
        <v/>
      </c>
      <c r="G137" s="4" t="str">
        <f>'Filtered Data'!G136</f>
        <v/>
      </c>
      <c r="H137" s="4" t="str">
        <f>'Filtered Data'!H136</f>
        <v/>
      </c>
      <c r="I137" s="4" t="str">
        <f>'Filtered Data'!I136</f>
        <v/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0</v>
      </c>
      <c r="Q137" s="7" t="str">
        <f>IF('Filtered Data'!G136="","",HEX2DEC(G137))</f>
        <v/>
      </c>
      <c r="R137" s="7" t="str">
        <f>IF('Filtered Data'!H136="","",HEX2DEC(H137))</f>
        <v/>
      </c>
      <c r="S137" s="7" t="str">
        <f>IF('Filtered Data'!I136="","",HEX2DEC(I137))</f>
        <v/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str">
        <f t="shared" si="10"/>
        <v>0</v>
      </c>
      <c r="AA137" s="7" t="str">
        <f>IF('Filtered Data'!G136="","",HEX2BIN(G137))</f>
        <v/>
      </c>
      <c r="AB137" s="7" t="str">
        <f>IF('Filtered Data'!H136="","",HEX2BIN(H137))</f>
        <v/>
      </c>
      <c r="AC137" s="7" t="str">
        <f>IF('Filtered Data'!I136="","",HEX2BIN(I137))</f>
        <v/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str">
        <f t="shared" si="11"/>
        <v>0</v>
      </c>
      <c r="AK137" s="7" t="str">
        <f>IF('Filtered Data'!G136="","",HEX2OCT(G137))</f>
        <v/>
      </c>
      <c r="AL137" s="7" t="str">
        <f>IF('Filtered Data'!H136="","",HEX2OCT(H137))</f>
        <v/>
      </c>
      <c r="AM137" s="7" t="str">
        <f>IF('Filtered Data'!I136="","",HEX2OCT(I137))</f>
        <v/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 t="str">
        <f>'Filtered Data'!A137</f>
        <v/>
      </c>
      <c r="B138" s="4" t="str">
        <f>'Filtered Data'!B137</f>
        <v/>
      </c>
      <c r="C138" s="4" t="str">
        <f>'Filtered Data'!C137</f>
        <v/>
      </c>
      <c r="D138" s="4" t="str">
        <f>'Filtered Data'!D137</f>
        <v/>
      </c>
      <c r="E138" s="4" t="str">
        <f>'Filtered Data'!E137</f>
        <v/>
      </c>
      <c r="F138" s="4" t="str">
        <f>'Filtered Data'!F137</f>
        <v/>
      </c>
      <c r="G138" s="4" t="str">
        <f>'Filtered Data'!G137</f>
        <v/>
      </c>
      <c r="H138" s="4" t="str">
        <f>'Filtered Data'!H137</f>
        <v/>
      </c>
      <c r="I138" s="4" t="str">
        <f>'Filtered Data'!I137</f>
        <v/>
      </c>
      <c r="J138" s="4" t="str">
        <f>'Filtered Data'!J137</f>
        <v/>
      </c>
      <c r="K138" s="4" t="str">
        <f>'Filtered Data'!K137</f>
        <v/>
      </c>
      <c r="L138" s="4" t="str">
        <f>'Filtered Data'!L137</f>
        <v/>
      </c>
      <c r="M138" s="4" t="str">
        <f>'Filtered Data'!M137</f>
        <v/>
      </c>
      <c r="N138" s="4" t="str">
        <f>'Filtered Data'!N137</f>
        <v/>
      </c>
      <c r="P138" s="6">
        <f t="shared" si="9"/>
        <v>0</v>
      </c>
      <c r="Q138" s="7" t="str">
        <f>IF('Filtered Data'!G137="","",HEX2DEC(G138))</f>
        <v/>
      </c>
      <c r="R138" s="7" t="str">
        <f>IF('Filtered Data'!H137="","",HEX2DEC(H138))</f>
        <v/>
      </c>
      <c r="S138" s="7" t="str">
        <f>IF('Filtered Data'!I137="","",HEX2DEC(I138))</f>
        <v/>
      </c>
      <c r="T138" s="7" t="str">
        <f>IF('Filtered Data'!J137="","",HEX2DEC(J138))</f>
        <v/>
      </c>
      <c r="U138" s="7" t="str">
        <f>IF('Filtered Data'!K137="","",HEX2DEC(K138))</f>
        <v/>
      </c>
      <c r="V138" s="7" t="str">
        <f>IF('Filtered Data'!L137="","",HEX2DEC(L138))</f>
        <v/>
      </c>
      <c r="W138" s="7" t="str">
        <f>IF('Filtered Data'!M137="","",HEX2DEC(M138))</f>
        <v/>
      </c>
      <c r="X138" s="7" t="str">
        <f>IF('Filtered Data'!N137="","",HEX2DEC(N138))</f>
        <v/>
      </c>
      <c r="Y138" s="7"/>
      <c r="Z138" s="8" t="str">
        <f t="shared" si="10"/>
        <v>0</v>
      </c>
      <c r="AA138" s="7" t="str">
        <f>IF('Filtered Data'!G137="","",HEX2BIN(G138))</f>
        <v/>
      </c>
      <c r="AB138" s="7" t="str">
        <f>IF('Filtered Data'!H137="","",HEX2BIN(H138))</f>
        <v/>
      </c>
      <c r="AC138" s="7" t="str">
        <f>IF('Filtered Data'!I137="","",HEX2BIN(I138))</f>
        <v/>
      </c>
      <c r="AD138" s="7" t="str">
        <f>IF('Filtered Data'!J137="","",HEX2BIN(J138))</f>
        <v/>
      </c>
      <c r="AE138" s="7" t="str">
        <f>IF('Filtered Data'!K137="","",HEX2BIN(K138))</f>
        <v/>
      </c>
      <c r="AF138" s="7" t="str">
        <f>IF('Filtered Data'!L137="","",HEX2BIN(L138))</f>
        <v/>
      </c>
      <c r="AG138" s="7" t="str">
        <f>IF('Filtered Data'!M137="","",HEX2BIN(M138))</f>
        <v/>
      </c>
      <c r="AH138" s="7" t="str">
        <f>IF('Filtered Data'!N137="","",HEX2BIN(N138))</f>
        <v/>
      </c>
      <c r="AI138" s="7"/>
      <c r="AJ138" s="8" t="str">
        <f t="shared" si="11"/>
        <v>0</v>
      </c>
      <c r="AK138" s="7" t="str">
        <f>IF('Filtered Data'!G137="","",HEX2OCT(G138))</f>
        <v/>
      </c>
      <c r="AL138" s="7" t="str">
        <f>IF('Filtered Data'!H137="","",HEX2OCT(H138))</f>
        <v/>
      </c>
      <c r="AM138" s="7" t="str">
        <f>IF('Filtered Data'!I137="","",HEX2OCT(I138))</f>
        <v/>
      </c>
      <c r="AN138" s="7" t="str">
        <f>IF('Filtered Data'!J137="","",HEX2OCT(J138))</f>
        <v/>
      </c>
      <c r="AO138" s="7" t="str">
        <f>IF('Filtered Data'!K137="","",HEX2OCT(K138))</f>
        <v/>
      </c>
      <c r="AP138" s="7" t="str">
        <f>IF('Filtered Data'!L137="","",HEX2OCT(L138))</f>
        <v/>
      </c>
      <c r="AQ138" s="7" t="str">
        <f>IF('Filtered Data'!M137="","",HEX2OCT(M138))</f>
        <v/>
      </c>
      <c r="AR138" s="7" t="str">
        <f>IF('Filtered Data'!N137="","",HEX2OCT(N138))</f>
        <v/>
      </c>
    </row>
    <row r="139">
      <c r="A139" s="4" t="str">
        <f>'Filtered Data'!A138</f>
        <v/>
      </c>
      <c r="B139" s="4" t="str">
        <f>'Filtered Data'!B138</f>
        <v/>
      </c>
      <c r="C139" s="4" t="str">
        <f>'Filtered Data'!C138</f>
        <v/>
      </c>
      <c r="D139" s="4" t="str">
        <f>'Filtered Data'!D138</f>
        <v/>
      </c>
      <c r="E139" s="4" t="str">
        <f>'Filtered Data'!E138</f>
        <v/>
      </c>
      <c r="F139" s="4" t="str">
        <f>'Filtered Data'!F138</f>
        <v/>
      </c>
      <c r="G139" s="4" t="str">
        <f>'Filtered Data'!G138</f>
        <v/>
      </c>
      <c r="H139" s="4" t="str">
        <f>'Filtered Data'!H138</f>
        <v/>
      </c>
      <c r="I139" s="4" t="str">
        <f>'Filtered Data'!I138</f>
        <v/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0</v>
      </c>
      <c r="Q139" s="7" t="str">
        <f>IF('Filtered Data'!G138="","",HEX2DEC(G139))</f>
        <v/>
      </c>
      <c r="R139" s="7" t="str">
        <f>IF('Filtered Data'!H138="","",HEX2DEC(H139))</f>
        <v/>
      </c>
      <c r="S139" s="7" t="str">
        <f>IF('Filtered Data'!I138="","",HEX2DEC(I139))</f>
        <v/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str">
        <f t="shared" si="10"/>
        <v>0</v>
      </c>
      <c r="AA139" s="7" t="str">
        <f>IF('Filtered Data'!G138="","",HEX2BIN(G139))</f>
        <v/>
      </c>
      <c r="AB139" s="7" t="str">
        <f>IF('Filtered Data'!H138="","",HEX2BIN(H139))</f>
        <v/>
      </c>
      <c r="AC139" s="7" t="str">
        <f>IF('Filtered Data'!I138="","",HEX2BIN(I139))</f>
        <v/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str">
        <f t="shared" si="11"/>
        <v>0</v>
      </c>
      <c r="AK139" s="7" t="str">
        <f>IF('Filtered Data'!G138="","",HEX2OCT(G139))</f>
        <v/>
      </c>
      <c r="AL139" s="7" t="str">
        <f>IF('Filtered Data'!H138="","",HEX2OCT(H139))</f>
        <v/>
      </c>
      <c r="AM139" s="7" t="str">
        <f>IF('Filtered Data'!I138="","",HEX2OCT(I139))</f>
        <v/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 t="str">
        <f>'Filtered Data'!A139</f>
        <v/>
      </c>
      <c r="B140" s="4" t="str">
        <f>'Filtered Data'!B139</f>
        <v/>
      </c>
      <c r="C140" s="4" t="str">
        <f>'Filtered Data'!C139</f>
        <v/>
      </c>
      <c r="D140" s="4" t="str">
        <f>'Filtered Data'!D139</f>
        <v/>
      </c>
      <c r="E140" s="4" t="str">
        <f>'Filtered Data'!E139</f>
        <v/>
      </c>
      <c r="F140" s="4" t="str">
        <f>'Filtered Data'!F139</f>
        <v/>
      </c>
      <c r="G140" s="4" t="str">
        <f>'Filtered Data'!G139</f>
        <v/>
      </c>
      <c r="H140" s="4" t="str">
        <f>'Filtered Data'!H139</f>
        <v/>
      </c>
      <c r="I140" s="4" t="str">
        <f>'Filtered Data'!I139</f>
        <v/>
      </c>
      <c r="J140" s="4" t="str">
        <f>'Filtered Data'!J139</f>
        <v/>
      </c>
      <c r="K140" s="4" t="str">
        <f>'Filtered Data'!K139</f>
        <v/>
      </c>
      <c r="L140" s="4" t="str">
        <f>'Filtered Data'!L139</f>
        <v/>
      </c>
      <c r="M140" s="4" t="str">
        <f>'Filtered Data'!M139</f>
        <v/>
      </c>
      <c r="N140" s="4" t="str">
        <f>'Filtered Data'!N139</f>
        <v/>
      </c>
      <c r="P140" s="6">
        <f t="shared" si="9"/>
        <v>0</v>
      </c>
      <c r="Q140" s="7" t="str">
        <f>IF('Filtered Data'!G139="","",HEX2DEC(G140))</f>
        <v/>
      </c>
      <c r="R140" s="7" t="str">
        <f>IF('Filtered Data'!H139="","",HEX2DEC(H140))</f>
        <v/>
      </c>
      <c r="S140" s="7" t="str">
        <f>IF('Filtered Data'!I139="","",HEX2DEC(I140))</f>
        <v/>
      </c>
      <c r="T140" s="7" t="str">
        <f>IF('Filtered Data'!J139="","",HEX2DEC(J140))</f>
        <v/>
      </c>
      <c r="U140" s="7" t="str">
        <f>IF('Filtered Data'!K139="","",HEX2DEC(K140))</f>
        <v/>
      </c>
      <c r="V140" s="7" t="str">
        <f>IF('Filtered Data'!L139="","",HEX2DEC(L140))</f>
        <v/>
      </c>
      <c r="W140" s="7" t="str">
        <f>IF('Filtered Data'!M139="","",HEX2DEC(M140))</f>
        <v/>
      </c>
      <c r="X140" s="7" t="str">
        <f>IF('Filtered Data'!N139="","",HEX2DEC(N140))</f>
        <v/>
      </c>
      <c r="Y140" s="7"/>
      <c r="Z140" s="8" t="str">
        <f t="shared" si="10"/>
        <v>0</v>
      </c>
      <c r="AA140" s="7" t="str">
        <f>IF('Filtered Data'!G139="","",HEX2BIN(G140))</f>
        <v/>
      </c>
      <c r="AB140" s="7" t="str">
        <f>IF('Filtered Data'!H139="","",HEX2BIN(H140))</f>
        <v/>
      </c>
      <c r="AC140" s="7" t="str">
        <f>IF('Filtered Data'!I139="","",HEX2BIN(I140))</f>
        <v/>
      </c>
      <c r="AD140" s="7" t="str">
        <f>IF('Filtered Data'!J139="","",HEX2BIN(J140))</f>
        <v/>
      </c>
      <c r="AE140" s="7" t="str">
        <f>IF('Filtered Data'!K139="","",HEX2BIN(K140))</f>
        <v/>
      </c>
      <c r="AF140" s="7" t="str">
        <f>IF('Filtered Data'!L139="","",HEX2BIN(L140))</f>
        <v/>
      </c>
      <c r="AG140" s="7" t="str">
        <f>IF('Filtered Data'!M139="","",HEX2BIN(M140))</f>
        <v/>
      </c>
      <c r="AH140" s="7" t="str">
        <f>IF('Filtered Data'!N139="","",HEX2BIN(N140))</f>
        <v/>
      </c>
      <c r="AI140" s="7"/>
      <c r="AJ140" s="8" t="str">
        <f t="shared" si="11"/>
        <v>0</v>
      </c>
      <c r="AK140" s="7" t="str">
        <f>IF('Filtered Data'!G139="","",HEX2OCT(G140))</f>
        <v/>
      </c>
      <c r="AL140" s="7" t="str">
        <f>IF('Filtered Data'!H139="","",HEX2OCT(H140))</f>
        <v/>
      </c>
      <c r="AM140" s="7" t="str">
        <f>IF('Filtered Data'!I139="","",HEX2OCT(I140))</f>
        <v/>
      </c>
      <c r="AN140" s="7" t="str">
        <f>IF('Filtered Data'!J139="","",HEX2OCT(J140))</f>
        <v/>
      </c>
      <c r="AO140" s="7" t="str">
        <f>IF('Filtered Data'!K139="","",HEX2OCT(K140))</f>
        <v/>
      </c>
      <c r="AP140" s="7" t="str">
        <f>IF('Filtered Data'!L139="","",HEX2OCT(L140))</f>
        <v/>
      </c>
      <c r="AQ140" s="7" t="str">
        <f>IF('Filtered Data'!M139="","",HEX2OCT(M140))</f>
        <v/>
      </c>
      <c r="AR140" s="7" t="str">
        <f>IF('Filtered Data'!N139="","",HEX2OCT(N140))</f>
        <v/>
      </c>
    </row>
    <row r="141">
      <c r="A141" s="4" t="str">
        <f>'Filtered Data'!A140</f>
        <v/>
      </c>
      <c r="B141" s="4" t="str">
        <f>'Filtered Data'!B140</f>
        <v/>
      </c>
      <c r="C141" s="4" t="str">
        <f>'Filtered Data'!C140</f>
        <v/>
      </c>
      <c r="D141" s="4" t="str">
        <f>'Filtered Data'!D140</f>
        <v/>
      </c>
      <c r="E141" s="4" t="str">
        <f>'Filtered Data'!E140</f>
        <v/>
      </c>
      <c r="F141" s="4" t="str">
        <f>'Filtered Data'!F140</f>
        <v/>
      </c>
      <c r="G141" s="4" t="str">
        <f>'Filtered Data'!G140</f>
        <v/>
      </c>
      <c r="H141" s="4" t="str">
        <f>'Filtered Data'!H140</f>
        <v/>
      </c>
      <c r="I141" s="4" t="str">
        <f>'Filtered Data'!I140</f>
        <v/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0</v>
      </c>
      <c r="Q141" s="7" t="str">
        <f>IF('Filtered Data'!G140="","",HEX2DEC(G141))</f>
        <v/>
      </c>
      <c r="R141" s="7" t="str">
        <f>IF('Filtered Data'!H140="","",HEX2DEC(H141))</f>
        <v/>
      </c>
      <c r="S141" s="7" t="str">
        <f>IF('Filtered Data'!I140="","",HEX2DEC(I141))</f>
        <v/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str">
        <f t="shared" si="10"/>
        <v>0</v>
      </c>
      <c r="AA141" s="7" t="str">
        <f>IF('Filtered Data'!G140="","",HEX2BIN(G141))</f>
        <v/>
      </c>
      <c r="AB141" s="7" t="str">
        <f>IF('Filtered Data'!H140="","",HEX2BIN(H141))</f>
        <v/>
      </c>
      <c r="AC141" s="7" t="str">
        <f>IF('Filtered Data'!I140="","",HEX2BIN(I141))</f>
        <v/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str">
        <f t="shared" si="11"/>
        <v>0</v>
      </c>
      <c r="AK141" s="7" t="str">
        <f>IF('Filtered Data'!G140="","",HEX2OCT(G141))</f>
        <v/>
      </c>
      <c r="AL141" s="7" t="str">
        <f>IF('Filtered Data'!H140="","",HEX2OCT(H141))</f>
        <v/>
      </c>
      <c r="AM141" s="7" t="str">
        <f>IF('Filtered Data'!I140="","",HEX2OCT(I141))</f>
        <v/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 t="str">
        <f>'Filtered Data'!A141</f>
        <v/>
      </c>
      <c r="B142" s="4" t="str">
        <f>'Filtered Data'!B141</f>
        <v/>
      </c>
      <c r="C142" s="4" t="str">
        <f>'Filtered Data'!C141</f>
        <v/>
      </c>
      <c r="D142" s="4" t="str">
        <f>'Filtered Data'!D141</f>
        <v/>
      </c>
      <c r="E142" s="4" t="str">
        <f>'Filtered Data'!E141</f>
        <v/>
      </c>
      <c r="F142" s="4" t="str">
        <f>'Filtered Data'!F141</f>
        <v/>
      </c>
      <c r="G142" s="4" t="str">
        <f>'Filtered Data'!G141</f>
        <v/>
      </c>
      <c r="H142" s="4" t="str">
        <f>'Filtered Data'!H141</f>
        <v/>
      </c>
      <c r="I142" s="4" t="str">
        <f>'Filtered Data'!I141</f>
        <v/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0</v>
      </c>
      <c r="Q142" s="7" t="str">
        <f>IF('Filtered Data'!G141="","",HEX2DEC(G142))</f>
        <v/>
      </c>
      <c r="R142" s="7" t="str">
        <f>IF('Filtered Data'!H141="","",HEX2DEC(H142))</f>
        <v/>
      </c>
      <c r="S142" s="7" t="str">
        <f>IF('Filtered Data'!I141="","",HEX2DEC(I142))</f>
        <v/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str">
        <f t="shared" si="10"/>
        <v>0</v>
      </c>
      <c r="AA142" s="7" t="str">
        <f>IF('Filtered Data'!G141="","",HEX2BIN(G142))</f>
        <v/>
      </c>
      <c r="AB142" s="7" t="str">
        <f>IF('Filtered Data'!H141="","",HEX2BIN(H142))</f>
        <v/>
      </c>
      <c r="AC142" s="7" t="str">
        <f>IF('Filtered Data'!I141="","",HEX2BIN(I142))</f>
        <v/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str">
        <f t="shared" si="11"/>
        <v>0</v>
      </c>
      <c r="AK142" s="7" t="str">
        <f>IF('Filtered Data'!G141="","",HEX2OCT(G142))</f>
        <v/>
      </c>
      <c r="AL142" s="7" t="str">
        <f>IF('Filtered Data'!H141="","",HEX2OCT(H142))</f>
        <v/>
      </c>
      <c r="AM142" s="7" t="str">
        <f>IF('Filtered Data'!I141="","",HEX2OCT(I142))</f>
        <v/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>
      <c r="A143" s="4" t="str">
        <f>'Filtered Data'!A142</f>
        <v/>
      </c>
      <c r="B143" s="4" t="str">
        <f>'Filtered Data'!B142</f>
        <v/>
      </c>
      <c r="C143" s="4" t="str">
        <f>'Filtered Data'!C142</f>
        <v/>
      </c>
      <c r="D143" s="4" t="str">
        <f>'Filtered Data'!D142</f>
        <v/>
      </c>
      <c r="E143" s="4" t="str">
        <f>'Filtered Data'!E142</f>
        <v/>
      </c>
      <c r="F143" s="4" t="str">
        <f>'Filtered Data'!F142</f>
        <v/>
      </c>
      <c r="G143" s="4" t="str">
        <f>'Filtered Data'!G142</f>
        <v/>
      </c>
      <c r="H143" s="4" t="str">
        <f>'Filtered Data'!H142</f>
        <v/>
      </c>
      <c r="I143" s="4" t="str">
        <f>'Filtered Data'!I142</f>
        <v/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0</v>
      </c>
      <c r="Q143" s="7" t="str">
        <f>IF('Filtered Data'!G142="","",HEX2DEC(G143))</f>
        <v/>
      </c>
      <c r="R143" s="7" t="str">
        <f>IF('Filtered Data'!H142="","",HEX2DEC(H143))</f>
        <v/>
      </c>
      <c r="S143" s="7" t="str">
        <f>IF('Filtered Data'!I142="","",HEX2DEC(I143))</f>
        <v/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str">
        <f t="shared" si="10"/>
        <v>0</v>
      </c>
      <c r="AA143" s="7" t="str">
        <f>IF('Filtered Data'!G142="","",HEX2BIN(G143))</f>
        <v/>
      </c>
      <c r="AB143" s="7" t="str">
        <f>IF('Filtered Data'!H142="","",HEX2BIN(H143))</f>
        <v/>
      </c>
      <c r="AC143" s="7" t="str">
        <f>IF('Filtered Data'!I142="","",HEX2BIN(I143))</f>
        <v/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str">
        <f t="shared" si="11"/>
        <v>0</v>
      </c>
      <c r="AK143" s="7" t="str">
        <f>IF('Filtered Data'!G142="","",HEX2OCT(G143))</f>
        <v/>
      </c>
      <c r="AL143" s="7" t="str">
        <f>IF('Filtered Data'!H142="","",HEX2OCT(H143))</f>
        <v/>
      </c>
      <c r="AM143" s="7" t="str">
        <f>IF('Filtered Data'!I142="","",HEX2OCT(I143))</f>
        <v/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 t="str">
        <f>'Filtered Data'!A143</f>
        <v/>
      </c>
      <c r="B144" s="4" t="str">
        <f>'Filtered Data'!B143</f>
        <v/>
      </c>
      <c r="C144" s="4" t="str">
        <f>'Filtered Data'!C143</f>
        <v/>
      </c>
      <c r="D144" s="4" t="str">
        <f>'Filtered Data'!D143</f>
        <v/>
      </c>
      <c r="E144" s="4" t="str">
        <f>'Filtered Data'!E143</f>
        <v/>
      </c>
      <c r="F144" s="4" t="str">
        <f>'Filtered Data'!F143</f>
        <v/>
      </c>
      <c r="G144" s="4" t="str">
        <f>'Filtered Data'!G143</f>
        <v/>
      </c>
      <c r="H144" s="4" t="str">
        <f>'Filtered Data'!H143</f>
        <v/>
      </c>
      <c r="I144" s="4" t="str">
        <f>'Filtered Data'!I143</f>
        <v/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0</v>
      </c>
      <c r="Q144" s="7" t="str">
        <f>IF('Filtered Data'!G143="","",HEX2DEC(G144))</f>
        <v/>
      </c>
      <c r="R144" s="7" t="str">
        <f>IF('Filtered Data'!H143="","",HEX2DEC(H144))</f>
        <v/>
      </c>
      <c r="S144" s="7" t="str">
        <f>IF('Filtered Data'!I143="","",HEX2DEC(I144))</f>
        <v/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str">
        <f t="shared" si="10"/>
        <v>0</v>
      </c>
      <c r="AA144" s="7" t="str">
        <f>IF('Filtered Data'!G143="","",HEX2BIN(G144))</f>
        <v/>
      </c>
      <c r="AB144" s="7" t="str">
        <f>IF('Filtered Data'!H143="","",HEX2BIN(H144))</f>
        <v/>
      </c>
      <c r="AC144" s="7" t="str">
        <f>IF('Filtered Data'!I143="","",HEX2BIN(I144))</f>
        <v/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str">
        <f t="shared" si="11"/>
        <v>0</v>
      </c>
      <c r="AK144" s="7" t="str">
        <f>IF('Filtered Data'!G143="","",HEX2OCT(G144))</f>
        <v/>
      </c>
      <c r="AL144" s="7" t="str">
        <f>IF('Filtered Data'!H143="","",HEX2OCT(H144))</f>
        <v/>
      </c>
      <c r="AM144" s="7" t="str">
        <f>IF('Filtered Data'!I143="","",HEX2OCT(I144))</f>
        <v/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 t="str">
        <f>'Filtered Data'!A144</f>
        <v/>
      </c>
      <c r="B145" s="4" t="str">
        <f>'Filtered Data'!B144</f>
        <v/>
      </c>
      <c r="C145" s="4" t="str">
        <f>'Filtered Data'!C144</f>
        <v/>
      </c>
      <c r="D145" s="4" t="str">
        <f>'Filtered Data'!D144</f>
        <v/>
      </c>
      <c r="E145" s="4" t="str">
        <f>'Filtered Data'!E144</f>
        <v/>
      </c>
      <c r="F145" s="4" t="str">
        <f>'Filtered Data'!F144</f>
        <v/>
      </c>
      <c r="G145" s="4" t="str">
        <f>'Filtered Data'!G144</f>
        <v/>
      </c>
      <c r="H145" s="4" t="str">
        <f>'Filtered Data'!H144</f>
        <v/>
      </c>
      <c r="I145" s="4" t="str">
        <f>'Filtered Data'!I144</f>
        <v/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0</v>
      </c>
      <c r="Q145" s="7" t="str">
        <f>IF('Filtered Data'!G144="","",HEX2DEC(G145))</f>
        <v/>
      </c>
      <c r="R145" s="7" t="str">
        <f>IF('Filtered Data'!H144="","",HEX2DEC(H145))</f>
        <v/>
      </c>
      <c r="S145" s="7" t="str">
        <f>IF('Filtered Data'!I144="","",HEX2DEC(I145))</f>
        <v/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str">
        <f t="shared" si="10"/>
        <v>0</v>
      </c>
      <c r="AA145" s="7" t="str">
        <f>IF('Filtered Data'!G144="","",HEX2BIN(G145))</f>
        <v/>
      </c>
      <c r="AB145" s="7" t="str">
        <f>IF('Filtered Data'!H144="","",HEX2BIN(H145))</f>
        <v/>
      </c>
      <c r="AC145" s="7" t="str">
        <f>IF('Filtered Data'!I144="","",HEX2BIN(I145))</f>
        <v/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str">
        <f t="shared" si="11"/>
        <v>0</v>
      </c>
      <c r="AK145" s="7" t="str">
        <f>IF('Filtered Data'!G144="","",HEX2OCT(G145))</f>
        <v/>
      </c>
      <c r="AL145" s="7" t="str">
        <f>IF('Filtered Data'!H144="","",HEX2OCT(H145))</f>
        <v/>
      </c>
      <c r="AM145" s="7" t="str">
        <f>IF('Filtered Data'!I144="","",HEX2OCT(I145))</f>
        <v/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 t="str">
        <f>'Filtered Data'!A145</f>
        <v/>
      </c>
      <c r="B146" s="4" t="str">
        <f>'Filtered Data'!B145</f>
        <v/>
      </c>
      <c r="C146" s="4" t="str">
        <f>'Filtered Data'!C145</f>
        <v/>
      </c>
      <c r="D146" s="4" t="str">
        <f>'Filtered Data'!D145</f>
        <v/>
      </c>
      <c r="E146" s="4" t="str">
        <f>'Filtered Data'!E145</f>
        <v/>
      </c>
      <c r="F146" s="4" t="str">
        <f>'Filtered Data'!F145</f>
        <v/>
      </c>
      <c r="G146" s="4" t="str">
        <f>'Filtered Data'!G145</f>
        <v/>
      </c>
      <c r="H146" s="4" t="str">
        <f>'Filtered Data'!H145</f>
        <v/>
      </c>
      <c r="I146" s="4" t="str">
        <f>'Filtered Data'!I145</f>
        <v/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0</v>
      </c>
      <c r="Q146" s="7" t="str">
        <f>IF('Filtered Data'!G145="","",HEX2DEC(G146))</f>
        <v/>
      </c>
      <c r="R146" s="7" t="str">
        <f>IF('Filtered Data'!H145="","",HEX2DEC(H146))</f>
        <v/>
      </c>
      <c r="S146" s="7" t="str">
        <f>IF('Filtered Data'!I145="","",HEX2DEC(I146))</f>
        <v/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str">
        <f t="shared" si="10"/>
        <v>0</v>
      </c>
      <c r="AA146" s="7" t="str">
        <f>IF('Filtered Data'!G145="","",HEX2BIN(G146))</f>
        <v/>
      </c>
      <c r="AB146" s="7" t="str">
        <f>IF('Filtered Data'!H145="","",HEX2BIN(H146))</f>
        <v/>
      </c>
      <c r="AC146" s="7" t="str">
        <f>IF('Filtered Data'!I145="","",HEX2BIN(I146))</f>
        <v/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str">
        <f t="shared" si="11"/>
        <v>0</v>
      </c>
      <c r="AK146" s="7" t="str">
        <f>IF('Filtered Data'!G145="","",HEX2OCT(G146))</f>
        <v/>
      </c>
      <c r="AL146" s="7" t="str">
        <f>IF('Filtered Data'!H145="","",HEX2OCT(H146))</f>
        <v/>
      </c>
      <c r="AM146" s="7" t="str">
        <f>IF('Filtered Data'!I145="","",HEX2OCT(I146))</f>
        <v/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>
      <c r="A147" s="4" t="str">
        <f>'Filtered Data'!A146</f>
        <v/>
      </c>
      <c r="B147" s="4" t="str">
        <f>'Filtered Data'!B146</f>
        <v/>
      </c>
      <c r="C147" s="4" t="str">
        <f>'Filtered Data'!C146</f>
        <v/>
      </c>
      <c r="D147" s="4" t="str">
        <f>'Filtered Data'!D146</f>
        <v/>
      </c>
      <c r="E147" s="4" t="str">
        <f>'Filtered Data'!E146</f>
        <v/>
      </c>
      <c r="F147" s="4" t="str">
        <f>'Filtered Data'!F146</f>
        <v/>
      </c>
      <c r="G147" s="4" t="str">
        <f>'Filtered Data'!G146</f>
        <v/>
      </c>
      <c r="H147" s="4" t="str">
        <f>'Filtered Data'!H146</f>
        <v/>
      </c>
      <c r="I147" s="4" t="str">
        <f>'Filtered Data'!I146</f>
        <v/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0</v>
      </c>
      <c r="Q147" s="7" t="str">
        <f>IF('Filtered Data'!G146="","",HEX2DEC(G147))</f>
        <v/>
      </c>
      <c r="R147" s="7" t="str">
        <f>IF('Filtered Data'!H146="","",HEX2DEC(H147))</f>
        <v/>
      </c>
      <c r="S147" s="7" t="str">
        <f>IF('Filtered Data'!I146="","",HEX2DEC(I147))</f>
        <v/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str">
        <f t="shared" si="10"/>
        <v>0</v>
      </c>
      <c r="AA147" s="7" t="str">
        <f>IF('Filtered Data'!G146="","",HEX2BIN(G147))</f>
        <v/>
      </c>
      <c r="AB147" s="7" t="str">
        <f>IF('Filtered Data'!H146="","",HEX2BIN(H147))</f>
        <v/>
      </c>
      <c r="AC147" s="7" t="str">
        <f>IF('Filtered Data'!I146="","",HEX2BIN(I147))</f>
        <v/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str">
        <f t="shared" si="11"/>
        <v>0</v>
      </c>
      <c r="AK147" s="7" t="str">
        <f>IF('Filtered Data'!G146="","",HEX2OCT(G147))</f>
        <v/>
      </c>
      <c r="AL147" s="7" t="str">
        <f>IF('Filtered Data'!H146="","",HEX2OCT(H147))</f>
        <v/>
      </c>
      <c r="AM147" s="7" t="str">
        <f>IF('Filtered Data'!I146="","",HEX2OCT(I147))</f>
        <v/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 t="str">
        <f>'Filtered Data'!A147</f>
        <v/>
      </c>
      <c r="B148" s="4" t="str">
        <f>'Filtered Data'!B147</f>
        <v/>
      </c>
      <c r="C148" s="4" t="str">
        <f>'Filtered Data'!C147</f>
        <v/>
      </c>
      <c r="D148" s="4" t="str">
        <f>'Filtered Data'!D147</f>
        <v/>
      </c>
      <c r="E148" s="4" t="str">
        <f>'Filtered Data'!E147</f>
        <v/>
      </c>
      <c r="F148" s="4" t="str">
        <f>'Filtered Data'!F147</f>
        <v/>
      </c>
      <c r="G148" s="4" t="str">
        <f>'Filtered Data'!G147</f>
        <v/>
      </c>
      <c r="H148" s="4" t="str">
        <f>'Filtered Data'!H147</f>
        <v/>
      </c>
      <c r="I148" s="4" t="str">
        <f>'Filtered Data'!I147</f>
        <v/>
      </c>
      <c r="J148" s="4" t="str">
        <f>'Filtered Data'!J147</f>
        <v/>
      </c>
      <c r="K148" s="4" t="str">
        <f>'Filtered Data'!K147</f>
        <v/>
      </c>
      <c r="L148" s="4" t="str">
        <f>'Filtered Data'!L147</f>
        <v/>
      </c>
      <c r="M148" s="4" t="str">
        <f>'Filtered Data'!M147</f>
        <v/>
      </c>
      <c r="N148" s="4" t="str">
        <f>'Filtered Data'!N147</f>
        <v/>
      </c>
      <c r="P148" s="6">
        <f t="shared" si="9"/>
        <v>0</v>
      </c>
      <c r="Q148" s="7" t="str">
        <f>IF('Filtered Data'!G147="","",HEX2DEC(G148))</f>
        <v/>
      </c>
      <c r="R148" s="7" t="str">
        <f>IF('Filtered Data'!H147="","",HEX2DEC(H148))</f>
        <v/>
      </c>
      <c r="S148" s="7" t="str">
        <f>IF('Filtered Data'!I147="","",HEX2DEC(I148))</f>
        <v/>
      </c>
      <c r="T148" s="7" t="str">
        <f>IF('Filtered Data'!J147="","",HEX2DEC(J148))</f>
        <v/>
      </c>
      <c r="U148" s="7" t="str">
        <f>IF('Filtered Data'!K147="","",HEX2DEC(K148))</f>
        <v/>
      </c>
      <c r="V148" s="7" t="str">
        <f>IF('Filtered Data'!L147="","",HEX2DEC(L148))</f>
        <v/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str">
        <f t="shared" si="10"/>
        <v>0</v>
      </c>
      <c r="AA148" s="7" t="str">
        <f>IF('Filtered Data'!G147="","",HEX2BIN(G148))</f>
        <v/>
      </c>
      <c r="AB148" s="7" t="str">
        <f>IF('Filtered Data'!H147="","",HEX2BIN(H148))</f>
        <v/>
      </c>
      <c r="AC148" s="7" t="str">
        <f>IF('Filtered Data'!I147="","",HEX2BIN(I148))</f>
        <v/>
      </c>
      <c r="AD148" s="7" t="str">
        <f>IF('Filtered Data'!J147="","",HEX2BIN(J148))</f>
        <v/>
      </c>
      <c r="AE148" s="7" t="str">
        <f>IF('Filtered Data'!K147="","",HEX2BIN(K148))</f>
        <v/>
      </c>
      <c r="AF148" s="7" t="str">
        <f>IF('Filtered Data'!L147="","",HEX2BIN(L148))</f>
        <v/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str">
        <f t="shared" si="11"/>
        <v>0</v>
      </c>
      <c r="AK148" s="7" t="str">
        <f>IF('Filtered Data'!G147="","",HEX2OCT(G148))</f>
        <v/>
      </c>
      <c r="AL148" s="7" t="str">
        <f>IF('Filtered Data'!H147="","",HEX2OCT(H148))</f>
        <v/>
      </c>
      <c r="AM148" s="7" t="str">
        <f>IF('Filtered Data'!I147="","",HEX2OCT(I148))</f>
        <v/>
      </c>
      <c r="AN148" s="7" t="str">
        <f>IF('Filtered Data'!J147="","",HEX2OCT(J148))</f>
        <v/>
      </c>
      <c r="AO148" s="7" t="str">
        <f>IF('Filtered Data'!K147="","",HEX2OCT(K148))</f>
        <v/>
      </c>
      <c r="AP148" s="7" t="str">
        <f>IF('Filtered Data'!L147="","",HEX2OCT(L148))</f>
        <v/>
      </c>
      <c r="AQ148" s="7" t="str">
        <f>IF('Filtered Data'!M147="","",HEX2OCT(M148))</f>
        <v/>
      </c>
      <c r="AR148" s="7" t="str">
        <f>IF('Filtered Data'!N147="","",HEX2OCT(N148))</f>
        <v/>
      </c>
    </row>
    <row r="149">
      <c r="A149" s="4" t="str">
        <f>'Filtered Data'!A148</f>
        <v/>
      </c>
      <c r="B149" s="4" t="str">
        <f>'Filtered Data'!B148</f>
        <v/>
      </c>
      <c r="C149" s="4" t="str">
        <f>'Filtered Data'!C148</f>
        <v/>
      </c>
      <c r="D149" s="4" t="str">
        <f>'Filtered Data'!D148</f>
        <v/>
      </c>
      <c r="E149" s="4" t="str">
        <f>'Filtered Data'!E148</f>
        <v/>
      </c>
      <c r="F149" s="4" t="str">
        <f>'Filtered Data'!F148</f>
        <v/>
      </c>
      <c r="G149" s="4" t="str">
        <f>'Filtered Data'!G148</f>
        <v/>
      </c>
      <c r="H149" s="4" t="str">
        <f>'Filtered Data'!H148</f>
        <v/>
      </c>
      <c r="I149" s="4" t="str">
        <f>'Filtered Data'!I148</f>
        <v/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0</v>
      </c>
      <c r="Q149" s="7" t="str">
        <f>IF('Filtered Data'!G148="","",HEX2DEC(G149))</f>
        <v/>
      </c>
      <c r="R149" s="7" t="str">
        <f>IF('Filtered Data'!H148="","",HEX2DEC(H149))</f>
        <v/>
      </c>
      <c r="S149" s="7" t="str">
        <f>IF('Filtered Data'!I148="","",HEX2DEC(I149))</f>
        <v/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str">
        <f t="shared" si="10"/>
        <v>0</v>
      </c>
      <c r="AA149" s="7" t="str">
        <f>IF('Filtered Data'!G148="","",HEX2BIN(G149))</f>
        <v/>
      </c>
      <c r="AB149" s="7" t="str">
        <f>IF('Filtered Data'!H148="","",HEX2BIN(H149))</f>
        <v/>
      </c>
      <c r="AC149" s="7" t="str">
        <f>IF('Filtered Data'!I148="","",HEX2BIN(I149))</f>
        <v/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str">
        <f t="shared" si="11"/>
        <v>0</v>
      </c>
      <c r="AK149" s="7" t="str">
        <f>IF('Filtered Data'!G148="","",HEX2OCT(G149))</f>
        <v/>
      </c>
      <c r="AL149" s="7" t="str">
        <f>IF('Filtered Data'!H148="","",HEX2OCT(H149))</f>
        <v/>
      </c>
      <c r="AM149" s="7" t="str">
        <f>IF('Filtered Data'!I148="","",HEX2OCT(I149))</f>
        <v/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 t="str">
        <f>'Filtered Data'!A149</f>
        <v/>
      </c>
      <c r="B150" s="4" t="str">
        <f>'Filtered Data'!B149</f>
        <v/>
      </c>
      <c r="C150" s="4" t="str">
        <f>'Filtered Data'!C149</f>
        <v/>
      </c>
      <c r="D150" s="4" t="str">
        <f>'Filtered Data'!D149</f>
        <v/>
      </c>
      <c r="E150" s="4" t="str">
        <f>'Filtered Data'!E149</f>
        <v/>
      </c>
      <c r="F150" s="4" t="str">
        <f>'Filtered Data'!F149</f>
        <v/>
      </c>
      <c r="G150" s="4" t="str">
        <f>'Filtered Data'!G149</f>
        <v/>
      </c>
      <c r="H150" s="4" t="str">
        <f>'Filtered Data'!H149</f>
        <v/>
      </c>
      <c r="I150" s="4" t="str">
        <f>'Filtered Data'!I149</f>
        <v/>
      </c>
      <c r="J150" s="4" t="str">
        <f>'Filtered Data'!J149</f>
        <v/>
      </c>
      <c r="K150" s="4" t="str">
        <f>'Filtered Data'!K149</f>
        <v/>
      </c>
      <c r="L150" s="4" t="str">
        <f>'Filtered Data'!L149</f>
        <v/>
      </c>
      <c r="M150" s="4" t="str">
        <f>'Filtered Data'!M149</f>
        <v/>
      </c>
      <c r="N150" s="4" t="str">
        <f>'Filtered Data'!N149</f>
        <v/>
      </c>
      <c r="P150" s="6">
        <f t="shared" si="9"/>
        <v>0</v>
      </c>
      <c r="Q150" s="7" t="str">
        <f>IF('Filtered Data'!G149="","",HEX2DEC(G150))</f>
        <v/>
      </c>
      <c r="R150" s="7" t="str">
        <f>IF('Filtered Data'!H149="","",HEX2DEC(H150))</f>
        <v/>
      </c>
      <c r="S150" s="7" t="str">
        <f>IF('Filtered Data'!I149="","",HEX2DEC(I150))</f>
        <v/>
      </c>
      <c r="T150" s="7" t="str">
        <f>IF('Filtered Data'!J149="","",HEX2DEC(J150))</f>
        <v/>
      </c>
      <c r="U150" s="7" t="str">
        <f>IF('Filtered Data'!K149="","",HEX2DEC(K150))</f>
        <v/>
      </c>
      <c r="V150" s="7" t="str">
        <f>IF('Filtered Data'!L149="","",HEX2DEC(L150))</f>
        <v/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str">
        <f t="shared" si="10"/>
        <v>0</v>
      </c>
      <c r="AA150" s="7" t="str">
        <f>IF('Filtered Data'!G149="","",HEX2BIN(G150))</f>
        <v/>
      </c>
      <c r="AB150" s="7" t="str">
        <f>IF('Filtered Data'!H149="","",HEX2BIN(H150))</f>
        <v/>
      </c>
      <c r="AC150" s="7" t="str">
        <f>IF('Filtered Data'!I149="","",HEX2BIN(I150))</f>
        <v/>
      </c>
      <c r="AD150" s="7" t="str">
        <f>IF('Filtered Data'!J149="","",HEX2BIN(J150))</f>
        <v/>
      </c>
      <c r="AE150" s="7" t="str">
        <f>IF('Filtered Data'!K149="","",HEX2BIN(K150))</f>
        <v/>
      </c>
      <c r="AF150" s="7" t="str">
        <f>IF('Filtered Data'!L149="","",HEX2BIN(L150))</f>
        <v/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str">
        <f t="shared" si="11"/>
        <v>0</v>
      </c>
      <c r="AK150" s="7" t="str">
        <f>IF('Filtered Data'!G149="","",HEX2OCT(G150))</f>
        <v/>
      </c>
      <c r="AL150" s="7" t="str">
        <f>IF('Filtered Data'!H149="","",HEX2OCT(H150))</f>
        <v/>
      </c>
      <c r="AM150" s="7" t="str">
        <f>IF('Filtered Data'!I149="","",HEX2OCT(I150))</f>
        <v/>
      </c>
      <c r="AN150" s="7" t="str">
        <f>IF('Filtered Data'!J149="","",HEX2OCT(J150))</f>
        <v/>
      </c>
      <c r="AO150" s="7" t="str">
        <f>IF('Filtered Data'!K149="","",HEX2OCT(K150))</f>
        <v/>
      </c>
      <c r="AP150" s="7" t="str">
        <f>IF('Filtered Data'!L149="","",HEX2OCT(L150))</f>
        <v/>
      </c>
      <c r="AQ150" s="7" t="str">
        <f>IF('Filtered Data'!M149="","",HEX2OCT(M150))</f>
        <v/>
      </c>
      <c r="AR150" s="7" t="str">
        <f>IF('Filtered Data'!N149="","",HEX2OCT(N150))</f>
        <v/>
      </c>
    </row>
    <row r="151">
      <c r="A151" s="4" t="str">
        <f>'Filtered Data'!A150</f>
        <v/>
      </c>
      <c r="B151" s="4" t="str">
        <f>'Filtered Data'!B150</f>
        <v/>
      </c>
      <c r="C151" s="4" t="str">
        <f>'Filtered Data'!C150</f>
        <v/>
      </c>
      <c r="D151" s="4" t="str">
        <f>'Filtered Data'!D150</f>
        <v/>
      </c>
      <c r="E151" s="4" t="str">
        <f>'Filtered Data'!E150</f>
        <v/>
      </c>
      <c r="F151" s="4" t="str">
        <f>'Filtered Data'!F150</f>
        <v/>
      </c>
      <c r="G151" s="4" t="str">
        <f>'Filtered Data'!G150</f>
        <v/>
      </c>
      <c r="H151" s="4" t="str">
        <f>'Filtered Data'!H150</f>
        <v/>
      </c>
      <c r="I151" s="4" t="str">
        <f>'Filtered Data'!I150</f>
        <v/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0</v>
      </c>
      <c r="Q151" s="7" t="str">
        <f>IF('Filtered Data'!G150="","",HEX2DEC(G151))</f>
        <v/>
      </c>
      <c r="R151" s="7" t="str">
        <f>IF('Filtered Data'!H150="","",HEX2DEC(H151))</f>
        <v/>
      </c>
      <c r="S151" s="7" t="str">
        <f>IF('Filtered Data'!I150="","",HEX2DEC(I151))</f>
        <v/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str">
        <f t="shared" si="10"/>
        <v>0</v>
      </c>
      <c r="AA151" s="7" t="str">
        <f>IF('Filtered Data'!G150="","",HEX2BIN(G151))</f>
        <v/>
      </c>
      <c r="AB151" s="7" t="str">
        <f>IF('Filtered Data'!H150="","",HEX2BIN(H151))</f>
        <v/>
      </c>
      <c r="AC151" s="7" t="str">
        <f>IF('Filtered Data'!I150="","",HEX2BIN(I151))</f>
        <v/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str">
        <f t="shared" si="11"/>
        <v>0</v>
      </c>
      <c r="AK151" s="7" t="str">
        <f>IF('Filtered Data'!G150="","",HEX2OCT(G151))</f>
        <v/>
      </c>
      <c r="AL151" s="7" t="str">
        <f>IF('Filtered Data'!H150="","",HEX2OCT(H151))</f>
        <v/>
      </c>
      <c r="AM151" s="7" t="str">
        <f>IF('Filtered Data'!I150="","",HEX2OCT(I151))</f>
        <v/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 t="str">
        <f>'Filtered Data'!A151</f>
        <v/>
      </c>
      <c r="B152" s="4" t="str">
        <f>'Filtered Data'!B151</f>
        <v/>
      </c>
      <c r="C152" s="4" t="str">
        <f>'Filtered Data'!C151</f>
        <v/>
      </c>
      <c r="D152" s="4" t="str">
        <f>'Filtered Data'!D151</f>
        <v/>
      </c>
      <c r="E152" s="4" t="str">
        <f>'Filtered Data'!E151</f>
        <v/>
      </c>
      <c r="F152" s="4" t="str">
        <f>'Filtered Data'!F151</f>
        <v/>
      </c>
      <c r="G152" s="4" t="str">
        <f>'Filtered Data'!G151</f>
        <v/>
      </c>
      <c r="H152" s="4" t="str">
        <f>'Filtered Data'!H151</f>
        <v/>
      </c>
      <c r="I152" s="4" t="str">
        <f>'Filtered Data'!I151</f>
        <v/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0</v>
      </c>
      <c r="Q152" s="7" t="str">
        <f>IF('Filtered Data'!G151="","",HEX2DEC(G152))</f>
        <v/>
      </c>
      <c r="R152" s="7" t="str">
        <f>IF('Filtered Data'!H151="","",HEX2DEC(H152))</f>
        <v/>
      </c>
      <c r="S152" s="7" t="str">
        <f>IF('Filtered Data'!I151="","",HEX2DEC(I152))</f>
        <v/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str">
        <f t="shared" si="10"/>
        <v>0</v>
      </c>
      <c r="AA152" s="7" t="str">
        <f>IF('Filtered Data'!G151="","",HEX2BIN(G152))</f>
        <v/>
      </c>
      <c r="AB152" s="7" t="str">
        <f>IF('Filtered Data'!H151="","",HEX2BIN(H152))</f>
        <v/>
      </c>
      <c r="AC152" s="7" t="str">
        <f>IF('Filtered Data'!I151="","",HEX2BIN(I152))</f>
        <v/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str">
        <f t="shared" si="11"/>
        <v>0</v>
      </c>
      <c r="AK152" s="7" t="str">
        <f>IF('Filtered Data'!G151="","",HEX2OCT(G152))</f>
        <v/>
      </c>
      <c r="AL152" s="7" t="str">
        <f>IF('Filtered Data'!H151="","",HEX2OCT(H152))</f>
        <v/>
      </c>
      <c r="AM152" s="7" t="str">
        <f>IF('Filtered Data'!I151="","",HEX2OCT(I152))</f>
        <v/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>
      <c r="A153" s="4" t="str">
        <f>'Filtered Data'!A152</f>
        <v/>
      </c>
      <c r="B153" s="4" t="str">
        <f>'Filtered Data'!B152</f>
        <v/>
      </c>
      <c r="C153" s="4" t="str">
        <f>'Filtered Data'!C152</f>
        <v/>
      </c>
      <c r="D153" s="4" t="str">
        <f>'Filtered Data'!D152</f>
        <v/>
      </c>
      <c r="E153" s="4" t="str">
        <f>'Filtered Data'!E152</f>
        <v/>
      </c>
      <c r="F153" s="4" t="str">
        <f>'Filtered Data'!F152</f>
        <v/>
      </c>
      <c r="G153" s="4" t="str">
        <f>'Filtered Data'!G152</f>
        <v/>
      </c>
      <c r="H153" s="4" t="str">
        <f>'Filtered Data'!H152</f>
        <v/>
      </c>
      <c r="I153" s="4" t="str">
        <f>'Filtered Data'!I152</f>
        <v/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0</v>
      </c>
      <c r="Q153" s="7" t="str">
        <f>IF('Filtered Data'!G152="","",HEX2DEC(G153))</f>
        <v/>
      </c>
      <c r="R153" s="7" t="str">
        <f>IF('Filtered Data'!H152="","",HEX2DEC(H153))</f>
        <v/>
      </c>
      <c r="S153" s="7" t="str">
        <f>IF('Filtered Data'!I152="","",HEX2DEC(I153))</f>
        <v/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str">
        <f t="shared" si="10"/>
        <v>0</v>
      </c>
      <c r="AA153" s="7" t="str">
        <f>IF('Filtered Data'!G152="","",HEX2BIN(G153))</f>
        <v/>
      </c>
      <c r="AB153" s="7" t="str">
        <f>IF('Filtered Data'!H152="","",HEX2BIN(H153))</f>
        <v/>
      </c>
      <c r="AC153" s="7" t="str">
        <f>IF('Filtered Data'!I152="","",HEX2BIN(I153))</f>
        <v/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str">
        <f t="shared" si="11"/>
        <v>0</v>
      </c>
      <c r="AK153" s="7" t="str">
        <f>IF('Filtered Data'!G152="","",HEX2OCT(G153))</f>
        <v/>
      </c>
      <c r="AL153" s="7" t="str">
        <f>IF('Filtered Data'!H152="","",HEX2OCT(H153))</f>
        <v/>
      </c>
      <c r="AM153" s="7" t="str">
        <f>IF('Filtered Data'!I152="","",HEX2OCT(I153))</f>
        <v/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 t="str">
        <f>'Filtered Data'!A153</f>
        <v/>
      </c>
      <c r="B154" s="4" t="str">
        <f>'Filtered Data'!B153</f>
        <v/>
      </c>
      <c r="C154" s="4" t="str">
        <f>'Filtered Data'!C153</f>
        <v/>
      </c>
      <c r="D154" s="4" t="str">
        <f>'Filtered Data'!D153</f>
        <v/>
      </c>
      <c r="E154" s="4" t="str">
        <f>'Filtered Data'!E153</f>
        <v/>
      </c>
      <c r="F154" s="4" t="str">
        <f>'Filtered Data'!F153</f>
        <v/>
      </c>
      <c r="G154" s="4" t="str">
        <f>'Filtered Data'!G153</f>
        <v/>
      </c>
      <c r="H154" s="4" t="str">
        <f>'Filtered Data'!H153</f>
        <v/>
      </c>
      <c r="I154" s="4" t="str">
        <f>'Filtered Data'!I153</f>
        <v/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0</v>
      </c>
      <c r="Q154" s="7" t="str">
        <f>IF('Filtered Data'!G153="","",HEX2DEC(G154))</f>
        <v/>
      </c>
      <c r="R154" s="7" t="str">
        <f>IF('Filtered Data'!H153="","",HEX2DEC(H154))</f>
        <v/>
      </c>
      <c r="S154" s="7" t="str">
        <f>IF('Filtered Data'!I153="","",HEX2DEC(I154))</f>
        <v/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str">
        <f t="shared" si="10"/>
        <v>0</v>
      </c>
      <c r="AA154" s="7" t="str">
        <f>IF('Filtered Data'!G153="","",HEX2BIN(G154))</f>
        <v/>
      </c>
      <c r="AB154" s="7" t="str">
        <f>IF('Filtered Data'!H153="","",HEX2BIN(H154))</f>
        <v/>
      </c>
      <c r="AC154" s="7" t="str">
        <f>IF('Filtered Data'!I153="","",HEX2BIN(I154))</f>
        <v/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str">
        <f t="shared" si="11"/>
        <v>0</v>
      </c>
      <c r="AK154" s="7" t="str">
        <f>IF('Filtered Data'!G153="","",HEX2OCT(G154))</f>
        <v/>
      </c>
      <c r="AL154" s="7" t="str">
        <f>IF('Filtered Data'!H153="","",HEX2OCT(H154))</f>
        <v/>
      </c>
      <c r="AM154" s="7" t="str">
        <f>IF('Filtered Data'!I153="","",HEX2OCT(I154))</f>
        <v/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>
      <c r="A155" s="4" t="str">
        <f>'Filtered Data'!A154</f>
        <v/>
      </c>
      <c r="B155" s="4" t="str">
        <f>'Filtered Data'!B154</f>
        <v/>
      </c>
      <c r="C155" s="4" t="str">
        <f>'Filtered Data'!C154</f>
        <v/>
      </c>
      <c r="D155" s="4" t="str">
        <f>'Filtered Data'!D154</f>
        <v/>
      </c>
      <c r="E155" s="4" t="str">
        <f>'Filtered Data'!E154</f>
        <v/>
      </c>
      <c r="F155" s="4" t="str">
        <f>'Filtered Data'!F154</f>
        <v/>
      </c>
      <c r="G155" s="4" t="str">
        <f>'Filtered Data'!G154</f>
        <v/>
      </c>
      <c r="H155" s="4" t="str">
        <f>'Filtered Data'!H154</f>
        <v/>
      </c>
      <c r="I155" s="4" t="str">
        <f>'Filtered Data'!I154</f>
        <v/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0</v>
      </c>
      <c r="Q155" s="7" t="str">
        <f>IF('Filtered Data'!G154="","",HEX2DEC(G155))</f>
        <v/>
      </c>
      <c r="R155" s="7" t="str">
        <f>IF('Filtered Data'!H154="","",HEX2DEC(H155))</f>
        <v/>
      </c>
      <c r="S155" s="7" t="str">
        <f>IF('Filtered Data'!I154="","",HEX2DEC(I155))</f>
        <v/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str">
        <f t="shared" si="10"/>
        <v>0</v>
      </c>
      <c r="AA155" s="7" t="str">
        <f>IF('Filtered Data'!G154="","",HEX2BIN(G155))</f>
        <v/>
      </c>
      <c r="AB155" s="7" t="str">
        <f>IF('Filtered Data'!H154="","",HEX2BIN(H155))</f>
        <v/>
      </c>
      <c r="AC155" s="7" t="str">
        <f>IF('Filtered Data'!I154="","",HEX2BIN(I155))</f>
        <v/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str">
        <f t="shared" si="11"/>
        <v>0</v>
      </c>
      <c r="AK155" s="7" t="str">
        <f>IF('Filtered Data'!G154="","",HEX2OCT(G155))</f>
        <v/>
      </c>
      <c r="AL155" s="7" t="str">
        <f>IF('Filtered Data'!H154="","",HEX2OCT(H155))</f>
        <v/>
      </c>
      <c r="AM155" s="7" t="str">
        <f>IF('Filtered Data'!I154="","",HEX2OCT(I155))</f>
        <v/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 t="str">
        <f>'Filtered Data'!A155</f>
        <v/>
      </c>
      <c r="B156" s="4" t="str">
        <f>'Filtered Data'!B155</f>
        <v/>
      </c>
      <c r="C156" s="4" t="str">
        <f>'Filtered Data'!C155</f>
        <v/>
      </c>
      <c r="D156" s="4" t="str">
        <f>'Filtered Data'!D155</f>
        <v/>
      </c>
      <c r="E156" s="4" t="str">
        <f>'Filtered Data'!E155</f>
        <v/>
      </c>
      <c r="F156" s="4" t="str">
        <f>'Filtered Data'!F155</f>
        <v/>
      </c>
      <c r="G156" s="4" t="str">
        <f>'Filtered Data'!G155</f>
        <v/>
      </c>
      <c r="H156" s="4" t="str">
        <f>'Filtered Data'!H155</f>
        <v/>
      </c>
      <c r="I156" s="4" t="str">
        <f>'Filtered Data'!I155</f>
        <v/>
      </c>
      <c r="J156" s="4" t="str">
        <f>'Filtered Data'!J155</f>
        <v/>
      </c>
      <c r="K156" s="4" t="str">
        <f>'Filtered Data'!K155</f>
        <v/>
      </c>
      <c r="L156" s="4" t="str">
        <f>'Filtered Data'!L155</f>
        <v/>
      </c>
      <c r="M156" s="4" t="str">
        <f>'Filtered Data'!M155</f>
        <v/>
      </c>
      <c r="N156" s="4" t="str">
        <f>'Filtered Data'!N155</f>
        <v/>
      </c>
      <c r="P156" s="6">
        <f t="shared" si="9"/>
        <v>0</v>
      </c>
      <c r="Q156" s="7" t="str">
        <f>IF('Filtered Data'!G155="","",HEX2DEC(G156))</f>
        <v/>
      </c>
      <c r="R156" s="7" t="str">
        <f>IF('Filtered Data'!H155="","",HEX2DEC(H156))</f>
        <v/>
      </c>
      <c r="S156" s="7" t="str">
        <f>IF('Filtered Data'!I155="","",HEX2DEC(I156))</f>
        <v/>
      </c>
      <c r="T156" s="7" t="str">
        <f>IF('Filtered Data'!J155="","",HEX2DEC(J156))</f>
        <v/>
      </c>
      <c r="U156" s="7" t="str">
        <f>IF('Filtered Data'!K155="","",HEX2DEC(K156))</f>
        <v/>
      </c>
      <c r="V156" s="7" t="str">
        <f>IF('Filtered Data'!L155="","",HEX2DEC(L156))</f>
        <v/>
      </c>
      <c r="W156" s="7" t="str">
        <f>IF('Filtered Data'!M155="","",HEX2DEC(M156))</f>
        <v/>
      </c>
      <c r="X156" s="7" t="str">
        <f>IF('Filtered Data'!N155="","",HEX2DEC(N156))</f>
        <v/>
      </c>
      <c r="Y156" s="7"/>
      <c r="Z156" s="8" t="str">
        <f t="shared" si="10"/>
        <v>0</v>
      </c>
      <c r="AA156" s="7" t="str">
        <f>IF('Filtered Data'!G155="","",HEX2BIN(G156))</f>
        <v/>
      </c>
      <c r="AB156" s="7" t="str">
        <f>IF('Filtered Data'!H155="","",HEX2BIN(H156))</f>
        <v/>
      </c>
      <c r="AC156" s="7" t="str">
        <f>IF('Filtered Data'!I155="","",HEX2BIN(I156))</f>
        <v/>
      </c>
      <c r="AD156" s="7" t="str">
        <f>IF('Filtered Data'!J155="","",HEX2BIN(J156))</f>
        <v/>
      </c>
      <c r="AE156" s="7" t="str">
        <f>IF('Filtered Data'!K155="","",HEX2BIN(K156))</f>
        <v/>
      </c>
      <c r="AF156" s="7" t="str">
        <f>IF('Filtered Data'!L155="","",HEX2BIN(L156))</f>
        <v/>
      </c>
      <c r="AG156" s="7" t="str">
        <f>IF('Filtered Data'!M155="","",HEX2BIN(M156))</f>
        <v/>
      </c>
      <c r="AH156" s="7" t="str">
        <f>IF('Filtered Data'!N155="","",HEX2BIN(N156))</f>
        <v/>
      </c>
      <c r="AI156" s="7"/>
      <c r="AJ156" s="8" t="str">
        <f t="shared" si="11"/>
        <v>0</v>
      </c>
      <c r="AK156" s="7" t="str">
        <f>IF('Filtered Data'!G155="","",HEX2OCT(G156))</f>
        <v/>
      </c>
      <c r="AL156" s="7" t="str">
        <f>IF('Filtered Data'!H155="","",HEX2OCT(H156))</f>
        <v/>
      </c>
      <c r="AM156" s="7" t="str">
        <f>IF('Filtered Data'!I155="","",HEX2OCT(I156))</f>
        <v/>
      </c>
      <c r="AN156" s="7" t="str">
        <f>IF('Filtered Data'!J155="","",HEX2OCT(J156))</f>
        <v/>
      </c>
      <c r="AO156" s="7" t="str">
        <f>IF('Filtered Data'!K155="","",HEX2OCT(K156))</f>
        <v/>
      </c>
      <c r="AP156" s="7" t="str">
        <f>IF('Filtered Data'!L155="","",HEX2OCT(L156))</f>
        <v/>
      </c>
      <c r="AQ156" s="7" t="str">
        <f>IF('Filtered Data'!M155="","",HEX2OCT(M156))</f>
        <v/>
      </c>
      <c r="AR156" s="7" t="str">
        <f>IF('Filtered Data'!N155="","",HEX2OCT(N156))</f>
        <v/>
      </c>
    </row>
    <row r="157">
      <c r="A157" s="4" t="str">
        <f>'Filtered Data'!A156</f>
        <v/>
      </c>
      <c r="B157" s="4" t="str">
        <f>'Filtered Data'!B156</f>
        <v/>
      </c>
      <c r="C157" s="4" t="str">
        <f>'Filtered Data'!C156</f>
        <v/>
      </c>
      <c r="D157" s="4" t="str">
        <f>'Filtered Data'!D156</f>
        <v/>
      </c>
      <c r="E157" s="4" t="str">
        <f>'Filtered Data'!E156</f>
        <v/>
      </c>
      <c r="F157" s="4" t="str">
        <f>'Filtered Data'!F156</f>
        <v/>
      </c>
      <c r="G157" s="4" t="str">
        <f>'Filtered Data'!G156</f>
        <v/>
      </c>
      <c r="H157" s="4" t="str">
        <f>'Filtered Data'!H156</f>
        <v/>
      </c>
      <c r="I157" s="4" t="str">
        <f>'Filtered Data'!I156</f>
        <v/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0</v>
      </c>
      <c r="Q157" s="7" t="str">
        <f>IF('Filtered Data'!G156="","",HEX2DEC(G157))</f>
        <v/>
      </c>
      <c r="R157" s="7" t="str">
        <f>IF('Filtered Data'!H156="","",HEX2DEC(H157))</f>
        <v/>
      </c>
      <c r="S157" s="7" t="str">
        <f>IF('Filtered Data'!I156="","",HEX2DEC(I157))</f>
        <v/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str">
        <f t="shared" si="10"/>
        <v>0</v>
      </c>
      <c r="AA157" s="7" t="str">
        <f>IF('Filtered Data'!G156="","",HEX2BIN(G157))</f>
        <v/>
      </c>
      <c r="AB157" s="7" t="str">
        <f>IF('Filtered Data'!H156="","",HEX2BIN(H157))</f>
        <v/>
      </c>
      <c r="AC157" s="7" t="str">
        <f>IF('Filtered Data'!I156="","",HEX2BIN(I157))</f>
        <v/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str">
        <f t="shared" si="11"/>
        <v>0</v>
      </c>
      <c r="AK157" s="7" t="str">
        <f>IF('Filtered Data'!G156="","",HEX2OCT(G157))</f>
        <v/>
      </c>
      <c r="AL157" s="7" t="str">
        <f>IF('Filtered Data'!H156="","",HEX2OCT(H157))</f>
        <v/>
      </c>
      <c r="AM157" s="7" t="str">
        <f>IF('Filtered Data'!I156="","",HEX2OCT(I157))</f>
        <v/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 t="str">
        <f>'Filtered Data'!A157</f>
        <v/>
      </c>
      <c r="B158" s="4" t="str">
        <f>'Filtered Data'!B157</f>
        <v/>
      </c>
      <c r="C158" s="4" t="str">
        <f>'Filtered Data'!C157</f>
        <v/>
      </c>
      <c r="D158" s="4" t="str">
        <f>'Filtered Data'!D157</f>
        <v/>
      </c>
      <c r="E158" s="4" t="str">
        <f>'Filtered Data'!E157</f>
        <v/>
      </c>
      <c r="F158" s="4" t="str">
        <f>'Filtered Data'!F157</f>
        <v/>
      </c>
      <c r="G158" s="4" t="str">
        <f>'Filtered Data'!G157</f>
        <v/>
      </c>
      <c r="H158" s="4" t="str">
        <f>'Filtered Data'!H157</f>
        <v/>
      </c>
      <c r="I158" s="4" t="str">
        <f>'Filtered Data'!I157</f>
        <v/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0</v>
      </c>
      <c r="Q158" s="7" t="str">
        <f>IF('Filtered Data'!G157="","",HEX2DEC(G158))</f>
        <v/>
      </c>
      <c r="R158" s="7" t="str">
        <f>IF('Filtered Data'!H157="","",HEX2DEC(H158))</f>
        <v/>
      </c>
      <c r="S158" s="7" t="str">
        <f>IF('Filtered Data'!I157="","",HEX2DEC(I158))</f>
        <v/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str">
        <f t="shared" si="10"/>
        <v>0</v>
      </c>
      <c r="AA158" s="7" t="str">
        <f>IF('Filtered Data'!G157="","",HEX2BIN(G158))</f>
        <v/>
      </c>
      <c r="AB158" s="7" t="str">
        <f>IF('Filtered Data'!H157="","",HEX2BIN(H158))</f>
        <v/>
      </c>
      <c r="AC158" s="7" t="str">
        <f>IF('Filtered Data'!I157="","",HEX2BIN(I158))</f>
        <v/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str">
        <f t="shared" si="11"/>
        <v>0</v>
      </c>
      <c r="AK158" s="7" t="str">
        <f>IF('Filtered Data'!G157="","",HEX2OCT(G158))</f>
        <v/>
      </c>
      <c r="AL158" s="7" t="str">
        <f>IF('Filtered Data'!H157="","",HEX2OCT(H158))</f>
        <v/>
      </c>
      <c r="AM158" s="7" t="str">
        <f>IF('Filtered Data'!I157="","",HEX2OCT(I158))</f>
        <v/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>
      <c r="A159" s="4" t="str">
        <f>'Filtered Data'!A158</f>
        <v/>
      </c>
      <c r="B159" s="4" t="str">
        <f>'Filtered Data'!B158</f>
        <v/>
      </c>
      <c r="C159" s="4" t="str">
        <f>'Filtered Data'!C158</f>
        <v/>
      </c>
      <c r="D159" s="4" t="str">
        <f>'Filtered Data'!D158</f>
        <v/>
      </c>
      <c r="E159" s="4" t="str">
        <f>'Filtered Data'!E158</f>
        <v/>
      </c>
      <c r="F159" s="4" t="str">
        <f>'Filtered Data'!F158</f>
        <v/>
      </c>
      <c r="G159" s="4" t="str">
        <f>'Filtered Data'!G158</f>
        <v/>
      </c>
      <c r="H159" s="4" t="str">
        <f>'Filtered Data'!H158</f>
        <v/>
      </c>
      <c r="I159" s="4" t="str">
        <f>'Filtered Data'!I158</f>
        <v/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0</v>
      </c>
      <c r="Q159" s="7" t="str">
        <f>IF('Filtered Data'!G158="","",HEX2DEC(G159))</f>
        <v/>
      </c>
      <c r="R159" s="7" t="str">
        <f>IF('Filtered Data'!H158="","",HEX2DEC(H159))</f>
        <v/>
      </c>
      <c r="S159" s="7" t="str">
        <f>IF('Filtered Data'!I158="","",HEX2DEC(I159))</f>
        <v/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str">
        <f t="shared" si="10"/>
        <v>0</v>
      </c>
      <c r="AA159" s="7" t="str">
        <f>IF('Filtered Data'!G158="","",HEX2BIN(G159))</f>
        <v/>
      </c>
      <c r="AB159" s="7" t="str">
        <f>IF('Filtered Data'!H158="","",HEX2BIN(H159))</f>
        <v/>
      </c>
      <c r="AC159" s="7" t="str">
        <f>IF('Filtered Data'!I158="","",HEX2BIN(I159))</f>
        <v/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str">
        <f t="shared" si="11"/>
        <v>0</v>
      </c>
      <c r="AK159" s="7" t="str">
        <f>IF('Filtered Data'!G158="","",HEX2OCT(G159))</f>
        <v/>
      </c>
      <c r="AL159" s="7" t="str">
        <f>IF('Filtered Data'!H158="","",HEX2OCT(H159))</f>
        <v/>
      </c>
      <c r="AM159" s="7" t="str">
        <f>IF('Filtered Data'!I158="","",HEX2OCT(I159))</f>
        <v/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 t="str">
        <f>'Filtered Data'!A159</f>
        <v/>
      </c>
      <c r="B160" s="4" t="str">
        <f>'Filtered Data'!B159</f>
        <v/>
      </c>
      <c r="C160" s="4" t="str">
        <f>'Filtered Data'!C159</f>
        <v/>
      </c>
      <c r="D160" s="4" t="str">
        <f>'Filtered Data'!D159</f>
        <v/>
      </c>
      <c r="E160" s="4" t="str">
        <f>'Filtered Data'!E159</f>
        <v/>
      </c>
      <c r="F160" s="4" t="str">
        <f>'Filtered Data'!F159</f>
        <v/>
      </c>
      <c r="G160" s="4" t="str">
        <f>'Filtered Data'!G159</f>
        <v/>
      </c>
      <c r="H160" s="4" t="str">
        <f>'Filtered Data'!H159</f>
        <v/>
      </c>
      <c r="I160" s="4" t="str">
        <f>'Filtered Data'!I159</f>
        <v/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0</v>
      </c>
      <c r="Q160" s="7" t="str">
        <f>IF('Filtered Data'!G159="","",HEX2DEC(G160))</f>
        <v/>
      </c>
      <c r="R160" s="7" t="str">
        <f>IF('Filtered Data'!H159="","",HEX2DEC(H160))</f>
        <v/>
      </c>
      <c r="S160" s="7" t="str">
        <f>IF('Filtered Data'!I159="","",HEX2DEC(I160))</f>
        <v/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str">
        <f t="shared" si="10"/>
        <v>0</v>
      </c>
      <c r="AA160" s="7" t="str">
        <f>IF('Filtered Data'!G159="","",HEX2BIN(G160))</f>
        <v/>
      </c>
      <c r="AB160" s="7" t="str">
        <f>IF('Filtered Data'!H159="","",HEX2BIN(H160))</f>
        <v/>
      </c>
      <c r="AC160" s="7" t="str">
        <f>IF('Filtered Data'!I159="","",HEX2BIN(I160))</f>
        <v/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str">
        <f t="shared" si="11"/>
        <v>0</v>
      </c>
      <c r="AK160" s="7" t="str">
        <f>IF('Filtered Data'!G159="","",HEX2OCT(G160))</f>
        <v/>
      </c>
      <c r="AL160" s="7" t="str">
        <f>IF('Filtered Data'!H159="","",HEX2OCT(H160))</f>
        <v/>
      </c>
      <c r="AM160" s="7" t="str">
        <f>IF('Filtered Data'!I159="","",HEX2OCT(I160))</f>
        <v/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>
      <c r="A161" s="4" t="str">
        <f>'Filtered Data'!A160</f>
        <v/>
      </c>
      <c r="B161" s="4" t="str">
        <f>'Filtered Data'!B160</f>
        <v/>
      </c>
      <c r="C161" s="4" t="str">
        <f>'Filtered Data'!C160</f>
        <v/>
      </c>
      <c r="D161" s="4" t="str">
        <f>'Filtered Data'!D160</f>
        <v/>
      </c>
      <c r="E161" s="4" t="str">
        <f>'Filtered Data'!E160</f>
        <v/>
      </c>
      <c r="F161" s="4" t="str">
        <f>'Filtered Data'!F160</f>
        <v/>
      </c>
      <c r="G161" s="4" t="str">
        <f>'Filtered Data'!G160</f>
        <v/>
      </c>
      <c r="H161" s="4" t="str">
        <f>'Filtered Data'!H160</f>
        <v/>
      </c>
      <c r="I161" s="4" t="str">
        <f>'Filtered Data'!I160</f>
        <v/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0</v>
      </c>
      <c r="Q161" s="7" t="str">
        <f>IF('Filtered Data'!G160="","",HEX2DEC(G161))</f>
        <v/>
      </c>
      <c r="R161" s="7" t="str">
        <f>IF('Filtered Data'!H160="","",HEX2DEC(H161))</f>
        <v/>
      </c>
      <c r="S161" s="7" t="str">
        <f>IF('Filtered Data'!I160="","",HEX2DEC(I161))</f>
        <v/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str">
        <f t="shared" si="10"/>
        <v>0</v>
      </c>
      <c r="AA161" s="7" t="str">
        <f>IF('Filtered Data'!G160="","",HEX2BIN(G161))</f>
        <v/>
      </c>
      <c r="AB161" s="7" t="str">
        <f>IF('Filtered Data'!H160="","",HEX2BIN(H161))</f>
        <v/>
      </c>
      <c r="AC161" s="7" t="str">
        <f>IF('Filtered Data'!I160="","",HEX2BIN(I161))</f>
        <v/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str">
        <f t="shared" si="11"/>
        <v>0</v>
      </c>
      <c r="AK161" s="7" t="str">
        <f>IF('Filtered Data'!G160="","",HEX2OCT(G161))</f>
        <v/>
      </c>
      <c r="AL161" s="7" t="str">
        <f>IF('Filtered Data'!H160="","",HEX2OCT(H161))</f>
        <v/>
      </c>
      <c r="AM161" s="7" t="str">
        <f>IF('Filtered Data'!I160="","",HEX2OCT(I161))</f>
        <v/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 t="str">
        <f>'Filtered Data'!A161</f>
        <v/>
      </c>
      <c r="B162" s="4" t="str">
        <f>'Filtered Data'!B161</f>
        <v/>
      </c>
      <c r="C162" s="4" t="str">
        <f>'Filtered Data'!C161</f>
        <v/>
      </c>
      <c r="D162" s="4" t="str">
        <f>'Filtered Data'!D161</f>
        <v/>
      </c>
      <c r="E162" s="4" t="str">
        <f>'Filtered Data'!E161</f>
        <v/>
      </c>
      <c r="F162" s="4" t="str">
        <f>'Filtered Data'!F161</f>
        <v/>
      </c>
      <c r="G162" s="4" t="str">
        <f>'Filtered Data'!G161</f>
        <v/>
      </c>
      <c r="H162" s="4" t="str">
        <f>'Filtered Data'!H161</f>
        <v/>
      </c>
      <c r="I162" s="4" t="str">
        <f>'Filtered Data'!I161</f>
        <v/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0</v>
      </c>
      <c r="Q162" s="7" t="str">
        <f>IF('Filtered Data'!G161="","",HEX2DEC(G162))</f>
        <v/>
      </c>
      <c r="R162" s="7" t="str">
        <f>IF('Filtered Data'!H161="","",HEX2DEC(H162))</f>
        <v/>
      </c>
      <c r="S162" s="7" t="str">
        <f>IF('Filtered Data'!I161="","",HEX2DEC(I162))</f>
        <v/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str">
        <f t="shared" si="10"/>
        <v>0</v>
      </c>
      <c r="AA162" s="7" t="str">
        <f>IF('Filtered Data'!G161="","",HEX2BIN(G162))</f>
        <v/>
      </c>
      <c r="AB162" s="7" t="str">
        <f>IF('Filtered Data'!H161="","",HEX2BIN(H162))</f>
        <v/>
      </c>
      <c r="AC162" s="7" t="str">
        <f>IF('Filtered Data'!I161="","",HEX2BIN(I162))</f>
        <v/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str">
        <f t="shared" si="11"/>
        <v>0</v>
      </c>
      <c r="AK162" s="7" t="str">
        <f>IF('Filtered Data'!G161="","",HEX2OCT(G162))</f>
        <v/>
      </c>
      <c r="AL162" s="7" t="str">
        <f>IF('Filtered Data'!H161="","",HEX2OCT(H162))</f>
        <v/>
      </c>
      <c r="AM162" s="7" t="str">
        <f>IF('Filtered Data'!I161="","",HEX2OCT(I162))</f>
        <v/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>
      <c r="A163" s="4" t="str">
        <f>'Filtered Data'!A162</f>
        <v/>
      </c>
      <c r="B163" s="4" t="str">
        <f>'Filtered Data'!B162</f>
        <v/>
      </c>
      <c r="C163" s="4" t="str">
        <f>'Filtered Data'!C162</f>
        <v/>
      </c>
      <c r="D163" s="4" t="str">
        <f>'Filtered Data'!D162</f>
        <v/>
      </c>
      <c r="E163" s="4" t="str">
        <f>'Filtered Data'!E162</f>
        <v/>
      </c>
      <c r="F163" s="4" t="str">
        <f>'Filtered Data'!F162</f>
        <v/>
      </c>
      <c r="G163" s="4" t="str">
        <f>'Filtered Data'!G162</f>
        <v/>
      </c>
      <c r="H163" s="4" t="str">
        <f>'Filtered Data'!H162</f>
        <v/>
      </c>
      <c r="I163" s="4" t="str">
        <f>'Filtered Data'!I162</f>
        <v/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0</v>
      </c>
      <c r="Q163" s="7" t="str">
        <f>IF('Filtered Data'!G162="","",HEX2DEC(G163))</f>
        <v/>
      </c>
      <c r="R163" s="7" t="str">
        <f>IF('Filtered Data'!H162="","",HEX2DEC(H163))</f>
        <v/>
      </c>
      <c r="S163" s="7" t="str">
        <f>IF('Filtered Data'!I162="","",HEX2DEC(I163))</f>
        <v/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str">
        <f t="shared" si="10"/>
        <v>0</v>
      </c>
      <c r="AA163" s="7" t="str">
        <f>IF('Filtered Data'!G162="","",HEX2BIN(G163))</f>
        <v/>
      </c>
      <c r="AB163" s="7" t="str">
        <f>IF('Filtered Data'!H162="","",HEX2BIN(H163))</f>
        <v/>
      </c>
      <c r="AC163" s="7" t="str">
        <f>IF('Filtered Data'!I162="","",HEX2BIN(I163))</f>
        <v/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str">
        <f t="shared" si="11"/>
        <v>0</v>
      </c>
      <c r="AK163" s="7" t="str">
        <f>IF('Filtered Data'!G162="","",HEX2OCT(G163))</f>
        <v/>
      </c>
      <c r="AL163" s="7" t="str">
        <f>IF('Filtered Data'!H162="","",HEX2OCT(H163))</f>
        <v/>
      </c>
      <c r="AM163" s="7" t="str">
        <f>IF('Filtered Data'!I162="","",HEX2OCT(I163))</f>
        <v/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 t="str">
        <f>'Filtered Data'!A163</f>
        <v/>
      </c>
      <c r="B164" s="4" t="str">
        <f>'Filtered Data'!B163</f>
        <v/>
      </c>
      <c r="C164" s="4" t="str">
        <f>'Filtered Data'!C163</f>
        <v/>
      </c>
      <c r="D164" s="4" t="str">
        <f>'Filtered Data'!D163</f>
        <v/>
      </c>
      <c r="E164" s="4" t="str">
        <f>'Filtered Data'!E163</f>
        <v/>
      </c>
      <c r="F164" s="4" t="str">
        <f>'Filtered Data'!F163</f>
        <v/>
      </c>
      <c r="G164" s="4" t="str">
        <f>'Filtered Data'!G163</f>
        <v/>
      </c>
      <c r="H164" s="4" t="str">
        <f>'Filtered Data'!H163</f>
        <v/>
      </c>
      <c r="I164" s="4" t="str">
        <f>'Filtered Data'!I163</f>
        <v/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0</v>
      </c>
      <c r="Q164" s="7" t="str">
        <f>IF('Filtered Data'!G163="","",HEX2DEC(G164))</f>
        <v/>
      </c>
      <c r="R164" s="7" t="str">
        <f>IF('Filtered Data'!H163="","",HEX2DEC(H164))</f>
        <v/>
      </c>
      <c r="S164" s="7" t="str">
        <f>IF('Filtered Data'!I163="","",HEX2DEC(I164))</f>
        <v/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str">
        <f t="shared" ref="Z164:Z227" si="13">HEX2BIN(_xlfn.CONCAT(G164:N164))</f>
        <v>0</v>
      </c>
      <c r="AA164" s="7" t="str">
        <f>IF('Filtered Data'!G163="","",HEX2BIN(G164))</f>
        <v/>
      </c>
      <c r="AB164" s="7" t="str">
        <f>IF('Filtered Data'!H163="","",HEX2BIN(H164))</f>
        <v/>
      </c>
      <c r="AC164" s="7" t="str">
        <f>IF('Filtered Data'!I163="","",HEX2BIN(I164))</f>
        <v/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str">
        <f t="shared" ref="AJ164:AJ227" si="14">HEX2BIN(_xlfn.CONCAT(G164:N164))</f>
        <v>0</v>
      </c>
      <c r="AK164" s="7" t="str">
        <f>IF('Filtered Data'!G163="","",HEX2OCT(G164))</f>
        <v/>
      </c>
      <c r="AL164" s="7" t="str">
        <f>IF('Filtered Data'!H163="","",HEX2OCT(H164))</f>
        <v/>
      </c>
      <c r="AM164" s="7" t="str">
        <f>IF('Filtered Data'!I163="","",HEX2OCT(I164))</f>
        <v/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>
      <c r="A165" s="4" t="str">
        <f>'Filtered Data'!A164</f>
        <v/>
      </c>
      <c r="B165" s="4" t="str">
        <f>'Filtered Data'!B164</f>
        <v/>
      </c>
      <c r="C165" s="4" t="str">
        <f>'Filtered Data'!C164</f>
        <v/>
      </c>
      <c r="D165" s="4" t="str">
        <f>'Filtered Data'!D164</f>
        <v/>
      </c>
      <c r="E165" s="4" t="str">
        <f>'Filtered Data'!E164</f>
        <v/>
      </c>
      <c r="F165" s="4" t="str">
        <f>'Filtered Data'!F164</f>
        <v/>
      </c>
      <c r="G165" s="4" t="str">
        <f>'Filtered Data'!G164</f>
        <v/>
      </c>
      <c r="H165" s="4" t="str">
        <f>'Filtered Data'!H164</f>
        <v/>
      </c>
      <c r="I165" s="4" t="str">
        <f>'Filtered Data'!I164</f>
        <v/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0</v>
      </c>
      <c r="Q165" s="7" t="str">
        <f>IF('Filtered Data'!G164="","",HEX2DEC(G165))</f>
        <v/>
      </c>
      <c r="R165" s="7" t="str">
        <f>IF('Filtered Data'!H164="","",HEX2DEC(H165))</f>
        <v/>
      </c>
      <c r="S165" s="7" t="str">
        <f>IF('Filtered Data'!I164="","",HEX2DEC(I165))</f>
        <v/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str">
        <f t="shared" si="13"/>
        <v>0</v>
      </c>
      <c r="AA165" s="7" t="str">
        <f>IF('Filtered Data'!G164="","",HEX2BIN(G165))</f>
        <v/>
      </c>
      <c r="AB165" s="7" t="str">
        <f>IF('Filtered Data'!H164="","",HEX2BIN(H165))</f>
        <v/>
      </c>
      <c r="AC165" s="7" t="str">
        <f>IF('Filtered Data'!I164="","",HEX2BIN(I165))</f>
        <v/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str">
        <f t="shared" si="14"/>
        <v>0</v>
      </c>
      <c r="AK165" s="7" t="str">
        <f>IF('Filtered Data'!G164="","",HEX2OCT(G165))</f>
        <v/>
      </c>
      <c r="AL165" s="7" t="str">
        <f>IF('Filtered Data'!H164="","",HEX2OCT(H165))</f>
        <v/>
      </c>
      <c r="AM165" s="7" t="str">
        <f>IF('Filtered Data'!I164="","",HEX2OCT(I165))</f>
        <v/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 t="str">
        <f>'Filtered Data'!A165</f>
        <v/>
      </c>
      <c r="B166" s="4" t="str">
        <f>'Filtered Data'!B165</f>
        <v/>
      </c>
      <c r="C166" s="4" t="str">
        <f>'Filtered Data'!C165</f>
        <v/>
      </c>
      <c r="D166" s="4" t="str">
        <f>'Filtered Data'!D165</f>
        <v/>
      </c>
      <c r="E166" s="4" t="str">
        <f>'Filtered Data'!E165</f>
        <v/>
      </c>
      <c r="F166" s="4" t="str">
        <f>'Filtered Data'!F165</f>
        <v/>
      </c>
      <c r="G166" s="4" t="str">
        <f>'Filtered Data'!G165</f>
        <v/>
      </c>
      <c r="H166" s="4" t="str">
        <f>'Filtered Data'!H165</f>
        <v/>
      </c>
      <c r="I166" s="4" t="str">
        <f>'Filtered Data'!I165</f>
        <v/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0</v>
      </c>
      <c r="Q166" s="7" t="str">
        <f>IF('Filtered Data'!G165="","",HEX2DEC(G166))</f>
        <v/>
      </c>
      <c r="R166" s="7" t="str">
        <f>IF('Filtered Data'!H165="","",HEX2DEC(H166))</f>
        <v/>
      </c>
      <c r="S166" s="7" t="str">
        <f>IF('Filtered Data'!I165="","",HEX2DEC(I166))</f>
        <v/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str">
        <f t="shared" si="13"/>
        <v>0</v>
      </c>
      <c r="AA166" s="7" t="str">
        <f>IF('Filtered Data'!G165="","",HEX2BIN(G166))</f>
        <v/>
      </c>
      <c r="AB166" s="7" t="str">
        <f>IF('Filtered Data'!H165="","",HEX2BIN(H166))</f>
        <v/>
      </c>
      <c r="AC166" s="7" t="str">
        <f>IF('Filtered Data'!I165="","",HEX2BIN(I166))</f>
        <v/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str">
        <f t="shared" si="14"/>
        <v>0</v>
      </c>
      <c r="AK166" s="7" t="str">
        <f>IF('Filtered Data'!G165="","",HEX2OCT(G166))</f>
        <v/>
      </c>
      <c r="AL166" s="7" t="str">
        <f>IF('Filtered Data'!H165="","",HEX2OCT(H166))</f>
        <v/>
      </c>
      <c r="AM166" s="7" t="str">
        <f>IF('Filtered Data'!I165="","",HEX2OCT(I166))</f>
        <v/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 t="str">
        <f>'Filtered Data'!A166</f>
        <v/>
      </c>
      <c r="B167" s="4" t="str">
        <f>'Filtered Data'!B166</f>
        <v/>
      </c>
      <c r="C167" s="4" t="str">
        <f>'Filtered Data'!C166</f>
        <v/>
      </c>
      <c r="D167" s="4" t="str">
        <f>'Filtered Data'!D166</f>
        <v/>
      </c>
      <c r="E167" s="4" t="str">
        <f>'Filtered Data'!E166</f>
        <v/>
      </c>
      <c r="F167" s="4" t="str">
        <f>'Filtered Data'!F166</f>
        <v/>
      </c>
      <c r="G167" s="4" t="str">
        <f>'Filtered Data'!G166</f>
        <v/>
      </c>
      <c r="H167" s="4" t="str">
        <f>'Filtered Data'!H166</f>
        <v/>
      </c>
      <c r="I167" s="4" t="str">
        <f>'Filtered Data'!I166</f>
        <v/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0</v>
      </c>
      <c r="Q167" s="7" t="str">
        <f>IF('Filtered Data'!G166="","",HEX2DEC(G167))</f>
        <v/>
      </c>
      <c r="R167" s="7" t="str">
        <f>IF('Filtered Data'!H166="","",HEX2DEC(H167))</f>
        <v/>
      </c>
      <c r="S167" s="7" t="str">
        <f>IF('Filtered Data'!I166="","",HEX2DEC(I167))</f>
        <v/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str">
        <f t="shared" si="13"/>
        <v>0</v>
      </c>
      <c r="AA167" s="7" t="str">
        <f>IF('Filtered Data'!G166="","",HEX2BIN(G167))</f>
        <v/>
      </c>
      <c r="AB167" s="7" t="str">
        <f>IF('Filtered Data'!H166="","",HEX2BIN(H167))</f>
        <v/>
      </c>
      <c r="AC167" s="7" t="str">
        <f>IF('Filtered Data'!I166="","",HEX2BIN(I167))</f>
        <v/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str">
        <f t="shared" si="14"/>
        <v>0</v>
      </c>
      <c r="AK167" s="7" t="str">
        <f>IF('Filtered Data'!G166="","",HEX2OCT(G167))</f>
        <v/>
      </c>
      <c r="AL167" s="7" t="str">
        <f>IF('Filtered Data'!H166="","",HEX2OCT(H167))</f>
        <v/>
      </c>
      <c r="AM167" s="7" t="str">
        <f>IF('Filtered Data'!I166="","",HEX2OCT(I167))</f>
        <v/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 t="str">
        <f>'Filtered Data'!A167</f>
        <v/>
      </c>
      <c r="B168" s="4" t="str">
        <f>'Filtered Data'!B167</f>
        <v/>
      </c>
      <c r="C168" s="4" t="str">
        <f>'Filtered Data'!C167</f>
        <v/>
      </c>
      <c r="D168" s="4" t="str">
        <f>'Filtered Data'!D167</f>
        <v/>
      </c>
      <c r="E168" s="4" t="str">
        <f>'Filtered Data'!E167</f>
        <v/>
      </c>
      <c r="F168" s="4" t="str">
        <f>'Filtered Data'!F167</f>
        <v/>
      </c>
      <c r="G168" s="4" t="str">
        <f>'Filtered Data'!G167</f>
        <v/>
      </c>
      <c r="H168" s="4" t="str">
        <f>'Filtered Data'!H167</f>
        <v/>
      </c>
      <c r="I168" s="4" t="str">
        <f>'Filtered Data'!I167</f>
        <v/>
      </c>
      <c r="J168" s="4" t="str">
        <f>'Filtered Data'!J167</f>
        <v/>
      </c>
      <c r="K168" s="4" t="str">
        <f>'Filtered Data'!K167</f>
        <v/>
      </c>
      <c r="L168" s="4" t="str">
        <f>'Filtered Data'!L167</f>
        <v/>
      </c>
      <c r="M168" s="4" t="str">
        <f>'Filtered Data'!M167</f>
        <v/>
      </c>
      <c r="N168" s="4" t="str">
        <f>'Filtered Data'!N167</f>
        <v/>
      </c>
      <c r="P168" s="6">
        <f t="shared" si="12"/>
        <v>0</v>
      </c>
      <c r="Q168" s="7" t="str">
        <f>IF('Filtered Data'!G167="","",HEX2DEC(G168))</f>
        <v/>
      </c>
      <c r="R168" s="7" t="str">
        <f>IF('Filtered Data'!H167="","",HEX2DEC(H168))</f>
        <v/>
      </c>
      <c r="S168" s="7" t="str">
        <f>IF('Filtered Data'!I167="","",HEX2DEC(I168))</f>
        <v/>
      </c>
      <c r="T168" s="7" t="str">
        <f>IF('Filtered Data'!J167="","",HEX2DEC(J168))</f>
        <v/>
      </c>
      <c r="U168" s="7" t="str">
        <f>IF('Filtered Data'!K167="","",HEX2DEC(K168))</f>
        <v/>
      </c>
      <c r="V168" s="7" t="str">
        <f>IF('Filtered Data'!L167="","",HEX2DEC(L168))</f>
        <v/>
      </c>
      <c r="W168" s="7" t="str">
        <f>IF('Filtered Data'!M167="","",HEX2DEC(M168))</f>
        <v/>
      </c>
      <c r="X168" s="7" t="str">
        <f>IF('Filtered Data'!N167="","",HEX2DEC(N168))</f>
        <v/>
      </c>
      <c r="Y168" s="7"/>
      <c r="Z168" s="8" t="str">
        <f t="shared" si="13"/>
        <v>0</v>
      </c>
      <c r="AA168" s="7" t="str">
        <f>IF('Filtered Data'!G167="","",HEX2BIN(G168))</f>
        <v/>
      </c>
      <c r="AB168" s="7" t="str">
        <f>IF('Filtered Data'!H167="","",HEX2BIN(H168))</f>
        <v/>
      </c>
      <c r="AC168" s="7" t="str">
        <f>IF('Filtered Data'!I167="","",HEX2BIN(I168))</f>
        <v/>
      </c>
      <c r="AD168" s="7" t="str">
        <f>IF('Filtered Data'!J167="","",HEX2BIN(J168))</f>
        <v/>
      </c>
      <c r="AE168" s="7" t="str">
        <f>IF('Filtered Data'!K167="","",HEX2BIN(K168))</f>
        <v/>
      </c>
      <c r="AF168" s="7" t="str">
        <f>IF('Filtered Data'!L167="","",HEX2BIN(L168))</f>
        <v/>
      </c>
      <c r="AG168" s="7" t="str">
        <f>IF('Filtered Data'!M167="","",HEX2BIN(M168))</f>
        <v/>
      </c>
      <c r="AH168" s="7" t="str">
        <f>IF('Filtered Data'!N167="","",HEX2BIN(N168))</f>
        <v/>
      </c>
      <c r="AI168" s="7"/>
      <c r="AJ168" s="8" t="str">
        <f t="shared" si="14"/>
        <v>0</v>
      </c>
      <c r="AK168" s="7" t="str">
        <f>IF('Filtered Data'!G167="","",HEX2OCT(G168))</f>
        <v/>
      </c>
      <c r="AL168" s="7" t="str">
        <f>IF('Filtered Data'!H167="","",HEX2OCT(H168))</f>
        <v/>
      </c>
      <c r="AM168" s="7" t="str">
        <f>IF('Filtered Data'!I167="","",HEX2OCT(I168))</f>
        <v/>
      </c>
      <c r="AN168" s="7" t="str">
        <f>IF('Filtered Data'!J167="","",HEX2OCT(J168))</f>
        <v/>
      </c>
      <c r="AO168" s="7" t="str">
        <f>IF('Filtered Data'!K167="","",HEX2OCT(K168))</f>
        <v/>
      </c>
      <c r="AP168" s="7" t="str">
        <f>IF('Filtered Data'!L167="","",HEX2OCT(L168))</f>
        <v/>
      </c>
      <c r="AQ168" s="7" t="str">
        <f>IF('Filtered Data'!M167="","",HEX2OCT(M168))</f>
        <v/>
      </c>
      <c r="AR168" s="7" t="str">
        <f>IF('Filtered Data'!N167="","",HEX2OCT(N168))</f>
        <v/>
      </c>
    </row>
    <row r="169">
      <c r="A169" s="4" t="str">
        <f>'Filtered Data'!A168</f>
        <v/>
      </c>
      <c r="B169" s="4" t="str">
        <f>'Filtered Data'!B168</f>
        <v/>
      </c>
      <c r="C169" s="4" t="str">
        <f>'Filtered Data'!C168</f>
        <v/>
      </c>
      <c r="D169" s="4" t="str">
        <f>'Filtered Data'!D168</f>
        <v/>
      </c>
      <c r="E169" s="4" t="str">
        <f>'Filtered Data'!E168</f>
        <v/>
      </c>
      <c r="F169" s="4" t="str">
        <f>'Filtered Data'!F168</f>
        <v/>
      </c>
      <c r="G169" s="4" t="str">
        <f>'Filtered Data'!G168</f>
        <v/>
      </c>
      <c r="H169" s="4" t="str">
        <f>'Filtered Data'!H168</f>
        <v/>
      </c>
      <c r="I169" s="4" t="str">
        <f>'Filtered Data'!I168</f>
        <v/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0</v>
      </c>
      <c r="Q169" s="7" t="str">
        <f>IF('Filtered Data'!G168="","",HEX2DEC(G169))</f>
        <v/>
      </c>
      <c r="R169" s="7" t="str">
        <f>IF('Filtered Data'!H168="","",HEX2DEC(H169))</f>
        <v/>
      </c>
      <c r="S169" s="7" t="str">
        <f>IF('Filtered Data'!I168="","",HEX2DEC(I169))</f>
        <v/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str">
        <f t="shared" si="13"/>
        <v>0</v>
      </c>
      <c r="AA169" s="7" t="str">
        <f>IF('Filtered Data'!G168="","",HEX2BIN(G169))</f>
        <v/>
      </c>
      <c r="AB169" s="7" t="str">
        <f>IF('Filtered Data'!H168="","",HEX2BIN(H169))</f>
        <v/>
      </c>
      <c r="AC169" s="7" t="str">
        <f>IF('Filtered Data'!I168="","",HEX2BIN(I169))</f>
        <v/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str">
        <f t="shared" si="14"/>
        <v>0</v>
      </c>
      <c r="AK169" s="7" t="str">
        <f>IF('Filtered Data'!G168="","",HEX2OCT(G169))</f>
        <v/>
      </c>
      <c r="AL169" s="7" t="str">
        <f>IF('Filtered Data'!H168="","",HEX2OCT(H169))</f>
        <v/>
      </c>
      <c r="AM169" s="7" t="str">
        <f>IF('Filtered Data'!I168="","",HEX2OCT(I169))</f>
        <v/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 t="str">
        <f>'Filtered Data'!A169</f>
        <v/>
      </c>
      <c r="B170" s="4" t="str">
        <f>'Filtered Data'!B169</f>
        <v/>
      </c>
      <c r="C170" s="4" t="str">
        <f>'Filtered Data'!C169</f>
        <v/>
      </c>
      <c r="D170" s="4" t="str">
        <f>'Filtered Data'!D169</f>
        <v/>
      </c>
      <c r="E170" s="4" t="str">
        <f>'Filtered Data'!E169</f>
        <v/>
      </c>
      <c r="F170" s="4" t="str">
        <f>'Filtered Data'!F169</f>
        <v/>
      </c>
      <c r="G170" s="4" t="str">
        <f>'Filtered Data'!G169</f>
        <v/>
      </c>
      <c r="H170" s="4" t="str">
        <f>'Filtered Data'!H169</f>
        <v/>
      </c>
      <c r="I170" s="4" t="str">
        <f>'Filtered Data'!I169</f>
        <v/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0</v>
      </c>
      <c r="Q170" s="7" t="str">
        <f>IF('Filtered Data'!G169="","",HEX2DEC(G170))</f>
        <v/>
      </c>
      <c r="R170" s="7" t="str">
        <f>IF('Filtered Data'!H169="","",HEX2DEC(H170))</f>
        <v/>
      </c>
      <c r="S170" s="7" t="str">
        <f>IF('Filtered Data'!I169="","",HEX2DEC(I170))</f>
        <v/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str">
        <f t="shared" si="13"/>
        <v>0</v>
      </c>
      <c r="AA170" s="7" t="str">
        <f>IF('Filtered Data'!G169="","",HEX2BIN(G170))</f>
        <v/>
      </c>
      <c r="AB170" s="7" t="str">
        <f>IF('Filtered Data'!H169="","",HEX2BIN(H170))</f>
        <v/>
      </c>
      <c r="AC170" s="7" t="str">
        <f>IF('Filtered Data'!I169="","",HEX2BIN(I170))</f>
        <v/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str">
        <f t="shared" si="14"/>
        <v>0</v>
      </c>
      <c r="AK170" s="7" t="str">
        <f>IF('Filtered Data'!G169="","",HEX2OCT(G170))</f>
        <v/>
      </c>
      <c r="AL170" s="7" t="str">
        <f>IF('Filtered Data'!H169="","",HEX2OCT(H170))</f>
        <v/>
      </c>
      <c r="AM170" s="7" t="str">
        <f>IF('Filtered Data'!I169="","",HEX2OCT(I170))</f>
        <v/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>
      <c r="A171" s="4" t="str">
        <f>'Filtered Data'!A170</f>
        <v/>
      </c>
      <c r="B171" s="4" t="str">
        <f>'Filtered Data'!B170</f>
        <v/>
      </c>
      <c r="C171" s="4" t="str">
        <f>'Filtered Data'!C170</f>
        <v/>
      </c>
      <c r="D171" s="4" t="str">
        <f>'Filtered Data'!D170</f>
        <v/>
      </c>
      <c r="E171" s="4" t="str">
        <f>'Filtered Data'!E170</f>
        <v/>
      </c>
      <c r="F171" s="4" t="str">
        <f>'Filtered Data'!F170</f>
        <v/>
      </c>
      <c r="G171" s="4" t="str">
        <f>'Filtered Data'!G170</f>
        <v/>
      </c>
      <c r="H171" s="4" t="str">
        <f>'Filtered Data'!H170</f>
        <v/>
      </c>
      <c r="I171" s="4" t="str">
        <f>'Filtered Data'!I170</f>
        <v/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0</v>
      </c>
      <c r="Q171" s="7" t="str">
        <f>IF('Filtered Data'!G170="","",HEX2DEC(G171))</f>
        <v/>
      </c>
      <c r="R171" s="7" t="str">
        <f>IF('Filtered Data'!H170="","",HEX2DEC(H171))</f>
        <v/>
      </c>
      <c r="S171" s="7" t="str">
        <f>IF('Filtered Data'!I170="","",HEX2DEC(I171))</f>
        <v/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str">
        <f t="shared" si="13"/>
        <v>0</v>
      </c>
      <c r="AA171" s="7" t="str">
        <f>IF('Filtered Data'!G170="","",HEX2BIN(G171))</f>
        <v/>
      </c>
      <c r="AB171" s="7" t="str">
        <f>IF('Filtered Data'!H170="","",HEX2BIN(H171))</f>
        <v/>
      </c>
      <c r="AC171" s="7" t="str">
        <f>IF('Filtered Data'!I170="","",HEX2BIN(I171))</f>
        <v/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str">
        <f t="shared" si="14"/>
        <v>0</v>
      </c>
      <c r="AK171" s="7" t="str">
        <f>IF('Filtered Data'!G170="","",HEX2OCT(G171))</f>
        <v/>
      </c>
      <c r="AL171" s="7" t="str">
        <f>IF('Filtered Data'!H170="","",HEX2OCT(H171))</f>
        <v/>
      </c>
      <c r="AM171" s="7" t="str">
        <f>IF('Filtered Data'!I170="","",HEX2OCT(I171))</f>
        <v/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 t="str">
        <f>'Filtered Data'!A171</f>
        <v/>
      </c>
      <c r="B172" s="4" t="str">
        <f>'Filtered Data'!B171</f>
        <v/>
      </c>
      <c r="C172" s="4" t="str">
        <f>'Filtered Data'!C171</f>
        <v/>
      </c>
      <c r="D172" s="4" t="str">
        <f>'Filtered Data'!D171</f>
        <v/>
      </c>
      <c r="E172" s="4" t="str">
        <f>'Filtered Data'!E171</f>
        <v/>
      </c>
      <c r="F172" s="4" t="str">
        <f>'Filtered Data'!F171</f>
        <v/>
      </c>
      <c r="G172" s="4" t="str">
        <f>'Filtered Data'!G171</f>
        <v/>
      </c>
      <c r="H172" s="4" t="str">
        <f>'Filtered Data'!H171</f>
        <v/>
      </c>
      <c r="I172" s="4" t="str">
        <f>'Filtered Data'!I171</f>
        <v/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0</v>
      </c>
      <c r="Q172" s="7" t="str">
        <f>IF('Filtered Data'!G171="","",HEX2DEC(G172))</f>
        <v/>
      </c>
      <c r="R172" s="7" t="str">
        <f>IF('Filtered Data'!H171="","",HEX2DEC(H172))</f>
        <v/>
      </c>
      <c r="S172" s="7" t="str">
        <f>IF('Filtered Data'!I171="","",HEX2DEC(I172))</f>
        <v/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str">
        <f t="shared" si="13"/>
        <v>0</v>
      </c>
      <c r="AA172" s="7" t="str">
        <f>IF('Filtered Data'!G171="","",HEX2BIN(G172))</f>
        <v/>
      </c>
      <c r="AB172" s="7" t="str">
        <f>IF('Filtered Data'!H171="","",HEX2BIN(H172))</f>
        <v/>
      </c>
      <c r="AC172" s="7" t="str">
        <f>IF('Filtered Data'!I171="","",HEX2BIN(I172))</f>
        <v/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str">
        <f t="shared" si="14"/>
        <v>0</v>
      </c>
      <c r="AK172" s="7" t="str">
        <f>IF('Filtered Data'!G171="","",HEX2OCT(G172))</f>
        <v/>
      </c>
      <c r="AL172" s="7" t="str">
        <f>IF('Filtered Data'!H171="","",HEX2OCT(H172))</f>
        <v/>
      </c>
      <c r="AM172" s="7" t="str">
        <f>IF('Filtered Data'!I171="","",HEX2OCT(I172))</f>
        <v/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>
      <c r="A173" s="4" t="str">
        <f>'Filtered Data'!A172</f>
        <v/>
      </c>
      <c r="B173" s="4" t="str">
        <f>'Filtered Data'!B172</f>
        <v/>
      </c>
      <c r="C173" s="4" t="str">
        <f>'Filtered Data'!C172</f>
        <v/>
      </c>
      <c r="D173" s="4" t="str">
        <f>'Filtered Data'!D172</f>
        <v/>
      </c>
      <c r="E173" s="4" t="str">
        <f>'Filtered Data'!E172</f>
        <v/>
      </c>
      <c r="F173" s="4" t="str">
        <f>'Filtered Data'!F172</f>
        <v/>
      </c>
      <c r="G173" s="4" t="str">
        <f>'Filtered Data'!G172</f>
        <v/>
      </c>
      <c r="H173" s="4" t="str">
        <f>'Filtered Data'!H172</f>
        <v/>
      </c>
      <c r="I173" s="4" t="str">
        <f>'Filtered Data'!I172</f>
        <v/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0</v>
      </c>
      <c r="Q173" s="7" t="str">
        <f>IF('Filtered Data'!G172="","",HEX2DEC(G173))</f>
        <v/>
      </c>
      <c r="R173" s="7" t="str">
        <f>IF('Filtered Data'!H172="","",HEX2DEC(H173))</f>
        <v/>
      </c>
      <c r="S173" s="7" t="str">
        <f>IF('Filtered Data'!I172="","",HEX2DEC(I173))</f>
        <v/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str">
        <f t="shared" si="13"/>
        <v>0</v>
      </c>
      <c r="AA173" s="7" t="str">
        <f>IF('Filtered Data'!G172="","",HEX2BIN(G173))</f>
        <v/>
      </c>
      <c r="AB173" s="7" t="str">
        <f>IF('Filtered Data'!H172="","",HEX2BIN(H173))</f>
        <v/>
      </c>
      <c r="AC173" s="7" t="str">
        <f>IF('Filtered Data'!I172="","",HEX2BIN(I173))</f>
        <v/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str">
        <f t="shared" si="14"/>
        <v>0</v>
      </c>
      <c r="AK173" s="7" t="str">
        <f>IF('Filtered Data'!G172="","",HEX2OCT(G173))</f>
        <v/>
      </c>
      <c r="AL173" s="7" t="str">
        <f>IF('Filtered Data'!H172="","",HEX2OCT(H173))</f>
        <v/>
      </c>
      <c r="AM173" s="7" t="str">
        <f>IF('Filtered Data'!I172="","",HEX2OCT(I173))</f>
        <v/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 t="str">
        <f>'Filtered Data'!A173</f>
        <v/>
      </c>
      <c r="B174" s="4" t="str">
        <f>'Filtered Data'!B173</f>
        <v/>
      </c>
      <c r="C174" s="4" t="str">
        <f>'Filtered Data'!C173</f>
        <v/>
      </c>
      <c r="D174" s="4" t="str">
        <f>'Filtered Data'!D173</f>
        <v/>
      </c>
      <c r="E174" s="4" t="str">
        <f>'Filtered Data'!E173</f>
        <v/>
      </c>
      <c r="F174" s="4" t="str">
        <f>'Filtered Data'!F173</f>
        <v/>
      </c>
      <c r="G174" s="4" t="str">
        <f>'Filtered Data'!G173</f>
        <v/>
      </c>
      <c r="H174" s="4" t="str">
        <f>'Filtered Data'!H173</f>
        <v/>
      </c>
      <c r="I174" s="4" t="str">
        <f>'Filtered Data'!I173</f>
        <v/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0</v>
      </c>
      <c r="Q174" s="7" t="str">
        <f>IF('Filtered Data'!G173="","",HEX2DEC(G174))</f>
        <v/>
      </c>
      <c r="R174" s="7" t="str">
        <f>IF('Filtered Data'!H173="","",HEX2DEC(H174))</f>
        <v/>
      </c>
      <c r="S174" s="7" t="str">
        <f>IF('Filtered Data'!I173="","",HEX2DEC(I174))</f>
        <v/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str">
        <f t="shared" si="13"/>
        <v>0</v>
      </c>
      <c r="AA174" s="7" t="str">
        <f>IF('Filtered Data'!G173="","",HEX2BIN(G174))</f>
        <v/>
      </c>
      <c r="AB174" s="7" t="str">
        <f>IF('Filtered Data'!H173="","",HEX2BIN(H174))</f>
        <v/>
      </c>
      <c r="AC174" s="7" t="str">
        <f>IF('Filtered Data'!I173="","",HEX2BIN(I174))</f>
        <v/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str">
        <f t="shared" si="14"/>
        <v>0</v>
      </c>
      <c r="AK174" s="7" t="str">
        <f>IF('Filtered Data'!G173="","",HEX2OCT(G174))</f>
        <v/>
      </c>
      <c r="AL174" s="7" t="str">
        <f>IF('Filtered Data'!H173="","",HEX2OCT(H174))</f>
        <v/>
      </c>
      <c r="AM174" s="7" t="str">
        <f>IF('Filtered Data'!I173="","",HEX2OCT(I174))</f>
        <v/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 t="str">
        <f>'Filtered Data'!A174</f>
        <v/>
      </c>
      <c r="B175" s="4" t="str">
        <f>'Filtered Data'!B174</f>
        <v/>
      </c>
      <c r="C175" s="4" t="str">
        <f>'Filtered Data'!C174</f>
        <v/>
      </c>
      <c r="D175" s="4" t="str">
        <f>'Filtered Data'!D174</f>
        <v/>
      </c>
      <c r="E175" s="4" t="str">
        <f>'Filtered Data'!E174</f>
        <v/>
      </c>
      <c r="F175" s="4" t="str">
        <f>'Filtered Data'!F174</f>
        <v/>
      </c>
      <c r="G175" s="4" t="str">
        <f>'Filtered Data'!G174</f>
        <v/>
      </c>
      <c r="H175" s="4" t="str">
        <f>'Filtered Data'!H174</f>
        <v/>
      </c>
      <c r="I175" s="4" t="str">
        <f>'Filtered Data'!I174</f>
        <v/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0</v>
      </c>
      <c r="Q175" s="7" t="str">
        <f>IF('Filtered Data'!G174="","",HEX2DEC(G175))</f>
        <v/>
      </c>
      <c r="R175" s="7" t="str">
        <f>IF('Filtered Data'!H174="","",HEX2DEC(H175))</f>
        <v/>
      </c>
      <c r="S175" s="7" t="str">
        <f>IF('Filtered Data'!I174="","",HEX2DEC(I175))</f>
        <v/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str">
        <f t="shared" si="13"/>
        <v>0</v>
      </c>
      <c r="AA175" s="7" t="str">
        <f>IF('Filtered Data'!G174="","",HEX2BIN(G175))</f>
        <v/>
      </c>
      <c r="AB175" s="7" t="str">
        <f>IF('Filtered Data'!H174="","",HEX2BIN(H175))</f>
        <v/>
      </c>
      <c r="AC175" s="7" t="str">
        <f>IF('Filtered Data'!I174="","",HEX2BIN(I175))</f>
        <v/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str">
        <f t="shared" si="14"/>
        <v>0</v>
      </c>
      <c r="AK175" s="7" t="str">
        <f>IF('Filtered Data'!G174="","",HEX2OCT(G175))</f>
        <v/>
      </c>
      <c r="AL175" s="7" t="str">
        <f>IF('Filtered Data'!H174="","",HEX2OCT(H175))</f>
        <v/>
      </c>
      <c r="AM175" s="7" t="str">
        <f>IF('Filtered Data'!I174="","",HEX2OCT(I175))</f>
        <v/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 t="str">
        <f>'Filtered Data'!A175</f>
        <v/>
      </c>
      <c r="B176" s="4" t="str">
        <f>'Filtered Data'!B175</f>
        <v/>
      </c>
      <c r="C176" s="4" t="str">
        <f>'Filtered Data'!C175</f>
        <v/>
      </c>
      <c r="D176" s="4" t="str">
        <f>'Filtered Data'!D175</f>
        <v/>
      </c>
      <c r="E176" s="4" t="str">
        <f>'Filtered Data'!E175</f>
        <v/>
      </c>
      <c r="F176" s="4" t="str">
        <f>'Filtered Data'!F175</f>
        <v/>
      </c>
      <c r="G176" s="4" t="str">
        <f>'Filtered Data'!G175</f>
        <v/>
      </c>
      <c r="H176" s="4" t="str">
        <f>'Filtered Data'!H175</f>
        <v/>
      </c>
      <c r="I176" s="4" t="str">
        <f>'Filtered Data'!I175</f>
        <v/>
      </c>
      <c r="J176" s="4" t="str">
        <f>'Filtered Data'!J175</f>
        <v/>
      </c>
      <c r="K176" s="4" t="str">
        <f>'Filtered Data'!K175</f>
        <v/>
      </c>
      <c r="L176" s="4" t="str">
        <f>'Filtered Data'!L175</f>
        <v/>
      </c>
      <c r="M176" s="4" t="str">
        <f>'Filtered Data'!M175</f>
        <v/>
      </c>
      <c r="N176" s="4" t="str">
        <f>'Filtered Data'!N175</f>
        <v/>
      </c>
      <c r="P176" s="6">
        <f t="shared" si="12"/>
        <v>0</v>
      </c>
      <c r="Q176" s="7" t="str">
        <f>IF('Filtered Data'!G175="","",HEX2DEC(G176))</f>
        <v/>
      </c>
      <c r="R176" s="7" t="str">
        <f>IF('Filtered Data'!H175="","",HEX2DEC(H176))</f>
        <v/>
      </c>
      <c r="S176" s="7" t="str">
        <f>IF('Filtered Data'!I175="","",HEX2DEC(I176))</f>
        <v/>
      </c>
      <c r="T176" s="7" t="str">
        <f>IF('Filtered Data'!J175="","",HEX2DEC(J176))</f>
        <v/>
      </c>
      <c r="U176" s="7" t="str">
        <f>IF('Filtered Data'!K175="","",HEX2DEC(K176))</f>
        <v/>
      </c>
      <c r="V176" s="7" t="str">
        <f>IF('Filtered Data'!L175="","",HEX2DEC(L176))</f>
        <v/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str">
        <f t="shared" si="13"/>
        <v>0</v>
      </c>
      <c r="AA176" s="7" t="str">
        <f>IF('Filtered Data'!G175="","",HEX2BIN(G176))</f>
        <v/>
      </c>
      <c r="AB176" s="7" t="str">
        <f>IF('Filtered Data'!H175="","",HEX2BIN(H176))</f>
        <v/>
      </c>
      <c r="AC176" s="7" t="str">
        <f>IF('Filtered Data'!I175="","",HEX2BIN(I176))</f>
        <v/>
      </c>
      <c r="AD176" s="7" t="str">
        <f>IF('Filtered Data'!J175="","",HEX2BIN(J176))</f>
        <v/>
      </c>
      <c r="AE176" s="7" t="str">
        <f>IF('Filtered Data'!K175="","",HEX2BIN(K176))</f>
        <v/>
      </c>
      <c r="AF176" s="7" t="str">
        <f>IF('Filtered Data'!L175="","",HEX2BIN(L176))</f>
        <v/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str">
        <f t="shared" si="14"/>
        <v>0</v>
      </c>
      <c r="AK176" s="7" t="str">
        <f>IF('Filtered Data'!G175="","",HEX2OCT(G176))</f>
        <v/>
      </c>
      <c r="AL176" s="7" t="str">
        <f>IF('Filtered Data'!H175="","",HEX2OCT(H176))</f>
        <v/>
      </c>
      <c r="AM176" s="7" t="str">
        <f>IF('Filtered Data'!I175="","",HEX2OCT(I176))</f>
        <v/>
      </c>
      <c r="AN176" s="7" t="str">
        <f>IF('Filtered Data'!J175="","",HEX2OCT(J176))</f>
        <v/>
      </c>
      <c r="AO176" s="7" t="str">
        <f>IF('Filtered Data'!K175="","",HEX2OCT(K176))</f>
        <v/>
      </c>
      <c r="AP176" s="7" t="str">
        <f>IF('Filtered Data'!L175="","",HEX2OCT(L176))</f>
        <v/>
      </c>
      <c r="AQ176" s="7" t="str">
        <f>IF('Filtered Data'!M175="","",HEX2OCT(M176))</f>
        <v/>
      </c>
      <c r="AR176" s="7" t="str">
        <f>IF('Filtered Data'!N175="","",HEX2OCT(N176))</f>
        <v/>
      </c>
    </row>
    <row r="177">
      <c r="A177" s="4" t="str">
        <f>'Filtered Data'!A176</f>
        <v/>
      </c>
      <c r="B177" s="4" t="str">
        <f>'Filtered Data'!B176</f>
        <v/>
      </c>
      <c r="C177" s="4" t="str">
        <f>'Filtered Data'!C176</f>
        <v/>
      </c>
      <c r="D177" s="4" t="str">
        <f>'Filtered Data'!D176</f>
        <v/>
      </c>
      <c r="E177" s="4" t="str">
        <f>'Filtered Data'!E176</f>
        <v/>
      </c>
      <c r="F177" s="4" t="str">
        <f>'Filtered Data'!F176</f>
        <v/>
      </c>
      <c r="G177" s="4" t="str">
        <f>'Filtered Data'!G176</f>
        <v/>
      </c>
      <c r="H177" s="4" t="str">
        <f>'Filtered Data'!H176</f>
        <v/>
      </c>
      <c r="I177" s="4" t="str">
        <f>'Filtered Data'!I176</f>
        <v/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0</v>
      </c>
      <c r="Q177" s="7" t="str">
        <f>IF('Filtered Data'!G176="","",HEX2DEC(G177))</f>
        <v/>
      </c>
      <c r="R177" s="7" t="str">
        <f>IF('Filtered Data'!H176="","",HEX2DEC(H177))</f>
        <v/>
      </c>
      <c r="S177" s="7" t="str">
        <f>IF('Filtered Data'!I176="","",HEX2DEC(I177))</f>
        <v/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str">
        <f t="shared" si="13"/>
        <v>0</v>
      </c>
      <c r="AA177" s="7" t="str">
        <f>IF('Filtered Data'!G176="","",HEX2BIN(G177))</f>
        <v/>
      </c>
      <c r="AB177" s="7" t="str">
        <f>IF('Filtered Data'!H176="","",HEX2BIN(H177))</f>
        <v/>
      </c>
      <c r="AC177" s="7" t="str">
        <f>IF('Filtered Data'!I176="","",HEX2BIN(I177))</f>
        <v/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str">
        <f t="shared" si="14"/>
        <v>0</v>
      </c>
      <c r="AK177" s="7" t="str">
        <f>IF('Filtered Data'!G176="","",HEX2OCT(G177))</f>
        <v/>
      </c>
      <c r="AL177" s="7" t="str">
        <f>IF('Filtered Data'!H176="","",HEX2OCT(H177))</f>
        <v/>
      </c>
      <c r="AM177" s="7" t="str">
        <f>IF('Filtered Data'!I176="","",HEX2OCT(I177))</f>
        <v/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 t="str">
        <f>'Filtered Data'!A177</f>
        <v/>
      </c>
      <c r="B178" s="4" t="str">
        <f>'Filtered Data'!B177</f>
        <v/>
      </c>
      <c r="C178" s="4" t="str">
        <f>'Filtered Data'!C177</f>
        <v/>
      </c>
      <c r="D178" s="4" t="str">
        <f>'Filtered Data'!D177</f>
        <v/>
      </c>
      <c r="E178" s="4" t="str">
        <f>'Filtered Data'!E177</f>
        <v/>
      </c>
      <c r="F178" s="4" t="str">
        <f>'Filtered Data'!F177</f>
        <v/>
      </c>
      <c r="G178" s="4" t="str">
        <f>'Filtered Data'!G177</f>
        <v/>
      </c>
      <c r="H178" s="4" t="str">
        <f>'Filtered Data'!H177</f>
        <v/>
      </c>
      <c r="I178" s="4" t="str">
        <f>'Filtered Data'!I177</f>
        <v/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0</v>
      </c>
      <c r="Q178" s="7" t="str">
        <f>IF('Filtered Data'!G177="","",HEX2DEC(G178))</f>
        <v/>
      </c>
      <c r="R178" s="7" t="str">
        <f>IF('Filtered Data'!H177="","",HEX2DEC(H178))</f>
        <v/>
      </c>
      <c r="S178" s="7" t="str">
        <f>IF('Filtered Data'!I177="","",HEX2DEC(I178))</f>
        <v/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str">
        <f t="shared" si="13"/>
        <v>0</v>
      </c>
      <c r="AA178" s="7" t="str">
        <f>IF('Filtered Data'!G177="","",HEX2BIN(G178))</f>
        <v/>
      </c>
      <c r="AB178" s="7" t="str">
        <f>IF('Filtered Data'!H177="","",HEX2BIN(H178))</f>
        <v/>
      </c>
      <c r="AC178" s="7" t="str">
        <f>IF('Filtered Data'!I177="","",HEX2BIN(I178))</f>
        <v/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str">
        <f t="shared" si="14"/>
        <v>0</v>
      </c>
      <c r="AK178" s="7" t="str">
        <f>IF('Filtered Data'!G177="","",HEX2OCT(G178))</f>
        <v/>
      </c>
      <c r="AL178" s="7" t="str">
        <f>IF('Filtered Data'!H177="","",HEX2OCT(H178))</f>
        <v/>
      </c>
      <c r="AM178" s="7" t="str">
        <f>IF('Filtered Data'!I177="","",HEX2OCT(I178))</f>
        <v/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>
      <c r="A179" s="4" t="str">
        <f>'Filtered Data'!A178</f>
        <v/>
      </c>
      <c r="B179" s="4" t="str">
        <f>'Filtered Data'!B178</f>
        <v/>
      </c>
      <c r="C179" s="4" t="str">
        <f>'Filtered Data'!C178</f>
        <v/>
      </c>
      <c r="D179" s="4" t="str">
        <f>'Filtered Data'!D178</f>
        <v/>
      </c>
      <c r="E179" s="4" t="str">
        <f>'Filtered Data'!E178</f>
        <v/>
      </c>
      <c r="F179" s="4" t="str">
        <f>'Filtered Data'!F178</f>
        <v/>
      </c>
      <c r="G179" s="4" t="str">
        <f>'Filtered Data'!G178</f>
        <v/>
      </c>
      <c r="H179" s="4" t="str">
        <f>'Filtered Data'!H178</f>
        <v/>
      </c>
      <c r="I179" s="4" t="str">
        <f>'Filtered Data'!I178</f>
        <v/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0</v>
      </c>
      <c r="Q179" s="7" t="str">
        <f>IF('Filtered Data'!G178="","",HEX2DEC(G179))</f>
        <v/>
      </c>
      <c r="R179" s="7" t="str">
        <f>IF('Filtered Data'!H178="","",HEX2DEC(H179))</f>
        <v/>
      </c>
      <c r="S179" s="7" t="str">
        <f>IF('Filtered Data'!I178="","",HEX2DEC(I179))</f>
        <v/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str">
        <f t="shared" si="13"/>
        <v>0</v>
      </c>
      <c r="AA179" s="7" t="str">
        <f>IF('Filtered Data'!G178="","",HEX2BIN(G179))</f>
        <v/>
      </c>
      <c r="AB179" s="7" t="str">
        <f>IF('Filtered Data'!H178="","",HEX2BIN(H179))</f>
        <v/>
      </c>
      <c r="AC179" s="7" t="str">
        <f>IF('Filtered Data'!I178="","",HEX2BIN(I179))</f>
        <v/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str">
        <f t="shared" si="14"/>
        <v>0</v>
      </c>
      <c r="AK179" s="7" t="str">
        <f>IF('Filtered Data'!G178="","",HEX2OCT(G179))</f>
        <v/>
      </c>
      <c r="AL179" s="7" t="str">
        <f>IF('Filtered Data'!H178="","",HEX2OCT(H179))</f>
        <v/>
      </c>
      <c r="AM179" s="7" t="str">
        <f>IF('Filtered Data'!I178="","",HEX2OCT(I179))</f>
        <v/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 t="str">
        <f>'Filtered Data'!A179</f>
        <v/>
      </c>
      <c r="B180" s="4" t="str">
        <f>'Filtered Data'!B179</f>
        <v/>
      </c>
      <c r="C180" s="4" t="str">
        <f>'Filtered Data'!C179</f>
        <v/>
      </c>
      <c r="D180" s="4" t="str">
        <f>'Filtered Data'!D179</f>
        <v/>
      </c>
      <c r="E180" s="4" t="str">
        <f>'Filtered Data'!E179</f>
        <v/>
      </c>
      <c r="F180" s="4" t="str">
        <f>'Filtered Data'!F179</f>
        <v/>
      </c>
      <c r="G180" s="4" t="str">
        <f>'Filtered Data'!G179</f>
        <v/>
      </c>
      <c r="H180" s="4" t="str">
        <f>'Filtered Data'!H179</f>
        <v/>
      </c>
      <c r="I180" s="4" t="str">
        <f>'Filtered Data'!I179</f>
        <v/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0</v>
      </c>
      <c r="Q180" s="7" t="str">
        <f>IF('Filtered Data'!G179="","",HEX2DEC(G180))</f>
        <v/>
      </c>
      <c r="R180" s="7" t="str">
        <f>IF('Filtered Data'!H179="","",HEX2DEC(H180))</f>
        <v/>
      </c>
      <c r="S180" s="7" t="str">
        <f>IF('Filtered Data'!I179="","",HEX2DEC(I180))</f>
        <v/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str">
        <f t="shared" si="13"/>
        <v>0</v>
      </c>
      <c r="AA180" s="7" t="str">
        <f>IF('Filtered Data'!G179="","",HEX2BIN(G180))</f>
        <v/>
      </c>
      <c r="AB180" s="7" t="str">
        <f>IF('Filtered Data'!H179="","",HEX2BIN(H180))</f>
        <v/>
      </c>
      <c r="AC180" s="7" t="str">
        <f>IF('Filtered Data'!I179="","",HEX2BIN(I180))</f>
        <v/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str">
        <f t="shared" si="14"/>
        <v>0</v>
      </c>
      <c r="AK180" s="7" t="str">
        <f>IF('Filtered Data'!G179="","",HEX2OCT(G180))</f>
        <v/>
      </c>
      <c r="AL180" s="7" t="str">
        <f>IF('Filtered Data'!H179="","",HEX2OCT(H180))</f>
        <v/>
      </c>
      <c r="AM180" s="7" t="str">
        <f>IF('Filtered Data'!I179="","",HEX2OCT(I180))</f>
        <v/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>
      <c r="A181" s="4" t="str">
        <f>'Filtered Data'!A180</f>
        <v/>
      </c>
      <c r="B181" s="4" t="str">
        <f>'Filtered Data'!B180</f>
        <v/>
      </c>
      <c r="C181" s="4" t="str">
        <f>'Filtered Data'!C180</f>
        <v/>
      </c>
      <c r="D181" s="4" t="str">
        <f>'Filtered Data'!D180</f>
        <v/>
      </c>
      <c r="E181" s="4" t="str">
        <f>'Filtered Data'!E180</f>
        <v/>
      </c>
      <c r="F181" s="4" t="str">
        <f>'Filtered Data'!F180</f>
        <v/>
      </c>
      <c r="G181" s="4" t="str">
        <f>'Filtered Data'!G180</f>
        <v/>
      </c>
      <c r="H181" s="4" t="str">
        <f>'Filtered Data'!H180</f>
        <v/>
      </c>
      <c r="I181" s="4" t="str">
        <f>'Filtered Data'!I180</f>
        <v/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0</v>
      </c>
      <c r="Q181" s="7" t="str">
        <f>IF('Filtered Data'!G180="","",HEX2DEC(G181))</f>
        <v/>
      </c>
      <c r="R181" s="7" t="str">
        <f>IF('Filtered Data'!H180="","",HEX2DEC(H181))</f>
        <v/>
      </c>
      <c r="S181" s="7" t="str">
        <f>IF('Filtered Data'!I180="","",HEX2DEC(I181))</f>
        <v/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str">
        <f t="shared" si="13"/>
        <v>0</v>
      </c>
      <c r="AA181" s="7" t="str">
        <f>IF('Filtered Data'!G180="","",HEX2BIN(G181))</f>
        <v/>
      </c>
      <c r="AB181" s="7" t="str">
        <f>IF('Filtered Data'!H180="","",HEX2BIN(H181))</f>
        <v/>
      </c>
      <c r="AC181" s="7" t="str">
        <f>IF('Filtered Data'!I180="","",HEX2BIN(I181))</f>
        <v/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str">
        <f t="shared" si="14"/>
        <v>0</v>
      </c>
      <c r="AK181" s="7" t="str">
        <f>IF('Filtered Data'!G180="","",HEX2OCT(G181))</f>
        <v/>
      </c>
      <c r="AL181" s="7" t="str">
        <f>IF('Filtered Data'!H180="","",HEX2OCT(H181))</f>
        <v/>
      </c>
      <c r="AM181" s="7" t="str">
        <f>IF('Filtered Data'!I180="","",HEX2OCT(I181))</f>
        <v/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 t="str">
        <f>'Filtered Data'!A181</f>
        <v/>
      </c>
      <c r="B182" s="4" t="str">
        <f>'Filtered Data'!B181</f>
        <v/>
      </c>
      <c r="C182" s="4" t="str">
        <f>'Filtered Data'!C181</f>
        <v/>
      </c>
      <c r="D182" s="4" t="str">
        <f>'Filtered Data'!D181</f>
        <v/>
      </c>
      <c r="E182" s="4" t="str">
        <f>'Filtered Data'!E181</f>
        <v/>
      </c>
      <c r="F182" s="4" t="str">
        <f>'Filtered Data'!F181</f>
        <v/>
      </c>
      <c r="G182" s="4" t="str">
        <f>'Filtered Data'!G181</f>
        <v/>
      </c>
      <c r="H182" s="4" t="str">
        <f>'Filtered Data'!H181</f>
        <v/>
      </c>
      <c r="I182" s="4" t="str">
        <f>'Filtered Data'!I181</f>
        <v/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0</v>
      </c>
      <c r="Q182" s="7" t="str">
        <f>IF('Filtered Data'!G181="","",HEX2DEC(G182))</f>
        <v/>
      </c>
      <c r="R182" s="7" t="str">
        <f>IF('Filtered Data'!H181="","",HEX2DEC(H182))</f>
        <v/>
      </c>
      <c r="S182" s="7" t="str">
        <f>IF('Filtered Data'!I181="","",HEX2DEC(I182))</f>
        <v/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str">
        <f t="shared" si="13"/>
        <v>0</v>
      </c>
      <c r="AA182" s="7" t="str">
        <f>IF('Filtered Data'!G181="","",HEX2BIN(G182))</f>
        <v/>
      </c>
      <c r="AB182" s="7" t="str">
        <f>IF('Filtered Data'!H181="","",HEX2BIN(H182))</f>
        <v/>
      </c>
      <c r="AC182" s="7" t="str">
        <f>IF('Filtered Data'!I181="","",HEX2BIN(I182))</f>
        <v/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str">
        <f t="shared" si="14"/>
        <v>0</v>
      </c>
      <c r="AK182" s="7" t="str">
        <f>IF('Filtered Data'!G181="","",HEX2OCT(G182))</f>
        <v/>
      </c>
      <c r="AL182" s="7" t="str">
        <f>IF('Filtered Data'!H181="","",HEX2OCT(H182))</f>
        <v/>
      </c>
      <c r="AM182" s="7" t="str">
        <f>IF('Filtered Data'!I181="","",HEX2OCT(I182))</f>
        <v/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 t="str">
        <f>'Filtered Data'!A182</f>
        <v/>
      </c>
      <c r="B183" s="4" t="str">
        <f>'Filtered Data'!B182</f>
        <v/>
      </c>
      <c r="C183" s="4" t="str">
        <f>'Filtered Data'!C182</f>
        <v/>
      </c>
      <c r="D183" s="4" t="str">
        <f>'Filtered Data'!D182</f>
        <v/>
      </c>
      <c r="E183" s="4" t="str">
        <f>'Filtered Data'!E182</f>
        <v/>
      </c>
      <c r="F183" s="4" t="str">
        <f>'Filtered Data'!F182</f>
        <v/>
      </c>
      <c r="G183" s="4" t="str">
        <f>'Filtered Data'!G182</f>
        <v/>
      </c>
      <c r="H183" s="4" t="str">
        <f>'Filtered Data'!H182</f>
        <v/>
      </c>
      <c r="I183" s="4" t="str">
        <f>'Filtered Data'!I182</f>
        <v/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0</v>
      </c>
      <c r="Q183" s="7" t="str">
        <f>IF('Filtered Data'!G182="","",HEX2DEC(G183))</f>
        <v/>
      </c>
      <c r="R183" s="7" t="str">
        <f>IF('Filtered Data'!H182="","",HEX2DEC(H183))</f>
        <v/>
      </c>
      <c r="S183" s="7" t="str">
        <f>IF('Filtered Data'!I182="","",HEX2DEC(I183))</f>
        <v/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str">
        <f t="shared" si="13"/>
        <v>0</v>
      </c>
      <c r="AA183" s="7" t="str">
        <f>IF('Filtered Data'!G182="","",HEX2BIN(G183))</f>
        <v/>
      </c>
      <c r="AB183" s="7" t="str">
        <f>IF('Filtered Data'!H182="","",HEX2BIN(H183))</f>
        <v/>
      </c>
      <c r="AC183" s="7" t="str">
        <f>IF('Filtered Data'!I182="","",HEX2BIN(I183))</f>
        <v/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str">
        <f t="shared" si="14"/>
        <v>0</v>
      </c>
      <c r="AK183" s="7" t="str">
        <f>IF('Filtered Data'!G182="","",HEX2OCT(G183))</f>
        <v/>
      </c>
      <c r="AL183" s="7" t="str">
        <f>IF('Filtered Data'!H182="","",HEX2OCT(H183))</f>
        <v/>
      </c>
      <c r="AM183" s="7" t="str">
        <f>IF('Filtered Data'!I182="","",HEX2OCT(I183))</f>
        <v/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 t="str">
        <f>'Filtered Data'!A183</f>
        <v/>
      </c>
      <c r="B184" s="4" t="str">
        <f>'Filtered Data'!B183</f>
        <v/>
      </c>
      <c r="C184" s="4" t="str">
        <f>'Filtered Data'!C183</f>
        <v/>
      </c>
      <c r="D184" s="4" t="str">
        <f>'Filtered Data'!D183</f>
        <v/>
      </c>
      <c r="E184" s="4" t="str">
        <f>'Filtered Data'!E183</f>
        <v/>
      </c>
      <c r="F184" s="4" t="str">
        <f>'Filtered Data'!F183</f>
        <v/>
      </c>
      <c r="G184" s="4" t="str">
        <f>'Filtered Data'!G183</f>
        <v/>
      </c>
      <c r="H184" s="4" t="str">
        <f>'Filtered Data'!H183</f>
        <v/>
      </c>
      <c r="I184" s="4" t="str">
        <f>'Filtered Data'!I183</f>
        <v/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12"/>
        <v>0</v>
      </c>
      <c r="Q184" s="7" t="str">
        <f>IF('Filtered Data'!G183="","",HEX2DEC(G184))</f>
        <v/>
      </c>
      <c r="R184" s="7" t="str">
        <f>IF('Filtered Data'!H183="","",HEX2DEC(H184))</f>
        <v/>
      </c>
      <c r="S184" s="7" t="str">
        <f>IF('Filtered Data'!I183="","",HEX2DEC(I184))</f>
        <v/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str">
        <f t="shared" si="13"/>
        <v>0</v>
      </c>
      <c r="AA184" s="7" t="str">
        <f>IF('Filtered Data'!G183="","",HEX2BIN(G184))</f>
        <v/>
      </c>
      <c r="AB184" s="7" t="str">
        <f>IF('Filtered Data'!H183="","",HEX2BIN(H184))</f>
        <v/>
      </c>
      <c r="AC184" s="7" t="str">
        <f>IF('Filtered Data'!I183="","",HEX2BIN(I184))</f>
        <v/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str">
        <f t="shared" si="14"/>
        <v>0</v>
      </c>
      <c r="AK184" s="7" t="str">
        <f>IF('Filtered Data'!G183="","",HEX2OCT(G184))</f>
        <v/>
      </c>
      <c r="AL184" s="7" t="str">
        <f>IF('Filtered Data'!H183="","",HEX2OCT(H184))</f>
        <v/>
      </c>
      <c r="AM184" s="7" t="str">
        <f>IF('Filtered Data'!I183="","",HEX2OCT(I184))</f>
        <v/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>
      <c r="A185" s="4" t="str">
        <f>'Filtered Data'!A184</f>
        <v/>
      </c>
      <c r="B185" s="4" t="str">
        <f>'Filtered Data'!B184</f>
        <v/>
      </c>
      <c r="C185" s="4" t="str">
        <f>'Filtered Data'!C184</f>
        <v/>
      </c>
      <c r="D185" s="4" t="str">
        <f>'Filtered Data'!D184</f>
        <v/>
      </c>
      <c r="E185" s="4" t="str">
        <f>'Filtered Data'!E184</f>
        <v/>
      </c>
      <c r="F185" s="4" t="str">
        <f>'Filtered Data'!F184</f>
        <v/>
      </c>
      <c r="G185" s="4" t="str">
        <f>'Filtered Data'!G184</f>
        <v/>
      </c>
      <c r="H185" s="4" t="str">
        <f>'Filtered Data'!H184</f>
        <v/>
      </c>
      <c r="I185" s="4" t="str">
        <f>'Filtered Data'!I184</f>
        <v/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0</v>
      </c>
      <c r="Q185" s="7" t="str">
        <f>IF('Filtered Data'!G184="","",HEX2DEC(G185))</f>
        <v/>
      </c>
      <c r="R185" s="7" t="str">
        <f>IF('Filtered Data'!H184="","",HEX2DEC(H185))</f>
        <v/>
      </c>
      <c r="S185" s="7" t="str">
        <f>IF('Filtered Data'!I184="","",HEX2DEC(I185))</f>
        <v/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str">
        <f t="shared" si="13"/>
        <v>0</v>
      </c>
      <c r="AA185" s="7" t="str">
        <f>IF('Filtered Data'!G184="","",HEX2BIN(G185))</f>
        <v/>
      </c>
      <c r="AB185" s="7" t="str">
        <f>IF('Filtered Data'!H184="","",HEX2BIN(H185))</f>
        <v/>
      </c>
      <c r="AC185" s="7" t="str">
        <f>IF('Filtered Data'!I184="","",HEX2BIN(I185))</f>
        <v/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str">
        <f t="shared" si="14"/>
        <v>0</v>
      </c>
      <c r="AK185" s="7" t="str">
        <f>IF('Filtered Data'!G184="","",HEX2OCT(G185))</f>
        <v/>
      </c>
      <c r="AL185" s="7" t="str">
        <f>IF('Filtered Data'!H184="","",HEX2OCT(H185))</f>
        <v/>
      </c>
      <c r="AM185" s="7" t="str">
        <f>IF('Filtered Data'!I184="","",HEX2OCT(I185))</f>
        <v/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 t="str">
        <f>'Filtered Data'!A185</f>
        <v/>
      </c>
      <c r="B186" s="4" t="str">
        <f>'Filtered Data'!B185</f>
        <v/>
      </c>
      <c r="C186" s="4" t="str">
        <f>'Filtered Data'!C185</f>
        <v/>
      </c>
      <c r="D186" s="4" t="str">
        <f>'Filtered Data'!D185</f>
        <v/>
      </c>
      <c r="E186" s="4" t="str">
        <f>'Filtered Data'!E185</f>
        <v/>
      </c>
      <c r="F186" s="4" t="str">
        <f>'Filtered Data'!F185</f>
        <v/>
      </c>
      <c r="G186" s="4" t="str">
        <f>'Filtered Data'!G185</f>
        <v/>
      </c>
      <c r="H186" s="4" t="str">
        <f>'Filtered Data'!H185</f>
        <v/>
      </c>
      <c r="I186" s="4" t="str">
        <f>'Filtered Data'!I185</f>
        <v/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0</v>
      </c>
      <c r="Q186" s="7" t="str">
        <f>IF('Filtered Data'!G185="","",HEX2DEC(G186))</f>
        <v/>
      </c>
      <c r="R186" s="7" t="str">
        <f>IF('Filtered Data'!H185="","",HEX2DEC(H186))</f>
        <v/>
      </c>
      <c r="S186" s="7" t="str">
        <f>IF('Filtered Data'!I185="","",HEX2DEC(I186))</f>
        <v/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str">
        <f t="shared" si="13"/>
        <v>0</v>
      </c>
      <c r="AA186" s="7" t="str">
        <f>IF('Filtered Data'!G185="","",HEX2BIN(G186))</f>
        <v/>
      </c>
      <c r="AB186" s="7" t="str">
        <f>IF('Filtered Data'!H185="","",HEX2BIN(H186))</f>
        <v/>
      </c>
      <c r="AC186" s="7" t="str">
        <f>IF('Filtered Data'!I185="","",HEX2BIN(I186))</f>
        <v/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str">
        <f t="shared" si="14"/>
        <v>0</v>
      </c>
      <c r="AK186" s="7" t="str">
        <f>IF('Filtered Data'!G185="","",HEX2OCT(G186))</f>
        <v/>
      </c>
      <c r="AL186" s="7" t="str">
        <f>IF('Filtered Data'!H185="","",HEX2OCT(H186))</f>
        <v/>
      </c>
      <c r="AM186" s="7" t="str">
        <f>IF('Filtered Data'!I185="","",HEX2OCT(I186))</f>
        <v/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>
      <c r="A187" s="4" t="str">
        <f>'Filtered Data'!A186</f>
        <v/>
      </c>
      <c r="B187" s="4" t="str">
        <f>'Filtered Data'!B186</f>
        <v/>
      </c>
      <c r="C187" s="4" t="str">
        <f>'Filtered Data'!C186</f>
        <v/>
      </c>
      <c r="D187" s="4" t="str">
        <f>'Filtered Data'!D186</f>
        <v/>
      </c>
      <c r="E187" s="4" t="str">
        <f>'Filtered Data'!E186</f>
        <v/>
      </c>
      <c r="F187" s="4" t="str">
        <f>'Filtered Data'!F186</f>
        <v/>
      </c>
      <c r="G187" s="4" t="str">
        <f>'Filtered Data'!G186</f>
        <v/>
      </c>
      <c r="H187" s="4" t="str">
        <f>'Filtered Data'!H186</f>
        <v/>
      </c>
      <c r="I187" s="4" t="str">
        <f>'Filtered Data'!I186</f>
        <v/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0</v>
      </c>
      <c r="Q187" s="7" t="str">
        <f>IF('Filtered Data'!G186="","",HEX2DEC(G187))</f>
        <v/>
      </c>
      <c r="R187" s="7" t="str">
        <f>IF('Filtered Data'!H186="","",HEX2DEC(H187))</f>
        <v/>
      </c>
      <c r="S187" s="7" t="str">
        <f>IF('Filtered Data'!I186="","",HEX2DEC(I187))</f>
        <v/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str">
        <f t="shared" si="13"/>
        <v>0</v>
      </c>
      <c r="AA187" s="7" t="str">
        <f>IF('Filtered Data'!G186="","",HEX2BIN(G187))</f>
        <v/>
      </c>
      <c r="AB187" s="7" t="str">
        <f>IF('Filtered Data'!H186="","",HEX2BIN(H187))</f>
        <v/>
      </c>
      <c r="AC187" s="7" t="str">
        <f>IF('Filtered Data'!I186="","",HEX2BIN(I187))</f>
        <v/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str">
        <f t="shared" si="14"/>
        <v>0</v>
      </c>
      <c r="AK187" s="7" t="str">
        <f>IF('Filtered Data'!G186="","",HEX2OCT(G187))</f>
        <v/>
      </c>
      <c r="AL187" s="7" t="str">
        <f>IF('Filtered Data'!H186="","",HEX2OCT(H187))</f>
        <v/>
      </c>
      <c r="AM187" s="7" t="str">
        <f>IF('Filtered Data'!I186="","",HEX2OCT(I187))</f>
        <v/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 t="str">
        <f>'Filtered Data'!A187</f>
        <v/>
      </c>
      <c r="B188" s="4" t="str">
        <f>'Filtered Data'!B187</f>
        <v/>
      </c>
      <c r="C188" s="4" t="str">
        <f>'Filtered Data'!C187</f>
        <v/>
      </c>
      <c r="D188" s="4" t="str">
        <f>'Filtered Data'!D187</f>
        <v/>
      </c>
      <c r="E188" s="4" t="str">
        <f>'Filtered Data'!E187</f>
        <v/>
      </c>
      <c r="F188" s="4" t="str">
        <f>'Filtered Data'!F187</f>
        <v/>
      </c>
      <c r="G188" s="4" t="str">
        <f>'Filtered Data'!G187</f>
        <v/>
      </c>
      <c r="H188" s="4" t="str">
        <f>'Filtered Data'!H187</f>
        <v/>
      </c>
      <c r="I188" s="4" t="str">
        <f>'Filtered Data'!I187</f>
        <v/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0</v>
      </c>
      <c r="Q188" s="7" t="str">
        <f>IF('Filtered Data'!G187="","",HEX2DEC(G188))</f>
        <v/>
      </c>
      <c r="R188" s="7" t="str">
        <f>IF('Filtered Data'!H187="","",HEX2DEC(H188))</f>
        <v/>
      </c>
      <c r="S188" s="7" t="str">
        <f>IF('Filtered Data'!I187="","",HEX2DEC(I188))</f>
        <v/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str">
        <f t="shared" si="13"/>
        <v>0</v>
      </c>
      <c r="AA188" s="7" t="str">
        <f>IF('Filtered Data'!G187="","",HEX2BIN(G188))</f>
        <v/>
      </c>
      <c r="AB188" s="7" t="str">
        <f>IF('Filtered Data'!H187="","",HEX2BIN(H188))</f>
        <v/>
      </c>
      <c r="AC188" s="7" t="str">
        <f>IF('Filtered Data'!I187="","",HEX2BIN(I188))</f>
        <v/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str">
        <f t="shared" si="14"/>
        <v>0</v>
      </c>
      <c r="AK188" s="7" t="str">
        <f>IF('Filtered Data'!G187="","",HEX2OCT(G188))</f>
        <v/>
      </c>
      <c r="AL188" s="7" t="str">
        <f>IF('Filtered Data'!H187="","",HEX2OCT(H188))</f>
        <v/>
      </c>
      <c r="AM188" s="7" t="str">
        <f>IF('Filtered Data'!I187="","",HEX2OCT(I188))</f>
        <v/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>
      <c r="A189" s="4" t="str">
        <f>'Filtered Data'!A188</f>
        <v/>
      </c>
      <c r="B189" s="4" t="str">
        <f>'Filtered Data'!B188</f>
        <v/>
      </c>
      <c r="C189" s="4" t="str">
        <f>'Filtered Data'!C188</f>
        <v/>
      </c>
      <c r="D189" s="4" t="str">
        <f>'Filtered Data'!D188</f>
        <v/>
      </c>
      <c r="E189" s="4" t="str">
        <f>'Filtered Data'!E188</f>
        <v/>
      </c>
      <c r="F189" s="4" t="str">
        <f>'Filtered Data'!F188</f>
        <v/>
      </c>
      <c r="G189" s="4" t="str">
        <f>'Filtered Data'!G188</f>
        <v/>
      </c>
      <c r="H189" s="4" t="str">
        <f>'Filtered Data'!H188</f>
        <v/>
      </c>
      <c r="I189" s="4" t="str">
        <f>'Filtered Data'!I188</f>
        <v/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0</v>
      </c>
      <c r="Q189" s="7" t="str">
        <f>IF('Filtered Data'!G188="","",HEX2DEC(G189))</f>
        <v/>
      </c>
      <c r="R189" s="7" t="str">
        <f>IF('Filtered Data'!H188="","",HEX2DEC(H189))</f>
        <v/>
      </c>
      <c r="S189" s="7" t="str">
        <f>IF('Filtered Data'!I188="","",HEX2DEC(I189))</f>
        <v/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str">
        <f t="shared" si="13"/>
        <v>0</v>
      </c>
      <c r="AA189" s="7" t="str">
        <f>IF('Filtered Data'!G188="","",HEX2BIN(G189))</f>
        <v/>
      </c>
      <c r="AB189" s="7" t="str">
        <f>IF('Filtered Data'!H188="","",HEX2BIN(H189))</f>
        <v/>
      </c>
      <c r="AC189" s="7" t="str">
        <f>IF('Filtered Data'!I188="","",HEX2BIN(I189))</f>
        <v/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str">
        <f t="shared" si="14"/>
        <v>0</v>
      </c>
      <c r="AK189" s="7" t="str">
        <f>IF('Filtered Data'!G188="","",HEX2OCT(G189))</f>
        <v/>
      </c>
      <c r="AL189" s="7" t="str">
        <f>IF('Filtered Data'!H188="","",HEX2OCT(H189))</f>
        <v/>
      </c>
      <c r="AM189" s="7" t="str">
        <f>IF('Filtered Data'!I188="","",HEX2OCT(I189))</f>
        <v/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 t="str">
        <f>'Filtered Data'!A189</f>
        <v/>
      </c>
      <c r="B190" s="4" t="str">
        <f>'Filtered Data'!B189</f>
        <v/>
      </c>
      <c r="C190" s="4" t="str">
        <f>'Filtered Data'!C189</f>
        <v/>
      </c>
      <c r="D190" s="4" t="str">
        <f>'Filtered Data'!D189</f>
        <v/>
      </c>
      <c r="E190" s="4" t="str">
        <f>'Filtered Data'!E189</f>
        <v/>
      </c>
      <c r="F190" s="4" t="str">
        <f>'Filtered Data'!F189</f>
        <v/>
      </c>
      <c r="G190" s="4" t="str">
        <f>'Filtered Data'!G189</f>
        <v/>
      </c>
      <c r="H190" s="4" t="str">
        <f>'Filtered Data'!H189</f>
        <v/>
      </c>
      <c r="I190" s="4" t="str">
        <f>'Filtered Data'!I189</f>
        <v/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0</v>
      </c>
      <c r="Q190" s="7" t="str">
        <f>IF('Filtered Data'!G189="","",HEX2DEC(G190))</f>
        <v/>
      </c>
      <c r="R190" s="7" t="str">
        <f>IF('Filtered Data'!H189="","",HEX2DEC(H190))</f>
        <v/>
      </c>
      <c r="S190" s="7" t="str">
        <f>IF('Filtered Data'!I189="","",HEX2DEC(I190))</f>
        <v/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str">
        <f t="shared" si="13"/>
        <v>0</v>
      </c>
      <c r="AA190" s="7" t="str">
        <f>IF('Filtered Data'!G189="","",HEX2BIN(G190))</f>
        <v/>
      </c>
      <c r="AB190" s="7" t="str">
        <f>IF('Filtered Data'!H189="","",HEX2BIN(H190))</f>
        <v/>
      </c>
      <c r="AC190" s="7" t="str">
        <f>IF('Filtered Data'!I189="","",HEX2BIN(I190))</f>
        <v/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str">
        <f t="shared" si="14"/>
        <v>0</v>
      </c>
      <c r="AK190" s="7" t="str">
        <f>IF('Filtered Data'!G189="","",HEX2OCT(G190))</f>
        <v/>
      </c>
      <c r="AL190" s="7" t="str">
        <f>IF('Filtered Data'!H189="","",HEX2OCT(H190))</f>
        <v/>
      </c>
      <c r="AM190" s="7" t="str">
        <f>IF('Filtered Data'!I189="","",HEX2OCT(I190))</f>
        <v/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 t="str">
        <f>'Filtered Data'!A190</f>
        <v/>
      </c>
      <c r="B191" s="4" t="str">
        <f>'Filtered Data'!B190</f>
        <v/>
      </c>
      <c r="C191" s="4" t="str">
        <f>'Filtered Data'!C190</f>
        <v/>
      </c>
      <c r="D191" s="4" t="str">
        <f>'Filtered Data'!D190</f>
        <v/>
      </c>
      <c r="E191" s="4" t="str">
        <f>'Filtered Data'!E190</f>
        <v/>
      </c>
      <c r="F191" s="4" t="str">
        <f>'Filtered Data'!F190</f>
        <v/>
      </c>
      <c r="G191" s="4" t="str">
        <f>'Filtered Data'!G190</f>
        <v/>
      </c>
      <c r="H191" s="4" t="str">
        <f>'Filtered Data'!H190</f>
        <v/>
      </c>
      <c r="I191" s="4" t="str">
        <f>'Filtered Data'!I190</f>
        <v/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0</v>
      </c>
      <c r="Q191" s="7" t="str">
        <f>IF('Filtered Data'!G190="","",HEX2DEC(G191))</f>
        <v/>
      </c>
      <c r="R191" s="7" t="str">
        <f>IF('Filtered Data'!H190="","",HEX2DEC(H191))</f>
        <v/>
      </c>
      <c r="S191" s="7" t="str">
        <f>IF('Filtered Data'!I190="","",HEX2DEC(I191))</f>
        <v/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str">
        <f t="shared" si="13"/>
        <v>0</v>
      </c>
      <c r="AA191" s="7" t="str">
        <f>IF('Filtered Data'!G190="","",HEX2BIN(G191))</f>
        <v/>
      </c>
      <c r="AB191" s="7" t="str">
        <f>IF('Filtered Data'!H190="","",HEX2BIN(H191))</f>
        <v/>
      </c>
      <c r="AC191" s="7" t="str">
        <f>IF('Filtered Data'!I190="","",HEX2BIN(I191))</f>
        <v/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str">
        <f t="shared" si="14"/>
        <v>0</v>
      </c>
      <c r="AK191" s="7" t="str">
        <f>IF('Filtered Data'!G190="","",HEX2OCT(G191))</f>
        <v/>
      </c>
      <c r="AL191" s="7" t="str">
        <f>IF('Filtered Data'!H190="","",HEX2OCT(H191))</f>
        <v/>
      </c>
      <c r="AM191" s="7" t="str">
        <f>IF('Filtered Data'!I190="","",HEX2OCT(I191))</f>
        <v/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 t="str">
        <f>'Filtered Data'!A191</f>
        <v/>
      </c>
      <c r="B192" s="4" t="str">
        <f>'Filtered Data'!B191</f>
        <v/>
      </c>
      <c r="C192" s="4" t="str">
        <f>'Filtered Data'!C191</f>
        <v/>
      </c>
      <c r="D192" s="4" t="str">
        <f>'Filtered Data'!D191</f>
        <v/>
      </c>
      <c r="E192" s="4" t="str">
        <f>'Filtered Data'!E191</f>
        <v/>
      </c>
      <c r="F192" s="4" t="str">
        <f>'Filtered Data'!F191</f>
        <v/>
      </c>
      <c r="G192" s="4" t="str">
        <f>'Filtered Data'!G191</f>
        <v/>
      </c>
      <c r="H192" s="4" t="str">
        <f>'Filtered Data'!H191</f>
        <v/>
      </c>
      <c r="I192" s="4" t="str">
        <f>'Filtered Data'!I191</f>
        <v/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0</v>
      </c>
      <c r="Q192" s="7" t="str">
        <f>IF('Filtered Data'!G191="","",HEX2DEC(G192))</f>
        <v/>
      </c>
      <c r="R192" s="7" t="str">
        <f>IF('Filtered Data'!H191="","",HEX2DEC(H192))</f>
        <v/>
      </c>
      <c r="S192" s="7" t="str">
        <f>IF('Filtered Data'!I191="","",HEX2DEC(I192))</f>
        <v/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str">
        <f t="shared" si="13"/>
        <v>0</v>
      </c>
      <c r="AA192" s="7" t="str">
        <f>IF('Filtered Data'!G191="","",HEX2BIN(G192))</f>
        <v/>
      </c>
      <c r="AB192" s="7" t="str">
        <f>IF('Filtered Data'!H191="","",HEX2BIN(H192))</f>
        <v/>
      </c>
      <c r="AC192" s="7" t="str">
        <f>IF('Filtered Data'!I191="","",HEX2BIN(I192))</f>
        <v/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str">
        <f t="shared" si="14"/>
        <v>0</v>
      </c>
      <c r="AK192" s="7" t="str">
        <f>IF('Filtered Data'!G191="","",HEX2OCT(G192))</f>
        <v/>
      </c>
      <c r="AL192" s="7" t="str">
        <f>IF('Filtered Data'!H191="","",HEX2OCT(H192))</f>
        <v/>
      </c>
      <c r="AM192" s="7" t="str">
        <f>IF('Filtered Data'!I191="","",HEX2OCT(I192))</f>
        <v/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>
      <c r="A193" s="4" t="str">
        <f>'Filtered Data'!A192</f>
        <v/>
      </c>
      <c r="B193" s="4" t="str">
        <f>'Filtered Data'!B192</f>
        <v/>
      </c>
      <c r="C193" s="4" t="str">
        <f>'Filtered Data'!C192</f>
        <v/>
      </c>
      <c r="D193" s="4" t="str">
        <f>'Filtered Data'!D192</f>
        <v/>
      </c>
      <c r="E193" s="4" t="str">
        <f>'Filtered Data'!E192</f>
        <v/>
      </c>
      <c r="F193" s="4" t="str">
        <f>'Filtered Data'!F192</f>
        <v/>
      </c>
      <c r="G193" s="4" t="str">
        <f>'Filtered Data'!G192</f>
        <v/>
      </c>
      <c r="H193" s="4" t="str">
        <f>'Filtered Data'!H192</f>
        <v/>
      </c>
      <c r="I193" s="4" t="str">
        <f>'Filtered Data'!I192</f>
        <v/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0</v>
      </c>
      <c r="Q193" s="7" t="str">
        <f>IF('Filtered Data'!G192="","",HEX2DEC(G193))</f>
        <v/>
      </c>
      <c r="R193" s="7" t="str">
        <f>IF('Filtered Data'!H192="","",HEX2DEC(H193))</f>
        <v/>
      </c>
      <c r="S193" s="7" t="str">
        <f>IF('Filtered Data'!I192="","",HEX2DEC(I193))</f>
        <v/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str">
        <f t="shared" si="13"/>
        <v>0</v>
      </c>
      <c r="AA193" s="7" t="str">
        <f>IF('Filtered Data'!G192="","",HEX2BIN(G193))</f>
        <v/>
      </c>
      <c r="AB193" s="7" t="str">
        <f>IF('Filtered Data'!H192="","",HEX2BIN(H193))</f>
        <v/>
      </c>
      <c r="AC193" s="7" t="str">
        <f>IF('Filtered Data'!I192="","",HEX2BIN(I193))</f>
        <v/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str">
        <f t="shared" si="14"/>
        <v>0</v>
      </c>
      <c r="AK193" s="7" t="str">
        <f>IF('Filtered Data'!G192="","",HEX2OCT(G193))</f>
        <v/>
      </c>
      <c r="AL193" s="7" t="str">
        <f>IF('Filtered Data'!H192="","",HEX2OCT(H193))</f>
        <v/>
      </c>
      <c r="AM193" s="7" t="str">
        <f>IF('Filtered Data'!I192="","",HEX2OCT(I193))</f>
        <v/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 t="str">
        <f>'Filtered Data'!A193</f>
        <v/>
      </c>
      <c r="B194" s="4" t="str">
        <f>'Filtered Data'!B193</f>
        <v/>
      </c>
      <c r="C194" s="4" t="str">
        <f>'Filtered Data'!C193</f>
        <v/>
      </c>
      <c r="D194" s="4" t="str">
        <f>'Filtered Data'!D193</f>
        <v/>
      </c>
      <c r="E194" s="4" t="str">
        <f>'Filtered Data'!E193</f>
        <v/>
      </c>
      <c r="F194" s="4" t="str">
        <f>'Filtered Data'!F193</f>
        <v/>
      </c>
      <c r="G194" s="4" t="str">
        <f>'Filtered Data'!G193</f>
        <v/>
      </c>
      <c r="H194" s="4" t="str">
        <f>'Filtered Data'!H193</f>
        <v/>
      </c>
      <c r="I194" s="4" t="str">
        <f>'Filtered Data'!I193</f>
        <v/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0</v>
      </c>
      <c r="Q194" s="7" t="str">
        <f>IF('Filtered Data'!G193="","",HEX2DEC(G194))</f>
        <v/>
      </c>
      <c r="R194" s="7" t="str">
        <f>IF('Filtered Data'!H193="","",HEX2DEC(H194))</f>
        <v/>
      </c>
      <c r="S194" s="7" t="str">
        <f>IF('Filtered Data'!I193="","",HEX2DEC(I194))</f>
        <v/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str">
        <f t="shared" si="13"/>
        <v>0</v>
      </c>
      <c r="AA194" s="7" t="str">
        <f>IF('Filtered Data'!G193="","",HEX2BIN(G194))</f>
        <v/>
      </c>
      <c r="AB194" s="7" t="str">
        <f>IF('Filtered Data'!H193="","",HEX2BIN(H194))</f>
        <v/>
      </c>
      <c r="AC194" s="7" t="str">
        <f>IF('Filtered Data'!I193="","",HEX2BIN(I194))</f>
        <v/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str">
        <f t="shared" si="14"/>
        <v>0</v>
      </c>
      <c r="AK194" s="7" t="str">
        <f>IF('Filtered Data'!G193="","",HEX2OCT(G194))</f>
        <v/>
      </c>
      <c r="AL194" s="7" t="str">
        <f>IF('Filtered Data'!H193="","",HEX2OCT(H194))</f>
        <v/>
      </c>
      <c r="AM194" s="7" t="str">
        <f>IF('Filtered Data'!I193="","",HEX2OCT(I194))</f>
        <v/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 t="str">
        <f>'Filtered Data'!A194</f>
        <v/>
      </c>
      <c r="B195" s="4" t="str">
        <f>'Filtered Data'!B194</f>
        <v/>
      </c>
      <c r="C195" s="4" t="str">
        <f>'Filtered Data'!C194</f>
        <v/>
      </c>
      <c r="D195" s="4" t="str">
        <f>'Filtered Data'!D194</f>
        <v/>
      </c>
      <c r="E195" s="4" t="str">
        <f>'Filtered Data'!E194</f>
        <v/>
      </c>
      <c r="F195" s="4" t="str">
        <f>'Filtered Data'!F194</f>
        <v/>
      </c>
      <c r="G195" s="4" t="str">
        <f>'Filtered Data'!G194</f>
        <v/>
      </c>
      <c r="H195" s="4" t="str">
        <f>'Filtered Data'!H194</f>
        <v/>
      </c>
      <c r="I195" s="4" t="str">
        <f>'Filtered Data'!I194</f>
        <v/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0</v>
      </c>
      <c r="Q195" s="7" t="str">
        <f>IF('Filtered Data'!G194="","",HEX2DEC(G195))</f>
        <v/>
      </c>
      <c r="R195" s="7" t="str">
        <f>IF('Filtered Data'!H194="","",HEX2DEC(H195))</f>
        <v/>
      </c>
      <c r="S195" s="7" t="str">
        <f>IF('Filtered Data'!I194="","",HEX2DEC(I195))</f>
        <v/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str">
        <f t="shared" si="13"/>
        <v>0</v>
      </c>
      <c r="AA195" s="7" t="str">
        <f>IF('Filtered Data'!G194="","",HEX2BIN(G195))</f>
        <v/>
      </c>
      <c r="AB195" s="7" t="str">
        <f>IF('Filtered Data'!H194="","",HEX2BIN(H195))</f>
        <v/>
      </c>
      <c r="AC195" s="7" t="str">
        <f>IF('Filtered Data'!I194="","",HEX2BIN(I195))</f>
        <v/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str">
        <f t="shared" si="14"/>
        <v>0</v>
      </c>
      <c r="AK195" s="7" t="str">
        <f>IF('Filtered Data'!G194="","",HEX2OCT(G195))</f>
        <v/>
      </c>
      <c r="AL195" s="7" t="str">
        <f>IF('Filtered Data'!H194="","",HEX2OCT(H195))</f>
        <v/>
      </c>
      <c r="AM195" s="7" t="str">
        <f>IF('Filtered Data'!I194="","",HEX2OCT(I195))</f>
        <v/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 t="str">
        <f>'Filtered Data'!A195</f>
        <v/>
      </c>
      <c r="B196" s="4" t="str">
        <f>'Filtered Data'!B195</f>
        <v/>
      </c>
      <c r="C196" s="4" t="str">
        <f>'Filtered Data'!C195</f>
        <v/>
      </c>
      <c r="D196" s="4" t="str">
        <f>'Filtered Data'!D195</f>
        <v/>
      </c>
      <c r="E196" s="4" t="str">
        <f>'Filtered Data'!E195</f>
        <v/>
      </c>
      <c r="F196" s="4" t="str">
        <f>'Filtered Data'!F195</f>
        <v/>
      </c>
      <c r="G196" s="4" t="str">
        <f>'Filtered Data'!G195</f>
        <v/>
      </c>
      <c r="H196" s="4" t="str">
        <f>'Filtered Data'!H195</f>
        <v/>
      </c>
      <c r="I196" s="4" t="str">
        <f>'Filtered Data'!I195</f>
        <v/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0</v>
      </c>
      <c r="Q196" s="7" t="str">
        <f>IF('Filtered Data'!G195="","",HEX2DEC(G196))</f>
        <v/>
      </c>
      <c r="R196" s="7" t="str">
        <f>IF('Filtered Data'!H195="","",HEX2DEC(H196))</f>
        <v/>
      </c>
      <c r="S196" s="7" t="str">
        <f>IF('Filtered Data'!I195="","",HEX2DEC(I196))</f>
        <v/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str">
        <f t="shared" si="13"/>
        <v>0</v>
      </c>
      <c r="AA196" s="7" t="str">
        <f>IF('Filtered Data'!G195="","",HEX2BIN(G196))</f>
        <v/>
      </c>
      <c r="AB196" s="7" t="str">
        <f>IF('Filtered Data'!H195="","",HEX2BIN(H196))</f>
        <v/>
      </c>
      <c r="AC196" s="7" t="str">
        <f>IF('Filtered Data'!I195="","",HEX2BIN(I196))</f>
        <v/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str">
        <f t="shared" si="14"/>
        <v>0</v>
      </c>
      <c r="AK196" s="7" t="str">
        <f>IF('Filtered Data'!G195="","",HEX2OCT(G196))</f>
        <v/>
      </c>
      <c r="AL196" s="7" t="str">
        <f>IF('Filtered Data'!H195="","",HEX2OCT(H196))</f>
        <v/>
      </c>
      <c r="AM196" s="7" t="str">
        <f>IF('Filtered Data'!I195="","",HEX2OCT(I196))</f>
        <v/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>
      <c r="A197" s="4" t="str">
        <f>'Filtered Data'!A196</f>
        <v/>
      </c>
      <c r="B197" s="4" t="str">
        <f>'Filtered Data'!B196</f>
        <v/>
      </c>
      <c r="C197" s="4" t="str">
        <f>'Filtered Data'!C196</f>
        <v/>
      </c>
      <c r="D197" s="4" t="str">
        <f>'Filtered Data'!D196</f>
        <v/>
      </c>
      <c r="E197" s="4" t="str">
        <f>'Filtered Data'!E196</f>
        <v/>
      </c>
      <c r="F197" s="4" t="str">
        <f>'Filtered Data'!F196</f>
        <v/>
      </c>
      <c r="G197" s="4" t="str">
        <f>'Filtered Data'!G196</f>
        <v/>
      </c>
      <c r="H197" s="4" t="str">
        <f>'Filtered Data'!H196</f>
        <v/>
      </c>
      <c r="I197" s="4" t="str">
        <f>'Filtered Data'!I196</f>
        <v/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0</v>
      </c>
      <c r="Q197" s="7" t="str">
        <f>IF('Filtered Data'!G196="","",HEX2DEC(G197))</f>
        <v/>
      </c>
      <c r="R197" s="7" t="str">
        <f>IF('Filtered Data'!H196="","",HEX2DEC(H197))</f>
        <v/>
      </c>
      <c r="S197" s="7" t="str">
        <f>IF('Filtered Data'!I196="","",HEX2DEC(I197))</f>
        <v/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str">
        <f t="shared" si="13"/>
        <v>0</v>
      </c>
      <c r="AA197" s="7" t="str">
        <f>IF('Filtered Data'!G196="","",HEX2BIN(G197))</f>
        <v/>
      </c>
      <c r="AB197" s="7" t="str">
        <f>IF('Filtered Data'!H196="","",HEX2BIN(H197))</f>
        <v/>
      </c>
      <c r="AC197" s="7" t="str">
        <f>IF('Filtered Data'!I196="","",HEX2BIN(I197))</f>
        <v/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str">
        <f t="shared" si="14"/>
        <v>0</v>
      </c>
      <c r="AK197" s="7" t="str">
        <f>IF('Filtered Data'!G196="","",HEX2OCT(G197))</f>
        <v/>
      </c>
      <c r="AL197" s="7" t="str">
        <f>IF('Filtered Data'!H196="","",HEX2OCT(H197))</f>
        <v/>
      </c>
      <c r="AM197" s="7" t="str">
        <f>IF('Filtered Data'!I196="","",HEX2OCT(I197))</f>
        <v/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 t="str">
        <f>'Filtered Data'!A197</f>
        <v/>
      </c>
      <c r="B198" s="4" t="str">
        <f>'Filtered Data'!B197</f>
        <v/>
      </c>
      <c r="C198" s="4" t="str">
        <f>'Filtered Data'!C197</f>
        <v/>
      </c>
      <c r="D198" s="4" t="str">
        <f>'Filtered Data'!D197</f>
        <v/>
      </c>
      <c r="E198" s="4" t="str">
        <f>'Filtered Data'!E197</f>
        <v/>
      </c>
      <c r="F198" s="4" t="str">
        <f>'Filtered Data'!F197</f>
        <v/>
      </c>
      <c r="G198" s="4" t="str">
        <f>'Filtered Data'!G197</f>
        <v/>
      </c>
      <c r="H198" s="4" t="str">
        <f>'Filtered Data'!H197</f>
        <v/>
      </c>
      <c r="I198" s="4" t="str">
        <f>'Filtered Data'!I197</f>
        <v/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0</v>
      </c>
      <c r="Q198" s="7" t="str">
        <f>IF('Filtered Data'!G197="","",HEX2DEC(G198))</f>
        <v/>
      </c>
      <c r="R198" s="7" t="str">
        <f>IF('Filtered Data'!H197="","",HEX2DEC(H198))</f>
        <v/>
      </c>
      <c r="S198" s="7" t="str">
        <f>IF('Filtered Data'!I197="","",HEX2DEC(I198))</f>
        <v/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str">
        <f t="shared" si="13"/>
        <v>0</v>
      </c>
      <c r="AA198" s="7" t="str">
        <f>IF('Filtered Data'!G197="","",HEX2BIN(G198))</f>
        <v/>
      </c>
      <c r="AB198" s="7" t="str">
        <f>IF('Filtered Data'!H197="","",HEX2BIN(H198))</f>
        <v/>
      </c>
      <c r="AC198" s="7" t="str">
        <f>IF('Filtered Data'!I197="","",HEX2BIN(I198))</f>
        <v/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str">
        <f t="shared" si="14"/>
        <v>0</v>
      </c>
      <c r="AK198" s="7" t="str">
        <f>IF('Filtered Data'!G197="","",HEX2OCT(G198))</f>
        <v/>
      </c>
      <c r="AL198" s="7" t="str">
        <f>IF('Filtered Data'!H197="","",HEX2OCT(H198))</f>
        <v/>
      </c>
      <c r="AM198" s="7" t="str">
        <f>IF('Filtered Data'!I197="","",HEX2OCT(I198))</f>
        <v/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>
      <c r="A199" s="4" t="str">
        <f>'Filtered Data'!A198</f>
        <v/>
      </c>
      <c r="B199" s="4" t="str">
        <f>'Filtered Data'!B198</f>
        <v/>
      </c>
      <c r="C199" s="4" t="str">
        <f>'Filtered Data'!C198</f>
        <v/>
      </c>
      <c r="D199" s="4" t="str">
        <f>'Filtered Data'!D198</f>
        <v/>
      </c>
      <c r="E199" s="4" t="str">
        <f>'Filtered Data'!E198</f>
        <v/>
      </c>
      <c r="F199" s="4" t="str">
        <f>'Filtered Data'!F198</f>
        <v/>
      </c>
      <c r="G199" s="4" t="str">
        <f>'Filtered Data'!G198</f>
        <v/>
      </c>
      <c r="H199" s="4" t="str">
        <f>'Filtered Data'!H198</f>
        <v/>
      </c>
      <c r="I199" s="4" t="str">
        <f>'Filtered Data'!I198</f>
        <v/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0</v>
      </c>
      <c r="Q199" s="7" t="str">
        <f>IF('Filtered Data'!G198="","",HEX2DEC(G199))</f>
        <v/>
      </c>
      <c r="R199" s="7" t="str">
        <f>IF('Filtered Data'!H198="","",HEX2DEC(H199))</f>
        <v/>
      </c>
      <c r="S199" s="7" t="str">
        <f>IF('Filtered Data'!I198="","",HEX2DEC(I199))</f>
        <v/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str">
        <f t="shared" si="13"/>
        <v>0</v>
      </c>
      <c r="AA199" s="7" t="str">
        <f>IF('Filtered Data'!G198="","",HEX2BIN(G199))</f>
        <v/>
      </c>
      <c r="AB199" s="7" t="str">
        <f>IF('Filtered Data'!H198="","",HEX2BIN(H199))</f>
        <v/>
      </c>
      <c r="AC199" s="7" t="str">
        <f>IF('Filtered Data'!I198="","",HEX2BIN(I199))</f>
        <v/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str">
        <f t="shared" si="14"/>
        <v>0</v>
      </c>
      <c r="AK199" s="7" t="str">
        <f>IF('Filtered Data'!G198="","",HEX2OCT(G199))</f>
        <v/>
      </c>
      <c r="AL199" s="7" t="str">
        <f>IF('Filtered Data'!H198="","",HEX2OCT(H199))</f>
        <v/>
      </c>
      <c r="AM199" s="7" t="str">
        <f>IF('Filtered Data'!I198="","",HEX2OCT(I199))</f>
        <v/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 t="str">
        <f>'Filtered Data'!A199</f>
        <v/>
      </c>
      <c r="B200" s="4" t="str">
        <f>'Filtered Data'!B199</f>
        <v/>
      </c>
      <c r="C200" s="4" t="str">
        <f>'Filtered Data'!C199</f>
        <v/>
      </c>
      <c r="D200" s="4" t="str">
        <f>'Filtered Data'!D199</f>
        <v/>
      </c>
      <c r="E200" s="4" t="str">
        <f>'Filtered Data'!E199</f>
        <v/>
      </c>
      <c r="F200" s="4" t="str">
        <f>'Filtered Data'!F199</f>
        <v/>
      </c>
      <c r="G200" s="4" t="str">
        <f>'Filtered Data'!G199</f>
        <v/>
      </c>
      <c r="H200" s="4" t="str">
        <f>'Filtered Data'!H199</f>
        <v/>
      </c>
      <c r="I200" s="4" t="str">
        <f>'Filtered Data'!I199</f>
        <v/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0</v>
      </c>
      <c r="Q200" s="7" t="str">
        <f>IF('Filtered Data'!G199="","",HEX2DEC(G200))</f>
        <v/>
      </c>
      <c r="R200" s="7" t="str">
        <f>IF('Filtered Data'!H199="","",HEX2DEC(H200))</f>
        <v/>
      </c>
      <c r="S200" s="7" t="str">
        <f>IF('Filtered Data'!I199="","",HEX2DEC(I200))</f>
        <v/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str">
        <f t="shared" si="13"/>
        <v>0</v>
      </c>
      <c r="AA200" s="7" t="str">
        <f>IF('Filtered Data'!G199="","",HEX2BIN(G200))</f>
        <v/>
      </c>
      <c r="AB200" s="7" t="str">
        <f>IF('Filtered Data'!H199="","",HEX2BIN(H200))</f>
        <v/>
      </c>
      <c r="AC200" s="7" t="str">
        <f>IF('Filtered Data'!I199="","",HEX2BIN(I200))</f>
        <v/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str">
        <f t="shared" si="14"/>
        <v>0</v>
      </c>
      <c r="AK200" s="7" t="str">
        <f>IF('Filtered Data'!G199="","",HEX2OCT(G200))</f>
        <v/>
      </c>
      <c r="AL200" s="7" t="str">
        <f>IF('Filtered Data'!H199="","",HEX2OCT(H200))</f>
        <v/>
      </c>
      <c r="AM200" s="7" t="str">
        <f>IF('Filtered Data'!I199="","",HEX2OCT(I200))</f>
        <v/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>
      <c r="A201" s="4" t="str">
        <f>'Filtered Data'!A200</f>
        <v/>
      </c>
      <c r="B201" s="4" t="str">
        <f>'Filtered Data'!B200</f>
        <v/>
      </c>
      <c r="C201" s="4" t="str">
        <f>'Filtered Data'!C200</f>
        <v/>
      </c>
      <c r="D201" s="4" t="str">
        <f>'Filtered Data'!D200</f>
        <v/>
      </c>
      <c r="E201" s="4" t="str">
        <f>'Filtered Data'!E200</f>
        <v/>
      </c>
      <c r="F201" s="4" t="str">
        <f>'Filtered Data'!F200</f>
        <v/>
      </c>
      <c r="G201" s="4" t="str">
        <f>'Filtered Data'!G200</f>
        <v/>
      </c>
      <c r="H201" s="4" t="str">
        <f>'Filtered Data'!H200</f>
        <v/>
      </c>
      <c r="I201" s="4" t="str">
        <f>'Filtered Data'!I200</f>
        <v/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0</v>
      </c>
      <c r="Q201" s="7" t="str">
        <f>IF('Filtered Data'!G200="","",HEX2DEC(G201))</f>
        <v/>
      </c>
      <c r="R201" s="7" t="str">
        <f>IF('Filtered Data'!H200="","",HEX2DEC(H201))</f>
        <v/>
      </c>
      <c r="S201" s="7" t="str">
        <f>IF('Filtered Data'!I200="","",HEX2DEC(I201))</f>
        <v/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str">
        <f t="shared" si="13"/>
        <v>0</v>
      </c>
      <c r="AA201" s="7" t="str">
        <f>IF('Filtered Data'!G200="","",HEX2BIN(G201))</f>
        <v/>
      </c>
      <c r="AB201" s="7" t="str">
        <f>IF('Filtered Data'!H200="","",HEX2BIN(H201))</f>
        <v/>
      </c>
      <c r="AC201" s="7" t="str">
        <f>IF('Filtered Data'!I200="","",HEX2BIN(I201))</f>
        <v/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str">
        <f t="shared" si="14"/>
        <v>0</v>
      </c>
      <c r="AK201" s="7" t="str">
        <f>IF('Filtered Data'!G200="","",HEX2OCT(G201))</f>
        <v/>
      </c>
      <c r="AL201" s="7" t="str">
        <f>IF('Filtered Data'!H200="","",HEX2OCT(H201))</f>
        <v/>
      </c>
      <c r="AM201" s="7" t="str">
        <f>IF('Filtered Data'!I200="","",HEX2OCT(I201))</f>
        <v/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 t="str">
        <f>'Filtered Data'!A201</f>
        <v/>
      </c>
      <c r="B202" s="4" t="str">
        <f>'Filtered Data'!B201</f>
        <v/>
      </c>
      <c r="C202" s="4" t="str">
        <f>'Filtered Data'!C201</f>
        <v/>
      </c>
      <c r="D202" s="4" t="str">
        <f>'Filtered Data'!D201</f>
        <v/>
      </c>
      <c r="E202" s="4" t="str">
        <f>'Filtered Data'!E201</f>
        <v/>
      </c>
      <c r="F202" s="4" t="str">
        <f>'Filtered Data'!F201</f>
        <v/>
      </c>
      <c r="G202" s="4" t="str">
        <f>'Filtered Data'!G201</f>
        <v/>
      </c>
      <c r="H202" s="4" t="str">
        <f>'Filtered Data'!H201</f>
        <v/>
      </c>
      <c r="I202" s="4" t="str">
        <f>'Filtered Data'!I201</f>
        <v/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0</v>
      </c>
      <c r="Q202" s="7" t="str">
        <f>IF('Filtered Data'!G201="","",HEX2DEC(G202))</f>
        <v/>
      </c>
      <c r="R202" s="7" t="str">
        <f>IF('Filtered Data'!H201="","",HEX2DEC(H202))</f>
        <v/>
      </c>
      <c r="S202" s="7" t="str">
        <f>IF('Filtered Data'!I201="","",HEX2DEC(I202))</f>
        <v/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str">
        <f t="shared" si="13"/>
        <v>0</v>
      </c>
      <c r="AA202" s="7" t="str">
        <f>IF('Filtered Data'!G201="","",HEX2BIN(G202))</f>
        <v/>
      </c>
      <c r="AB202" s="7" t="str">
        <f>IF('Filtered Data'!H201="","",HEX2BIN(H202))</f>
        <v/>
      </c>
      <c r="AC202" s="7" t="str">
        <f>IF('Filtered Data'!I201="","",HEX2BIN(I202))</f>
        <v/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str">
        <f t="shared" si="14"/>
        <v>0</v>
      </c>
      <c r="AK202" s="7" t="str">
        <f>IF('Filtered Data'!G201="","",HEX2OCT(G202))</f>
        <v/>
      </c>
      <c r="AL202" s="7" t="str">
        <f>IF('Filtered Data'!H201="","",HEX2OCT(H202))</f>
        <v/>
      </c>
      <c r="AM202" s="7" t="str">
        <f>IF('Filtered Data'!I201="","",HEX2OCT(I202))</f>
        <v/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>
      <c r="A203" s="4" t="str">
        <f>'Filtered Data'!A202</f>
        <v/>
      </c>
      <c r="B203" s="4" t="str">
        <f>'Filtered Data'!B202</f>
        <v/>
      </c>
      <c r="C203" s="4" t="str">
        <f>'Filtered Data'!C202</f>
        <v/>
      </c>
      <c r="D203" s="4" t="str">
        <f>'Filtered Data'!D202</f>
        <v/>
      </c>
      <c r="E203" s="4" t="str">
        <f>'Filtered Data'!E202</f>
        <v/>
      </c>
      <c r="F203" s="4" t="str">
        <f>'Filtered Data'!F202</f>
        <v/>
      </c>
      <c r="G203" s="4" t="str">
        <f>'Filtered Data'!G202</f>
        <v/>
      </c>
      <c r="H203" s="4" t="str">
        <f>'Filtered Data'!H202</f>
        <v/>
      </c>
      <c r="I203" s="4" t="str">
        <f>'Filtered Data'!I202</f>
        <v/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0</v>
      </c>
      <c r="Q203" s="7" t="str">
        <f>IF('Filtered Data'!G202="","",HEX2DEC(G203))</f>
        <v/>
      </c>
      <c r="R203" s="7" t="str">
        <f>IF('Filtered Data'!H202="","",HEX2DEC(H203))</f>
        <v/>
      </c>
      <c r="S203" s="7" t="str">
        <f>IF('Filtered Data'!I202="","",HEX2DEC(I203))</f>
        <v/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str">
        <f t="shared" si="13"/>
        <v>0</v>
      </c>
      <c r="AA203" s="7" t="str">
        <f>IF('Filtered Data'!G202="","",HEX2BIN(G203))</f>
        <v/>
      </c>
      <c r="AB203" s="7" t="str">
        <f>IF('Filtered Data'!H202="","",HEX2BIN(H203))</f>
        <v/>
      </c>
      <c r="AC203" s="7" t="str">
        <f>IF('Filtered Data'!I202="","",HEX2BIN(I203))</f>
        <v/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str">
        <f t="shared" si="14"/>
        <v>0</v>
      </c>
      <c r="AK203" s="7" t="str">
        <f>IF('Filtered Data'!G202="","",HEX2OCT(G203))</f>
        <v/>
      </c>
      <c r="AL203" s="7" t="str">
        <f>IF('Filtered Data'!H202="","",HEX2OCT(H203))</f>
        <v/>
      </c>
      <c r="AM203" s="7" t="str">
        <f>IF('Filtered Data'!I202="","",HEX2OCT(I203))</f>
        <v/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 t="str">
        <f>'Filtered Data'!A203</f>
        <v/>
      </c>
      <c r="B204" s="4" t="str">
        <f>'Filtered Data'!B203</f>
        <v/>
      </c>
      <c r="C204" s="4" t="str">
        <f>'Filtered Data'!C203</f>
        <v/>
      </c>
      <c r="D204" s="4" t="str">
        <f>'Filtered Data'!D203</f>
        <v/>
      </c>
      <c r="E204" s="4" t="str">
        <f>'Filtered Data'!E203</f>
        <v/>
      </c>
      <c r="F204" s="4" t="str">
        <f>'Filtered Data'!F203</f>
        <v/>
      </c>
      <c r="G204" s="4" t="str">
        <f>'Filtered Data'!G203</f>
        <v/>
      </c>
      <c r="H204" s="4" t="str">
        <f>'Filtered Data'!H203</f>
        <v/>
      </c>
      <c r="I204" s="4" t="str">
        <f>'Filtered Data'!I203</f>
        <v/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0</v>
      </c>
      <c r="Q204" s="7" t="str">
        <f>IF('Filtered Data'!G203="","",HEX2DEC(G204))</f>
        <v/>
      </c>
      <c r="R204" s="7" t="str">
        <f>IF('Filtered Data'!H203="","",HEX2DEC(H204))</f>
        <v/>
      </c>
      <c r="S204" s="7" t="str">
        <f>IF('Filtered Data'!I203="","",HEX2DEC(I204))</f>
        <v/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str">
        <f t="shared" si="13"/>
        <v>0</v>
      </c>
      <c r="AA204" s="7" t="str">
        <f>IF('Filtered Data'!G203="","",HEX2BIN(G204))</f>
        <v/>
      </c>
      <c r="AB204" s="7" t="str">
        <f>IF('Filtered Data'!H203="","",HEX2BIN(H204))</f>
        <v/>
      </c>
      <c r="AC204" s="7" t="str">
        <f>IF('Filtered Data'!I203="","",HEX2BIN(I204))</f>
        <v/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str">
        <f t="shared" si="14"/>
        <v>0</v>
      </c>
      <c r="AK204" s="7" t="str">
        <f>IF('Filtered Data'!G203="","",HEX2OCT(G204))</f>
        <v/>
      </c>
      <c r="AL204" s="7" t="str">
        <f>IF('Filtered Data'!H203="","",HEX2OCT(H204))</f>
        <v/>
      </c>
      <c r="AM204" s="7" t="str">
        <f>IF('Filtered Data'!I203="","",HEX2OCT(I204))</f>
        <v/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>
      <c r="A205" s="4" t="str">
        <f>'Filtered Data'!A204</f>
        <v/>
      </c>
      <c r="B205" s="4" t="str">
        <f>'Filtered Data'!B204</f>
        <v/>
      </c>
      <c r="C205" s="4" t="str">
        <f>'Filtered Data'!C204</f>
        <v/>
      </c>
      <c r="D205" s="4" t="str">
        <f>'Filtered Data'!D204</f>
        <v/>
      </c>
      <c r="E205" s="4" t="str">
        <f>'Filtered Data'!E204</f>
        <v/>
      </c>
      <c r="F205" s="4" t="str">
        <f>'Filtered Data'!F204</f>
        <v/>
      </c>
      <c r="G205" s="4" t="str">
        <f>'Filtered Data'!G204</f>
        <v/>
      </c>
      <c r="H205" s="4" t="str">
        <f>'Filtered Data'!H204</f>
        <v/>
      </c>
      <c r="I205" s="4" t="str">
        <f>'Filtered Data'!I204</f>
        <v/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0</v>
      </c>
      <c r="Q205" s="7" t="str">
        <f>IF('Filtered Data'!G204="","",HEX2DEC(G205))</f>
        <v/>
      </c>
      <c r="R205" s="7" t="str">
        <f>IF('Filtered Data'!H204="","",HEX2DEC(H205))</f>
        <v/>
      </c>
      <c r="S205" s="7" t="str">
        <f>IF('Filtered Data'!I204="","",HEX2DEC(I205))</f>
        <v/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str">
        <f t="shared" si="13"/>
        <v>0</v>
      </c>
      <c r="AA205" s="7" t="str">
        <f>IF('Filtered Data'!G204="","",HEX2BIN(G205))</f>
        <v/>
      </c>
      <c r="AB205" s="7" t="str">
        <f>IF('Filtered Data'!H204="","",HEX2BIN(H205))</f>
        <v/>
      </c>
      <c r="AC205" s="7" t="str">
        <f>IF('Filtered Data'!I204="","",HEX2BIN(I205))</f>
        <v/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str">
        <f t="shared" si="14"/>
        <v>0</v>
      </c>
      <c r="AK205" s="7" t="str">
        <f>IF('Filtered Data'!G204="","",HEX2OCT(G205))</f>
        <v/>
      </c>
      <c r="AL205" s="7" t="str">
        <f>IF('Filtered Data'!H204="","",HEX2OCT(H205))</f>
        <v/>
      </c>
      <c r="AM205" s="7" t="str">
        <f>IF('Filtered Data'!I204="","",HEX2OCT(I205))</f>
        <v/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 t="str">
        <f>'Filtered Data'!A205</f>
        <v/>
      </c>
      <c r="B206" s="4" t="str">
        <f>'Filtered Data'!B205</f>
        <v/>
      </c>
      <c r="C206" s="4" t="str">
        <f>'Filtered Data'!C205</f>
        <v/>
      </c>
      <c r="D206" s="4" t="str">
        <f>'Filtered Data'!D205</f>
        <v/>
      </c>
      <c r="E206" s="4" t="str">
        <f>'Filtered Data'!E205</f>
        <v/>
      </c>
      <c r="F206" s="4" t="str">
        <f>'Filtered Data'!F205</f>
        <v/>
      </c>
      <c r="G206" s="4" t="str">
        <f>'Filtered Data'!G205</f>
        <v/>
      </c>
      <c r="H206" s="4" t="str">
        <f>'Filtered Data'!H205</f>
        <v/>
      </c>
      <c r="I206" s="4" t="str">
        <f>'Filtered Data'!I205</f>
        <v/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0</v>
      </c>
      <c r="Q206" s="7" t="str">
        <f>IF('Filtered Data'!G205="","",HEX2DEC(G206))</f>
        <v/>
      </c>
      <c r="R206" s="7" t="str">
        <f>IF('Filtered Data'!H205="","",HEX2DEC(H206))</f>
        <v/>
      </c>
      <c r="S206" s="7" t="str">
        <f>IF('Filtered Data'!I205="","",HEX2DEC(I206))</f>
        <v/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str">
        <f t="shared" si="13"/>
        <v>0</v>
      </c>
      <c r="AA206" s="7" t="str">
        <f>IF('Filtered Data'!G205="","",HEX2BIN(G206))</f>
        <v/>
      </c>
      <c r="AB206" s="7" t="str">
        <f>IF('Filtered Data'!H205="","",HEX2BIN(H206))</f>
        <v/>
      </c>
      <c r="AC206" s="7" t="str">
        <f>IF('Filtered Data'!I205="","",HEX2BIN(I206))</f>
        <v/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str">
        <f t="shared" si="14"/>
        <v>0</v>
      </c>
      <c r="AK206" s="7" t="str">
        <f>IF('Filtered Data'!G205="","",HEX2OCT(G206))</f>
        <v/>
      </c>
      <c r="AL206" s="7" t="str">
        <f>IF('Filtered Data'!H205="","",HEX2OCT(H206))</f>
        <v/>
      </c>
      <c r="AM206" s="7" t="str">
        <f>IF('Filtered Data'!I205="","",HEX2OCT(I206))</f>
        <v/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>
      <c r="A207" s="4" t="str">
        <f>'Filtered Data'!A206</f>
        <v/>
      </c>
      <c r="B207" s="4" t="str">
        <f>'Filtered Data'!B206</f>
        <v/>
      </c>
      <c r="C207" s="4" t="str">
        <f>'Filtered Data'!C206</f>
        <v/>
      </c>
      <c r="D207" s="4" t="str">
        <f>'Filtered Data'!D206</f>
        <v/>
      </c>
      <c r="E207" s="4" t="str">
        <f>'Filtered Data'!E206</f>
        <v/>
      </c>
      <c r="F207" s="4" t="str">
        <f>'Filtered Data'!F206</f>
        <v/>
      </c>
      <c r="G207" s="4" t="str">
        <f>'Filtered Data'!G206</f>
        <v/>
      </c>
      <c r="H207" s="4" t="str">
        <f>'Filtered Data'!H206</f>
        <v/>
      </c>
      <c r="I207" s="4" t="str">
        <f>'Filtered Data'!I206</f>
        <v/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0</v>
      </c>
      <c r="Q207" s="7" t="str">
        <f>IF('Filtered Data'!G206="","",HEX2DEC(G207))</f>
        <v/>
      </c>
      <c r="R207" s="7" t="str">
        <f>IF('Filtered Data'!H206="","",HEX2DEC(H207))</f>
        <v/>
      </c>
      <c r="S207" s="7" t="str">
        <f>IF('Filtered Data'!I206="","",HEX2DEC(I207))</f>
        <v/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str">
        <f t="shared" si="13"/>
        <v>0</v>
      </c>
      <c r="AA207" s="7" t="str">
        <f>IF('Filtered Data'!G206="","",HEX2BIN(G207))</f>
        <v/>
      </c>
      <c r="AB207" s="7" t="str">
        <f>IF('Filtered Data'!H206="","",HEX2BIN(H207))</f>
        <v/>
      </c>
      <c r="AC207" s="7" t="str">
        <f>IF('Filtered Data'!I206="","",HEX2BIN(I207))</f>
        <v/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str">
        <f t="shared" si="14"/>
        <v>0</v>
      </c>
      <c r="AK207" s="7" t="str">
        <f>IF('Filtered Data'!G206="","",HEX2OCT(G207))</f>
        <v/>
      </c>
      <c r="AL207" s="7" t="str">
        <f>IF('Filtered Data'!H206="","",HEX2OCT(H207))</f>
        <v/>
      </c>
      <c r="AM207" s="7" t="str">
        <f>IF('Filtered Data'!I206="","",HEX2OCT(I207))</f>
        <v/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 t="str">
        <f>'Filtered Data'!A207</f>
        <v/>
      </c>
      <c r="B208" s="4" t="str">
        <f>'Filtered Data'!B207</f>
        <v/>
      </c>
      <c r="C208" s="4" t="str">
        <f>'Filtered Data'!C207</f>
        <v/>
      </c>
      <c r="D208" s="4" t="str">
        <f>'Filtered Data'!D207</f>
        <v/>
      </c>
      <c r="E208" s="4" t="str">
        <f>'Filtered Data'!E207</f>
        <v/>
      </c>
      <c r="F208" s="4" t="str">
        <f>'Filtered Data'!F207</f>
        <v/>
      </c>
      <c r="G208" s="4" t="str">
        <f>'Filtered Data'!G207</f>
        <v/>
      </c>
      <c r="H208" s="4" t="str">
        <f>'Filtered Data'!H207</f>
        <v/>
      </c>
      <c r="I208" s="4" t="str">
        <f>'Filtered Data'!I207</f>
        <v/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0</v>
      </c>
      <c r="Q208" s="7" t="str">
        <f>IF('Filtered Data'!G207="","",HEX2DEC(G208))</f>
        <v/>
      </c>
      <c r="R208" s="7" t="str">
        <f>IF('Filtered Data'!H207="","",HEX2DEC(H208))</f>
        <v/>
      </c>
      <c r="S208" s="7" t="str">
        <f>IF('Filtered Data'!I207="","",HEX2DEC(I208))</f>
        <v/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str">
        <f t="shared" si="13"/>
        <v>0</v>
      </c>
      <c r="AA208" s="7" t="str">
        <f>IF('Filtered Data'!G207="","",HEX2BIN(G208))</f>
        <v/>
      </c>
      <c r="AB208" s="7" t="str">
        <f>IF('Filtered Data'!H207="","",HEX2BIN(H208))</f>
        <v/>
      </c>
      <c r="AC208" s="7" t="str">
        <f>IF('Filtered Data'!I207="","",HEX2BIN(I208))</f>
        <v/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str">
        <f t="shared" si="14"/>
        <v>0</v>
      </c>
      <c r="AK208" s="7" t="str">
        <f>IF('Filtered Data'!G207="","",HEX2OCT(G208))</f>
        <v/>
      </c>
      <c r="AL208" s="7" t="str">
        <f>IF('Filtered Data'!H207="","",HEX2OCT(H208))</f>
        <v/>
      </c>
      <c r="AM208" s="7" t="str">
        <f>IF('Filtered Data'!I207="","",HEX2OCT(I208))</f>
        <v/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>
      <c r="A209" s="4" t="str">
        <f>'Filtered Data'!A208</f>
        <v/>
      </c>
      <c r="B209" s="4" t="str">
        <f>'Filtered Data'!B208</f>
        <v/>
      </c>
      <c r="C209" s="4" t="str">
        <f>'Filtered Data'!C208</f>
        <v/>
      </c>
      <c r="D209" s="4" t="str">
        <f>'Filtered Data'!D208</f>
        <v/>
      </c>
      <c r="E209" s="4" t="str">
        <f>'Filtered Data'!E208</f>
        <v/>
      </c>
      <c r="F209" s="4" t="str">
        <f>'Filtered Data'!F208</f>
        <v/>
      </c>
      <c r="G209" s="4" t="str">
        <f>'Filtered Data'!G208</f>
        <v/>
      </c>
      <c r="H209" s="4" t="str">
        <f>'Filtered Data'!H208</f>
        <v/>
      </c>
      <c r="I209" s="4" t="str">
        <f>'Filtered Data'!I208</f>
        <v/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0</v>
      </c>
      <c r="Q209" s="7" t="str">
        <f>IF('Filtered Data'!G208="","",HEX2DEC(G209))</f>
        <v/>
      </c>
      <c r="R209" s="7" t="str">
        <f>IF('Filtered Data'!H208="","",HEX2DEC(H209))</f>
        <v/>
      </c>
      <c r="S209" s="7" t="str">
        <f>IF('Filtered Data'!I208="","",HEX2DEC(I209))</f>
        <v/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str">
        <f t="shared" si="13"/>
        <v>0</v>
      </c>
      <c r="AA209" s="7" t="str">
        <f>IF('Filtered Data'!G208="","",HEX2BIN(G209))</f>
        <v/>
      </c>
      <c r="AB209" s="7" t="str">
        <f>IF('Filtered Data'!H208="","",HEX2BIN(H209))</f>
        <v/>
      </c>
      <c r="AC209" s="7" t="str">
        <f>IF('Filtered Data'!I208="","",HEX2BIN(I209))</f>
        <v/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str">
        <f t="shared" si="14"/>
        <v>0</v>
      </c>
      <c r="AK209" s="7" t="str">
        <f>IF('Filtered Data'!G208="","",HEX2OCT(G209))</f>
        <v/>
      </c>
      <c r="AL209" s="7" t="str">
        <f>IF('Filtered Data'!H208="","",HEX2OCT(H209))</f>
        <v/>
      </c>
      <c r="AM209" s="7" t="str">
        <f>IF('Filtered Data'!I208="","",HEX2OCT(I209))</f>
        <v/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 t="str">
        <f>'Filtered Data'!A209</f>
        <v/>
      </c>
      <c r="B210" s="4" t="str">
        <f>'Filtered Data'!B209</f>
        <v/>
      </c>
      <c r="C210" s="4" t="str">
        <f>'Filtered Data'!C209</f>
        <v/>
      </c>
      <c r="D210" s="4" t="str">
        <f>'Filtered Data'!D209</f>
        <v/>
      </c>
      <c r="E210" s="4" t="str">
        <f>'Filtered Data'!E209</f>
        <v/>
      </c>
      <c r="F210" s="4" t="str">
        <f>'Filtered Data'!F209</f>
        <v/>
      </c>
      <c r="G210" s="4" t="str">
        <f>'Filtered Data'!G209</f>
        <v/>
      </c>
      <c r="H210" s="4" t="str">
        <f>'Filtered Data'!H209</f>
        <v/>
      </c>
      <c r="I210" s="4" t="str">
        <f>'Filtered Data'!I209</f>
        <v/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0</v>
      </c>
      <c r="Q210" s="7" t="str">
        <f>IF('Filtered Data'!G209="","",HEX2DEC(G210))</f>
        <v/>
      </c>
      <c r="R210" s="7" t="str">
        <f>IF('Filtered Data'!H209="","",HEX2DEC(H210))</f>
        <v/>
      </c>
      <c r="S210" s="7" t="str">
        <f>IF('Filtered Data'!I209="","",HEX2DEC(I210))</f>
        <v/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str">
        <f t="shared" si="13"/>
        <v>0</v>
      </c>
      <c r="AA210" s="7" t="str">
        <f>IF('Filtered Data'!G209="","",HEX2BIN(G210))</f>
        <v/>
      </c>
      <c r="AB210" s="7" t="str">
        <f>IF('Filtered Data'!H209="","",HEX2BIN(H210))</f>
        <v/>
      </c>
      <c r="AC210" s="7" t="str">
        <f>IF('Filtered Data'!I209="","",HEX2BIN(I210))</f>
        <v/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str">
        <f t="shared" si="14"/>
        <v>0</v>
      </c>
      <c r="AK210" s="7" t="str">
        <f>IF('Filtered Data'!G209="","",HEX2OCT(G210))</f>
        <v/>
      </c>
      <c r="AL210" s="7" t="str">
        <f>IF('Filtered Data'!H209="","",HEX2OCT(H210))</f>
        <v/>
      </c>
      <c r="AM210" s="7" t="str">
        <f>IF('Filtered Data'!I209="","",HEX2OCT(I210))</f>
        <v/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>
      <c r="A211" s="4" t="str">
        <f>'Filtered Data'!A210</f>
        <v/>
      </c>
      <c r="B211" s="4" t="str">
        <f>'Filtered Data'!B210</f>
        <v/>
      </c>
      <c r="C211" s="4" t="str">
        <f>'Filtered Data'!C210</f>
        <v/>
      </c>
      <c r="D211" s="4" t="str">
        <f>'Filtered Data'!D210</f>
        <v/>
      </c>
      <c r="E211" s="4" t="str">
        <f>'Filtered Data'!E210</f>
        <v/>
      </c>
      <c r="F211" s="4" t="str">
        <f>'Filtered Data'!F210</f>
        <v/>
      </c>
      <c r="G211" s="4" t="str">
        <f>'Filtered Data'!G210</f>
        <v/>
      </c>
      <c r="H211" s="4" t="str">
        <f>'Filtered Data'!H210</f>
        <v/>
      </c>
      <c r="I211" s="4" t="str">
        <f>'Filtered Data'!I210</f>
        <v/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0</v>
      </c>
      <c r="Q211" s="7" t="str">
        <f>IF('Filtered Data'!G210="","",HEX2DEC(G211))</f>
        <v/>
      </c>
      <c r="R211" s="7" t="str">
        <f>IF('Filtered Data'!H210="","",HEX2DEC(H211))</f>
        <v/>
      </c>
      <c r="S211" s="7" t="str">
        <f>IF('Filtered Data'!I210="","",HEX2DEC(I211))</f>
        <v/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str">
        <f t="shared" si="13"/>
        <v>0</v>
      </c>
      <c r="AA211" s="7" t="str">
        <f>IF('Filtered Data'!G210="","",HEX2BIN(G211))</f>
        <v/>
      </c>
      <c r="AB211" s="7" t="str">
        <f>IF('Filtered Data'!H210="","",HEX2BIN(H211))</f>
        <v/>
      </c>
      <c r="AC211" s="7" t="str">
        <f>IF('Filtered Data'!I210="","",HEX2BIN(I211))</f>
        <v/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str">
        <f t="shared" si="14"/>
        <v>0</v>
      </c>
      <c r="AK211" s="7" t="str">
        <f>IF('Filtered Data'!G210="","",HEX2OCT(G211))</f>
        <v/>
      </c>
      <c r="AL211" s="7" t="str">
        <f>IF('Filtered Data'!H210="","",HEX2OCT(H211))</f>
        <v/>
      </c>
      <c r="AM211" s="7" t="str">
        <f>IF('Filtered Data'!I210="","",HEX2OCT(I211))</f>
        <v/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 t="str">
        <f>'Filtered Data'!A211</f>
        <v/>
      </c>
      <c r="B212" s="4" t="str">
        <f>'Filtered Data'!B211</f>
        <v/>
      </c>
      <c r="C212" s="4" t="str">
        <f>'Filtered Data'!C211</f>
        <v/>
      </c>
      <c r="D212" s="4" t="str">
        <f>'Filtered Data'!D211</f>
        <v/>
      </c>
      <c r="E212" s="4" t="str">
        <f>'Filtered Data'!E211</f>
        <v/>
      </c>
      <c r="F212" s="4" t="str">
        <f>'Filtered Data'!F211</f>
        <v/>
      </c>
      <c r="G212" s="4" t="str">
        <f>'Filtered Data'!G211</f>
        <v/>
      </c>
      <c r="H212" s="4" t="str">
        <f>'Filtered Data'!H211</f>
        <v/>
      </c>
      <c r="I212" s="4" t="str">
        <f>'Filtered Data'!I211</f>
        <v/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0</v>
      </c>
      <c r="Q212" s="7" t="str">
        <f>IF('Filtered Data'!G211="","",HEX2DEC(G212))</f>
        <v/>
      </c>
      <c r="R212" s="7" t="str">
        <f>IF('Filtered Data'!H211="","",HEX2DEC(H212))</f>
        <v/>
      </c>
      <c r="S212" s="7" t="str">
        <f>IF('Filtered Data'!I211="","",HEX2DEC(I212))</f>
        <v/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str">
        <f t="shared" si="13"/>
        <v>0</v>
      </c>
      <c r="AA212" s="7" t="str">
        <f>IF('Filtered Data'!G211="","",HEX2BIN(G212))</f>
        <v/>
      </c>
      <c r="AB212" s="7" t="str">
        <f>IF('Filtered Data'!H211="","",HEX2BIN(H212))</f>
        <v/>
      </c>
      <c r="AC212" s="7" t="str">
        <f>IF('Filtered Data'!I211="","",HEX2BIN(I212))</f>
        <v/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str">
        <f t="shared" si="14"/>
        <v>0</v>
      </c>
      <c r="AK212" s="7" t="str">
        <f>IF('Filtered Data'!G211="","",HEX2OCT(G212))</f>
        <v/>
      </c>
      <c r="AL212" s="7" t="str">
        <f>IF('Filtered Data'!H211="","",HEX2OCT(H212))</f>
        <v/>
      </c>
      <c r="AM212" s="7" t="str">
        <f>IF('Filtered Data'!I211="","",HEX2OCT(I212))</f>
        <v/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 t="str">
        <f>'Filtered Data'!A212</f>
        <v/>
      </c>
      <c r="B213" s="4" t="str">
        <f>'Filtered Data'!B212</f>
        <v/>
      </c>
      <c r="C213" s="4" t="str">
        <f>'Filtered Data'!C212</f>
        <v/>
      </c>
      <c r="D213" s="4" t="str">
        <f>'Filtered Data'!D212</f>
        <v/>
      </c>
      <c r="E213" s="4" t="str">
        <f>'Filtered Data'!E212</f>
        <v/>
      </c>
      <c r="F213" s="4" t="str">
        <f>'Filtered Data'!F212</f>
        <v/>
      </c>
      <c r="G213" s="4" t="str">
        <f>'Filtered Data'!G212</f>
        <v/>
      </c>
      <c r="H213" s="4" t="str">
        <f>'Filtered Data'!H212</f>
        <v/>
      </c>
      <c r="I213" s="4" t="str">
        <f>'Filtered Data'!I212</f>
        <v/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0</v>
      </c>
      <c r="Q213" s="7" t="str">
        <f>IF('Filtered Data'!G212="","",HEX2DEC(G213))</f>
        <v/>
      </c>
      <c r="R213" s="7" t="str">
        <f>IF('Filtered Data'!H212="","",HEX2DEC(H213))</f>
        <v/>
      </c>
      <c r="S213" s="7" t="str">
        <f>IF('Filtered Data'!I212="","",HEX2DEC(I213))</f>
        <v/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str">
        <f t="shared" si="13"/>
        <v>0</v>
      </c>
      <c r="AA213" s="7" t="str">
        <f>IF('Filtered Data'!G212="","",HEX2BIN(G213))</f>
        <v/>
      </c>
      <c r="AB213" s="7" t="str">
        <f>IF('Filtered Data'!H212="","",HEX2BIN(H213))</f>
        <v/>
      </c>
      <c r="AC213" s="7" t="str">
        <f>IF('Filtered Data'!I212="","",HEX2BIN(I213))</f>
        <v/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str">
        <f t="shared" si="14"/>
        <v>0</v>
      </c>
      <c r="AK213" s="7" t="str">
        <f>IF('Filtered Data'!G212="","",HEX2OCT(G213))</f>
        <v/>
      </c>
      <c r="AL213" s="7" t="str">
        <f>IF('Filtered Data'!H212="","",HEX2OCT(H213))</f>
        <v/>
      </c>
      <c r="AM213" s="7" t="str">
        <f>IF('Filtered Data'!I212="","",HEX2OCT(I213))</f>
        <v/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 t="str">
        <f>'Filtered Data'!A213</f>
        <v/>
      </c>
      <c r="B214" s="4" t="str">
        <f>'Filtered Data'!B213</f>
        <v/>
      </c>
      <c r="C214" s="4" t="str">
        <f>'Filtered Data'!C213</f>
        <v/>
      </c>
      <c r="D214" s="4" t="str">
        <f>'Filtered Data'!D213</f>
        <v/>
      </c>
      <c r="E214" s="4" t="str">
        <f>'Filtered Data'!E213</f>
        <v/>
      </c>
      <c r="F214" s="4" t="str">
        <f>'Filtered Data'!F213</f>
        <v/>
      </c>
      <c r="G214" s="4" t="str">
        <f>'Filtered Data'!G213</f>
        <v/>
      </c>
      <c r="H214" s="4" t="str">
        <f>'Filtered Data'!H213</f>
        <v/>
      </c>
      <c r="I214" s="4" t="str">
        <f>'Filtered Data'!I213</f>
        <v/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0</v>
      </c>
      <c r="Q214" s="7" t="str">
        <f>IF('Filtered Data'!G213="","",HEX2DEC(G214))</f>
        <v/>
      </c>
      <c r="R214" s="7" t="str">
        <f>IF('Filtered Data'!H213="","",HEX2DEC(H214))</f>
        <v/>
      </c>
      <c r="S214" s="7" t="str">
        <f>IF('Filtered Data'!I213="","",HEX2DEC(I214))</f>
        <v/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str">
        <f t="shared" si="13"/>
        <v>0</v>
      </c>
      <c r="AA214" s="7" t="str">
        <f>IF('Filtered Data'!G213="","",HEX2BIN(G214))</f>
        <v/>
      </c>
      <c r="AB214" s="7" t="str">
        <f>IF('Filtered Data'!H213="","",HEX2BIN(H214))</f>
        <v/>
      </c>
      <c r="AC214" s="7" t="str">
        <f>IF('Filtered Data'!I213="","",HEX2BIN(I214))</f>
        <v/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str">
        <f t="shared" si="14"/>
        <v>0</v>
      </c>
      <c r="AK214" s="7" t="str">
        <f>IF('Filtered Data'!G213="","",HEX2OCT(G214))</f>
        <v/>
      </c>
      <c r="AL214" s="7" t="str">
        <f>IF('Filtered Data'!H213="","",HEX2OCT(H214))</f>
        <v/>
      </c>
      <c r="AM214" s="7" t="str">
        <f>IF('Filtered Data'!I213="","",HEX2OCT(I214))</f>
        <v/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>
      <c r="A215" s="4" t="str">
        <f>'Filtered Data'!A214</f>
        <v/>
      </c>
      <c r="B215" s="4" t="str">
        <f>'Filtered Data'!B214</f>
        <v/>
      </c>
      <c r="C215" s="4" t="str">
        <f>'Filtered Data'!C214</f>
        <v/>
      </c>
      <c r="D215" s="4" t="str">
        <f>'Filtered Data'!D214</f>
        <v/>
      </c>
      <c r="E215" s="4" t="str">
        <f>'Filtered Data'!E214</f>
        <v/>
      </c>
      <c r="F215" s="4" t="str">
        <f>'Filtered Data'!F214</f>
        <v/>
      </c>
      <c r="G215" s="4" t="str">
        <f>'Filtered Data'!G214</f>
        <v/>
      </c>
      <c r="H215" s="4" t="str">
        <f>'Filtered Data'!H214</f>
        <v/>
      </c>
      <c r="I215" s="4" t="str">
        <f>'Filtered Data'!I214</f>
        <v/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0</v>
      </c>
      <c r="Q215" s="7" t="str">
        <f>IF('Filtered Data'!G214="","",HEX2DEC(G215))</f>
        <v/>
      </c>
      <c r="R215" s="7" t="str">
        <f>IF('Filtered Data'!H214="","",HEX2DEC(H215))</f>
        <v/>
      </c>
      <c r="S215" s="7" t="str">
        <f>IF('Filtered Data'!I214="","",HEX2DEC(I215))</f>
        <v/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str">
        <f t="shared" si="13"/>
        <v>0</v>
      </c>
      <c r="AA215" s="7" t="str">
        <f>IF('Filtered Data'!G214="","",HEX2BIN(G215))</f>
        <v/>
      </c>
      <c r="AB215" s="7" t="str">
        <f>IF('Filtered Data'!H214="","",HEX2BIN(H215))</f>
        <v/>
      </c>
      <c r="AC215" s="7" t="str">
        <f>IF('Filtered Data'!I214="","",HEX2BIN(I215))</f>
        <v/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str">
        <f t="shared" si="14"/>
        <v>0</v>
      </c>
      <c r="AK215" s="7" t="str">
        <f>IF('Filtered Data'!G214="","",HEX2OCT(G215))</f>
        <v/>
      </c>
      <c r="AL215" s="7" t="str">
        <f>IF('Filtered Data'!H214="","",HEX2OCT(H215))</f>
        <v/>
      </c>
      <c r="AM215" s="7" t="str">
        <f>IF('Filtered Data'!I214="","",HEX2OCT(I215))</f>
        <v/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 t="str">
        <f>'Filtered Data'!A215</f>
        <v/>
      </c>
      <c r="B216" s="4" t="str">
        <f>'Filtered Data'!B215</f>
        <v/>
      </c>
      <c r="C216" s="4" t="str">
        <f>'Filtered Data'!C215</f>
        <v/>
      </c>
      <c r="D216" s="4" t="str">
        <f>'Filtered Data'!D215</f>
        <v/>
      </c>
      <c r="E216" s="4" t="str">
        <f>'Filtered Data'!E215</f>
        <v/>
      </c>
      <c r="F216" s="4" t="str">
        <f>'Filtered Data'!F215</f>
        <v/>
      </c>
      <c r="G216" s="4" t="str">
        <f>'Filtered Data'!G215</f>
        <v/>
      </c>
      <c r="H216" s="4" t="str">
        <f>'Filtered Data'!H215</f>
        <v/>
      </c>
      <c r="I216" s="4" t="str">
        <f>'Filtered Data'!I215</f>
        <v/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0</v>
      </c>
      <c r="Q216" s="7" t="str">
        <f>IF('Filtered Data'!G215="","",HEX2DEC(G216))</f>
        <v/>
      </c>
      <c r="R216" s="7" t="str">
        <f>IF('Filtered Data'!H215="","",HEX2DEC(H216))</f>
        <v/>
      </c>
      <c r="S216" s="7" t="str">
        <f>IF('Filtered Data'!I215="","",HEX2DEC(I216))</f>
        <v/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str">
        <f t="shared" si="13"/>
        <v>0</v>
      </c>
      <c r="AA216" s="7" t="str">
        <f>IF('Filtered Data'!G215="","",HEX2BIN(G216))</f>
        <v/>
      </c>
      <c r="AB216" s="7" t="str">
        <f>IF('Filtered Data'!H215="","",HEX2BIN(H216))</f>
        <v/>
      </c>
      <c r="AC216" s="7" t="str">
        <f>IF('Filtered Data'!I215="","",HEX2BIN(I216))</f>
        <v/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str">
        <f t="shared" si="14"/>
        <v>0</v>
      </c>
      <c r="AK216" s="7" t="str">
        <f>IF('Filtered Data'!G215="","",HEX2OCT(G216))</f>
        <v/>
      </c>
      <c r="AL216" s="7" t="str">
        <f>IF('Filtered Data'!H215="","",HEX2OCT(H216))</f>
        <v/>
      </c>
      <c r="AM216" s="7" t="str">
        <f>IF('Filtered Data'!I215="","",HEX2OCT(I216))</f>
        <v/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>
      <c r="A217" s="4" t="str">
        <f>'Filtered Data'!A216</f>
        <v/>
      </c>
      <c r="B217" s="4" t="str">
        <f>'Filtered Data'!B216</f>
        <v/>
      </c>
      <c r="C217" s="4" t="str">
        <f>'Filtered Data'!C216</f>
        <v/>
      </c>
      <c r="D217" s="4" t="str">
        <f>'Filtered Data'!D216</f>
        <v/>
      </c>
      <c r="E217" s="4" t="str">
        <f>'Filtered Data'!E216</f>
        <v/>
      </c>
      <c r="F217" s="4" t="str">
        <f>'Filtered Data'!F216</f>
        <v/>
      </c>
      <c r="G217" s="4" t="str">
        <f>'Filtered Data'!G216</f>
        <v/>
      </c>
      <c r="H217" s="4" t="str">
        <f>'Filtered Data'!H216</f>
        <v/>
      </c>
      <c r="I217" s="4" t="str">
        <f>'Filtered Data'!I216</f>
        <v/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0</v>
      </c>
      <c r="Q217" s="7" t="str">
        <f>IF('Filtered Data'!G216="","",HEX2DEC(G217))</f>
        <v/>
      </c>
      <c r="R217" s="7" t="str">
        <f>IF('Filtered Data'!H216="","",HEX2DEC(H217))</f>
        <v/>
      </c>
      <c r="S217" s="7" t="str">
        <f>IF('Filtered Data'!I216="","",HEX2DEC(I217))</f>
        <v/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str">
        <f t="shared" si="13"/>
        <v>0</v>
      </c>
      <c r="AA217" s="7" t="str">
        <f>IF('Filtered Data'!G216="","",HEX2BIN(G217))</f>
        <v/>
      </c>
      <c r="AB217" s="7" t="str">
        <f>IF('Filtered Data'!H216="","",HEX2BIN(H217))</f>
        <v/>
      </c>
      <c r="AC217" s="7" t="str">
        <f>IF('Filtered Data'!I216="","",HEX2BIN(I217))</f>
        <v/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str">
        <f t="shared" si="14"/>
        <v>0</v>
      </c>
      <c r="AK217" s="7" t="str">
        <f>IF('Filtered Data'!G216="","",HEX2OCT(G217))</f>
        <v/>
      </c>
      <c r="AL217" s="7" t="str">
        <f>IF('Filtered Data'!H216="","",HEX2OCT(H217))</f>
        <v/>
      </c>
      <c r="AM217" s="7" t="str">
        <f>IF('Filtered Data'!I216="","",HEX2OCT(I217))</f>
        <v/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 t="str">
        <f>'Filtered Data'!A217</f>
        <v/>
      </c>
      <c r="B218" s="4" t="str">
        <f>'Filtered Data'!B217</f>
        <v/>
      </c>
      <c r="C218" s="4" t="str">
        <f>'Filtered Data'!C217</f>
        <v/>
      </c>
      <c r="D218" s="4" t="str">
        <f>'Filtered Data'!D217</f>
        <v/>
      </c>
      <c r="E218" s="4" t="str">
        <f>'Filtered Data'!E217</f>
        <v/>
      </c>
      <c r="F218" s="4" t="str">
        <f>'Filtered Data'!F217</f>
        <v/>
      </c>
      <c r="G218" s="4" t="str">
        <f>'Filtered Data'!G217</f>
        <v/>
      </c>
      <c r="H218" s="4" t="str">
        <f>'Filtered Data'!H217</f>
        <v/>
      </c>
      <c r="I218" s="4" t="str">
        <f>'Filtered Data'!I217</f>
        <v/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0</v>
      </c>
      <c r="Q218" s="7" t="str">
        <f>IF('Filtered Data'!G217="","",HEX2DEC(G218))</f>
        <v/>
      </c>
      <c r="R218" s="7" t="str">
        <f>IF('Filtered Data'!H217="","",HEX2DEC(H218))</f>
        <v/>
      </c>
      <c r="S218" s="7" t="str">
        <f>IF('Filtered Data'!I217="","",HEX2DEC(I218))</f>
        <v/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str">
        <f t="shared" si="13"/>
        <v>0</v>
      </c>
      <c r="AA218" s="7" t="str">
        <f>IF('Filtered Data'!G217="","",HEX2BIN(G218))</f>
        <v/>
      </c>
      <c r="AB218" s="7" t="str">
        <f>IF('Filtered Data'!H217="","",HEX2BIN(H218))</f>
        <v/>
      </c>
      <c r="AC218" s="7" t="str">
        <f>IF('Filtered Data'!I217="","",HEX2BIN(I218))</f>
        <v/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str">
        <f t="shared" si="14"/>
        <v>0</v>
      </c>
      <c r="AK218" s="7" t="str">
        <f>IF('Filtered Data'!G217="","",HEX2OCT(G218))</f>
        <v/>
      </c>
      <c r="AL218" s="7" t="str">
        <f>IF('Filtered Data'!H217="","",HEX2OCT(H218))</f>
        <v/>
      </c>
      <c r="AM218" s="7" t="str">
        <f>IF('Filtered Data'!I217="","",HEX2OCT(I218))</f>
        <v/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>
      <c r="A219" s="4" t="str">
        <f>'Filtered Data'!A218</f>
        <v/>
      </c>
      <c r="B219" s="4" t="str">
        <f>'Filtered Data'!B218</f>
        <v/>
      </c>
      <c r="C219" s="4" t="str">
        <f>'Filtered Data'!C218</f>
        <v/>
      </c>
      <c r="D219" s="4" t="str">
        <f>'Filtered Data'!D218</f>
        <v/>
      </c>
      <c r="E219" s="4" t="str">
        <f>'Filtered Data'!E218</f>
        <v/>
      </c>
      <c r="F219" s="4" t="str">
        <f>'Filtered Data'!F218</f>
        <v/>
      </c>
      <c r="G219" s="4" t="str">
        <f>'Filtered Data'!G218</f>
        <v/>
      </c>
      <c r="H219" s="4" t="str">
        <f>'Filtered Data'!H218</f>
        <v/>
      </c>
      <c r="I219" s="4" t="str">
        <f>'Filtered Data'!I218</f>
        <v/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0</v>
      </c>
      <c r="Q219" s="7" t="str">
        <f>IF('Filtered Data'!G218="","",HEX2DEC(G219))</f>
        <v/>
      </c>
      <c r="R219" s="7" t="str">
        <f>IF('Filtered Data'!H218="","",HEX2DEC(H219))</f>
        <v/>
      </c>
      <c r="S219" s="7" t="str">
        <f>IF('Filtered Data'!I218="","",HEX2DEC(I219))</f>
        <v/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str">
        <f t="shared" si="13"/>
        <v>0</v>
      </c>
      <c r="AA219" s="7" t="str">
        <f>IF('Filtered Data'!G218="","",HEX2BIN(G219))</f>
        <v/>
      </c>
      <c r="AB219" s="7" t="str">
        <f>IF('Filtered Data'!H218="","",HEX2BIN(H219))</f>
        <v/>
      </c>
      <c r="AC219" s="7" t="str">
        <f>IF('Filtered Data'!I218="","",HEX2BIN(I219))</f>
        <v/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str">
        <f t="shared" si="14"/>
        <v>0</v>
      </c>
      <c r="AK219" s="7" t="str">
        <f>IF('Filtered Data'!G218="","",HEX2OCT(G219))</f>
        <v/>
      </c>
      <c r="AL219" s="7" t="str">
        <f>IF('Filtered Data'!H218="","",HEX2OCT(H219))</f>
        <v/>
      </c>
      <c r="AM219" s="7" t="str">
        <f>IF('Filtered Data'!I218="","",HEX2OCT(I219))</f>
        <v/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 t="str">
        <f>'Filtered Data'!A219</f>
        <v/>
      </c>
      <c r="B220" s="4" t="str">
        <f>'Filtered Data'!B219</f>
        <v/>
      </c>
      <c r="C220" s="4" t="str">
        <f>'Filtered Data'!C219</f>
        <v/>
      </c>
      <c r="D220" s="4" t="str">
        <f>'Filtered Data'!D219</f>
        <v/>
      </c>
      <c r="E220" s="4" t="str">
        <f>'Filtered Data'!E219</f>
        <v/>
      </c>
      <c r="F220" s="4" t="str">
        <f>'Filtered Data'!F219</f>
        <v/>
      </c>
      <c r="G220" s="4" t="str">
        <f>'Filtered Data'!G219</f>
        <v/>
      </c>
      <c r="H220" s="4" t="str">
        <f>'Filtered Data'!H219</f>
        <v/>
      </c>
      <c r="I220" s="4" t="str">
        <f>'Filtered Data'!I219</f>
        <v/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0</v>
      </c>
      <c r="Q220" s="7" t="str">
        <f>IF('Filtered Data'!G219="","",HEX2DEC(G220))</f>
        <v/>
      </c>
      <c r="R220" s="7" t="str">
        <f>IF('Filtered Data'!H219="","",HEX2DEC(H220))</f>
        <v/>
      </c>
      <c r="S220" s="7" t="str">
        <f>IF('Filtered Data'!I219="","",HEX2DEC(I220))</f>
        <v/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str">
        <f t="shared" si="13"/>
        <v>0</v>
      </c>
      <c r="AA220" s="7" t="str">
        <f>IF('Filtered Data'!G219="","",HEX2BIN(G220))</f>
        <v/>
      </c>
      <c r="AB220" s="7" t="str">
        <f>IF('Filtered Data'!H219="","",HEX2BIN(H220))</f>
        <v/>
      </c>
      <c r="AC220" s="7" t="str">
        <f>IF('Filtered Data'!I219="","",HEX2BIN(I220))</f>
        <v/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str">
        <f t="shared" si="14"/>
        <v>0</v>
      </c>
      <c r="AK220" s="7" t="str">
        <f>IF('Filtered Data'!G219="","",HEX2OCT(G220))</f>
        <v/>
      </c>
      <c r="AL220" s="7" t="str">
        <f>IF('Filtered Data'!H219="","",HEX2OCT(H220))</f>
        <v/>
      </c>
      <c r="AM220" s="7" t="str">
        <f>IF('Filtered Data'!I219="","",HEX2OCT(I220))</f>
        <v/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 t="str">
        <f>'Filtered Data'!A220</f>
        <v/>
      </c>
      <c r="B221" s="4" t="str">
        <f>'Filtered Data'!B220</f>
        <v/>
      </c>
      <c r="C221" s="4" t="str">
        <f>'Filtered Data'!C220</f>
        <v/>
      </c>
      <c r="D221" s="4" t="str">
        <f>'Filtered Data'!D220</f>
        <v/>
      </c>
      <c r="E221" s="4" t="str">
        <f>'Filtered Data'!E220</f>
        <v/>
      </c>
      <c r="F221" s="4" t="str">
        <f>'Filtered Data'!F220</f>
        <v/>
      </c>
      <c r="G221" s="4" t="str">
        <f>'Filtered Data'!G220</f>
        <v/>
      </c>
      <c r="H221" s="4" t="str">
        <f>'Filtered Data'!H220</f>
        <v/>
      </c>
      <c r="I221" s="4" t="str">
        <f>'Filtered Data'!I220</f>
        <v/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0</v>
      </c>
      <c r="Q221" s="7" t="str">
        <f>IF('Filtered Data'!G220="","",HEX2DEC(G221))</f>
        <v/>
      </c>
      <c r="R221" s="7" t="str">
        <f>IF('Filtered Data'!H220="","",HEX2DEC(H221))</f>
        <v/>
      </c>
      <c r="S221" s="7" t="str">
        <f>IF('Filtered Data'!I220="","",HEX2DEC(I221))</f>
        <v/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str">
        <f t="shared" si="13"/>
        <v>0</v>
      </c>
      <c r="AA221" s="7" t="str">
        <f>IF('Filtered Data'!G220="","",HEX2BIN(G221))</f>
        <v/>
      </c>
      <c r="AB221" s="7" t="str">
        <f>IF('Filtered Data'!H220="","",HEX2BIN(H221))</f>
        <v/>
      </c>
      <c r="AC221" s="7" t="str">
        <f>IF('Filtered Data'!I220="","",HEX2BIN(I221))</f>
        <v/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str">
        <f t="shared" si="14"/>
        <v>0</v>
      </c>
      <c r="AK221" s="7" t="str">
        <f>IF('Filtered Data'!G220="","",HEX2OCT(G221))</f>
        <v/>
      </c>
      <c r="AL221" s="7" t="str">
        <f>IF('Filtered Data'!H220="","",HEX2OCT(H221))</f>
        <v/>
      </c>
      <c r="AM221" s="7" t="str">
        <f>IF('Filtered Data'!I220="","",HEX2OCT(I221))</f>
        <v/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P1" t="s">
        <v>67</v>
      </c>
      <c r="Q1" t="s">
        <v>68</v>
      </c>
    </row>
    <row r="2">
      <c r="A2" s="1">
        <v>3.8641000000000002e-002</v>
      </c>
      <c r="B2" s="4" t="s">
        <v>69</v>
      </c>
      <c r="C2" s="4">
        <v>300</v>
      </c>
      <c r="D2" s="4" t="s">
        <v>69</v>
      </c>
      <c r="E2" s="4" t="s">
        <v>69</v>
      </c>
      <c r="F2" s="4">
        <v>8</v>
      </c>
      <c r="G2" s="5" t="s">
        <v>70</v>
      </c>
      <c r="H2" s="4" t="s">
        <v>0</v>
      </c>
      <c r="I2" s="4" t="s">
        <v>71</v>
      </c>
      <c r="J2" s="4" t="s">
        <v>1</v>
      </c>
      <c r="K2" s="4" t="s">
        <v>71</v>
      </c>
      <c r="L2" s="4" t="s">
        <v>72</v>
      </c>
      <c r="M2" s="4" t="s">
        <v>71</v>
      </c>
      <c r="N2" s="4" t="s">
        <v>73</v>
      </c>
      <c r="P2">
        <f t="shared" ref="P2:P9" si="57">HEX2DEC(N2)</f>
        <v>118</v>
      </c>
      <c r="Q2">
        <f t="shared" ref="Q2:Q9" si="58">P2/1000</f>
        <v>0.11799999999999999</v>
      </c>
    </row>
    <row r="3">
      <c r="A3" s="4">
        <v>8.7871000000000005e-002</v>
      </c>
      <c r="B3" s="4" t="s">
        <v>69</v>
      </c>
      <c r="C3" s="4">
        <v>300</v>
      </c>
      <c r="D3" s="4" t="s">
        <v>69</v>
      </c>
      <c r="E3" s="4" t="s">
        <v>69</v>
      </c>
      <c r="F3" s="4">
        <v>8</v>
      </c>
      <c r="G3" s="4" t="s">
        <v>70</v>
      </c>
      <c r="H3" s="4" t="s">
        <v>0</v>
      </c>
      <c r="I3" s="4" t="s">
        <v>71</v>
      </c>
      <c r="J3" s="4" t="s">
        <v>1</v>
      </c>
      <c r="K3" s="4" t="s">
        <v>71</v>
      </c>
      <c r="L3" s="4" t="s">
        <v>72</v>
      </c>
      <c r="M3" s="4" t="s">
        <v>71</v>
      </c>
      <c r="N3" s="4" t="s">
        <v>74</v>
      </c>
      <c r="P3">
        <f t="shared" si="57"/>
        <v>103</v>
      </c>
      <c r="Q3">
        <f t="shared" si="58"/>
        <v>0.10299999999999999</v>
      </c>
    </row>
    <row r="4">
      <c r="A4" s="4">
        <v>0.137877</v>
      </c>
      <c r="B4" s="4" t="s">
        <v>69</v>
      </c>
      <c r="C4" s="4">
        <v>300</v>
      </c>
      <c r="D4" s="4" t="s">
        <v>69</v>
      </c>
      <c r="E4" s="4" t="s">
        <v>69</v>
      </c>
      <c r="F4" s="4">
        <v>8</v>
      </c>
      <c r="G4" s="4" t="s">
        <v>70</v>
      </c>
      <c r="H4" s="4" t="s">
        <v>0</v>
      </c>
      <c r="I4" s="4" t="s">
        <v>71</v>
      </c>
      <c r="J4" s="4" t="s">
        <v>1</v>
      </c>
      <c r="K4" s="4" t="s">
        <v>71</v>
      </c>
      <c r="L4" s="4" t="s">
        <v>72</v>
      </c>
      <c r="M4" s="4" t="s">
        <v>71</v>
      </c>
      <c r="N4" s="4" t="s">
        <v>4</v>
      </c>
      <c r="P4">
        <f t="shared" si="57"/>
        <v>248</v>
      </c>
      <c r="Q4">
        <f t="shared" si="58"/>
        <v>0.248</v>
      </c>
    </row>
    <row r="5">
      <c r="A5" s="4">
        <v>0.18787899999999999</v>
      </c>
      <c r="B5" s="4" t="s">
        <v>69</v>
      </c>
      <c r="C5" s="4">
        <v>300</v>
      </c>
      <c r="D5" s="4" t="s">
        <v>69</v>
      </c>
      <c r="E5" s="4" t="s">
        <v>69</v>
      </c>
      <c r="F5" s="4">
        <v>8</v>
      </c>
      <c r="G5" s="4" t="s">
        <v>70</v>
      </c>
      <c r="H5" s="4" t="s">
        <v>0</v>
      </c>
      <c r="I5" s="4" t="s">
        <v>71</v>
      </c>
      <c r="J5" s="4" t="s">
        <v>1</v>
      </c>
      <c r="K5" s="4" t="s">
        <v>71</v>
      </c>
      <c r="L5" s="4" t="s">
        <v>72</v>
      </c>
      <c r="M5" s="4" t="s">
        <v>71</v>
      </c>
      <c r="N5" s="4" t="s">
        <v>5</v>
      </c>
      <c r="P5">
        <f t="shared" si="57"/>
        <v>233</v>
      </c>
      <c r="Q5">
        <f t="shared" si="58"/>
        <v>0.23300000000000001</v>
      </c>
    </row>
    <row r="6">
      <c r="A6" s="4">
        <v>0.23788400000000001</v>
      </c>
      <c r="B6" s="4" t="s">
        <v>69</v>
      </c>
      <c r="C6" s="4">
        <v>300</v>
      </c>
      <c r="D6" s="4" t="s">
        <v>69</v>
      </c>
      <c r="E6" s="4" t="s">
        <v>69</v>
      </c>
      <c r="F6" s="4">
        <v>8</v>
      </c>
      <c r="G6" s="4" t="s">
        <v>70</v>
      </c>
      <c r="H6" s="4" t="s">
        <v>0</v>
      </c>
      <c r="I6" s="4" t="s">
        <v>71</v>
      </c>
      <c r="J6" s="4" t="s">
        <v>1</v>
      </c>
      <c r="K6" s="4" t="s">
        <v>71</v>
      </c>
      <c r="L6" s="4" t="s">
        <v>72</v>
      </c>
      <c r="M6" s="4" t="s">
        <v>71</v>
      </c>
      <c r="N6" s="4" t="s">
        <v>6</v>
      </c>
      <c r="P6">
        <f t="shared" si="57"/>
        <v>250</v>
      </c>
      <c r="Q6">
        <f t="shared" si="58"/>
        <v>0.25</v>
      </c>
    </row>
    <row r="7">
      <c r="A7" s="4">
        <v>0.28788999999999998</v>
      </c>
      <c r="B7" s="4" t="s">
        <v>69</v>
      </c>
      <c r="C7" s="4">
        <v>300</v>
      </c>
      <c r="D7" s="4" t="s">
        <v>69</v>
      </c>
      <c r="E7" s="4" t="s">
        <v>69</v>
      </c>
      <c r="F7" s="4">
        <v>8</v>
      </c>
      <c r="G7" s="4" t="s">
        <v>70</v>
      </c>
      <c r="H7" s="4" t="s">
        <v>0</v>
      </c>
      <c r="I7" s="4" t="s">
        <v>71</v>
      </c>
      <c r="J7" s="4" t="s">
        <v>1</v>
      </c>
      <c r="K7" s="4" t="s">
        <v>71</v>
      </c>
      <c r="L7" s="4" t="s">
        <v>72</v>
      </c>
      <c r="M7" s="4" t="s">
        <v>71</v>
      </c>
      <c r="N7" s="4" t="s">
        <v>9</v>
      </c>
      <c r="P7">
        <f t="shared" si="57"/>
        <v>235</v>
      </c>
      <c r="Q7">
        <f t="shared" si="58"/>
        <v>0.23499999999999999</v>
      </c>
    </row>
    <row r="8">
      <c r="A8" s="4">
        <v>0.337895</v>
      </c>
      <c r="B8" s="4" t="s">
        <v>69</v>
      </c>
      <c r="C8" s="4">
        <v>300</v>
      </c>
      <c r="D8" s="4" t="s">
        <v>69</v>
      </c>
      <c r="E8" s="4" t="s">
        <v>69</v>
      </c>
      <c r="F8" s="4">
        <v>8</v>
      </c>
      <c r="G8" s="4" t="s">
        <v>70</v>
      </c>
      <c r="H8" s="4" t="s">
        <v>0</v>
      </c>
      <c r="I8" s="4" t="s">
        <v>71</v>
      </c>
      <c r="J8" s="4" t="s">
        <v>1</v>
      </c>
      <c r="K8" s="4" t="s">
        <v>71</v>
      </c>
      <c r="L8" s="4" t="s">
        <v>72</v>
      </c>
      <c r="M8" s="4" t="s">
        <v>71</v>
      </c>
      <c r="N8" s="4" t="s">
        <v>11</v>
      </c>
      <c r="P8">
        <f t="shared" si="57"/>
        <v>252</v>
      </c>
      <c r="Q8">
        <f t="shared" si="58"/>
        <v>0.252</v>
      </c>
    </row>
    <row r="9">
      <c r="A9" s="4">
        <v>0.38790200000000002</v>
      </c>
      <c r="B9" s="4" t="s">
        <v>69</v>
      </c>
      <c r="C9" s="4">
        <v>300</v>
      </c>
      <c r="D9" s="4" t="s">
        <v>69</v>
      </c>
      <c r="E9" s="4" t="s">
        <v>69</v>
      </c>
      <c r="F9" s="4">
        <v>8</v>
      </c>
      <c r="G9" s="4" t="s">
        <v>70</v>
      </c>
      <c r="H9" s="4" t="s">
        <v>0</v>
      </c>
      <c r="I9" s="4" t="s">
        <v>71</v>
      </c>
      <c r="J9" s="4" t="s">
        <v>1</v>
      </c>
      <c r="K9" s="4" t="s">
        <v>71</v>
      </c>
      <c r="L9" s="4" t="s">
        <v>72</v>
      </c>
      <c r="M9" s="4" t="s">
        <v>71</v>
      </c>
      <c r="N9" s="4" t="s">
        <v>14</v>
      </c>
      <c r="P9">
        <f t="shared" si="57"/>
        <v>237</v>
      </c>
      <c r="Q9">
        <f t="shared" si="58"/>
        <v>0.23699999999999999</v>
      </c>
    </row>
    <row r="10">
      <c r="A10" s="4">
        <v>0.43790400000000002</v>
      </c>
      <c r="B10" s="4" t="s">
        <v>69</v>
      </c>
      <c r="C10" s="4">
        <v>300</v>
      </c>
      <c r="D10" s="4" t="s">
        <v>69</v>
      </c>
      <c r="E10" s="4" t="s">
        <v>69</v>
      </c>
      <c r="F10" s="4">
        <v>8</v>
      </c>
      <c r="G10" s="4" t="s">
        <v>70</v>
      </c>
      <c r="H10" s="4" t="s">
        <v>0</v>
      </c>
      <c r="I10" s="4" t="s">
        <v>71</v>
      </c>
      <c r="J10" s="4" t="s">
        <v>1</v>
      </c>
      <c r="K10" s="4" t="s">
        <v>71</v>
      </c>
      <c r="L10" s="4" t="s">
        <v>72</v>
      </c>
      <c r="M10" s="4" t="s">
        <v>71</v>
      </c>
      <c r="N10" s="4" t="s">
        <v>17</v>
      </c>
      <c r="P10">
        <f t="shared" ref="P10:P73" si="59">HEX2DEC(N10)</f>
        <v>254</v>
      </c>
      <c r="Q10">
        <f t="shared" ref="Q10:Q73" si="60">P10/1000</f>
        <v>0.254</v>
      </c>
    </row>
    <row r="11">
      <c r="A11" s="4">
        <v>0.48791099999999998</v>
      </c>
      <c r="B11" s="4" t="s">
        <v>69</v>
      </c>
      <c r="C11" s="4">
        <v>300</v>
      </c>
      <c r="D11" s="4" t="s">
        <v>69</v>
      </c>
      <c r="E11" s="4" t="s">
        <v>69</v>
      </c>
      <c r="F11" s="4">
        <v>8</v>
      </c>
      <c r="G11" s="4" t="s">
        <v>70</v>
      </c>
      <c r="H11" s="4" t="s">
        <v>0</v>
      </c>
      <c r="I11" s="4" t="s">
        <v>71</v>
      </c>
      <c r="J11" s="4" t="s">
        <v>1</v>
      </c>
      <c r="K11" s="4" t="s">
        <v>71</v>
      </c>
      <c r="L11" s="4" t="s">
        <v>72</v>
      </c>
      <c r="M11" s="4" t="s">
        <v>71</v>
      </c>
      <c r="N11" s="4" t="s">
        <v>20</v>
      </c>
      <c r="P11">
        <f t="shared" si="59"/>
        <v>239</v>
      </c>
      <c r="Q11">
        <f t="shared" si="60"/>
        <v>0.23899999999999999</v>
      </c>
    </row>
    <row r="12">
      <c r="A12" s="4">
        <v>0.53791599999999995</v>
      </c>
      <c r="B12" s="4" t="s">
        <v>69</v>
      </c>
      <c r="C12" s="4">
        <v>300</v>
      </c>
      <c r="D12" s="4" t="s">
        <v>69</v>
      </c>
      <c r="E12" s="4" t="s">
        <v>69</v>
      </c>
      <c r="F12" s="4">
        <v>8</v>
      </c>
      <c r="G12" s="4" t="s">
        <v>70</v>
      </c>
      <c r="H12" s="4" t="s">
        <v>0</v>
      </c>
      <c r="I12" s="4" t="s">
        <v>71</v>
      </c>
      <c r="J12" s="4" t="s">
        <v>1</v>
      </c>
      <c r="K12" s="4" t="s">
        <v>71</v>
      </c>
      <c r="L12" s="4" t="s">
        <v>72</v>
      </c>
      <c r="M12" s="4" t="s">
        <v>71</v>
      </c>
      <c r="N12" s="4" t="s">
        <v>75</v>
      </c>
      <c r="P12">
        <f t="shared" si="59"/>
        <v>112</v>
      </c>
      <c r="Q12">
        <f t="shared" si="60"/>
        <v>0.112</v>
      </c>
    </row>
    <row r="13">
      <c r="A13" s="4">
        <v>0.58792199999999994</v>
      </c>
      <c r="B13" s="4" t="s">
        <v>69</v>
      </c>
      <c r="C13" s="4">
        <v>300</v>
      </c>
      <c r="D13" s="4" t="s">
        <v>69</v>
      </c>
      <c r="E13" s="4" t="s">
        <v>69</v>
      </c>
      <c r="F13" s="4">
        <v>8</v>
      </c>
      <c r="G13" s="4" t="s">
        <v>70</v>
      </c>
      <c r="H13" s="4" t="s">
        <v>0</v>
      </c>
      <c r="I13" s="4" t="s">
        <v>71</v>
      </c>
      <c r="J13" s="4" t="s">
        <v>1</v>
      </c>
      <c r="K13" s="4" t="s">
        <v>71</v>
      </c>
      <c r="L13" s="4" t="s">
        <v>72</v>
      </c>
      <c r="M13" s="4" t="s">
        <v>71</v>
      </c>
      <c r="N13" s="4" t="s">
        <v>76</v>
      </c>
      <c r="P13">
        <f t="shared" si="59"/>
        <v>97</v>
      </c>
      <c r="Q13">
        <f t="shared" si="60"/>
        <v>9.7000000000000003e-002</v>
      </c>
    </row>
    <row r="14">
      <c r="A14" s="4">
        <v>0.63792599999999999</v>
      </c>
      <c r="B14" s="4" t="s">
        <v>69</v>
      </c>
      <c r="C14" s="4">
        <v>300</v>
      </c>
      <c r="D14" s="4" t="s">
        <v>69</v>
      </c>
      <c r="E14" s="4" t="s">
        <v>69</v>
      </c>
      <c r="F14" s="4">
        <v>8</v>
      </c>
      <c r="G14" s="4" t="s">
        <v>70</v>
      </c>
      <c r="H14" s="4" t="s">
        <v>0</v>
      </c>
      <c r="I14" s="4" t="s">
        <v>71</v>
      </c>
      <c r="J14" s="4" t="s">
        <v>1</v>
      </c>
      <c r="K14" s="4" t="s">
        <v>71</v>
      </c>
      <c r="L14" s="4" t="s">
        <v>72</v>
      </c>
      <c r="M14" s="4" t="s">
        <v>71</v>
      </c>
      <c r="N14" s="4" t="s">
        <v>77</v>
      </c>
      <c r="P14">
        <f t="shared" si="59"/>
        <v>114</v>
      </c>
      <c r="Q14">
        <f t="shared" si="60"/>
        <v>0.114</v>
      </c>
    </row>
    <row r="15">
      <c r="A15" s="4">
        <v>0.68793199999999999</v>
      </c>
      <c r="B15" s="4" t="s">
        <v>69</v>
      </c>
      <c r="C15" s="4">
        <v>300</v>
      </c>
      <c r="D15" s="4" t="s">
        <v>69</v>
      </c>
      <c r="E15" s="4" t="s">
        <v>69</v>
      </c>
      <c r="F15" s="4">
        <v>8</v>
      </c>
      <c r="G15" s="4" t="s">
        <v>70</v>
      </c>
      <c r="H15" s="4" t="s">
        <v>0</v>
      </c>
      <c r="I15" s="4" t="s">
        <v>71</v>
      </c>
      <c r="J15" s="4" t="s">
        <v>1</v>
      </c>
      <c r="K15" s="4" t="s">
        <v>71</v>
      </c>
      <c r="L15" s="4" t="s">
        <v>72</v>
      </c>
      <c r="M15" s="4" t="s">
        <v>71</v>
      </c>
      <c r="N15" s="4" t="s">
        <v>78</v>
      </c>
      <c r="P15">
        <f t="shared" si="59"/>
        <v>99</v>
      </c>
      <c r="Q15">
        <f t="shared" si="60"/>
        <v>9.9000000000000005e-002</v>
      </c>
    </row>
    <row r="16">
      <c r="A16" s="4">
        <v>0.73793600000000004</v>
      </c>
      <c r="B16" s="4" t="s">
        <v>69</v>
      </c>
      <c r="C16" s="4">
        <v>300</v>
      </c>
      <c r="D16" s="4" t="s">
        <v>69</v>
      </c>
      <c r="E16" s="4" t="s">
        <v>69</v>
      </c>
      <c r="F16" s="4">
        <v>8</v>
      </c>
      <c r="G16" s="4" t="s">
        <v>70</v>
      </c>
      <c r="H16" s="4" t="s">
        <v>0</v>
      </c>
      <c r="I16" s="4" t="s">
        <v>71</v>
      </c>
      <c r="J16" s="4" t="s">
        <v>1</v>
      </c>
      <c r="K16" s="4" t="s">
        <v>71</v>
      </c>
      <c r="L16" s="4" t="s">
        <v>72</v>
      </c>
      <c r="M16" s="4" t="s">
        <v>71</v>
      </c>
      <c r="N16" s="4" t="s">
        <v>79</v>
      </c>
      <c r="P16">
        <f t="shared" si="59"/>
        <v>116</v>
      </c>
      <c r="Q16">
        <f t="shared" si="60"/>
        <v>0.11600000000000001</v>
      </c>
    </row>
    <row r="17">
      <c r="A17" s="4">
        <v>0.78794299999999995</v>
      </c>
      <c r="B17" s="4" t="s">
        <v>69</v>
      </c>
      <c r="C17" s="4">
        <v>300</v>
      </c>
      <c r="D17" s="4" t="s">
        <v>69</v>
      </c>
      <c r="E17" s="4" t="s">
        <v>69</v>
      </c>
      <c r="F17" s="4">
        <v>8</v>
      </c>
      <c r="G17" s="4" t="s">
        <v>70</v>
      </c>
      <c r="H17" s="4" t="s">
        <v>0</v>
      </c>
      <c r="I17" s="4" t="s">
        <v>71</v>
      </c>
      <c r="J17" s="4" t="s">
        <v>1</v>
      </c>
      <c r="K17" s="4" t="s">
        <v>71</v>
      </c>
      <c r="L17" s="4" t="s">
        <v>72</v>
      </c>
      <c r="M17" s="4" t="s">
        <v>71</v>
      </c>
      <c r="N17" s="4" t="s">
        <v>80</v>
      </c>
      <c r="P17">
        <f t="shared" si="59"/>
        <v>101</v>
      </c>
      <c r="Q17">
        <f t="shared" si="60"/>
        <v>0.10100000000000001</v>
      </c>
    </row>
    <row r="18">
      <c r="A18" s="4">
        <v>0.83794800000000003</v>
      </c>
      <c r="B18" s="4" t="s">
        <v>69</v>
      </c>
      <c r="C18" s="4">
        <v>300</v>
      </c>
      <c r="D18" s="4" t="s">
        <v>69</v>
      </c>
      <c r="E18" s="4" t="s">
        <v>69</v>
      </c>
      <c r="F18" s="4">
        <v>8</v>
      </c>
      <c r="G18" s="4" t="s">
        <v>70</v>
      </c>
      <c r="H18" s="4" t="s">
        <v>0</v>
      </c>
      <c r="I18" s="4" t="s">
        <v>71</v>
      </c>
      <c r="J18" s="4" t="s">
        <v>1</v>
      </c>
      <c r="K18" s="4" t="s">
        <v>71</v>
      </c>
      <c r="L18" s="4" t="s">
        <v>72</v>
      </c>
      <c r="M18" s="4" t="s">
        <v>71</v>
      </c>
      <c r="N18" s="4" t="s">
        <v>73</v>
      </c>
      <c r="P18">
        <f t="shared" si="59"/>
        <v>118</v>
      </c>
      <c r="Q18">
        <f t="shared" si="60"/>
        <v>0.11799999999999999</v>
      </c>
    </row>
    <row r="19">
      <c r="A19" s="4">
        <v>0.88795100000000005</v>
      </c>
      <c r="B19" s="4" t="s">
        <v>69</v>
      </c>
      <c r="C19" s="4">
        <v>300</v>
      </c>
      <c r="D19" s="4" t="s">
        <v>69</v>
      </c>
      <c r="E19" s="4" t="s">
        <v>69</v>
      </c>
      <c r="F19" s="4">
        <v>8</v>
      </c>
      <c r="G19" s="4" t="s">
        <v>70</v>
      </c>
      <c r="H19" s="4" t="s">
        <v>0</v>
      </c>
      <c r="I19" s="4" t="s">
        <v>71</v>
      </c>
      <c r="J19" s="4" t="s">
        <v>1</v>
      </c>
      <c r="K19" s="4" t="s">
        <v>71</v>
      </c>
      <c r="L19" s="4" t="s">
        <v>72</v>
      </c>
      <c r="M19" s="4" t="s">
        <v>71</v>
      </c>
      <c r="N19" s="4" t="s">
        <v>74</v>
      </c>
      <c r="P19">
        <f t="shared" si="59"/>
        <v>103</v>
      </c>
      <c r="Q19">
        <f t="shared" si="60"/>
        <v>0.10299999999999999</v>
      </c>
    </row>
    <row r="20">
      <c r="A20" s="4">
        <v>0.93795700000000004</v>
      </c>
      <c r="B20" s="4" t="s">
        <v>69</v>
      </c>
      <c r="C20" s="4">
        <v>300</v>
      </c>
      <c r="D20" s="4" t="s">
        <v>69</v>
      </c>
      <c r="E20" s="4" t="s">
        <v>69</v>
      </c>
      <c r="F20" s="4">
        <v>8</v>
      </c>
      <c r="G20" s="4" t="s">
        <v>70</v>
      </c>
      <c r="H20" s="4" t="s">
        <v>0</v>
      </c>
      <c r="I20" s="4" t="s">
        <v>71</v>
      </c>
      <c r="J20" s="4" t="s">
        <v>1</v>
      </c>
      <c r="K20" s="4" t="s">
        <v>71</v>
      </c>
      <c r="L20" s="4" t="s">
        <v>72</v>
      </c>
      <c r="M20" s="4" t="s">
        <v>71</v>
      </c>
      <c r="N20" s="4" t="s">
        <v>4</v>
      </c>
      <c r="P20">
        <f t="shared" si="59"/>
        <v>248</v>
      </c>
      <c r="Q20">
        <f t="shared" si="60"/>
        <v>0.248</v>
      </c>
    </row>
    <row r="21">
      <c r="A21" s="4">
        <v>0.98796300000000004</v>
      </c>
      <c r="B21" s="4" t="s">
        <v>69</v>
      </c>
      <c r="C21" s="4">
        <v>300</v>
      </c>
      <c r="D21" s="4" t="s">
        <v>69</v>
      </c>
      <c r="E21" s="4" t="s">
        <v>69</v>
      </c>
      <c r="F21" s="4">
        <v>8</v>
      </c>
      <c r="G21" s="4" t="s">
        <v>70</v>
      </c>
      <c r="H21" s="4" t="s">
        <v>0</v>
      </c>
      <c r="I21" s="4" t="s">
        <v>71</v>
      </c>
      <c r="J21" s="4" t="s">
        <v>1</v>
      </c>
      <c r="K21" s="4" t="s">
        <v>71</v>
      </c>
      <c r="L21" s="4" t="s">
        <v>72</v>
      </c>
      <c r="M21" s="4" t="s">
        <v>71</v>
      </c>
      <c r="N21" s="4" t="s">
        <v>5</v>
      </c>
      <c r="P21">
        <f t="shared" si="59"/>
        <v>233</v>
      </c>
      <c r="Q21">
        <f t="shared" si="60"/>
        <v>0.23300000000000001</v>
      </c>
    </row>
    <row r="22">
      <c r="A22" s="4">
        <v>1.0392239999999999</v>
      </c>
      <c r="B22" s="4" t="s">
        <v>69</v>
      </c>
      <c r="C22" s="4">
        <v>300</v>
      </c>
      <c r="D22" s="4" t="s">
        <v>69</v>
      </c>
      <c r="E22" s="4" t="s">
        <v>69</v>
      </c>
      <c r="F22" s="4">
        <v>8</v>
      </c>
      <c r="G22" s="4" t="s">
        <v>70</v>
      </c>
      <c r="H22" s="4" t="s">
        <v>0</v>
      </c>
      <c r="I22" s="4" t="s">
        <v>71</v>
      </c>
      <c r="J22" s="4" t="s">
        <v>1</v>
      </c>
      <c r="K22" s="4" t="s">
        <v>71</v>
      </c>
      <c r="L22" s="4" t="s">
        <v>72</v>
      </c>
      <c r="M22" s="4" t="s">
        <v>71</v>
      </c>
      <c r="N22" s="4" t="s">
        <v>6</v>
      </c>
      <c r="P22">
        <f t="shared" si="59"/>
        <v>250</v>
      </c>
      <c r="Q22">
        <f t="shared" si="60"/>
        <v>0.25</v>
      </c>
    </row>
    <row r="23">
      <c r="A23" s="4">
        <v>1.087974</v>
      </c>
      <c r="B23" s="4" t="s">
        <v>69</v>
      </c>
      <c r="C23" s="4">
        <v>300</v>
      </c>
      <c r="D23" s="4" t="s">
        <v>69</v>
      </c>
      <c r="E23" s="4" t="s">
        <v>69</v>
      </c>
      <c r="F23" s="4">
        <v>8</v>
      </c>
      <c r="G23" s="4" t="s">
        <v>70</v>
      </c>
      <c r="H23" s="4" t="s">
        <v>0</v>
      </c>
      <c r="I23" s="4" t="s">
        <v>71</v>
      </c>
      <c r="J23" s="4" t="s">
        <v>1</v>
      </c>
      <c r="K23" s="4" t="s">
        <v>71</v>
      </c>
      <c r="L23" s="4" t="s">
        <v>72</v>
      </c>
      <c r="M23" s="4" t="s">
        <v>71</v>
      </c>
      <c r="N23" s="4" t="s">
        <v>9</v>
      </c>
      <c r="P23">
        <f t="shared" si="59"/>
        <v>235</v>
      </c>
      <c r="Q23">
        <f t="shared" si="60"/>
        <v>0.23499999999999999</v>
      </c>
    </row>
    <row r="24">
      <c r="A24" s="4">
        <v>1.13798</v>
      </c>
      <c r="B24" s="4" t="s">
        <v>69</v>
      </c>
      <c r="C24" s="4">
        <v>300</v>
      </c>
      <c r="D24" s="4" t="s">
        <v>69</v>
      </c>
      <c r="E24" s="4" t="s">
        <v>69</v>
      </c>
      <c r="F24" s="4">
        <v>8</v>
      </c>
      <c r="G24" s="4" t="s">
        <v>70</v>
      </c>
      <c r="H24" s="4" t="s">
        <v>0</v>
      </c>
      <c r="I24" s="4" t="s">
        <v>71</v>
      </c>
      <c r="J24" s="4" t="s">
        <v>1</v>
      </c>
      <c r="K24" s="4" t="s">
        <v>71</v>
      </c>
      <c r="L24" s="4" t="s">
        <v>72</v>
      </c>
      <c r="M24" s="4" t="s">
        <v>71</v>
      </c>
      <c r="N24" s="4" t="s">
        <v>11</v>
      </c>
      <c r="P24">
        <f t="shared" si="59"/>
        <v>252</v>
      </c>
      <c r="Q24">
        <f t="shared" si="60"/>
        <v>0.252</v>
      </c>
    </row>
    <row r="25">
      <c r="A25" s="4">
        <v>1.187983</v>
      </c>
      <c r="B25" s="4" t="s">
        <v>69</v>
      </c>
      <c r="C25" s="4">
        <v>300</v>
      </c>
      <c r="D25" s="4" t="s">
        <v>69</v>
      </c>
      <c r="E25" s="4" t="s">
        <v>69</v>
      </c>
      <c r="F25" s="4">
        <v>8</v>
      </c>
      <c r="G25" s="4" t="s">
        <v>70</v>
      </c>
      <c r="H25" s="4" t="s">
        <v>0</v>
      </c>
      <c r="I25" s="4" t="s">
        <v>71</v>
      </c>
      <c r="J25" s="4" t="s">
        <v>1</v>
      </c>
      <c r="K25" s="4" t="s">
        <v>71</v>
      </c>
      <c r="L25" s="4" t="s">
        <v>72</v>
      </c>
      <c r="M25" s="4" t="s">
        <v>71</v>
      </c>
      <c r="N25" s="4" t="s">
        <v>14</v>
      </c>
      <c r="P25">
        <f t="shared" si="59"/>
        <v>237</v>
      </c>
      <c r="Q25">
        <f t="shared" si="60"/>
        <v>0.23699999999999999</v>
      </c>
    </row>
    <row r="26">
      <c r="A26" s="4">
        <v>1.2379899999999999</v>
      </c>
      <c r="B26" s="4" t="s">
        <v>69</v>
      </c>
      <c r="C26" s="4">
        <v>300</v>
      </c>
      <c r="D26" s="4" t="s">
        <v>69</v>
      </c>
      <c r="E26" s="4" t="s">
        <v>69</v>
      </c>
      <c r="F26" s="4">
        <v>8</v>
      </c>
      <c r="G26" s="4" t="s">
        <v>70</v>
      </c>
      <c r="H26" s="4" t="s">
        <v>0</v>
      </c>
      <c r="I26" s="4" t="s">
        <v>71</v>
      </c>
      <c r="J26" s="4" t="s">
        <v>1</v>
      </c>
      <c r="K26" s="4" t="s">
        <v>71</v>
      </c>
      <c r="L26" s="4" t="s">
        <v>72</v>
      </c>
      <c r="M26" s="4" t="s">
        <v>71</v>
      </c>
      <c r="N26" s="4" t="s">
        <v>17</v>
      </c>
      <c r="P26">
        <f t="shared" si="59"/>
        <v>254</v>
      </c>
      <c r="Q26">
        <f t="shared" si="60"/>
        <v>0.254</v>
      </c>
    </row>
    <row r="27">
      <c r="A27" s="4">
        <v>1.288996</v>
      </c>
      <c r="B27" s="4" t="s">
        <v>69</v>
      </c>
      <c r="C27" s="4">
        <v>300</v>
      </c>
      <c r="D27" s="4" t="s">
        <v>69</v>
      </c>
      <c r="E27" s="4" t="s">
        <v>69</v>
      </c>
      <c r="F27" s="4">
        <v>8</v>
      </c>
      <c r="G27" s="4" t="s">
        <v>70</v>
      </c>
      <c r="H27" s="4" t="s">
        <v>0</v>
      </c>
      <c r="I27" s="4" t="s">
        <v>71</v>
      </c>
      <c r="J27" s="4" t="s">
        <v>1</v>
      </c>
      <c r="K27" s="4" t="s">
        <v>71</v>
      </c>
      <c r="L27" s="4" t="s">
        <v>72</v>
      </c>
      <c r="M27" s="4" t="s">
        <v>71</v>
      </c>
      <c r="N27" s="4" t="s">
        <v>20</v>
      </c>
      <c r="P27">
        <f t="shared" si="59"/>
        <v>239</v>
      </c>
      <c r="Q27">
        <f t="shared" si="60"/>
        <v>0.23899999999999999</v>
      </c>
    </row>
    <row r="28">
      <c r="A28" s="4">
        <v>1.339</v>
      </c>
      <c r="B28" s="4" t="s">
        <v>69</v>
      </c>
      <c r="C28" s="4">
        <v>300</v>
      </c>
      <c r="D28" s="4" t="s">
        <v>69</v>
      </c>
      <c r="E28" s="4" t="s">
        <v>69</v>
      </c>
      <c r="F28" s="4">
        <v>8</v>
      </c>
      <c r="G28" s="4" t="s">
        <v>70</v>
      </c>
      <c r="H28" s="4" t="s">
        <v>0</v>
      </c>
      <c r="I28" s="4" t="s">
        <v>71</v>
      </c>
      <c r="J28" s="4" t="s">
        <v>1</v>
      </c>
      <c r="K28" s="4" t="s">
        <v>71</v>
      </c>
      <c r="L28" s="4" t="s">
        <v>72</v>
      </c>
      <c r="M28" s="4" t="s">
        <v>71</v>
      </c>
      <c r="N28" s="4" t="s">
        <v>75</v>
      </c>
      <c r="P28">
        <f t="shared" si="59"/>
        <v>112</v>
      </c>
      <c r="Q28">
        <f t="shared" si="60"/>
        <v>0.112</v>
      </c>
    </row>
    <row r="29">
      <c r="A29" s="4">
        <v>1.3890070000000001</v>
      </c>
      <c r="B29" s="4" t="s">
        <v>69</v>
      </c>
      <c r="C29" s="4">
        <v>300</v>
      </c>
      <c r="D29" s="4" t="s">
        <v>69</v>
      </c>
      <c r="E29" s="4" t="s">
        <v>69</v>
      </c>
      <c r="F29" s="4">
        <v>8</v>
      </c>
      <c r="G29" s="4" t="s">
        <v>70</v>
      </c>
      <c r="H29" s="4" t="s">
        <v>0</v>
      </c>
      <c r="I29" s="4" t="s">
        <v>71</v>
      </c>
      <c r="J29" s="4" t="s">
        <v>1</v>
      </c>
      <c r="K29" s="4" t="s">
        <v>71</v>
      </c>
      <c r="L29" s="4" t="s">
        <v>72</v>
      </c>
      <c r="M29" s="4" t="s">
        <v>71</v>
      </c>
      <c r="N29" s="4" t="s">
        <v>76</v>
      </c>
      <c r="P29">
        <f t="shared" si="59"/>
        <v>97</v>
      </c>
      <c r="Q29">
        <f t="shared" si="60"/>
        <v>9.7000000000000003e-002</v>
      </c>
    </row>
    <row r="30">
      <c r="A30" s="4">
        <v>1.4390099999999999</v>
      </c>
      <c r="B30" s="4" t="s">
        <v>69</v>
      </c>
      <c r="C30" s="4">
        <v>300</v>
      </c>
      <c r="D30" s="4" t="s">
        <v>69</v>
      </c>
      <c r="E30" s="4" t="s">
        <v>69</v>
      </c>
      <c r="F30" s="4">
        <v>8</v>
      </c>
      <c r="G30" s="4" t="s">
        <v>70</v>
      </c>
      <c r="H30" s="4" t="s">
        <v>0</v>
      </c>
      <c r="I30" s="4" t="s">
        <v>71</v>
      </c>
      <c r="J30" s="4" t="s">
        <v>1</v>
      </c>
      <c r="K30" s="4" t="s">
        <v>71</v>
      </c>
      <c r="L30" s="4" t="s">
        <v>72</v>
      </c>
      <c r="M30" s="4" t="s">
        <v>71</v>
      </c>
      <c r="N30" s="4" t="s">
        <v>77</v>
      </c>
      <c r="P30">
        <f t="shared" si="59"/>
        <v>114</v>
      </c>
      <c r="Q30">
        <f t="shared" si="60"/>
        <v>0.114</v>
      </c>
    </row>
    <row r="31">
      <c r="A31" s="4">
        <v>1.489017</v>
      </c>
      <c r="B31" s="4" t="s">
        <v>69</v>
      </c>
      <c r="C31" s="4">
        <v>300</v>
      </c>
      <c r="D31" s="4" t="s">
        <v>69</v>
      </c>
      <c r="E31" s="4" t="s">
        <v>69</v>
      </c>
      <c r="F31" s="4">
        <v>8</v>
      </c>
      <c r="G31" s="4" t="s">
        <v>70</v>
      </c>
      <c r="H31" s="4" t="s">
        <v>0</v>
      </c>
      <c r="I31" s="4" t="s">
        <v>71</v>
      </c>
      <c r="J31" s="4" t="s">
        <v>1</v>
      </c>
      <c r="K31" s="4" t="s">
        <v>71</v>
      </c>
      <c r="L31" s="4" t="s">
        <v>72</v>
      </c>
      <c r="M31" s="4" t="s">
        <v>71</v>
      </c>
      <c r="N31" s="4" t="s">
        <v>78</v>
      </c>
      <c r="P31">
        <f t="shared" si="59"/>
        <v>99</v>
      </c>
      <c r="Q31">
        <f t="shared" si="60"/>
        <v>9.9000000000000005e-002</v>
      </c>
    </row>
    <row r="32">
      <c r="A32" s="4">
        <v>1.5390189999999999</v>
      </c>
      <c r="B32" s="4" t="s">
        <v>69</v>
      </c>
      <c r="C32" s="4">
        <v>300</v>
      </c>
      <c r="D32" s="4" t="s">
        <v>69</v>
      </c>
      <c r="E32" s="4" t="s">
        <v>69</v>
      </c>
      <c r="F32" s="4">
        <v>8</v>
      </c>
      <c r="G32" s="4" t="s">
        <v>70</v>
      </c>
      <c r="H32" s="4" t="s">
        <v>0</v>
      </c>
      <c r="I32" s="4" t="s">
        <v>71</v>
      </c>
      <c r="J32" s="4" t="s">
        <v>1</v>
      </c>
      <c r="K32" s="4" t="s">
        <v>71</v>
      </c>
      <c r="L32" s="4" t="s">
        <v>72</v>
      </c>
      <c r="M32" s="4" t="s">
        <v>71</v>
      </c>
      <c r="N32" s="4" t="s">
        <v>79</v>
      </c>
      <c r="P32">
        <f t="shared" si="59"/>
        <v>116</v>
      </c>
      <c r="Q32">
        <f t="shared" si="60"/>
        <v>0.11600000000000001</v>
      </c>
    </row>
    <row r="33">
      <c r="A33" s="4">
        <v>1.589026</v>
      </c>
      <c r="B33" s="4" t="s">
        <v>69</v>
      </c>
      <c r="C33" s="4">
        <v>300</v>
      </c>
      <c r="D33" s="4" t="s">
        <v>69</v>
      </c>
      <c r="E33" s="4" t="s">
        <v>69</v>
      </c>
      <c r="F33" s="4">
        <v>8</v>
      </c>
      <c r="G33" s="4" t="s">
        <v>70</v>
      </c>
      <c r="H33" s="4" t="s">
        <v>0</v>
      </c>
      <c r="I33" s="4" t="s">
        <v>71</v>
      </c>
      <c r="J33" s="4" t="s">
        <v>1</v>
      </c>
      <c r="K33" s="4" t="s">
        <v>71</v>
      </c>
      <c r="L33" s="4" t="s">
        <v>72</v>
      </c>
      <c r="M33" s="4" t="s">
        <v>71</v>
      </c>
      <c r="N33" s="4" t="s">
        <v>80</v>
      </c>
      <c r="P33">
        <f t="shared" si="59"/>
        <v>101</v>
      </c>
      <c r="Q33">
        <f t="shared" si="60"/>
        <v>0.10100000000000001</v>
      </c>
    </row>
    <row r="34">
      <c r="A34" s="4">
        <v>1.6390309999999999</v>
      </c>
      <c r="B34" s="4" t="s">
        <v>69</v>
      </c>
      <c r="C34" s="4">
        <v>300</v>
      </c>
      <c r="D34" s="4" t="s">
        <v>69</v>
      </c>
      <c r="E34" s="4" t="s">
        <v>69</v>
      </c>
      <c r="F34" s="4">
        <v>8</v>
      </c>
      <c r="G34" s="4" t="s">
        <v>70</v>
      </c>
      <c r="H34" s="4" t="s">
        <v>0</v>
      </c>
      <c r="I34" s="4" t="s">
        <v>71</v>
      </c>
      <c r="J34" s="4" t="s">
        <v>1</v>
      </c>
      <c r="K34" s="4" t="s">
        <v>71</v>
      </c>
      <c r="L34" s="4" t="s">
        <v>72</v>
      </c>
      <c r="M34" s="4" t="s">
        <v>71</v>
      </c>
      <c r="N34" s="4" t="s">
        <v>73</v>
      </c>
      <c r="P34">
        <f t="shared" si="59"/>
        <v>118</v>
      </c>
      <c r="Q34">
        <f t="shared" si="60"/>
        <v>0.11799999999999999</v>
      </c>
    </row>
    <row r="35">
      <c r="A35" s="4">
        <v>1.6890369999999999</v>
      </c>
      <c r="B35" s="4" t="s">
        <v>69</v>
      </c>
      <c r="C35" s="4">
        <v>300</v>
      </c>
      <c r="D35" s="4" t="s">
        <v>69</v>
      </c>
      <c r="E35" s="4" t="s">
        <v>69</v>
      </c>
      <c r="F35" s="4">
        <v>8</v>
      </c>
      <c r="G35" s="4" t="s">
        <v>70</v>
      </c>
      <c r="H35" s="4" t="s">
        <v>0</v>
      </c>
      <c r="I35" s="4" t="s">
        <v>71</v>
      </c>
      <c r="J35" s="4" t="s">
        <v>1</v>
      </c>
      <c r="K35" s="4" t="s">
        <v>71</v>
      </c>
      <c r="L35" s="4" t="s">
        <v>72</v>
      </c>
      <c r="M35" s="4" t="s">
        <v>71</v>
      </c>
      <c r="N35" s="4" t="s">
        <v>74</v>
      </c>
      <c r="P35">
        <f t="shared" si="59"/>
        <v>103</v>
      </c>
      <c r="Q35">
        <f t="shared" si="60"/>
        <v>0.10299999999999999</v>
      </c>
    </row>
    <row r="36">
      <c r="A36" s="4">
        <v>1.7390410000000001</v>
      </c>
      <c r="B36" s="4" t="s">
        <v>69</v>
      </c>
      <c r="C36" s="4">
        <v>300</v>
      </c>
      <c r="D36" s="4" t="s">
        <v>69</v>
      </c>
      <c r="E36" s="4" t="s">
        <v>69</v>
      </c>
      <c r="F36" s="4">
        <v>8</v>
      </c>
      <c r="G36" s="4" t="s">
        <v>70</v>
      </c>
      <c r="H36" s="4" t="s">
        <v>0</v>
      </c>
      <c r="I36" s="4" t="s">
        <v>71</v>
      </c>
      <c r="J36" s="4" t="s">
        <v>1</v>
      </c>
      <c r="K36" s="4" t="s">
        <v>71</v>
      </c>
      <c r="L36" s="4" t="s">
        <v>72</v>
      </c>
      <c r="M36" s="4" t="s">
        <v>71</v>
      </c>
      <c r="N36" s="4" t="s">
        <v>4</v>
      </c>
      <c r="P36">
        <f t="shared" si="59"/>
        <v>248</v>
      </c>
      <c r="Q36">
        <f t="shared" si="60"/>
        <v>0.248</v>
      </c>
    </row>
    <row r="37">
      <c r="A37" s="4">
        <v>1.7890459999999999</v>
      </c>
      <c r="B37" s="4" t="s">
        <v>69</v>
      </c>
      <c r="C37" s="4">
        <v>300</v>
      </c>
      <c r="D37" s="4" t="s">
        <v>69</v>
      </c>
      <c r="E37" s="4" t="s">
        <v>69</v>
      </c>
      <c r="F37" s="4">
        <v>8</v>
      </c>
      <c r="G37" s="4" t="s">
        <v>70</v>
      </c>
      <c r="H37" s="4" t="s">
        <v>0</v>
      </c>
      <c r="I37" s="4" t="s">
        <v>71</v>
      </c>
      <c r="J37" s="4" t="s">
        <v>1</v>
      </c>
      <c r="K37" s="4" t="s">
        <v>71</v>
      </c>
      <c r="L37" s="4" t="s">
        <v>72</v>
      </c>
      <c r="M37" s="4" t="s">
        <v>71</v>
      </c>
      <c r="N37" s="4" t="s">
        <v>5</v>
      </c>
      <c r="P37">
        <f t="shared" si="59"/>
        <v>233</v>
      </c>
      <c r="Q37">
        <f t="shared" si="60"/>
        <v>0.23300000000000001</v>
      </c>
    </row>
    <row r="38">
      <c r="A38" s="4">
        <v>1.839051</v>
      </c>
      <c r="B38" s="4" t="s">
        <v>69</v>
      </c>
      <c r="C38" s="4">
        <v>300</v>
      </c>
      <c r="D38" s="4" t="s">
        <v>69</v>
      </c>
      <c r="E38" s="4" t="s">
        <v>69</v>
      </c>
      <c r="F38" s="4">
        <v>8</v>
      </c>
      <c r="G38" s="4" t="s">
        <v>70</v>
      </c>
      <c r="H38" s="4" t="s">
        <v>0</v>
      </c>
      <c r="I38" s="4" t="s">
        <v>71</v>
      </c>
      <c r="J38" s="4" t="s">
        <v>1</v>
      </c>
      <c r="K38" s="4" t="s">
        <v>71</v>
      </c>
      <c r="L38" s="4" t="s">
        <v>72</v>
      </c>
      <c r="M38" s="4" t="s">
        <v>71</v>
      </c>
      <c r="N38" s="4" t="s">
        <v>6</v>
      </c>
      <c r="P38">
        <f t="shared" si="59"/>
        <v>250</v>
      </c>
      <c r="Q38">
        <f t="shared" si="60"/>
        <v>0.25</v>
      </c>
    </row>
    <row r="39">
      <c r="A39" s="4">
        <v>1.8890579999999999</v>
      </c>
      <c r="B39" s="4" t="s">
        <v>69</v>
      </c>
      <c r="C39" s="4">
        <v>300</v>
      </c>
      <c r="D39" s="4" t="s">
        <v>69</v>
      </c>
      <c r="E39" s="4" t="s">
        <v>69</v>
      </c>
      <c r="F39" s="4">
        <v>8</v>
      </c>
      <c r="G39" s="4" t="s">
        <v>70</v>
      </c>
      <c r="H39" s="4" t="s">
        <v>0</v>
      </c>
      <c r="I39" s="4" t="s">
        <v>71</v>
      </c>
      <c r="J39" s="4" t="s">
        <v>1</v>
      </c>
      <c r="K39" s="4" t="s">
        <v>71</v>
      </c>
      <c r="L39" s="4" t="s">
        <v>72</v>
      </c>
      <c r="M39" s="4" t="s">
        <v>71</v>
      </c>
      <c r="N39" s="4" t="s">
        <v>9</v>
      </c>
      <c r="P39">
        <f t="shared" si="59"/>
        <v>235</v>
      </c>
      <c r="Q39">
        <f t="shared" si="60"/>
        <v>0.23499999999999999</v>
      </c>
    </row>
    <row r="40">
      <c r="A40" s="4">
        <v>1.9390639999999999</v>
      </c>
      <c r="B40" s="4" t="s">
        <v>69</v>
      </c>
      <c r="C40" s="4">
        <v>300</v>
      </c>
      <c r="D40" s="4" t="s">
        <v>69</v>
      </c>
      <c r="E40" s="4" t="s">
        <v>69</v>
      </c>
      <c r="F40" s="4">
        <v>8</v>
      </c>
      <c r="G40" s="4" t="s">
        <v>70</v>
      </c>
      <c r="H40" s="4" t="s">
        <v>0</v>
      </c>
      <c r="I40" s="4" t="s">
        <v>71</v>
      </c>
      <c r="J40" s="4" t="s">
        <v>1</v>
      </c>
      <c r="K40" s="4" t="s">
        <v>71</v>
      </c>
      <c r="L40" s="4" t="s">
        <v>72</v>
      </c>
      <c r="M40" s="4" t="s">
        <v>71</v>
      </c>
      <c r="N40" s="4" t="s">
        <v>11</v>
      </c>
      <c r="P40">
        <f t="shared" si="59"/>
        <v>252</v>
      </c>
      <c r="Q40">
        <f t="shared" si="60"/>
        <v>0.252</v>
      </c>
    </row>
    <row r="41">
      <c r="A41" s="4">
        <v>1.9890669999999999</v>
      </c>
      <c r="B41" s="4" t="s">
        <v>69</v>
      </c>
      <c r="C41" s="4">
        <v>300</v>
      </c>
      <c r="D41" s="4" t="s">
        <v>69</v>
      </c>
      <c r="E41" s="4" t="s">
        <v>69</v>
      </c>
      <c r="F41" s="4">
        <v>8</v>
      </c>
      <c r="G41" s="4" t="s">
        <v>70</v>
      </c>
      <c r="H41" s="4" t="s">
        <v>0</v>
      </c>
      <c r="I41" s="4" t="s">
        <v>71</v>
      </c>
      <c r="J41" s="4" t="s">
        <v>1</v>
      </c>
      <c r="K41" s="4" t="s">
        <v>71</v>
      </c>
      <c r="L41" s="4" t="s">
        <v>72</v>
      </c>
      <c r="M41" s="4" t="s">
        <v>71</v>
      </c>
      <c r="N41" s="4" t="s">
        <v>14</v>
      </c>
      <c r="P41">
        <f t="shared" si="59"/>
        <v>237</v>
      </c>
      <c r="Q41">
        <f t="shared" si="60"/>
        <v>0.23699999999999999</v>
      </c>
    </row>
    <row r="42">
      <c r="A42" s="4">
        <v>2.0398529999999999</v>
      </c>
      <c r="B42" s="4" t="s">
        <v>69</v>
      </c>
      <c r="C42" s="4">
        <v>300</v>
      </c>
      <c r="D42" s="4" t="s">
        <v>69</v>
      </c>
      <c r="E42" s="4" t="s">
        <v>69</v>
      </c>
      <c r="F42" s="4">
        <v>8</v>
      </c>
      <c r="G42" s="4" t="s">
        <v>70</v>
      </c>
      <c r="H42" s="4" t="s">
        <v>0</v>
      </c>
      <c r="I42" s="4" t="s">
        <v>71</v>
      </c>
      <c r="J42" s="4" t="s">
        <v>1</v>
      </c>
      <c r="K42" s="4" t="s">
        <v>71</v>
      </c>
      <c r="L42" s="4" t="s">
        <v>72</v>
      </c>
      <c r="M42" s="4" t="s">
        <v>71</v>
      </c>
      <c r="N42" s="4" t="s">
        <v>17</v>
      </c>
      <c r="P42">
        <f t="shared" si="59"/>
        <v>254</v>
      </c>
      <c r="Q42">
        <f t="shared" si="60"/>
        <v>0.254</v>
      </c>
    </row>
    <row r="43">
      <c r="A43" s="4">
        <v>2.0890789999999999</v>
      </c>
      <c r="B43" s="4" t="s">
        <v>69</v>
      </c>
      <c r="C43" s="4">
        <v>300</v>
      </c>
      <c r="D43" s="4" t="s">
        <v>69</v>
      </c>
      <c r="E43" s="4" t="s">
        <v>69</v>
      </c>
      <c r="F43" s="4">
        <v>8</v>
      </c>
      <c r="G43" s="4" t="s">
        <v>70</v>
      </c>
      <c r="H43" s="4" t="s">
        <v>0</v>
      </c>
      <c r="I43" s="4" t="s">
        <v>71</v>
      </c>
      <c r="J43" s="4" t="s">
        <v>1</v>
      </c>
      <c r="K43" s="4" t="s">
        <v>71</v>
      </c>
      <c r="L43" s="4" t="s">
        <v>72</v>
      </c>
      <c r="M43" s="4" t="s">
        <v>71</v>
      </c>
      <c r="N43" s="4" t="s">
        <v>20</v>
      </c>
      <c r="P43">
        <f t="shared" si="59"/>
        <v>239</v>
      </c>
      <c r="Q43">
        <f t="shared" si="60"/>
        <v>0.23899999999999999</v>
      </c>
    </row>
    <row r="44">
      <c r="A44" s="4">
        <v>2.1390850000000001</v>
      </c>
      <c r="B44" s="4" t="s">
        <v>69</v>
      </c>
      <c r="C44" s="4">
        <v>300</v>
      </c>
      <c r="D44" s="4" t="s">
        <v>69</v>
      </c>
      <c r="E44" s="4" t="s">
        <v>69</v>
      </c>
      <c r="F44" s="4">
        <v>8</v>
      </c>
      <c r="G44" s="4" t="s">
        <v>70</v>
      </c>
      <c r="H44" s="4" t="s">
        <v>0</v>
      </c>
      <c r="I44" s="4" t="s">
        <v>71</v>
      </c>
      <c r="J44" s="4" t="s">
        <v>1</v>
      </c>
      <c r="K44" s="4" t="s">
        <v>71</v>
      </c>
      <c r="L44" s="4" t="s">
        <v>72</v>
      </c>
      <c r="M44" s="4" t="s">
        <v>71</v>
      </c>
      <c r="N44" s="4" t="s">
        <v>75</v>
      </c>
      <c r="P44">
        <f t="shared" si="59"/>
        <v>112</v>
      </c>
      <c r="Q44">
        <f t="shared" si="60"/>
        <v>0.112</v>
      </c>
    </row>
    <row r="45">
      <c r="A45" s="4">
        <v>2.1890869999999998</v>
      </c>
      <c r="B45" s="4" t="s">
        <v>69</v>
      </c>
      <c r="C45" s="4">
        <v>300</v>
      </c>
      <c r="D45" s="4" t="s">
        <v>69</v>
      </c>
      <c r="E45" s="4" t="s">
        <v>69</v>
      </c>
      <c r="F45" s="4">
        <v>8</v>
      </c>
      <c r="G45" s="4" t="s">
        <v>70</v>
      </c>
      <c r="H45" s="4" t="s">
        <v>0</v>
      </c>
      <c r="I45" s="4" t="s">
        <v>71</v>
      </c>
      <c r="J45" s="4" t="s">
        <v>1</v>
      </c>
      <c r="K45" s="4" t="s">
        <v>71</v>
      </c>
      <c r="L45" s="4" t="s">
        <v>72</v>
      </c>
      <c r="M45" s="4" t="s">
        <v>71</v>
      </c>
      <c r="N45" s="4" t="s">
        <v>76</v>
      </c>
      <c r="P45">
        <f t="shared" si="59"/>
        <v>97</v>
      </c>
      <c r="Q45">
        <f t="shared" si="60"/>
        <v>9.7000000000000003e-002</v>
      </c>
    </row>
    <row r="46">
      <c r="A46" s="4">
        <v>2.239096</v>
      </c>
      <c r="B46" s="4" t="s">
        <v>69</v>
      </c>
      <c r="C46" s="4">
        <v>300</v>
      </c>
      <c r="D46" s="4" t="s">
        <v>69</v>
      </c>
      <c r="E46" s="4" t="s">
        <v>69</v>
      </c>
      <c r="F46" s="4">
        <v>8</v>
      </c>
      <c r="G46" s="4" t="s">
        <v>70</v>
      </c>
      <c r="H46" s="4" t="s">
        <v>0</v>
      </c>
      <c r="I46" s="4" t="s">
        <v>71</v>
      </c>
      <c r="J46" s="4" t="s">
        <v>1</v>
      </c>
      <c r="K46" s="4" t="s">
        <v>71</v>
      </c>
      <c r="L46" s="4" t="s">
        <v>72</v>
      </c>
      <c r="M46" s="4" t="s">
        <v>71</v>
      </c>
      <c r="N46" s="4" t="s">
        <v>77</v>
      </c>
      <c r="P46">
        <f t="shared" si="59"/>
        <v>114</v>
      </c>
      <c r="Q46">
        <f t="shared" si="60"/>
        <v>0.114</v>
      </c>
    </row>
    <row r="47">
      <c r="A47" s="4">
        <v>2.2891010000000001</v>
      </c>
      <c r="B47" s="4" t="s">
        <v>69</v>
      </c>
      <c r="C47" s="4">
        <v>300</v>
      </c>
      <c r="D47" s="4" t="s">
        <v>69</v>
      </c>
      <c r="E47" s="4" t="s">
        <v>69</v>
      </c>
      <c r="F47" s="4">
        <v>8</v>
      </c>
      <c r="G47" s="4" t="s">
        <v>70</v>
      </c>
      <c r="H47" s="4" t="s">
        <v>0</v>
      </c>
      <c r="I47" s="4" t="s">
        <v>71</v>
      </c>
      <c r="J47" s="4" t="s">
        <v>1</v>
      </c>
      <c r="K47" s="4" t="s">
        <v>71</v>
      </c>
      <c r="L47" s="4" t="s">
        <v>72</v>
      </c>
      <c r="M47" s="4" t="s">
        <v>71</v>
      </c>
      <c r="N47" s="4" t="s">
        <v>78</v>
      </c>
      <c r="P47">
        <f t="shared" si="59"/>
        <v>99</v>
      </c>
      <c r="Q47">
        <f t="shared" si="60"/>
        <v>9.9000000000000005e-002</v>
      </c>
    </row>
    <row r="48">
      <c r="A48" s="4">
        <v>2.3391060000000001</v>
      </c>
      <c r="B48" s="4" t="s">
        <v>69</v>
      </c>
      <c r="C48" s="4">
        <v>300</v>
      </c>
      <c r="D48" s="4" t="s">
        <v>69</v>
      </c>
      <c r="E48" s="4" t="s">
        <v>69</v>
      </c>
      <c r="F48" s="4">
        <v>8</v>
      </c>
      <c r="G48" s="4" t="s">
        <v>70</v>
      </c>
      <c r="H48" s="4" t="s">
        <v>0</v>
      </c>
      <c r="I48" s="4" t="s">
        <v>71</v>
      </c>
      <c r="J48" s="4" t="s">
        <v>1</v>
      </c>
      <c r="K48" s="4" t="s">
        <v>71</v>
      </c>
      <c r="L48" s="4" t="s">
        <v>72</v>
      </c>
      <c r="M48" s="4" t="s">
        <v>71</v>
      </c>
      <c r="N48" s="4" t="s">
        <v>79</v>
      </c>
      <c r="P48">
        <f t="shared" si="59"/>
        <v>116</v>
      </c>
      <c r="Q48">
        <f t="shared" si="60"/>
        <v>0.11600000000000001</v>
      </c>
    </row>
    <row r="49">
      <c r="A49" s="4">
        <v>2.3891089999999999</v>
      </c>
      <c r="B49" s="4" t="s">
        <v>69</v>
      </c>
      <c r="C49" s="4">
        <v>300</v>
      </c>
      <c r="D49" s="4" t="s">
        <v>69</v>
      </c>
      <c r="E49" s="4" t="s">
        <v>69</v>
      </c>
      <c r="F49" s="4">
        <v>8</v>
      </c>
      <c r="G49" s="4" t="s">
        <v>70</v>
      </c>
      <c r="H49" s="4" t="s">
        <v>0</v>
      </c>
      <c r="I49" s="4" t="s">
        <v>71</v>
      </c>
      <c r="J49" s="4" t="s">
        <v>1</v>
      </c>
      <c r="K49" s="4" t="s">
        <v>71</v>
      </c>
      <c r="L49" s="4" t="s">
        <v>72</v>
      </c>
      <c r="M49" s="4" t="s">
        <v>71</v>
      </c>
      <c r="N49" s="4" t="s">
        <v>80</v>
      </c>
      <c r="P49">
        <f t="shared" si="59"/>
        <v>101</v>
      </c>
      <c r="Q49">
        <f t="shared" si="60"/>
        <v>0.10100000000000001</v>
      </c>
    </row>
    <row r="50">
      <c r="A50" s="4">
        <v>2.4391159999999998</v>
      </c>
      <c r="B50" s="4" t="s">
        <v>69</v>
      </c>
      <c r="C50" s="4">
        <v>300</v>
      </c>
      <c r="D50" s="4" t="s">
        <v>69</v>
      </c>
      <c r="E50" s="4" t="s">
        <v>69</v>
      </c>
      <c r="F50" s="4">
        <v>8</v>
      </c>
      <c r="G50" s="4" t="s">
        <v>70</v>
      </c>
      <c r="H50" s="4" t="s">
        <v>0</v>
      </c>
      <c r="I50" s="4" t="s">
        <v>71</v>
      </c>
      <c r="J50" s="4" t="s">
        <v>1</v>
      </c>
      <c r="K50" s="4" t="s">
        <v>71</v>
      </c>
      <c r="L50" s="4" t="s">
        <v>72</v>
      </c>
      <c r="M50" s="4" t="s">
        <v>71</v>
      </c>
      <c r="N50" s="4" t="s">
        <v>73</v>
      </c>
      <c r="P50">
        <f t="shared" si="59"/>
        <v>118</v>
      </c>
      <c r="Q50">
        <f t="shared" si="60"/>
        <v>0.11799999999999999</v>
      </c>
    </row>
    <row r="51">
      <c r="A51" s="4">
        <v>2.4891179999999999</v>
      </c>
      <c r="B51" s="4" t="s">
        <v>69</v>
      </c>
      <c r="C51" s="4">
        <v>300</v>
      </c>
      <c r="D51" s="4" t="s">
        <v>69</v>
      </c>
      <c r="E51" s="4" t="s">
        <v>69</v>
      </c>
      <c r="F51" s="4">
        <v>8</v>
      </c>
      <c r="G51" s="4" t="s">
        <v>70</v>
      </c>
      <c r="H51" s="4" t="s">
        <v>0</v>
      </c>
      <c r="I51" s="4" t="s">
        <v>71</v>
      </c>
      <c r="J51" s="4" t="s">
        <v>1</v>
      </c>
      <c r="K51" s="4" t="s">
        <v>71</v>
      </c>
      <c r="L51" s="4" t="s">
        <v>72</v>
      </c>
      <c r="M51" s="4" t="s">
        <v>71</v>
      </c>
      <c r="N51" s="4" t="s">
        <v>74</v>
      </c>
      <c r="P51">
        <f t="shared" si="59"/>
        <v>103</v>
      </c>
      <c r="Q51">
        <f t="shared" si="60"/>
        <v>0.10299999999999999</v>
      </c>
    </row>
    <row r="52">
      <c r="A52" s="4">
        <v>2.5391270000000001</v>
      </c>
      <c r="B52" s="4" t="s">
        <v>69</v>
      </c>
      <c r="C52" s="4">
        <v>300</v>
      </c>
      <c r="D52" s="4" t="s">
        <v>69</v>
      </c>
      <c r="E52" s="4" t="s">
        <v>69</v>
      </c>
      <c r="F52" s="4">
        <v>8</v>
      </c>
      <c r="G52" s="4" t="s">
        <v>70</v>
      </c>
      <c r="H52" s="4" t="s">
        <v>0</v>
      </c>
      <c r="I52" s="4" t="s">
        <v>71</v>
      </c>
      <c r="J52" s="4" t="s">
        <v>1</v>
      </c>
      <c r="K52" s="4" t="s">
        <v>71</v>
      </c>
      <c r="L52" s="4" t="s">
        <v>72</v>
      </c>
      <c r="M52" s="4" t="s">
        <v>71</v>
      </c>
      <c r="N52" s="4" t="s">
        <v>4</v>
      </c>
      <c r="P52">
        <f t="shared" si="59"/>
        <v>248</v>
      </c>
      <c r="Q52">
        <f t="shared" si="60"/>
        <v>0.248</v>
      </c>
    </row>
    <row r="53">
      <c r="A53" s="4">
        <v>2.5891299999999999</v>
      </c>
      <c r="B53" s="4" t="s">
        <v>69</v>
      </c>
      <c r="C53" s="4">
        <v>300</v>
      </c>
      <c r="D53" s="4" t="s">
        <v>69</v>
      </c>
      <c r="E53" s="4" t="s">
        <v>69</v>
      </c>
      <c r="F53" s="4">
        <v>8</v>
      </c>
      <c r="G53" s="4" t="s">
        <v>70</v>
      </c>
      <c r="H53" s="4" t="s">
        <v>0</v>
      </c>
      <c r="I53" s="4" t="s">
        <v>71</v>
      </c>
      <c r="J53" s="4" t="s">
        <v>1</v>
      </c>
      <c r="K53" s="4" t="s">
        <v>71</v>
      </c>
      <c r="L53" s="4" t="s">
        <v>72</v>
      </c>
      <c r="M53" s="4" t="s">
        <v>71</v>
      </c>
      <c r="N53" s="4" t="s">
        <v>5</v>
      </c>
      <c r="P53">
        <f t="shared" si="59"/>
        <v>233</v>
      </c>
      <c r="Q53">
        <f t="shared" si="60"/>
        <v>0.23300000000000001</v>
      </c>
    </row>
    <row r="54">
      <c r="A54" s="4">
        <v>2.6391360000000001</v>
      </c>
      <c r="B54" s="4" t="s">
        <v>69</v>
      </c>
      <c r="C54" s="4">
        <v>300</v>
      </c>
      <c r="D54" s="4" t="s">
        <v>69</v>
      </c>
      <c r="E54" s="4" t="s">
        <v>69</v>
      </c>
      <c r="F54" s="4">
        <v>8</v>
      </c>
      <c r="G54" s="4" t="s">
        <v>70</v>
      </c>
      <c r="H54" s="4" t="s">
        <v>0</v>
      </c>
      <c r="I54" s="4" t="s">
        <v>71</v>
      </c>
      <c r="J54" s="4" t="s">
        <v>1</v>
      </c>
      <c r="K54" s="4" t="s">
        <v>71</v>
      </c>
      <c r="L54" s="4" t="s">
        <v>72</v>
      </c>
      <c r="M54" s="4" t="s">
        <v>71</v>
      </c>
      <c r="N54" s="4" t="s">
        <v>6</v>
      </c>
      <c r="P54">
        <f t="shared" si="59"/>
        <v>250</v>
      </c>
      <c r="Q54">
        <f t="shared" si="60"/>
        <v>0.25</v>
      </c>
    </row>
    <row r="55">
      <c r="A55" s="4">
        <v>2.6891419999999999</v>
      </c>
      <c r="B55" s="4" t="s">
        <v>69</v>
      </c>
      <c r="C55" s="4">
        <v>300</v>
      </c>
      <c r="D55" s="4" t="s">
        <v>69</v>
      </c>
      <c r="E55" s="4" t="s">
        <v>69</v>
      </c>
      <c r="F55" s="4">
        <v>8</v>
      </c>
      <c r="G55" s="4" t="s">
        <v>70</v>
      </c>
      <c r="H55" s="4" t="s">
        <v>0</v>
      </c>
      <c r="I55" s="4" t="s">
        <v>71</v>
      </c>
      <c r="J55" s="4" t="s">
        <v>1</v>
      </c>
      <c r="K55" s="4" t="s">
        <v>71</v>
      </c>
      <c r="L55" s="4" t="s">
        <v>72</v>
      </c>
      <c r="M55" s="4" t="s">
        <v>71</v>
      </c>
      <c r="N55" s="4" t="s">
        <v>9</v>
      </c>
      <c r="P55">
        <f t="shared" si="59"/>
        <v>235</v>
      </c>
      <c r="Q55">
        <f t="shared" si="60"/>
        <v>0.23499999999999999</v>
      </c>
    </row>
    <row r="56">
      <c r="A56" s="4">
        <v>2.739147</v>
      </c>
      <c r="B56" s="4" t="s">
        <v>69</v>
      </c>
      <c r="C56" s="4">
        <v>300</v>
      </c>
      <c r="D56" s="4" t="s">
        <v>69</v>
      </c>
      <c r="E56" s="4" t="s">
        <v>69</v>
      </c>
      <c r="F56" s="4">
        <v>8</v>
      </c>
      <c r="G56" s="4" t="s">
        <v>70</v>
      </c>
      <c r="H56" s="4" t="s">
        <v>0</v>
      </c>
      <c r="I56" s="4" t="s">
        <v>71</v>
      </c>
      <c r="J56" s="4" t="s">
        <v>1</v>
      </c>
      <c r="K56" s="4" t="s">
        <v>71</v>
      </c>
      <c r="L56" s="4" t="s">
        <v>72</v>
      </c>
      <c r="M56" s="4" t="s">
        <v>71</v>
      </c>
      <c r="N56" s="4" t="s">
        <v>11</v>
      </c>
      <c r="P56">
        <f t="shared" si="59"/>
        <v>252</v>
      </c>
      <c r="Q56">
        <f t="shared" si="60"/>
        <v>0.252</v>
      </c>
    </row>
    <row r="57">
      <c r="A57" s="4">
        <v>2.7891499999999998</v>
      </c>
      <c r="B57" s="4" t="s">
        <v>69</v>
      </c>
      <c r="C57" s="4">
        <v>300</v>
      </c>
      <c r="D57" s="4" t="s">
        <v>69</v>
      </c>
      <c r="E57" s="4" t="s">
        <v>69</v>
      </c>
      <c r="F57" s="4">
        <v>8</v>
      </c>
      <c r="G57" s="4" t="s">
        <v>70</v>
      </c>
      <c r="H57" s="4" t="s">
        <v>0</v>
      </c>
      <c r="I57" s="4" t="s">
        <v>71</v>
      </c>
      <c r="J57" s="4" t="s">
        <v>1</v>
      </c>
      <c r="K57" s="4" t="s">
        <v>71</v>
      </c>
      <c r="L57" s="4" t="s">
        <v>72</v>
      </c>
      <c r="M57" s="4" t="s">
        <v>71</v>
      </c>
      <c r="N57" s="4" t="s">
        <v>14</v>
      </c>
      <c r="P57">
        <f t="shared" si="59"/>
        <v>237</v>
      </c>
      <c r="Q57">
        <f t="shared" si="60"/>
        <v>0.23699999999999999</v>
      </c>
    </row>
    <row r="58">
      <c r="A58" s="4">
        <v>2.8391579999999998</v>
      </c>
      <c r="B58" s="4" t="s">
        <v>69</v>
      </c>
      <c r="C58" s="4">
        <v>300</v>
      </c>
      <c r="D58" s="4" t="s">
        <v>69</v>
      </c>
      <c r="E58" s="4" t="s">
        <v>69</v>
      </c>
      <c r="F58" s="4">
        <v>8</v>
      </c>
      <c r="G58" s="4" t="s">
        <v>70</v>
      </c>
      <c r="H58" s="4" t="s">
        <v>0</v>
      </c>
      <c r="I58" s="4" t="s">
        <v>71</v>
      </c>
      <c r="J58" s="4" t="s">
        <v>1</v>
      </c>
      <c r="K58" s="4" t="s">
        <v>71</v>
      </c>
      <c r="L58" s="4" t="s">
        <v>72</v>
      </c>
      <c r="M58" s="4" t="s">
        <v>71</v>
      </c>
      <c r="N58" s="4" t="s">
        <v>17</v>
      </c>
      <c r="P58">
        <f t="shared" si="59"/>
        <v>254</v>
      </c>
      <c r="Q58">
        <f t="shared" si="60"/>
        <v>0.254</v>
      </c>
    </row>
    <row r="59">
      <c r="A59" s="4">
        <v>2.88916</v>
      </c>
      <c r="B59" s="4" t="s">
        <v>69</v>
      </c>
      <c r="C59" s="4">
        <v>300</v>
      </c>
      <c r="D59" s="4" t="s">
        <v>69</v>
      </c>
      <c r="E59" s="4" t="s">
        <v>69</v>
      </c>
      <c r="F59" s="4">
        <v>8</v>
      </c>
      <c r="G59" s="4" t="s">
        <v>70</v>
      </c>
      <c r="H59" s="4" t="s">
        <v>0</v>
      </c>
      <c r="I59" s="4" t="s">
        <v>71</v>
      </c>
      <c r="J59" s="4" t="s">
        <v>1</v>
      </c>
      <c r="K59" s="4" t="s">
        <v>71</v>
      </c>
      <c r="L59" s="4" t="s">
        <v>72</v>
      </c>
      <c r="M59" s="4" t="s">
        <v>71</v>
      </c>
      <c r="N59" s="4" t="s">
        <v>20</v>
      </c>
      <c r="P59">
        <f t="shared" si="59"/>
        <v>239</v>
      </c>
      <c r="Q59">
        <f t="shared" si="60"/>
        <v>0.23899999999999999</v>
      </c>
    </row>
    <row r="60">
      <c r="A60" s="4">
        <v>2.939168</v>
      </c>
      <c r="B60" s="4" t="s">
        <v>69</v>
      </c>
      <c r="C60" s="4">
        <v>300</v>
      </c>
      <c r="D60" s="4" t="s">
        <v>69</v>
      </c>
      <c r="E60" s="4" t="s">
        <v>69</v>
      </c>
      <c r="F60" s="4">
        <v>8</v>
      </c>
      <c r="G60" s="4" t="s">
        <v>70</v>
      </c>
      <c r="H60" s="4" t="s">
        <v>0</v>
      </c>
      <c r="I60" s="4" t="s">
        <v>71</v>
      </c>
      <c r="J60" s="4" t="s">
        <v>1</v>
      </c>
      <c r="K60" s="4" t="s">
        <v>71</v>
      </c>
      <c r="L60" s="4" t="s">
        <v>72</v>
      </c>
      <c r="M60" s="4" t="s">
        <v>71</v>
      </c>
      <c r="N60" s="4" t="s">
        <v>75</v>
      </c>
      <c r="P60">
        <f t="shared" si="59"/>
        <v>112</v>
      </c>
      <c r="Q60">
        <f t="shared" si="60"/>
        <v>0.112</v>
      </c>
    </row>
    <row r="61">
      <c r="A61" s="4">
        <v>2.9891709999999998</v>
      </c>
      <c r="B61" s="4" t="s">
        <v>69</v>
      </c>
      <c r="C61" s="4">
        <v>300</v>
      </c>
      <c r="D61" s="4" t="s">
        <v>69</v>
      </c>
      <c r="E61" s="4" t="s">
        <v>69</v>
      </c>
      <c r="F61" s="4">
        <v>8</v>
      </c>
      <c r="G61" s="4" t="s">
        <v>70</v>
      </c>
      <c r="H61" s="4" t="s">
        <v>0</v>
      </c>
      <c r="I61" s="4" t="s">
        <v>71</v>
      </c>
      <c r="J61" s="4" t="s">
        <v>1</v>
      </c>
      <c r="K61" s="4" t="s">
        <v>71</v>
      </c>
      <c r="L61" s="4" t="s">
        <v>72</v>
      </c>
      <c r="M61" s="4" t="s">
        <v>71</v>
      </c>
      <c r="N61" s="4" t="s">
        <v>76</v>
      </c>
      <c r="P61">
        <f t="shared" si="59"/>
        <v>97</v>
      </c>
      <c r="Q61">
        <f t="shared" si="60"/>
        <v>9.7000000000000003e-002</v>
      </c>
    </row>
    <row r="62">
      <c r="A62" s="4">
        <v>3.0399560000000001</v>
      </c>
      <c r="B62" s="4" t="s">
        <v>69</v>
      </c>
      <c r="C62" s="4">
        <v>300</v>
      </c>
      <c r="D62" s="4" t="s">
        <v>69</v>
      </c>
      <c r="E62" s="4" t="s">
        <v>69</v>
      </c>
      <c r="F62" s="4">
        <v>8</v>
      </c>
      <c r="G62" s="4" t="s">
        <v>70</v>
      </c>
      <c r="H62" s="4" t="s">
        <v>0</v>
      </c>
      <c r="I62" s="4" t="s">
        <v>71</v>
      </c>
      <c r="J62" s="4" t="s">
        <v>1</v>
      </c>
      <c r="K62" s="4" t="s">
        <v>71</v>
      </c>
      <c r="L62" s="4" t="s">
        <v>72</v>
      </c>
      <c r="M62" s="4" t="s">
        <v>71</v>
      </c>
      <c r="N62" s="4" t="s">
        <v>77</v>
      </c>
      <c r="P62">
        <f t="shared" si="59"/>
        <v>114</v>
      </c>
      <c r="Q62">
        <f t="shared" si="60"/>
        <v>0.114</v>
      </c>
    </row>
    <row r="63">
      <c r="A63" s="4">
        <v>3.0891860000000002</v>
      </c>
      <c r="B63" s="4" t="s">
        <v>69</v>
      </c>
      <c r="C63" s="4">
        <v>300</v>
      </c>
      <c r="D63" s="4" t="s">
        <v>69</v>
      </c>
      <c r="E63" s="4" t="s">
        <v>69</v>
      </c>
      <c r="F63" s="4">
        <v>8</v>
      </c>
      <c r="G63" s="4" t="s">
        <v>70</v>
      </c>
      <c r="H63" s="4" t="s">
        <v>0</v>
      </c>
      <c r="I63" s="4" t="s">
        <v>71</v>
      </c>
      <c r="J63" s="4" t="s">
        <v>1</v>
      </c>
      <c r="K63" s="4" t="s">
        <v>71</v>
      </c>
      <c r="L63" s="4" t="s">
        <v>72</v>
      </c>
      <c r="M63" s="4" t="s">
        <v>71</v>
      </c>
      <c r="N63" s="4" t="s">
        <v>78</v>
      </c>
      <c r="P63">
        <f t="shared" si="59"/>
        <v>99</v>
      </c>
      <c r="Q63">
        <f t="shared" si="60"/>
        <v>9.9000000000000005e-002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59"/>
        <v>0</v>
      </c>
      <c r="Q64">
        <f t="shared" si="60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59"/>
        <v>0</v>
      </c>
      <c r="Q65">
        <f t="shared" si="60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59"/>
        <v>0</v>
      </c>
      <c r="Q66">
        <f t="shared" si="60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59"/>
        <v>0</v>
      </c>
      <c r="Q67">
        <f t="shared" si="60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59"/>
        <v>0</v>
      </c>
      <c r="Q68">
        <f t="shared" si="60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59"/>
        <v>0</v>
      </c>
      <c r="Q69">
        <f t="shared" si="60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59"/>
        <v>0</v>
      </c>
      <c r="Q70">
        <f t="shared" si="60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59"/>
        <v>0</v>
      </c>
      <c r="Q71">
        <f t="shared" si="60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59"/>
        <v>0</v>
      </c>
      <c r="Q72">
        <f t="shared" si="60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59"/>
        <v>0</v>
      </c>
      <c r="Q73">
        <f t="shared" si="60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61">HEX2DEC(N74)</f>
        <v>0</v>
      </c>
      <c r="Q74">
        <f t="shared" ref="Q74:Q99" si="62">P74/1000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61"/>
        <v>0</v>
      </c>
      <c r="Q75">
        <f t="shared" si="62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61"/>
        <v>0</v>
      </c>
      <c r="Q76">
        <f t="shared" si="62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61"/>
        <v>0</v>
      </c>
      <c r="Q77">
        <f t="shared" si="62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61"/>
        <v>0</v>
      </c>
      <c r="Q78">
        <f t="shared" si="62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61"/>
        <v>0</v>
      </c>
      <c r="Q79">
        <f t="shared" si="62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61"/>
        <v>0</v>
      </c>
      <c r="Q80">
        <f t="shared" si="62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61"/>
        <v>0</v>
      </c>
      <c r="Q81">
        <f t="shared" si="62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61"/>
        <v>0</v>
      </c>
      <c r="Q82">
        <f t="shared" si="62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61"/>
        <v>0</v>
      </c>
      <c r="Q83">
        <f t="shared" si="62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61"/>
        <v>0</v>
      </c>
      <c r="Q84">
        <f t="shared" si="62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61"/>
        <v>0</v>
      </c>
      <c r="Q85">
        <f t="shared" si="62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61"/>
        <v>0</v>
      </c>
      <c r="Q86">
        <f t="shared" si="62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61"/>
        <v>0</v>
      </c>
      <c r="Q87">
        <f t="shared" si="62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61"/>
        <v>0</v>
      </c>
      <c r="Q88">
        <f t="shared" si="62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61"/>
        <v>0</v>
      </c>
      <c r="Q89">
        <f t="shared" si="62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61"/>
        <v>0</v>
      </c>
      <c r="Q90">
        <f t="shared" si="62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61"/>
        <v>0</v>
      </c>
      <c r="Q91">
        <f t="shared" si="62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61"/>
        <v>0</v>
      </c>
      <c r="Q92">
        <f t="shared" si="62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61"/>
        <v>0</v>
      </c>
      <c r="Q93">
        <f t="shared" si="62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61"/>
        <v>0</v>
      </c>
      <c r="Q94">
        <f t="shared" si="62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61"/>
        <v>0</v>
      </c>
      <c r="Q95">
        <f t="shared" si="62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61"/>
        <v>0</v>
      </c>
      <c r="Q96">
        <f t="shared" si="62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61"/>
        <v>0</v>
      </c>
      <c r="Q97">
        <f t="shared" si="62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61"/>
        <v>0</v>
      </c>
      <c r="Q98">
        <f t="shared" si="62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61"/>
        <v>0</v>
      </c>
      <c r="Q99">
        <f t="shared" si="62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63" si="63">HEX2DEC(N100)</f>
        <v>0</v>
      </c>
      <c r="Q100">
        <f t="shared" ref="Q100:Q163" si="64">P100/1000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63"/>
        <v>0</v>
      </c>
      <c r="Q101">
        <f t="shared" si="64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63"/>
        <v>0</v>
      </c>
      <c r="Q102">
        <f t="shared" si="64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63"/>
        <v>0</v>
      </c>
      <c r="Q103">
        <f t="shared" si="64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63"/>
        <v>0</v>
      </c>
      <c r="Q104">
        <f t="shared" si="64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63"/>
        <v>0</v>
      </c>
      <c r="Q105">
        <f t="shared" si="64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63"/>
        <v>0</v>
      </c>
      <c r="Q106">
        <f t="shared" si="64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63"/>
        <v>0</v>
      </c>
      <c r="Q107">
        <f t="shared" si="64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63"/>
        <v>0</v>
      </c>
      <c r="Q108">
        <f t="shared" si="64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63"/>
        <v>0</v>
      </c>
      <c r="Q109">
        <f t="shared" si="64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63"/>
        <v>0</v>
      </c>
      <c r="Q110">
        <f t="shared" si="64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63"/>
        <v>0</v>
      </c>
      <c r="Q111">
        <f t="shared" si="64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63"/>
        <v>0</v>
      </c>
      <c r="Q112">
        <f t="shared" si="64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63"/>
        <v>0</v>
      </c>
      <c r="Q113">
        <f t="shared" si="64"/>
        <v>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>
        <f t="shared" si="63"/>
        <v>0</v>
      </c>
      <c r="Q114">
        <f t="shared" si="64"/>
        <v>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>
        <f t="shared" si="63"/>
        <v>0</v>
      </c>
      <c r="Q115">
        <f t="shared" si="64"/>
        <v>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>
        <f t="shared" si="63"/>
        <v>0</v>
      </c>
      <c r="Q116">
        <f t="shared" si="64"/>
        <v>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>
        <f t="shared" si="63"/>
        <v>0</v>
      </c>
      <c r="Q117">
        <f t="shared" si="64"/>
        <v>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>
        <f t="shared" si="63"/>
        <v>0</v>
      </c>
      <c r="Q118">
        <f t="shared" si="64"/>
        <v>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>
        <f t="shared" si="63"/>
        <v>0</v>
      </c>
      <c r="Q119">
        <f t="shared" si="64"/>
        <v>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>
        <f t="shared" si="63"/>
        <v>0</v>
      </c>
      <c r="Q120">
        <f t="shared" si="64"/>
        <v>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>
        <f t="shared" si="63"/>
        <v>0</v>
      </c>
      <c r="Q121">
        <f t="shared" si="64"/>
        <v>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>
        <f t="shared" si="63"/>
        <v>0</v>
      </c>
      <c r="Q122">
        <f t="shared" si="64"/>
        <v>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>
        <f t="shared" si="63"/>
        <v>0</v>
      </c>
      <c r="Q123">
        <f t="shared" si="64"/>
        <v>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>
        <f t="shared" si="63"/>
        <v>0</v>
      </c>
      <c r="Q124">
        <f t="shared" si="64"/>
        <v>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>
        <f t="shared" si="63"/>
        <v>0</v>
      </c>
      <c r="Q125">
        <f t="shared" si="64"/>
        <v>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>
        <f t="shared" si="63"/>
        <v>0</v>
      </c>
      <c r="Q126">
        <f t="shared" si="64"/>
        <v>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>
        <f t="shared" si="63"/>
        <v>0</v>
      </c>
      <c r="Q127">
        <f t="shared" si="64"/>
        <v>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>
        <f t="shared" si="63"/>
        <v>0</v>
      </c>
      <c r="Q128">
        <f t="shared" si="64"/>
        <v>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>
        <f t="shared" si="63"/>
        <v>0</v>
      </c>
      <c r="Q129">
        <f t="shared" si="64"/>
        <v>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>
        <f t="shared" si="63"/>
        <v>0</v>
      </c>
      <c r="Q130">
        <f t="shared" si="64"/>
        <v>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>
        <f t="shared" si="63"/>
        <v>0</v>
      </c>
      <c r="Q131">
        <f t="shared" si="64"/>
        <v>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>
        <f t="shared" si="63"/>
        <v>0</v>
      </c>
      <c r="Q132">
        <f t="shared" si="64"/>
        <v>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>
        <f t="shared" si="63"/>
        <v>0</v>
      </c>
      <c r="Q133">
        <f t="shared" si="64"/>
        <v>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>
        <f t="shared" si="63"/>
        <v>0</v>
      </c>
      <c r="Q134">
        <f t="shared" si="64"/>
        <v>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>
        <f t="shared" si="63"/>
        <v>0</v>
      </c>
      <c r="Q135">
        <f t="shared" si="64"/>
        <v>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>
        <f t="shared" si="63"/>
        <v>0</v>
      </c>
      <c r="Q136">
        <f t="shared" si="64"/>
        <v>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>
        <f t="shared" si="63"/>
        <v>0</v>
      </c>
      <c r="Q137">
        <f t="shared" si="64"/>
        <v>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>
        <f t="shared" si="63"/>
        <v>0</v>
      </c>
      <c r="Q138">
        <f t="shared" si="64"/>
        <v>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>
        <f t="shared" si="63"/>
        <v>0</v>
      </c>
      <c r="Q139">
        <f t="shared" si="64"/>
        <v>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>
        <f t="shared" si="63"/>
        <v>0</v>
      </c>
      <c r="Q140">
        <f t="shared" si="64"/>
        <v>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>
        <f t="shared" si="63"/>
        <v>0</v>
      </c>
      <c r="Q141">
        <f t="shared" si="64"/>
        <v>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>
        <f t="shared" si="63"/>
        <v>0</v>
      </c>
      <c r="Q142">
        <f t="shared" si="64"/>
        <v>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>
        <f t="shared" si="63"/>
        <v>0</v>
      </c>
      <c r="Q143">
        <f t="shared" si="64"/>
        <v>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>
        <f t="shared" si="63"/>
        <v>0</v>
      </c>
      <c r="Q144">
        <f t="shared" si="64"/>
        <v>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>
        <f t="shared" si="63"/>
        <v>0</v>
      </c>
      <c r="Q145">
        <f t="shared" si="64"/>
        <v>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>
        <f t="shared" si="63"/>
        <v>0</v>
      </c>
      <c r="Q146">
        <f t="shared" si="64"/>
        <v>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>
        <f t="shared" si="63"/>
        <v>0</v>
      </c>
      <c r="Q147">
        <f t="shared" si="64"/>
        <v>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>
        <f t="shared" si="63"/>
        <v>0</v>
      </c>
      <c r="Q148">
        <f t="shared" si="64"/>
        <v>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>
        <f t="shared" si="63"/>
        <v>0</v>
      </c>
      <c r="Q149">
        <f t="shared" si="64"/>
        <v>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>
        <f t="shared" si="63"/>
        <v>0</v>
      </c>
      <c r="Q150">
        <f t="shared" si="64"/>
        <v>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>
        <f t="shared" si="63"/>
        <v>0</v>
      </c>
      <c r="Q151">
        <f t="shared" si="64"/>
        <v>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>
        <f t="shared" si="63"/>
        <v>0</v>
      </c>
      <c r="Q152">
        <f t="shared" si="64"/>
        <v>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>
        <f t="shared" si="63"/>
        <v>0</v>
      </c>
      <c r="Q153">
        <f t="shared" si="64"/>
        <v>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>
        <f t="shared" si="63"/>
        <v>0</v>
      </c>
      <c r="Q154">
        <f t="shared" si="64"/>
        <v>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>
        <f t="shared" si="63"/>
        <v>0</v>
      </c>
      <c r="Q155">
        <f t="shared" si="64"/>
        <v>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>
        <f t="shared" si="63"/>
        <v>0</v>
      </c>
      <c r="Q156">
        <f t="shared" si="64"/>
        <v>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>
        <f t="shared" si="63"/>
        <v>0</v>
      </c>
      <c r="Q157">
        <f t="shared" si="64"/>
        <v>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>
        <f t="shared" si="63"/>
        <v>0</v>
      </c>
      <c r="Q158">
        <f t="shared" si="64"/>
        <v>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>
        <f t="shared" si="63"/>
        <v>0</v>
      </c>
      <c r="Q159">
        <f t="shared" si="64"/>
        <v>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>
        <f t="shared" si="63"/>
        <v>0</v>
      </c>
      <c r="Q160">
        <f t="shared" si="64"/>
        <v>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>
        <f t="shared" si="63"/>
        <v>0</v>
      </c>
      <c r="Q161">
        <f t="shared" si="64"/>
        <v>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>
        <f t="shared" si="63"/>
        <v>0</v>
      </c>
      <c r="Q162">
        <f t="shared" si="64"/>
        <v>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>
        <f t="shared" si="63"/>
        <v>0</v>
      </c>
      <c r="Q163">
        <f t="shared" si="64"/>
        <v>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>
        <f t="shared" ref="P164:P224" si="65">HEX2DEC(N164)</f>
        <v>0</v>
      </c>
      <c r="Q164">
        <f t="shared" ref="Q164:Q224" si="66">P164/1000</f>
        <v>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>
        <f t="shared" si="65"/>
        <v>0</v>
      </c>
      <c r="Q165">
        <f t="shared" si="66"/>
        <v>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>
        <f t="shared" si="65"/>
        <v>0</v>
      </c>
      <c r="Q166">
        <f t="shared" si="66"/>
        <v>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>
        <f t="shared" si="65"/>
        <v>0</v>
      </c>
      <c r="Q167">
        <f t="shared" si="66"/>
        <v>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>
        <f t="shared" si="65"/>
        <v>0</v>
      </c>
      <c r="Q168">
        <f t="shared" si="66"/>
        <v>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>
        <f t="shared" si="65"/>
        <v>0</v>
      </c>
      <c r="Q169">
        <f t="shared" si="66"/>
        <v>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>
        <f t="shared" si="65"/>
        <v>0</v>
      </c>
      <c r="Q170">
        <f t="shared" si="66"/>
        <v>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>
        <f t="shared" si="65"/>
        <v>0</v>
      </c>
      <c r="Q171">
        <f t="shared" si="66"/>
        <v>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>
        <f t="shared" si="65"/>
        <v>0</v>
      </c>
      <c r="Q172">
        <f t="shared" si="66"/>
        <v>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>
        <f t="shared" si="65"/>
        <v>0</v>
      </c>
      <c r="Q173">
        <f t="shared" si="66"/>
        <v>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>
        <f t="shared" si="65"/>
        <v>0</v>
      </c>
      <c r="Q174">
        <f t="shared" si="66"/>
        <v>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>
        <f t="shared" si="65"/>
        <v>0</v>
      </c>
      <c r="Q175">
        <f t="shared" si="66"/>
        <v>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>
        <f t="shared" si="65"/>
        <v>0</v>
      </c>
      <c r="Q176">
        <f t="shared" si="66"/>
        <v>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>
        <f t="shared" si="65"/>
        <v>0</v>
      </c>
      <c r="Q177">
        <f t="shared" si="66"/>
        <v>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>
        <f t="shared" si="65"/>
        <v>0</v>
      </c>
      <c r="Q178">
        <f t="shared" si="66"/>
        <v>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>
        <f t="shared" si="65"/>
        <v>0</v>
      </c>
      <c r="Q179">
        <f t="shared" si="66"/>
        <v>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>
        <f t="shared" si="65"/>
        <v>0</v>
      </c>
      <c r="Q180">
        <f t="shared" si="66"/>
        <v>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>
        <f t="shared" si="65"/>
        <v>0</v>
      </c>
      <c r="Q181">
        <f t="shared" si="66"/>
        <v>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>
        <f t="shared" si="65"/>
        <v>0</v>
      </c>
      <c r="Q182">
        <f t="shared" si="66"/>
        <v>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>
        <f t="shared" si="65"/>
        <v>0</v>
      </c>
      <c r="Q183">
        <f t="shared" si="66"/>
        <v>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>
        <f t="shared" si="65"/>
        <v>0</v>
      </c>
      <c r="Q184">
        <f t="shared" si="66"/>
        <v>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>
        <f t="shared" si="65"/>
        <v>0</v>
      </c>
      <c r="Q185">
        <f t="shared" si="66"/>
        <v>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>
        <f t="shared" si="65"/>
        <v>0</v>
      </c>
      <c r="Q186">
        <f t="shared" si="66"/>
        <v>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>
        <f t="shared" si="65"/>
        <v>0</v>
      </c>
      <c r="Q187">
        <f t="shared" si="66"/>
        <v>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>
        <f t="shared" si="65"/>
        <v>0</v>
      </c>
      <c r="Q188">
        <f t="shared" si="66"/>
        <v>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>
        <f t="shared" si="65"/>
        <v>0</v>
      </c>
      <c r="Q189">
        <f t="shared" si="66"/>
        <v>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>
        <f t="shared" si="65"/>
        <v>0</v>
      </c>
      <c r="Q190">
        <f t="shared" si="66"/>
        <v>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>
        <f t="shared" si="65"/>
        <v>0</v>
      </c>
      <c r="Q191">
        <f t="shared" si="66"/>
        <v>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>
        <f t="shared" si="65"/>
        <v>0</v>
      </c>
      <c r="Q192">
        <f t="shared" si="66"/>
        <v>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>
        <f t="shared" si="65"/>
        <v>0</v>
      </c>
      <c r="Q193">
        <f t="shared" si="66"/>
        <v>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>
        <f t="shared" si="65"/>
        <v>0</v>
      </c>
      <c r="Q194">
        <f t="shared" si="66"/>
        <v>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>
        <f t="shared" si="65"/>
        <v>0</v>
      </c>
      <c r="Q195">
        <f t="shared" si="66"/>
        <v>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>
        <f t="shared" si="65"/>
        <v>0</v>
      </c>
      <c r="Q196">
        <f t="shared" si="66"/>
        <v>0</v>
      </c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>
        <f t="shared" si="65"/>
        <v>0</v>
      </c>
      <c r="Q197">
        <f t="shared" si="66"/>
        <v>0</v>
      </c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>
        <f t="shared" si="65"/>
        <v>0</v>
      </c>
      <c r="Q198">
        <f t="shared" si="66"/>
        <v>0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>
        <f t="shared" si="65"/>
        <v>0</v>
      </c>
      <c r="Q199">
        <f t="shared" si="66"/>
        <v>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>
        <f t="shared" si="65"/>
        <v>0</v>
      </c>
      <c r="Q200">
        <f t="shared" si="66"/>
        <v>0</v>
      </c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>
        <f t="shared" si="65"/>
        <v>0</v>
      </c>
      <c r="Q201">
        <f t="shared" si="66"/>
        <v>0</v>
      </c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>
        <f t="shared" si="65"/>
        <v>0</v>
      </c>
      <c r="Q202">
        <f t="shared" si="66"/>
        <v>0</v>
      </c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>
        <f t="shared" si="65"/>
        <v>0</v>
      </c>
      <c r="Q203">
        <f t="shared" si="66"/>
        <v>0</v>
      </c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>
        <f t="shared" si="65"/>
        <v>0</v>
      </c>
      <c r="Q204">
        <f t="shared" si="66"/>
        <v>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>
        <f t="shared" si="65"/>
        <v>0</v>
      </c>
      <c r="Q205">
        <f t="shared" si="66"/>
        <v>0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>
        <f t="shared" si="65"/>
        <v>0</v>
      </c>
      <c r="Q206">
        <f t="shared" si="66"/>
        <v>0</v>
      </c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>
        <f t="shared" si="65"/>
        <v>0</v>
      </c>
      <c r="Q207">
        <f t="shared" si="66"/>
        <v>0</v>
      </c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>
        <f t="shared" si="65"/>
        <v>0</v>
      </c>
      <c r="Q208">
        <f t="shared" si="66"/>
        <v>0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65"/>
        <v>0</v>
      </c>
      <c r="Q209">
        <f t="shared" si="66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65"/>
        <v>0</v>
      </c>
      <c r="Q210">
        <f t="shared" si="66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65"/>
        <v>0</v>
      </c>
      <c r="Q211">
        <f t="shared" si="66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65"/>
        <v>0</v>
      </c>
      <c r="Q212">
        <f t="shared" si="66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65"/>
        <v>0</v>
      </c>
      <c r="Q213">
        <f t="shared" si="66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65"/>
        <v>0</v>
      </c>
      <c r="Q214">
        <f t="shared" si="66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65"/>
        <v>0</v>
      </c>
      <c r="Q215">
        <f t="shared" si="66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65"/>
        <v>0</v>
      </c>
      <c r="Q216">
        <f t="shared" si="66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65"/>
        <v>0</v>
      </c>
      <c r="Q217">
        <f t="shared" si="66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65"/>
        <v>0</v>
      </c>
      <c r="Q218">
        <f t="shared" si="66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65"/>
        <v>0</v>
      </c>
      <c r="Q219">
        <f t="shared" si="66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65"/>
        <v>0</v>
      </c>
      <c r="Q220">
        <f t="shared" si="66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65"/>
        <v>0</v>
      </c>
      <c r="Q221">
        <f t="shared" si="66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65"/>
        <v>0</v>
      </c>
      <c r="Q222">
        <f t="shared" si="66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65"/>
        <v>0</v>
      </c>
      <c r="Q223">
        <f t="shared" si="66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65"/>
        <v>0</v>
      </c>
      <c r="Q224">
        <f t="shared" si="66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3B00D4-0044-4C46-88BA-00120005009B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K1" t="s">
        <v>81</v>
      </c>
      <c r="L1" t="s">
        <v>68</v>
      </c>
      <c r="N1" t="s">
        <v>32</v>
      </c>
      <c r="O1">
        <f>1000</f>
        <v>1000</v>
      </c>
      <c r="Q1" t="s">
        <v>33</v>
      </c>
      <c r="R1" t="s">
        <v>68</v>
      </c>
    </row>
    <row r="2" ht="14.25">
      <c r="A2" s="4">
        <v>3.9113000000000002e-002</v>
      </c>
      <c r="B2" s="4" t="s">
        <v>69</v>
      </c>
      <c r="C2" s="4">
        <v>301</v>
      </c>
      <c r="D2" s="4" t="s">
        <v>69</v>
      </c>
      <c r="E2" s="4" t="s">
        <v>69</v>
      </c>
      <c r="F2" s="4">
        <v>3</v>
      </c>
      <c r="G2" s="4" t="s">
        <v>2</v>
      </c>
      <c r="H2" s="4" t="s">
        <v>82</v>
      </c>
      <c r="I2" s="4" t="s">
        <v>72</v>
      </c>
      <c r="N2">
        <f t="shared" ref="N2:N9" si="67">HEX2DEC(G2)</f>
        <v>245</v>
      </c>
      <c r="O2">
        <f t="shared" ref="O2:O9" si="68">N2/1000</f>
        <v>0.245</v>
      </c>
      <c r="Q2">
        <f t="shared" ref="Q2:Q9" si="69">HEX2DEC(H2)</f>
        <v>6</v>
      </c>
      <c r="R2">
        <f t="shared" ref="R2:R9" si="70">Q2/1000</f>
        <v>6.0000000000000001e-003</v>
      </c>
    </row>
    <row r="3" ht="14.25">
      <c r="A3" s="4">
        <v>8.8339000000000001e-002</v>
      </c>
      <c r="B3" s="4" t="s">
        <v>69</v>
      </c>
      <c r="C3" s="4">
        <v>301</v>
      </c>
      <c r="D3" s="4" t="s">
        <v>69</v>
      </c>
      <c r="E3" s="4" t="s">
        <v>69</v>
      </c>
      <c r="F3" s="4">
        <v>3</v>
      </c>
      <c r="G3" s="4" t="s">
        <v>3</v>
      </c>
      <c r="H3" s="4" t="s">
        <v>83</v>
      </c>
      <c r="I3" s="4" t="s">
        <v>72</v>
      </c>
      <c r="N3">
        <f t="shared" si="67"/>
        <v>184</v>
      </c>
      <c r="O3">
        <f t="shared" si="68"/>
        <v>0.184</v>
      </c>
      <c r="Q3">
        <f t="shared" si="69"/>
        <v>7</v>
      </c>
      <c r="R3">
        <f t="shared" si="70"/>
        <v>7.0000000000000001e-003</v>
      </c>
    </row>
    <row r="4" ht="14.25">
      <c r="A4" s="4">
        <v>0.138345</v>
      </c>
      <c r="B4" s="4" t="s">
        <v>69</v>
      </c>
      <c r="C4" s="4">
        <v>301</v>
      </c>
      <c r="D4" s="4" t="s">
        <v>69</v>
      </c>
      <c r="E4" s="4" t="s">
        <v>69</v>
      </c>
      <c r="F4" s="4">
        <v>3</v>
      </c>
      <c r="G4" s="4" t="s">
        <v>84</v>
      </c>
      <c r="H4" s="4" t="s">
        <v>85</v>
      </c>
      <c r="I4" s="4" t="s">
        <v>72</v>
      </c>
      <c r="N4">
        <f t="shared" si="67"/>
        <v>128</v>
      </c>
      <c r="O4">
        <f t="shared" si="68"/>
        <v>0.128</v>
      </c>
      <c r="Q4">
        <f t="shared" si="69"/>
        <v>8</v>
      </c>
      <c r="R4">
        <f t="shared" si="70"/>
        <v>8.0000000000000002e-003</v>
      </c>
    </row>
    <row r="5" ht="14.25">
      <c r="A5" s="4">
        <v>0.18834699999999999</v>
      </c>
      <c r="B5" s="4" t="s">
        <v>69</v>
      </c>
      <c r="C5" s="4">
        <v>301</v>
      </c>
      <c r="D5" s="4" t="s">
        <v>69</v>
      </c>
      <c r="E5" s="4" t="s">
        <v>69</v>
      </c>
      <c r="F5" s="4">
        <v>3</v>
      </c>
      <c r="G5" s="4" t="s">
        <v>86</v>
      </c>
      <c r="H5" s="4" t="s">
        <v>87</v>
      </c>
      <c r="I5" s="4" t="s">
        <v>72</v>
      </c>
      <c r="N5">
        <f t="shared" si="67"/>
        <v>136</v>
      </c>
      <c r="O5">
        <f t="shared" si="68"/>
        <v>0.13600000000000001</v>
      </c>
      <c r="Q5">
        <f t="shared" si="69"/>
        <v>9</v>
      </c>
      <c r="R5">
        <f t="shared" si="70"/>
        <v>8.9999999999999993e-003</v>
      </c>
    </row>
    <row r="6" ht="14.25">
      <c r="A6" s="4">
        <v>0.23835200000000001</v>
      </c>
      <c r="B6" s="4" t="s">
        <v>69</v>
      </c>
      <c r="C6" s="4">
        <v>301</v>
      </c>
      <c r="D6" s="4" t="s">
        <v>69</v>
      </c>
      <c r="E6" s="4" t="s">
        <v>69</v>
      </c>
      <c r="F6" s="4">
        <v>3</v>
      </c>
      <c r="G6" s="4" t="s">
        <v>7</v>
      </c>
      <c r="H6" s="4" t="s">
        <v>8</v>
      </c>
      <c r="I6" s="4" t="s">
        <v>72</v>
      </c>
      <c r="N6">
        <f t="shared" si="67"/>
        <v>198</v>
      </c>
      <c r="O6">
        <f t="shared" si="68"/>
        <v>0.19800000000000001</v>
      </c>
      <c r="Q6">
        <f t="shared" si="69"/>
        <v>10</v>
      </c>
      <c r="R6">
        <f t="shared" si="70"/>
        <v>1.e-002</v>
      </c>
    </row>
    <row r="7" ht="14.25">
      <c r="A7" s="4">
        <v>0.288354</v>
      </c>
      <c r="B7" s="4" t="s">
        <v>69</v>
      </c>
      <c r="C7" s="4">
        <v>301</v>
      </c>
      <c r="D7" s="4" t="s">
        <v>69</v>
      </c>
      <c r="E7" s="4" t="s">
        <v>69</v>
      </c>
      <c r="F7" s="4">
        <v>3</v>
      </c>
      <c r="G7" s="4" t="s">
        <v>88</v>
      </c>
      <c r="H7" s="4" t="s">
        <v>10</v>
      </c>
      <c r="I7" s="4" t="s">
        <v>72</v>
      </c>
      <c r="N7">
        <f t="shared" si="67"/>
        <v>67</v>
      </c>
      <c r="O7">
        <f t="shared" si="68"/>
        <v>6.7000000000000004e-002</v>
      </c>
      <c r="Q7">
        <f t="shared" si="69"/>
        <v>11</v>
      </c>
      <c r="R7">
        <f t="shared" si="70"/>
        <v>1.0999999999999999e-002</v>
      </c>
    </row>
    <row r="8" ht="14.25">
      <c r="A8" s="4">
        <v>0.33836699999999997</v>
      </c>
      <c r="B8" s="4" t="s">
        <v>69</v>
      </c>
      <c r="C8" s="4">
        <v>301</v>
      </c>
      <c r="D8" s="4" t="s">
        <v>69</v>
      </c>
      <c r="E8" s="4" t="s">
        <v>69</v>
      </c>
      <c r="F8" s="4">
        <v>3</v>
      </c>
      <c r="G8" s="4" t="s">
        <v>12</v>
      </c>
      <c r="H8" s="4" t="s">
        <v>13</v>
      </c>
      <c r="I8" s="4" t="s">
        <v>72</v>
      </c>
      <c r="N8">
        <f t="shared" si="67"/>
        <v>181</v>
      </c>
      <c r="O8">
        <f t="shared" si="68"/>
        <v>0.18099999999999999</v>
      </c>
      <c r="Q8">
        <f t="shared" si="69"/>
        <v>12</v>
      </c>
      <c r="R8">
        <f t="shared" si="70"/>
        <v>1.2e-002</v>
      </c>
    </row>
    <row r="9" ht="14.25">
      <c r="A9" s="4">
        <v>0.38836599999999999</v>
      </c>
      <c r="B9" s="4" t="s">
        <v>69</v>
      </c>
      <c r="C9" s="4">
        <v>301</v>
      </c>
      <c r="D9" s="4" t="s">
        <v>69</v>
      </c>
      <c r="E9" s="4" t="s">
        <v>69</v>
      </c>
      <c r="F9" s="4">
        <v>3</v>
      </c>
      <c r="G9" s="4" t="s">
        <v>15</v>
      </c>
      <c r="H9" s="4" t="s">
        <v>16</v>
      </c>
      <c r="I9" s="4" t="s">
        <v>72</v>
      </c>
      <c r="N9">
        <f t="shared" si="67"/>
        <v>78</v>
      </c>
      <c r="O9">
        <f t="shared" si="68"/>
        <v>7.8e-002</v>
      </c>
      <c r="Q9">
        <f t="shared" si="69"/>
        <v>13</v>
      </c>
      <c r="R9">
        <f t="shared" si="70"/>
        <v>1.2999999999999999e-002</v>
      </c>
    </row>
    <row r="10" ht="14.25">
      <c r="A10" s="4">
        <v>0.43837999999999999</v>
      </c>
      <c r="B10" s="4" t="s">
        <v>69</v>
      </c>
      <c r="C10" s="4">
        <v>301</v>
      </c>
      <c r="D10" s="4" t="s">
        <v>69</v>
      </c>
      <c r="E10" s="4" t="s">
        <v>69</v>
      </c>
      <c r="F10" s="4">
        <v>3</v>
      </c>
      <c r="G10" s="4" t="s">
        <v>18</v>
      </c>
      <c r="H10" s="4" t="s">
        <v>19</v>
      </c>
      <c r="I10" s="4" t="s">
        <v>72</v>
      </c>
      <c r="N10">
        <f t="shared" ref="N10:N73" si="71">HEX2DEC(G10)</f>
        <v>29</v>
      </c>
      <c r="O10">
        <f t="shared" ref="O10:O73" si="72">N10/1000</f>
        <v>2.9000000000000001e-002</v>
      </c>
      <c r="Q10">
        <f t="shared" ref="Q10:Q73" si="73">HEX2DEC(H10)</f>
        <v>14</v>
      </c>
      <c r="R10">
        <f t="shared" ref="R10:R73" si="74">Q10/1000</f>
        <v>1.4e-002</v>
      </c>
    </row>
    <row r="11" ht="14.25">
      <c r="A11" s="4">
        <v>0.48837900000000001</v>
      </c>
      <c r="B11" s="4" t="s">
        <v>69</v>
      </c>
      <c r="C11" s="4">
        <v>301</v>
      </c>
      <c r="D11" s="4" t="s">
        <v>69</v>
      </c>
      <c r="E11" s="4" t="s">
        <v>69</v>
      </c>
      <c r="F11" s="4">
        <v>3</v>
      </c>
      <c r="G11" s="4" t="s">
        <v>21</v>
      </c>
      <c r="H11" s="4" t="s">
        <v>22</v>
      </c>
      <c r="I11" s="4" t="s">
        <v>72</v>
      </c>
      <c r="N11">
        <f t="shared" si="71"/>
        <v>232</v>
      </c>
      <c r="O11">
        <f t="shared" si="72"/>
        <v>0.23200000000000001</v>
      </c>
      <c r="Q11">
        <f t="shared" si="73"/>
        <v>15</v>
      </c>
      <c r="R11">
        <f t="shared" si="74"/>
        <v>1.4999999999999999e-002</v>
      </c>
    </row>
    <row r="12" ht="14.25">
      <c r="A12" s="4">
        <v>0.53838799999999998</v>
      </c>
      <c r="B12" s="4" t="s">
        <v>69</v>
      </c>
      <c r="C12" s="4">
        <v>301</v>
      </c>
      <c r="D12" s="4" t="s">
        <v>69</v>
      </c>
      <c r="E12" s="4" t="s">
        <v>69</v>
      </c>
      <c r="F12" s="4">
        <v>3</v>
      </c>
      <c r="G12" s="4" t="s">
        <v>23</v>
      </c>
      <c r="H12" s="4" t="s">
        <v>72</v>
      </c>
      <c r="I12" s="4" t="s">
        <v>72</v>
      </c>
      <c r="N12">
        <f t="shared" si="71"/>
        <v>226</v>
      </c>
      <c r="O12">
        <f t="shared" si="72"/>
        <v>0.22600000000000001</v>
      </c>
      <c r="Q12">
        <f t="shared" si="73"/>
        <v>0</v>
      </c>
      <c r="R12">
        <f t="shared" si="74"/>
        <v>0</v>
      </c>
    </row>
    <row r="13" ht="14.25">
      <c r="A13" s="4">
        <v>0.58838599999999996</v>
      </c>
      <c r="B13" s="4" t="s">
        <v>69</v>
      </c>
      <c r="C13" s="4">
        <v>301</v>
      </c>
      <c r="D13" s="4" t="s">
        <v>69</v>
      </c>
      <c r="E13" s="4" t="s">
        <v>69</v>
      </c>
      <c r="F13" s="4">
        <v>3</v>
      </c>
      <c r="G13" s="4" t="s">
        <v>24</v>
      </c>
      <c r="H13" s="4" t="s">
        <v>89</v>
      </c>
      <c r="I13" s="4" t="s">
        <v>72</v>
      </c>
      <c r="N13">
        <f t="shared" si="71"/>
        <v>179</v>
      </c>
      <c r="O13">
        <f t="shared" si="72"/>
        <v>0.17899999999999999</v>
      </c>
      <c r="Q13">
        <f t="shared" si="73"/>
        <v>1</v>
      </c>
      <c r="R13">
        <f t="shared" si="74"/>
        <v>1.e-003</v>
      </c>
    </row>
    <row r="14" ht="14.25">
      <c r="A14" s="4">
        <v>0.63839000000000001</v>
      </c>
      <c r="B14" s="4" t="s">
        <v>69</v>
      </c>
      <c r="C14" s="4">
        <v>301</v>
      </c>
      <c r="D14" s="4" t="s">
        <v>69</v>
      </c>
      <c r="E14" s="4" t="s">
        <v>69</v>
      </c>
      <c r="F14" s="4">
        <v>3</v>
      </c>
      <c r="G14" s="4" t="s">
        <v>25</v>
      </c>
      <c r="H14" s="4" t="s">
        <v>90</v>
      </c>
      <c r="I14" s="4" t="s">
        <v>72</v>
      </c>
      <c r="N14">
        <f t="shared" si="71"/>
        <v>107</v>
      </c>
      <c r="O14">
        <f t="shared" si="72"/>
        <v>0.107</v>
      </c>
      <c r="Q14">
        <f t="shared" si="73"/>
        <v>2</v>
      </c>
      <c r="R14">
        <f t="shared" si="74"/>
        <v>2.e-003</v>
      </c>
    </row>
    <row r="15" ht="14.25">
      <c r="A15" s="4">
        <v>0.68839600000000001</v>
      </c>
      <c r="B15" s="4" t="s">
        <v>69</v>
      </c>
      <c r="C15" s="4">
        <v>301</v>
      </c>
      <c r="D15" s="4" t="s">
        <v>69</v>
      </c>
      <c r="E15" s="4" t="s">
        <v>69</v>
      </c>
      <c r="F15" s="4">
        <v>3</v>
      </c>
      <c r="G15" s="4" t="s">
        <v>91</v>
      </c>
      <c r="H15" s="4" t="s">
        <v>70</v>
      </c>
      <c r="I15" s="4" t="s">
        <v>72</v>
      </c>
      <c r="N15">
        <f t="shared" si="71"/>
        <v>150</v>
      </c>
      <c r="O15">
        <f t="shared" si="72"/>
        <v>0.14999999999999999</v>
      </c>
      <c r="Q15">
        <f t="shared" si="73"/>
        <v>3</v>
      </c>
      <c r="R15">
        <f t="shared" si="74"/>
        <v>3.0000000000000001e-003</v>
      </c>
    </row>
    <row r="16" ht="14.25">
      <c r="A16" s="4">
        <v>0.73839999999999995</v>
      </c>
      <c r="B16" s="4" t="s">
        <v>69</v>
      </c>
      <c r="C16" s="4">
        <v>301</v>
      </c>
      <c r="D16" s="4" t="s">
        <v>69</v>
      </c>
      <c r="E16" s="4" t="s">
        <v>69</v>
      </c>
      <c r="F16" s="4">
        <v>3</v>
      </c>
      <c r="G16" s="4" t="s">
        <v>70</v>
      </c>
      <c r="H16" s="4" t="s">
        <v>92</v>
      </c>
      <c r="I16" s="4" t="s">
        <v>72</v>
      </c>
      <c r="N16">
        <f t="shared" si="71"/>
        <v>3</v>
      </c>
      <c r="O16">
        <f t="shared" si="72"/>
        <v>3.0000000000000001e-003</v>
      </c>
      <c r="Q16">
        <f t="shared" si="73"/>
        <v>4</v>
      </c>
      <c r="R16">
        <f t="shared" si="74"/>
        <v>4.0000000000000001e-003</v>
      </c>
    </row>
    <row r="17" ht="14.25">
      <c r="A17" s="4">
        <v>0.78840699999999997</v>
      </c>
      <c r="B17" s="4" t="s">
        <v>69</v>
      </c>
      <c r="C17" s="4">
        <v>301</v>
      </c>
      <c r="D17" s="4" t="s">
        <v>69</v>
      </c>
      <c r="E17" s="4" t="s">
        <v>69</v>
      </c>
      <c r="F17" s="4">
        <v>3</v>
      </c>
      <c r="G17" s="4" t="s">
        <v>93</v>
      </c>
      <c r="H17" s="4" t="s">
        <v>94</v>
      </c>
      <c r="I17" s="4" t="s">
        <v>72</v>
      </c>
      <c r="N17">
        <f t="shared" si="71"/>
        <v>84</v>
      </c>
      <c r="O17">
        <f t="shared" si="72"/>
        <v>8.4000000000000005e-002</v>
      </c>
      <c r="Q17">
        <f t="shared" si="73"/>
        <v>5</v>
      </c>
      <c r="R17">
        <f t="shared" si="74"/>
        <v>5.0000000000000001e-003</v>
      </c>
    </row>
    <row r="18" ht="14.25">
      <c r="A18" s="4">
        <v>0.83842000000000005</v>
      </c>
      <c r="B18" s="4" t="s">
        <v>69</v>
      </c>
      <c r="C18" s="4">
        <v>301</v>
      </c>
      <c r="D18" s="4" t="s">
        <v>69</v>
      </c>
      <c r="E18" s="4" t="s">
        <v>69</v>
      </c>
      <c r="F18" s="4">
        <v>3</v>
      </c>
      <c r="G18" s="4" t="s">
        <v>2</v>
      </c>
      <c r="H18" s="4" t="s">
        <v>82</v>
      </c>
      <c r="I18" s="4" t="s">
        <v>72</v>
      </c>
      <c r="N18">
        <f t="shared" si="71"/>
        <v>245</v>
      </c>
      <c r="O18">
        <f t="shared" si="72"/>
        <v>0.245</v>
      </c>
      <c r="Q18">
        <f t="shared" si="73"/>
        <v>6</v>
      </c>
      <c r="R18">
        <f t="shared" si="74"/>
        <v>6.0000000000000001e-003</v>
      </c>
    </row>
    <row r="19" ht="14.25">
      <c r="A19" s="4">
        <v>0.88841899999999996</v>
      </c>
      <c r="B19" s="4" t="s">
        <v>69</v>
      </c>
      <c r="C19" s="4">
        <v>301</v>
      </c>
      <c r="D19" s="4" t="s">
        <v>69</v>
      </c>
      <c r="E19" s="4" t="s">
        <v>69</v>
      </c>
      <c r="F19" s="4">
        <v>3</v>
      </c>
      <c r="G19" s="4" t="s">
        <v>3</v>
      </c>
      <c r="H19" s="4" t="s">
        <v>83</v>
      </c>
      <c r="I19" s="4" t="s">
        <v>72</v>
      </c>
      <c r="N19">
        <f t="shared" si="71"/>
        <v>184</v>
      </c>
      <c r="O19">
        <f t="shared" si="72"/>
        <v>0.184</v>
      </c>
      <c r="Q19">
        <f t="shared" si="73"/>
        <v>7</v>
      </c>
      <c r="R19">
        <f t="shared" si="74"/>
        <v>7.0000000000000001e-003</v>
      </c>
    </row>
    <row r="20" ht="14.25">
      <c r="A20" s="4">
        <v>0.93842499999999995</v>
      </c>
      <c r="B20" s="4" t="s">
        <v>69</v>
      </c>
      <c r="C20" s="4">
        <v>301</v>
      </c>
      <c r="D20" s="4" t="s">
        <v>69</v>
      </c>
      <c r="E20" s="4" t="s">
        <v>69</v>
      </c>
      <c r="F20" s="4">
        <v>3</v>
      </c>
      <c r="G20" s="4" t="s">
        <v>84</v>
      </c>
      <c r="H20" s="4" t="s">
        <v>85</v>
      </c>
      <c r="I20" s="4" t="s">
        <v>72</v>
      </c>
      <c r="N20">
        <f t="shared" si="71"/>
        <v>128</v>
      </c>
      <c r="O20">
        <f t="shared" si="72"/>
        <v>0.128</v>
      </c>
      <c r="Q20">
        <f t="shared" si="73"/>
        <v>8</v>
      </c>
      <c r="R20">
        <f t="shared" si="74"/>
        <v>8.0000000000000002e-003</v>
      </c>
    </row>
    <row r="21" ht="14.25">
      <c r="A21" s="4">
        <v>0.98843099999999995</v>
      </c>
      <c r="B21" s="4" t="s">
        <v>69</v>
      </c>
      <c r="C21" s="4">
        <v>301</v>
      </c>
      <c r="D21" s="4" t="s">
        <v>69</v>
      </c>
      <c r="E21" s="4" t="s">
        <v>69</v>
      </c>
      <c r="F21" s="4">
        <v>3</v>
      </c>
      <c r="G21" s="4" t="s">
        <v>86</v>
      </c>
      <c r="H21" s="4" t="s">
        <v>87</v>
      </c>
      <c r="I21" s="4" t="s">
        <v>72</v>
      </c>
      <c r="N21">
        <f t="shared" si="71"/>
        <v>136</v>
      </c>
      <c r="O21">
        <f t="shared" si="72"/>
        <v>0.13600000000000001</v>
      </c>
      <c r="Q21">
        <f t="shared" si="73"/>
        <v>9</v>
      </c>
      <c r="R21">
        <f t="shared" si="74"/>
        <v>8.9999999999999993e-003</v>
      </c>
    </row>
    <row r="22" ht="14.25">
      <c r="A22" s="4">
        <v>1.0396920000000001</v>
      </c>
      <c r="B22" s="4" t="s">
        <v>69</v>
      </c>
      <c r="C22" s="4">
        <v>301</v>
      </c>
      <c r="D22" s="4" t="s">
        <v>69</v>
      </c>
      <c r="E22" s="4" t="s">
        <v>69</v>
      </c>
      <c r="F22" s="4">
        <v>3</v>
      </c>
      <c r="G22" s="4" t="s">
        <v>7</v>
      </c>
      <c r="H22" s="4" t="s">
        <v>8</v>
      </c>
      <c r="I22" s="4" t="s">
        <v>72</v>
      </c>
      <c r="N22">
        <f t="shared" si="71"/>
        <v>198</v>
      </c>
      <c r="O22">
        <f t="shared" si="72"/>
        <v>0.19800000000000001</v>
      </c>
      <c r="Q22">
        <f t="shared" si="73"/>
        <v>10</v>
      </c>
      <c r="R22">
        <f t="shared" si="74"/>
        <v>1.e-002</v>
      </c>
    </row>
    <row r="23" ht="14.25">
      <c r="A23" s="4">
        <v>1.088438</v>
      </c>
      <c r="B23" s="4" t="s">
        <v>69</v>
      </c>
      <c r="C23" s="4">
        <v>301</v>
      </c>
      <c r="D23" s="4" t="s">
        <v>69</v>
      </c>
      <c r="E23" s="4" t="s">
        <v>69</v>
      </c>
      <c r="F23" s="4">
        <v>3</v>
      </c>
      <c r="G23" s="4" t="s">
        <v>88</v>
      </c>
      <c r="H23" s="4" t="s">
        <v>10</v>
      </c>
      <c r="I23" s="4" t="s">
        <v>72</v>
      </c>
      <c r="N23">
        <f t="shared" si="71"/>
        <v>67</v>
      </c>
      <c r="O23">
        <f t="shared" si="72"/>
        <v>6.7000000000000004e-002</v>
      </c>
      <c r="Q23">
        <f t="shared" si="73"/>
        <v>11</v>
      </c>
      <c r="R23">
        <f t="shared" si="74"/>
        <v>1.0999999999999999e-002</v>
      </c>
    </row>
    <row r="24" ht="14.25">
      <c r="A24" s="4">
        <v>1.138452</v>
      </c>
      <c r="B24" s="4" t="s">
        <v>69</v>
      </c>
      <c r="C24" s="4">
        <v>301</v>
      </c>
      <c r="D24" s="4" t="s">
        <v>69</v>
      </c>
      <c r="E24" s="4" t="s">
        <v>69</v>
      </c>
      <c r="F24" s="4">
        <v>3</v>
      </c>
      <c r="G24" s="4" t="s">
        <v>12</v>
      </c>
      <c r="H24" s="4" t="s">
        <v>13</v>
      </c>
      <c r="I24" s="4" t="s">
        <v>72</v>
      </c>
      <c r="N24">
        <f t="shared" si="71"/>
        <v>181</v>
      </c>
      <c r="O24">
        <f t="shared" si="72"/>
        <v>0.18099999999999999</v>
      </c>
      <c r="Q24">
        <f t="shared" si="73"/>
        <v>12</v>
      </c>
      <c r="R24">
        <f t="shared" si="74"/>
        <v>1.2e-002</v>
      </c>
    </row>
    <row r="25" ht="14.25">
      <c r="A25" s="4">
        <v>1.188447</v>
      </c>
      <c r="B25" s="4" t="s">
        <v>69</v>
      </c>
      <c r="C25" s="4">
        <v>301</v>
      </c>
      <c r="D25" s="4" t="s">
        <v>69</v>
      </c>
      <c r="E25" s="4" t="s">
        <v>69</v>
      </c>
      <c r="F25" s="4">
        <v>3</v>
      </c>
      <c r="G25" s="4" t="s">
        <v>15</v>
      </c>
      <c r="H25" s="4" t="s">
        <v>16</v>
      </c>
      <c r="I25" s="4" t="s">
        <v>72</v>
      </c>
      <c r="N25">
        <f t="shared" si="71"/>
        <v>78</v>
      </c>
      <c r="O25">
        <f t="shared" si="72"/>
        <v>7.8e-002</v>
      </c>
      <c r="Q25">
        <f t="shared" si="73"/>
        <v>13</v>
      </c>
      <c r="R25">
        <f t="shared" si="74"/>
        <v>1.2999999999999999e-002</v>
      </c>
    </row>
    <row r="26" ht="14.25">
      <c r="A26" s="4">
        <v>1.2384660000000001</v>
      </c>
      <c r="B26" s="4" t="s">
        <v>69</v>
      </c>
      <c r="C26" s="4">
        <v>301</v>
      </c>
      <c r="D26" s="4" t="s">
        <v>69</v>
      </c>
      <c r="E26" s="4" t="s">
        <v>69</v>
      </c>
      <c r="F26" s="4">
        <v>3</v>
      </c>
      <c r="G26" s="4" t="s">
        <v>18</v>
      </c>
      <c r="H26" s="4" t="s">
        <v>19</v>
      </c>
      <c r="I26" s="4" t="s">
        <v>72</v>
      </c>
      <c r="N26">
        <f t="shared" si="71"/>
        <v>29</v>
      </c>
      <c r="O26">
        <f t="shared" si="72"/>
        <v>2.9000000000000001e-002</v>
      </c>
      <c r="Q26">
        <f t="shared" si="73"/>
        <v>14</v>
      </c>
      <c r="R26">
        <f t="shared" si="74"/>
        <v>1.4e-002</v>
      </c>
    </row>
    <row r="27" ht="14.25">
      <c r="A27" s="4">
        <v>1.2894639999999999</v>
      </c>
      <c r="B27" s="4" t="s">
        <v>69</v>
      </c>
      <c r="C27" s="4">
        <v>301</v>
      </c>
      <c r="D27" s="4" t="s">
        <v>69</v>
      </c>
      <c r="E27" s="4" t="s">
        <v>69</v>
      </c>
      <c r="F27" s="4">
        <v>3</v>
      </c>
      <c r="G27" s="4" t="s">
        <v>21</v>
      </c>
      <c r="H27" s="4" t="s">
        <v>22</v>
      </c>
      <c r="I27" s="4" t="s">
        <v>72</v>
      </c>
      <c r="N27">
        <f t="shared" si="71"/>
        <v>232</v>
      </c>
      <c r="O27">
        <f t="shared" si="72"/>
        <v>0.23200000000000001</v>
      </c>
      <c r="Q27">
        <f t="shared" si="73"/>
        <v>15</v>
      </c>
      <c r="R27">
        <f t="shared" si="74"/>
        <v>1.4999999999999999e-002</v>
      </c>
    </row>
    <row r="28" ht="14.25">
      <c r="A28" s="4">
        <v>1.339472</v>
      </c>
      <c r="B28" s="4" t="s">
        <v>69</v>
      </c>
      <c r="C28" s="4">
        <v>301</v>
      </c>
      <c r="D28" s="4" t="s">
        <v>69</v>
      </c>
      <c r="E28" s="4" t="s">
        <v>69</v>
      </c>
      <c r="F28" s="4">
        <v>3</v>
      </c>
      <c r="G28" s="4" t="s">
        <v>23</v>
      </c>
      <c r="H28" s="4" t="s">
        <v>72</v>
      </c>
      <c r="I28" s="4" t="s">
        <v>72</v>
      </c>
      <c r="N28">
        <f t="shared" si="71"/>
        <v>226</v>
      </c>
      <c r="O28">
        <f t="shared" si="72"/>
        <v>0.22600000000000001</v>
      </c>
      <c r="Q28">
        <f t="shared" si="73"/>
        <v>0</v>
      </c>
      <c r="R28">
        <f t="shared" si="74"/>
        <v>0</v>
      </c>
    </row>
    <row r="29" ht="14.25">
      <c r="A29" s="4">
        <v>1.3894709999999999</v>
      </c>
      <c r="B29" s="4" t="s">
        <v>69</v>
      </c>
      <c r="C29" s="4">
        <v>301</v>
      </c>
      <c r="D29" s="4" t="s">
        <v>69</v>
      </c>
      <c r="E29" s="4" t="s">
        <v>69</v>
      </c>
      <c r="F29" s="4">
        <v>3</v>
      </c>
      <c r="G29" s="4" t="s">
        <v>24</v>
      </c>
      <c r="H29" s="4" t="s">
        <v>89</v>
      </c>
      <c r="I29" s="4" t="s">
        <v>72</v>
      </c>
      <c r="N29">
        <f t="shared" si="71"/>
        <v>179</v>
      </c>
      <c r="O29">
        <f t="shared" si="72"/>
        <v>0.17899999999999999</v>
      </c>
      <c r="Q29">
        <f t="shared" si="73"/>
        <v>1</v>
      </c>
      <c r="R29">
        <f t="shared" si="74"/>
        <v>1.e-003</v>
      </c>
    </row>
    <row r="30" ht="14.25">
      <c r="A30" s="4">
        <v>1.4394739999999999</v>
      </c>
      <c r="B30" s="4" t="s">
        <v>69</v>
      </c>
      <c r="C30" s="4">
        <v>301</v>
      </c>
      <c r="D30" s="4" t="s">
        <v>69</v>
      </c>
      <c r="E30" s="4" t="s">
        <v>69</v>
      </c>
      <c r="F30" s="4">
        <v>3</v>
      </c>
      <c r="G30" s="4" t="s">
        <v>25</v>
      </c>
      <c r="H30" s="4" t="s">
        <v>90</v>
      </c>
      <c r="I30" s="4" t="s">
        <v>72</v>
      </c>
      <c r="N30">
        <f t="shared" si="71"/>
        <v>107</v>
      </c>
      <c r="O30">
        <f t="shared" si="72"/>
        <v>0.107</v>
      </c>
      <c r="Q30">
        <f t="shared" si="73"/>
        <v>2</v>
      </c>
      <c r="R30">
        <f t="shared" si="74"/>
        <v>2.e-003</v>
      </c>
    </row>
    <row r="31" ht="14.25">
      <c r="A31" s="4">
        <v>1.4894810000000001</v>
      </c>
      <c r="B31" s="4" t="s">
        <v>69</v>
      </c>
      <c r="C31" s="4">
        <v>301</v>
      </c>
      <c r="D31" s="4" t="s">
        <v>69</v>
      </c>
      <c r="E31" s="4" t="s">
        <v>69</v>
      </c>
      <c r="F31" s="4">
        <v>3</v>
      </c>
      <c r="G31" s="4" t="s">
        <v>91</v>
      </c>
      <c r="H31" s="4" t="s">
        <v>70</v>
      </c>
      <c r="I31" s="4" t="s">
        <v>72</v>
      </c>
      <c r="N31">
        <f t="shared" si="71"/>
        <v>150</v>
      </c>
      <c r="O31">
        <f t="shared" si="72"/>
        <v>0.14999999999999999</v>
      </c>
      <c r="Q31">
        <f t="shared" si="73"/>
        <v>3</v>
      </c>
      <c r="R31">
        <f t="shared" si="74"/>
        <v>3.0000000000000001e-003</v>
      </c>
    </row>
    <row r="32" ht="14.25">
      <c r="A32" s="4">
        <v>1.5394829999999999</v>
      </c>
      <c r="B32" s="4" t="s">
        <v>69</v>
      </c>
      <c r="C32" s="4">
        <v>301</v>
      </c>
      <c r="D32" s="4" t="s">
        <v>69</v>
      </c>
      <c r="E32" s="4" t="s">
        <v>69</v>
      </c>
      <c r="F32" s="4">
        <v>3</v>
      </c>
      <c r="G32" s="4" t="s">
        <v>70</v>
      </c>
      <c r="H32" s="4" t="s">
        <v>92</v>
      </c>
      <c r="I32" s="4" t="s">
        <v>72</v>
      </c>
      <c r="N32">
        <f t="shared" si="71"/>
        <v>3</v>
      </c>
      <c r="O32">
        <f t="shared" si="72"/>
        <v>3.0000000000000001e-003</v>
      </c>
      <c r="Q32">
        <f t="shared" si="73"/>
        <v>4</v>
      </c>
      <c r="R32">
        <f t="shared" si="74"/>
        <v>4.0000000000000001e-003</v>
      </c>
    </row>
    <row r="33" ht="14.25">
      <c r="A33" s="4">
        <v>1.5894900000000001</v>
      </c>
      <c r="B33" s="4" t="s">
        <v>69</v>
      </c>
      <c r="C33" s="4">
        <v>301</v>
      </c>
      <c r="D33" s="4" t="s">
        <v>69</v>
      </c>
      <c r="E33" s="4" t="s">
        <v>69</v>
      </c>
      <c r="F33" s="4">
        <v>3</v>
      </c>
      <c r="G33" s="4" t="s">
        <v>93</v>
      </c>
      <c r="H33" s="4" t="s">
        <v>94</v>
      </c>
      <c r="I33" s="4" t="s">
        <v>72</v>
      </c>
      <c r="N33">
        <f t="shared" si="71"/>
        <v>84</v>
      </c>
      <c r="O33">
        <f t="shared" si="72"/>
        <v>8.4000000000000005e-002</v>
      </c>
      <c r="Q33">
        <f t="shared" si="73"/>
        <v>5</v>
      </c>
      <c r="R33">
        <f t="shared" si="74"/>
        <v>5.0000000000000001e-003</v>
      </c>
    </row>
    <row r="34" ht="14.25">
      <c r="A34" s="4">
        <v>1.6395029999999999</v>
      </c>
      <c r="B34" s="4" t="s">
        <v>69</v>
      </c>
      <c r="C34" s="4">
        <v>301</v>
      </c>
      <c r="D34" s="4" t="s">
        <v>69</v>
      </c>
      <c r="E34" s="4" t="s">
        <v>69</v>
      </c>
      <c r="F34" s="4">
        <v>3</v>
      </c>
      <c r="G34" s="4" t="s">
        <v>2</v>
      </c>
      <c r="H34" s="4" t="s">
        <v>82</v>
      </c>
      <c r="I34" s="4" t="s">
        <v>72</v>
      </c>
      <c r="N34">
        <f t="shared" si="71"/>
        <v>245</v>
      </c>
      <c r="O34">
        <f t="shared" si="72"/>
        <v>0.245</v>
      </c>
      <c r="Q34">
        <f t="shared" si="73"/>
        <v>6</v>
      </c>
      <c r="R34">
        <f t="shared" si="74"/>
        <v>6.0000000000000001e-003</v>
      </c>
    </row>
    <row r="35" ht="14.25">
      <c r="A35" s="4">
        <v>1.689505</v>
      </c>
      <c r="B35" s="4" t="s">
        <v>69</v>
      </c>
      <c r="C35" s="4">
        <v>301</v>
      </c>
      <c r="D35" s="4" t="s">
        <v>69</v>
      </c>
      <c r="E35" s="4" t="s">
        <v>69</v>
      </c>
      <c r="F35" s="4">
        <v>3</v>
      </c>
      <c r="G35" s="4" t="s">
        <v>3</v>
      </c>
      <c r="H35" s="4" t="s">
        <v>83</v>
      </c>
      <c r="I35" s="4" t="s">
        <v>72</v>
      </c>
      <c r="N35">
        <f t="shared" si="71"/>
        <v>184</v>
      </c>
      <c r="O35">
        <f t="shared" si="72"/>
        <v>0.184</v>
      </c>
      <c r="Q35">
        <f t="shared" si="73"/>
        <v>7</v>
      </c>
      <c r="R35">
        <f t="shared" si="74"/>
        <v>7.0000000000000001e-003</v>
      </c>
    </row>
    <row r="36" ht="14.25">
      <c r="A36" s="4">
        <v>1.739509</v>
      </c>
      <c r="B36" s="4" t="s">
        <v>69</v>
      </c>
      <c r="C36" s="4">
        <v>301</v>
      </c>
      <c r="D36" s="4" t="s">
        <v>69</v>
      </c>
      <c r="E36" s="4" t="s">
        <v>69</v>
      </c>
      <c r="F36" s="4">
        <v>3</v>
      </c>
      <c r="G36" s="4" t="s">
        <v>84</v>
      </c>
      <c r="H36" s="4" t="s">
        <v>85</v>
      </c>
      <c r="I36" s="4" t="s">
        <v>72</v>
      </c>
      <c r="N36">
        <f t="shared" si="71"/>
        <v>128</v>
      </c>
      <c r="O36">
        <f t="shared" si="72"/>
        <v>0.128</v>
      </c>
      <c r="Q36">
        <f t="shared" si="73"/>
        <v>8</v>
      </c>
      <c r="R36">
        <f t="shared" si="74"/>
        <v>8.0000000000000002e-003</v>
      </c>
    </row>
    <row r="37" ht="14.25">
      <c r="A37" s="4">
        <v>1.789514</v>
      </c>
      <c r="B37" s="4" t="s">
        <v>69</v>
      </c>
      <c r="C37" s="4">
        <v>301</v>
      </c>
      <c r="D37" s="4" t="s">
        <v>69</v>
      </c>
      <c r="E37" s="4" t="s">
        <v>69</v>
      </c>
      <c r="F37" s="4">
        <v>3</v>
      </c>
      <c r="G37" s="4" t="s">
        <v>86</v>
      </c>
      <c r="H37" s="4" t="s">
        <v>87</v>
      </c>
      <c r="I37" s="4" t="s">
        <v>72</v>
      </c>
      <c r="N37">
        <f t="shared" si="71"/>
        <v>136</v>
      </c>
      <c r="O37">
        <f t="shared" si="72"/>
        <v>0.13600000000000001</v>
      </c>
      <c r="Q37">
        <f t="shared" si="73"/>
        <v>9</v>
      </c>
      <c r="R37">
        <f t="shared" si="74"/>
        <v>8.9999999999999993e-003</v>
      </c>
    </row>
    <row r="38" ht="14.25">
      <c r="A38" s="4">
        <v>1.8395189999999999</v>
      </c>
      <c r="B38" s="4" t="s">
        <v>69</v>
      </c>
      <c r="C38" s="4">
        <v>301</v>
      </c>
      <c r="D38" s="4" t="s">
        <v>69</v>
      </c>
      <c r="E38" s="4" t="s">
        <v>69</v>
      </c>
      <c r="F38" s="4">
        <v>3</v>
      </c>
      <c r="G38" s="4" t="s">
        <v>7</v>
      </c>
      <c r="H38" s="4" t="s">
        <v>8</v>
      </c>
      <c r="I38" s="4" t="s">
        <v>72</v>
      </c>
      <c r="N38">
        <f t="shared" si="71"/>
        <v>198</v>
      </c>
      <c r="O38">
        <f t="shared" si="72"/>
        <v>0.19800000000000001</v>
      </c>
      <c r="Q38">
        <f t="shared" si="73"/>
        <v>10</v>
      </c>
      <c r="R38">
        <f t="shared" si="74"/>
        <v>1.e-002</v>
      </c>
    </row>
    <row r="39" ht="14.25">
      <c r="A39" s="4">
        <v>1.8895219999999999</v>
      </c>
      <c r="B39" s="4" t="s">
        <v>69</v>
      </c>
      <c r="C39" s="4">
        <v>301</v>
      </c>
      <c r="D39" s="4" t="s">
        <v>69</v>
      </c>
      <c r="E39" s="4" t="s">
        <v>69</v>
      </c>
      <c r="F39" s="4">
        <v>3</v>
      </c>
      <c r="G39" s="4" t="s">
        <v>88</v>
      </c>
      <c r="H39" s="4" t="s">
        <v>10</v>
      </c>
      <c r="I39" s="4" t="s">
        <v>72</v>
      </c>
      <c r="N39">
        <f t="shared" si="71"/>
        <v>67</v>
      </c>
      <c r="O39">
        <f t="shared" si="72"/>
        <v>6.7000000000000004e-002</v>
      </c>
      <c r="Q39">
        <f t="shared" si="73"/>
        <v>11</v>
      </c>
      <c r="R39">
        <f t="shared" si="74"/>
        <v>1.0999999999999999e-002</v>
      </c>
    </row>
    <row r="40" ht="14.25">
      <c r="A40" s="4">
        <v>1.9395359999999999</v>
      </c>
      <c r="B40" s="4" t="s">
        <v>69</v>
      </c>
      <c r="C40" s="4">
        <v>301</v>
      </c>
      <c r="D40" s="4" t="s">
        <v>69</v>
      </c>
      <c r="E40" s="4" t="s">
        <v>69</v>
      </c>
      <c r="F40" s="4">
        <v>3</v>
      </c>
      <c r="G40" s="4" t="s">
        <v>12</v>
      </c>
      <c r="H40" s="4" t="s">
        <v>13</v>
      </c>
      <c r="I40" s="4" t="s">
        <v>72</v>
      </c>
      <c r="N40">
        <f t="shared" si="71"/>
        <v>181</v>
      </c>
      <c r="O40">
        <f t="shared" si="72"/>
        <v>0.18099999999999999</v>
      </c>
      <c r="Q40">
        <f t="shared" si="73"/>
        <v>12</v>
      </c>
      <c r="R40">
        <f t="shared" si="74"/>
        <v>1.2e-002</v>
      </c>
    </row>
    <row r="41" ht="14.25">
      <c r="A41" s="4">
        <v>1.9895309999999999</v>
      </c>
      <c r="B41" s="4" t="s">
        <v>69</v>
      </c>
      <c r="C41" s="4">
        <v>301</v>
      </c>
      <c r="D41" s="4" t="s">
        <v>69</v>
      </c>
      <c r="E41" s="4" t="s">
        <v>69</v>
      </c>
      <c r="F41" s="4">
        <v>3</v>
      </c>
      <c r="G41" s="4" t="s">
        <v>15</v>
      </c>
      <c r="H41" s="4" t="s">
        <v>16</v>
      </c>
      <c r="I41" s="4" t="s">
        <v>72</v>
      </c>
      <c r="N41">
        <f t="shared" si="71"/>
        <v>78</v>
      </c>
      <c r="O41">
        <f t="shared" si="72"/>
        <v>7.8e-002</v>
      </c>
      <c r="Q41">
        <f t="shared" si="73"/>
        <v>13</v>
      </c>
      <c r="R41">
        <f t="shared" si="74"/>
        <v>1.2999999999999999e-002</v>
      </c>
    </row>
    <row r="42" ht="14.25">
      <c r="A42" s="4">
        <v>2.0403289999999998</v>
      </c>
      <c r="B42" s="4" t="s">
        <v>69</v>
      </c>
      <c r="C42" s="4">
        <v>301</v>
      </c>
      <c r="D42" s="4" t="s">
        <v>69</v>
      </c>
      <c r="E42" s="4" t="s">
        <v>69</v>
      </c>
      <c r="F42" s="4">
        <v>3</v>
      </c>
      <c r="G42" s="4" t="s">
        <v>18</v>
      </c>
      <c r="H42" s="4" t="s">
        <v>19</v>
      </c>
      <c r="I42" s="4" t="s">
        <v>72</v>
      </c>
      <c r="N42">
        <f t="shared" si="71"/>
        <v>29</v>
      </c>
      <c r="O42">
        <f t="shared" si="72"/>
        <v>2.9000000000000001e-002</v>
      </c>
      <c r="Q42">
        <f t="shared" si="73"/>
        <v>14</v>
      </c>
      <c r="R42">
        <f t="shared" si="74"/>
        <v>1.4e-002</v>
      </c>
    </row>
    <row r="43" ht="14.25">
      <c r="A43" s="4">
        <v>2.089547</v>
      </c>
      <c r="B43" s="4" t="s">
        <v>69</v>
      </c>
      <c r="C43" s="4">
        <v>301</v>
      </c>
      <c r="D43" s="4" t="s">
        <v>69</v>
      </c>
      <c r="E43" s="4" t="s">
        <v>69</v>
      </c>
      <c r="F43" s="4">
        <v>3</v>
      </c>
      <c r="G43" s="4" t="s">
        <v>21</v>
      </c>
      <c r="H43" s="4" t="s">
        <v>22</v>
      </c>
      <c r="I43" s="4" t="s">
        <v>72</v>
      </c>
      <c r="N43">
        <f t="shared" si="71"/>
        <v>232</v>
      </c>
      <c r="O43">
        <f t="shared" si="72"/>
        <v>0.23200000000000001</v>
      </c>
      <c r="Q43">
        <f t="shared" si="73"/>
        <v>15</v>
      </c>
      <c r="R43">
        <f t="shared" si="74"/>
        <v>1.4999999999999999e-002</v>
      </c>
    </row>
    <row r="44" ht="14.25">
      <c r="A44" s="4">
        <v>2.1395569999999999</v>
      </c>
      <c r="B44" s="4" t="s">
        <v>69</v>
      </c>
      <c r="C44" s="4">
        <v>301</v>
      </c>
      <c r="D44" s="4" t="s">
        <v>69</v>
      </c>
      <c r="E44" s="4" t="s">
        <v>69</v>
      </c>
      <c r="F44" s="4">
        <v>3</v>
      </c>
      <c r="G44" s="4" t="s">
        <v>23</v>
      </c>
      <c r="H44" s="4" t="s">
        <v>72</v>
      </c>
      <c r="I44" s="4" t="s">
        <v>72</v>
      </c>
      <c r="N44">
        <f t="shared" si="71"/>
        <v>226</v>
      </c>
      <c r="O44">
        <f t="shared" si="72"/>
        <v>0.22600000000000001</v>
      </c>
      <c r="Q44">
        <f t="shared" si="73"/>
        <v>0</v>
      </c>
      <c r="R44">
        <f t="shared" si="74"/>
        <v>0</v>
      </c>
    </row>
    <row r="45" ht="14.25">
      <c r="A45" s="4">
        <v>2.1895509999999998</v>
      </c>
      <c r="B45" s="4" t="s">
        <v>69</v>
      </c>
      <c r="C45" s="4">
        <v>301</v>
      </c>
      <c r="D45" s="4" t="s">
        <v>69</v>
      </c>
      <c r="E45" s="4" t="s">
        <v>69</v>
      </c>
      <c r="F45" s="4">
        <v>3</v>
      </c>
      <c r="G45" s="4" t="s">
        <v>24</v>
      </c>
      <c r="H45" s="4" t="s">
        <v>89</v>
      </c>
      <c r="I45" s="4" t="s">
        <v>72</v>
      </c>
      <c r="N45">
        <f t="shared" si="71"/>
        <v>179</v>
      </c>
      <c r="O45">
        <f t="shared" si="72"/>
        <v>0.17899999999999999</v>
      </c>
      <c r="Q45">
        <f t="shared" si="73"/>
        <v>1</v>
      </c>
      <c r="R45">
        <f t="shared" si="74"/>
        <v>1.e-003</v>
      </c>
    </row>
    <row r="46" ht="14.25">
      <c r="A46" s="4">
        <v>2.23956</v>
      </c>
      <c r="B46" s="4" t="s">
        <v>69</v>
      </c>
      <c r="C46" s="4">
        <v>301</v>
      </c>
      <c r="D46" s="4" t="s">
        <v>69</v>
      </c>
      <c r="E46" s="4" t="s">
        <v>69</v>
      </c>
      <c r="F46" s="4">
        <v>3</v>
      </c>
      <c r="G46" s="4" t="s">
        <v>25</v>
      </c>
      <c r="H46" s="4" t="s">
        <v>90</v>
      </c>
      <c r="I46" s="4" t="s">
        <v>72</v>
      </c>
      <c r="N46">
        <f t="shared" si="71"/>
        <v>107</v>
      </c>
      <c r="O46">
        <f t="shared" si="72"/>
        <v>0.107</v>
      </c>
      <c r="Q46">
        <f t="shared" si="73"/>
        <v>2</v>
      </c>
      <c r="R46">
        <f t="shared" si="74"/>
        <v>2.e-003</v>
      </c>
    </row>
    <row r="47" ht="14.25">
      <c r="A47" s="4">
        <v>2.2895650000000001</v>
      </c>
      <c r="B47" s="4" t="s">
        <v>69</v>
      </c>
      <c r="C47" s="4">
        <v>301</v>
      </c>
      <c r="D47" s="4" t="s">
        <v>69</v>
      </c>
      <c r="E47" s="4" t="s">
        <v>69</v>
      </c>
      <c r="F47" s="4">
        <v>3</v>
      </c>
      <c r="G47" s="4" t="s">
        <v>91</v>
      </c>
      <c r="H47" s="4" t="s">
        <v>70</v>
      </c>
      <c r="I47" s="4" t="s">
        <v>72</v>
      </c>
      <c r="N47">
        <f t="shared" si="71"/>
        <v>150</v>
      </c>
      <c r="O47">
        <f t="shared" si="72"/>
        <v>0.14999999999999999</v>
      </c>
      <c r="Q47">
        <f t="shared" si="73"/>
        <v>3</v>
      </c>
      <c r="R47">
        <f t="shared" si="74"/>
        <v>3.0000000000000001e-003</v>
      </c>
    </row>
    <row r="48" ht="14.25">
      <c r="A48" s="4">
        <v>2.3395700000000001</v>
      </c>
      <c r="B48" s="4" t="s">
        <v>69</v>
      </c>
      <c r="C48" s="4">
        <v>301</v>
      </c>
      <c r="D48" s="4" t="s">
        <v>69</v>
      </c>
      <c r="E48" s="4" t="s">
        <v>69</v>
      </c>
      <c r="F48" s="4">
        <v>3</v>
      </c>
      <c r="G48" s="4" t="s">
        <v>70</v>
      </c>
      <c r="H48" s="4" t="s">
        <v>92</v>
      </c>
      <c r="I48" s="4" t="s">
        <v>72</v>
      </c>
      <c r="N48">
        <f t="shared" si="71"/>
        <v>3</v>
      </c>
      <c r="O48">
        <f t="shared" si="72"/>
        <v>3.0000000000000001e-003</v>
      </c>
      <c r="Q48">
        <f t="shared" si="73"/>
        <v>4</v>
      </c>
      <c r="R48">
        <f t="shared" si="74"/>
        <v>4.0000000000000001e-003</v>
      </c>
    </row>
    <row r="49" ht="14.25">
      <c r="A49" s="4">
        <v>2.3895729999999999</v>
      </c>
      <c r="B49" s="4" t="s">
        <v>69</v>
      </c>
      <c r="C49" s="4">
        <v>301</v>
      </c>
      <c r="D49" s="4" t="s">
        <v>69</v>
      </c>
      <c r="E49" s="4" t="s">
        <v>69</v>
      </c>
      <c r="F49" s="4">
        <v>3</v>
      </c>
      <c r="G49" s="4" t="s">
        <v>93</v>
      </c>
      <c r="H49" s="4" t="s">
        <v>94</v>
      </c>
      <c r="I49" s="4" t="s">
        <v>72</v>
      </c>
      <c r="N49">
        <f t="shared" si="71"/>
        <v>84</v>
      </c>
      <c r="O49">
        <f t="shared" si="72"/>
        <v>8.4000000000000005e-002</v>
      </c>
      <c r="Q49">
        <f t="shared" si="73"/>
        <v>5</v>
      </c>
      <c r="R49">
        <f t="shared" si="74"/>
        <v>5.0000000000000001e-003</v>
      </c>
    </row>
    <row r="50" ht="14.25">
      <c r="A50" s="4">
        <v>2.4395880000000001</v>
      </c>
      <c r="B50" s="4" t="s">
        <v>69</v>
      </c>
      <c r="C50" s="4">
        <v>301</v>
      </c>
      <c r="D50" s="4" t="s">
        <v>69</v>
      </c>
      <c r="E50" s="4" t="s">
        <v>69</v>
      </c>
      <c r="F50" s="4">
        <v>3</v>
      </c>
      <c r="G50" s="4" t="s">
        <v>2</v>
      </c>
      <c r="H50" s="4" t="s">
        <v>82</v>
      </c>
      <c r="I50" s="4" t="s">
        <v>72</v>
      </c>
      <c r="N50">
        <f t="shared" si="71"/>
        <v>245</v>
      </c>
      <c r="O50">
        <f t="shared" si="72"/>
        <v>0.245</v>
      </c>
      <c r="Q50">
        <f t="shared" si="73"/>
        <v>6</v>
      </c>
      <c r="R50">
        <f t="shared" si="74"/>
        <v>6.0000000000000001e-003</v>
      </c>
    </row>
    <row r="51" ht="14.25">
      <c r="A51" s="4">
        <v>2.4895860000000001</v>
      </c>
      <c r="B51" s="4" t="s">
        <v>69</v>
      </c>
      <c r="C51" s="4">
        <v>301</v>
      </c>
      <c r="D51" s="4" t="s">
        <v>69</v>
      </c>
      <c r="E51" s="4" t="s">
        <v>69</v>
      </c>
      <c r="F51" s="4">
        <v>3</v>
      </c>
      <c r="G51" s="4" t="s">
        <v>3</v>
      </c>
      <c r="H51" s="4" t="s">
        <v>83</v>
      </c>
      <c r="I51" s="4" t="s">
        <v>72</v>
      </c>
      <c r="N51">
        <f t="shared" si="71"/>
        <v>184</v>
      </c>
      <c r="O51">
        <f t="shared" si="72"/>
        <v>0.184</v>
      </c>
      <c r="Q51">
        <f t="shared" si="73"/>
        <v>7</v>
      </c>
      <c r="R51">
        <f t="shared" si="74"/>
        <v>7.0000000000000001e-003</v>
      </c>
    </row>
    <row r="52" ht="14.25">
      <c r="A52" s="4">
        <v>2.5395949999999998</v>
      </c>
      <c r="B52" s="4" t="s">
        <v>69</v>
      </c>
      <c r="C52" s="4">
        <v>301</v>
      </c>
      <c r="D52" s="4" t="s">
        <v>69</v>
      </c>
      <c r="E52" s="4" t="s">
        <v>69</v>
      </c>
      <c r="F52" s="4">
        <v>3</v>
      </c>
      <c r="G52" s="4" t="s">
        <v>84</v>
      </c>
      <c r="H52" s="4" t="s">
        <v>85</v>
      </c>
      <c r="I52" s="4" t="s">
        <v>72</v>
      </c>
      <c r="N52">
        <f t="shared" si="71"/>
        <v>128</v>
      </c>
      <c r="O52">
        <f t="shared" si="72"/>
        <v>0.128</v>
      </c>
      <c r="Q52">
        <f t="shared" si="73"/>
        <v>8</v>
      </c>
      <c r="R52">
        <f t="shared" si="74"/>
        <v>8.0000000000000002e-003</v>
      </c>
    </row>
    <row r="53" ht="14.25">
      <c r="A53" s="4">
        <v>2.5895980000000001</v>
      </c>
      <c r="B53" s="4" t="s">
        <v>69</v>
      </c>
      <c r="C53" s="4">
        <v>301</v>
      </c>
      <c r="D53" s="4" t="s">
        <v>69</v>
      </c>
      <c r="E53" s="4" t="s">
        <v>69</v>
      </c>
      <c r="F53" s="4">
        <v>3</v>
      </c>
      <c r="G53" s="4" t="s">
        <v>86</v>
      </c>
      <c r="H53" s="4" t="s">
        <v>87</v>
      </c>
      <c r="I53" s="4" t="s">
        <v>72</v>
      </c>
      <c r="N53">
        <f t="shared" si="71"/>
        <v>136</v>
      </c>
      <c r="O53">
        <f t="shared" si="72"/>
        <v>0.13600000000000001</v>
      </c>
      <c r="Q53">
        <f t="shared" si="73"/>
        <v>9</v>
      </c>
      <c r="R53">
        <f t="shared" si="74"/>
        <v>8.9999999999999993e-003</v>
      </c>
    </row>
    <row r="54" ht="14.25">
      <c r="A54" s="4">
        <v>2.6396039999999998</v>
      </c>
      <c r="B54" s="4" t="s">
        <v>69</v>
      </c>
      <c r="C54" s="4">
        <v>301</v>
      </c>
      <c r="D54" s="4" t="s">
        <v>69</v>
      </c>
      <c r="E54" s="4" t="s">
        <v>69</v>
      </c>
      <c r="F54" s="4">
        <v>3</v>
      </c>
      <c r="G54" s="4" t="s">
        <v>7</v>
      </c>
      <c r="H54" s="4" t="s">
        <v>8</v>
      </c>
      <c r="I54" s="4" t="s">
        <v>72</v>
      </c>
      <c r="N54">
        <f t="shared" si="71"/>
        <v>198</v>
      </c>
      <c r="O54">
        <f t="shared" si="72"/>
        <v>0.19800000000000001</v>
      </c>
      <c r="Q54">
        <f t="shared" si="73"/>
        <v>10</v>
      </c>
      <c r="R54">
        <f t="shared" si="74"/>
        <v>1.e-002</v>
      </c>
    </row>
    <row r="55" ht="14.25">
      <c r="A55" s="4">
        <v>2.6896059999999999</v>
      </c>
      <c r="B55" s="4" t="s">
        <v>69</v>
      </c>
      <c r="C55" s="4">
        <v>301</v>
      </c>
      <c r="D55" s="4" t="s">
        <v>69</v>
      </c>
      <c r="E55" s="4" t="s">
        <v>69</v>
      </c>
      <c r="F55" s="4">
        <v>3</v>
      </c>
      <c r="G55" s="4" t="s">
        <v>88</v>
      </c>
      <c r="H55" s="4" t="s">
        <v>10</v>
      </c>
      <c r="I55" s="4" t="s">
        <v>72</v>
      </c>
      <c r="N55">
        <f t="shared" si="71"/>
        <v>67</v>
      </c>
      <c r="O55">
        <f t="shared" si="72"/>
        <v>6.7000000000000004e-002</v>
      </c>
      <c r="Q55">
        <f t="shared" si="73"/>
        <v>11</v>
      </c>
      <c r="R55">
        <f t="shared" si="74"/>
        <v>1.0999999999999999e-002</v>
      </c>
    </row>
    <row r="56" ht="14.25">
      <c r="A56" s="4">
        <v>2.7396189999999998</v>
      </c>
      <c r="B56" s="4" t="s">
        <v>69</v>
      </c>
      <c r="C56" s="4">
        <v>301</v>
      </c>
      <c r="D56" s="4" t="s">
        <v>69</v>
      </c>
      <c r="E56" s="4" t="s">
        <v>69</v>
      </c>
      <c r="F56" s="4">
        <v>3</v>
      </c>
      <c r="G56" s="4" t="s">
        <v>12</v>
      </c>
      <c r="H56" s="4" t="s">
        <v>13</v>
      </c>
      <c r="I56" s="4" t="s">
        <v>72</v>
      </c>
      <c r="N56">
        <f t="shared" si="71"/>
        <v>181</v>
      </c>
      <c r="O56">
        <f t="shared" si="72"/>
        <v>0.18099999999999999</v>
      </c>
      <c r="Q56">
        <f t="shared" si="73"/>
        <v>12</v>
      </c>
      <c r="R56">
        <f t="shared" si="74"/>
        <v>1.2e-002</v>
      </c>
    </row>
    <row r="57" ht="14.25">
      <c r="A57" s="4">
        <v>2.7896139999999998</v>
      </c>
      <c r="B57" s="4" t="s">
        <v>69</v>
      </c>
      <c r="C57" s="4">
        <v>301</v>
      </c>
      <c r="D57" s="4" t="s">
        <v>69</v>
      </c>
      <c r="E57" s="4" t="s">
        <v>69</v>
      </c>
      <c r="F57" s="4">
        <v>3</v>
      </c>
      <c r="G57" s="4" t="s">
        <v>15</v>
      </c>
      <c r="H57" s="4" t="s">
        <v>16</v>
      </c>
      <c r="I57" s="4" t="s">
        <v>72</v>
      </c>
      <c r="N57">
        <f t="shared" si="71"/>
        <v>78</v>
      </c>
      <c r="O57">
        <f t="shared" si="72"/>
        <v>7.8e-002</v>
      </c>
      <c r="Q57">
        <f t="shared" si="73"/>
        <v>13</v>
      </c>
      <c r="R57">
        <f t="shared" si="74"/>
        <v>1.2999999999999999e-002</v>
      </c>
    </row>
    <row r="58" ht="14.25">
      <c r="A58" s="4">
        <v>2.8396340000000002</v>
      </c>
      <c r="B58" s="4" t="s">
        <v>69</v>
      </c>
      <c r="C58" s="4">
        <v>301</v>
      </c>
      <c r="D58" s="4" t="s">
        <v>69</v>
      </c>
      <c r="E58" s="4" t="s">
        <v>69</v>
      </c>
      <c r="F58" s="4">
        <v>3</v>
      </c>
      <c r="G58" s="4" t="s">
        <v>18</v>
      </c>
      <c r="H58" s="4" t="s">
        <v>19</v>
      </c>
      <c r="I58" s="4" t="s">
        <v>72</v>
      </c>
      <c r="N58">
        <f t="shared" si="71"/>
        <v>29</v>
      </c>
      <c r="O58">
        <f t="shared" si="72"/>
        <v>2.9000000000000001e-002</v>
      </c>
      <c r="Q58">
        <f t="shared" si="73"/>
        <v>14</v>
      </c>
      <c r="R58">
        <f t="shared" si="74"/>
        <v>1.4e-002</v>
      </c>
    </row>
    <row r="59" ht="14.25">
      <c r="A59" s="4">
        <v>2.8896280000000001</v>
      </c>
      <c r="B59" s="4" t="s">
        <v>69</v>
      </c>
      <c r="C59" s="4">
        <v>301</v>
      </c>
      <c r="D59" s="4" t="s">
        <v>69</v>
      </c>
      <c r="E59" s="4" t="s">
        <v>69</v>
      </c>
      <c r="F59" s="4">
        <v>3</v>
      </c>
      <c r="G59" s="4" t="s">
        <v>21</v>
      </c>
      <c r="H59" s="4" t="s">
        <v>22</v>
      </c>
      <c r="I59" s="4" t="s">
        <v>72</v>
      </c>
      <c r="N59">
        <f t="shared" si="71"/>
        <v>232</v>
      </c>
      <c r="O59">
        <f t="shared" si="72"/>
        <v>0.23200000000000001</v>
      </c>
      <c r="Q59">
        <f t="shared" si="73"/>
        <v>15</v>
      </c>
      <c r="R59">
        <f t="shared" si="74"/>
        <v>1.4999999999999999e-002</v>
      </c>
    </row>
    <row r="60" ht="14.25">
      <c r="A60" s="4">
        <v>2.9396399999999998</v>
      </c>
      <c r="B60" s="4" t="s">
        <v>69</v>
      </c>
      <c r="C60" s="4">
        <v>301</v>
      </c>
      <c r="D60" s="4" t="s">
        <v>69</v>
      </c>
      <c r="E60" s="4" t="s">
        <v>69</v>
      </c>
      <c r="F60" s="4">
        <v>3</v>
      </c>
      <c r="G60" s="4" t="s">
        <v>23</v>
      </c>
      <c r="H60" s="4" t="s">
        <v>72</v>
      </c>
      <c r="I60" s="4" t="s">
        <v>72</v>
      </c>
      <c r="N60">
        <f t="shared" si="71"/>
        <v>226</v>
      </c>
      <c r="O60">
        <f t="shared" si="72"/>
        <v>0.22600000000000001</v>
      </c>
      <c r="Q60">
        <f t="shared" si="73"/>
        <v>0</v>
      </c>
      <c r="R60">
        <f t="shared" si="74"/>
        <v>0</v>
      </c>
    </row>
    <row r="61" ht="14.25">
      <c r="A61" s="4">
        <v>2.9896349999999998</v>
      </c>
      <c r="B61" s="4" t="s">
        <v>69</v>
      </c>
      <c r="C61" s="4">
        <v>301</v>
      </c>
      <c r="D61" s="4" t="s">
        <v>69</v>
      </c>
      <c r="E61" s="4" t="s">
        <v>69</v>
      </c>
      <c r="F61" s="4">
        <v>3</v>
      </c>
      <c r="G61" s="4" t="s">
        <v>24</v>
      </c>
      <c r="H61" s="4" t="s">
        <v>89</v>
      </c>
      <c r="I61" s="4" t="s">
        <v>72</v>
      </c>
      <c r="N61">
        <f t="shared" si="71"/>
        <v>179</v>
      </c>
      <c r="O61">
        <f t="shared" si="72"/>
        <v>0.17899999999999999</v>
      </c>
      <c r="Q61">
        <f t="shared" si="73"/>
        <v>1</v>
      </c>
      <c r="R61">
        <f t="shared" si="74"/>
        <v>1.e-003</v>
      </c>
    </row>
    <row r="62" ht="14.25">
      <c r="A62" s="4">
        <v>3.0404200000000001</v>
      </c>
      <c r="B62" s="4" t="s">
        <v>69</v>
      </c>
      <c r="C62" s="4">
        <v>301</v>
      </c>
      <c r="D62" s="4" t="s">
        <v>69</v>
      </c>
      <c r="E62" s="4" t="s">
        <v>69</v>
      </c>
      <c r="F62" s="4">
        <v>3</v>
      </c>
      <c r="G62" s="4" t="s">
        <v>25</v>
      </c>
      <c r="H62" s="4" t="s">
        <v>90</v>
      </c>
      <c r="I62" s="4" t="s">
        <v>72</v>
      </c>
      <c r="N62">
        <f t="shared" si="71"/>
        <v>107</v>
      </c>
      <c r="O62">
        <f t="shared" si="72"/>
        <v>0.107</v>
      </c>
      <c r="Q62">
        <f t="shared" si="73"/>
        <v>2</v>
      </c>
      <c r="R62">
        <f t="shared" si="74"/>
        <v>2.e-003</v>
      </c>
    </row>
    <row r="63" ht="14.25">
      <c r="A63" s="4">
        <v>3.0896499999999998</v>
      </c>
      <c r="B63" s="4" t="s">
        <v>69</v>
      </c>
      <c r="C63" s="4">
        <v>301</v>
      </c>
      <c r="D63" s="4" t="s">
        <v>69</v>
      </c>
      <c r="E63" s="4" t="s">
        <v>69</v>
      </c>
      <c r="F63" s="4">
        <v>3</v>
      </c>
      <c r="G63" s="4" t="s">
        <v>91</v>
      </c>
      <c r="H63" s="4" t="s">
        <v>70</v>
      </c>
      <c r="I63" s="4" t="s">
        <v>72</v>
      </c>
      <c r="N63">
        <f t="shared" si="71"/>
        <v>150</v>
      </c>
      <c r="O63">
        <f t="shared" si="72"/>
        <v>0.14999999999999999</v>
      </c>
      <c r="Q63">
        <f t="shared" si="73"/>
        <v>3</v>
      </c>
      <c r="R63">
        <f t="shared" si="74"/>
        <v>3.0000000000000001e-003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N64">
        <f t="shared" si="71"/>
        <v>0</v>
      </c>
      <c r="O64">
        <f t="shared" si="72"/>
        <v>0</v>
      </c>
      <c r="Q64">
        <f t="shared" si="73"/>
        <v>0</v>
      </c>
      <c r="R64">
        <f t="shared" si="74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N65">
        <f t="shared" si="71"/>
        <v>0</v>
      </c>
      <c r="O65">
        <f t="shared" si="72"/>
        <v>0</v>
      </c>
      <c r="Q65">
        <f t="shared" si="73"/>
        <v>0</v>
      </c>
      <c r="R65">
        <f t="shared" si="74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N66">
        <f t="shared" si="71"/>
        <v>0</v>
      </c>
      <c r="O66">
        <f t="shared" si="72"/>
        <v>0</v>
      </c>
      <c r="Q66">
        <f t="shared" si="73"/>
        <v>0</v>
      </c>
      <c r="R66">
        <f t="shared" si="74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N67">
        <f t="shared" si="71"/>
        <v>0</v>
      </c>
      <c r="O67">
        <f t="shared" si="72"/>
        <v>0</v>
      </c>
      <c r="Q67">
        <f t="shared" si="73"/>
        <v>0</v>
      </c>
      <c r="R67">
        <f t="shared" si="74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N68">
        <f t="shared" si="71"/>
        <v>0</v>
      </c>
      <c r="O68">
        <f t="shared" si="72"/>
        <v>0</v>
      </c>
      <c r="Q68">
        <f t="shared" si="73"/>
        <v>0</v>
      </c>
      <c r="R68">
        <f t="shared" si="74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N69">
        <f t="shared" si="71"/>
        <v>0</v>
      </c>
      <c r="O69">
        <f t="shared" si="72"/>
        <v>0</v>
      </c>
      <c r="Q69">
        <f t="shared" si="73"/>
        <v>0</v>
      </c>
      <c r="R69">
        <f t="shared" si="74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N70">
        <f t="shared" si="71"/>
        <v>0</v>
      </c>
      <c r="O70">
        <f t="shared" si="72"/>
        <v>0</v>
      </c>
      <c r="Q70">
        <f t="shared" si="73"/>
        <v>0</v>
      </c>
      <c r="R70">
        <f t="shared" si="74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N71">
        <f t="shared" si="71"/>
        <v>0</v>
      </c>
      <c r="O71">
        <f t="shared" si="72"/>
        <v>0</v>
      </c>
      <c r="Q71">
        <f t="shared" si="73"/>
        <v>0</v>
      </c>
      <c r="R71">
        <f t="shared" si="74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N72">
        <f t="shared" si="71"/>
        <v>0</v>
      </c>
      <c r="O72">
        <f t="shared" si="72"/>
        <v>0</v>
      </c>
      <c r="Q72">
        <f t="shared" si="73"/>
        <v>0</v>
      </c>
      <c r="R72">
        <f t="shared" si="74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N73">
        <f t="shared" si="71"/>
        <v>0</v>
      </c>
      <c r="O73">
        <f t="shared" si="72"/>
        <v>0</v>
      </c>
      <c r="Q73">
        <f t="shared" si="73"/>
        <v>0</v>
      </c>
      <c r="R73">
        <f t="shared" si="74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N74">
        <f t="shared" ref="N74:N99" si="75">HEX2DEC(G74)</f>
        <v>0</v>
      </c>
      <c r="O74">
        <f t="shared" ref="O74:O99" si="76">N74/1000</f>
        <v>0</v>
      </c>
      <c r="Q74">
        <f t="shared" ref="Q74:Q99" si="77">HEX2DEC(H74)</f>
        <v>0</v>
      </c>
      <c r="R74">
        <f t="shared" ref="R74:R99" si="78">Q74/1000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N75">
        <f t="shared" si="75"/>
        <v>0</v>
      </c>
      <c r="O75">
        <f t="shared" si="76"/>
        <v>0</v>
      </c>
      <c r="Q75">
        <f t="shared" si="77"/>
        <v>0</v>
      </c>
      <c r="R75">
        <f t="shared" si="78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N76">
        <f t="shared" si="75"/>
        <v>0</v>
      </c>
      <c r="O76">
        <f t="shared" si="76"/>
        <v>0</v>
      </c>
      <c r="Q76">
        <f t="shared" si="77"/>
        <v>0</v>
      </c>
      <c r="R76">
        <f t="shared" si="78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N77">
        <f t="shared" si="75"/>
        <v>0</v>
      </c>
      <c r="O77">
        <f t="shared" si="76"/>
        <v>0</v>
      </c>
      <c r="Q77">
        <f t="shared" si="77"/>
        <v>0</v>
      </c>
      <c r="R77">
        <f t="shared" si="78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N78">
        <f t="shared" si="75"/>
        <v>0</v>
      </c>
      <c r="O78">
        <f t="shared" si="76"/>
        <v>0</v>
      </c>
      <c r="Q78">
        <f t="shared" si="77"/>
        <v>0</v>
      </c>
      <c r="R78">
        <f t="shared" si="78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N79">
        <f t="shared" si="75"/>
        <v>0</v>
      </c>
      <c r="O79">
        <f t="shared" si="76"/>
        <v>0</v>
      </c>
      <c r="Q79">
        <f t="shared" si="77"/>
        <v>0</v>
      </c>
      <c r="R79">
        <f t="shared" si="78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N80">
        <f t="shared" si="75"/>
        <v>0</v>
      </c>
      <c r="O80">
        <f t="shared" si="76"/>
        <v>0</v>
      </c>
      <c r="Q80">
        <f t="shared" si="77"/>
        <v>0</v>
      </c>
      <c r="R80">
        <f t="shared" si="78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N81">
        <f t="shared" si="75"/>
        <v>0</v>
      </c>
      <c r="O81">
        <f t="shared" si="76"/>
        <v>0</v>
      </c>
      <c r="Q81">
        <f t="shared" si="77"/>
        <v>0</v>
      </c>
      <c r="R81">
        <f t="shared" si="78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N82">
        <f t="shared" si="75"/>
        <v>0</v>
      </c>
      <c r="O82">
        <f t="shared" si="76"/>
        <v>0</v>
      </c>
      <c r="Q82">
        <f t="shared" si="77"/>
        <v>0</v>
      </c>
      <c r="R82">
        <f t="shared" si="78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N83">
        <f t="shared" si="75"/>
        <v>0</v>
      </c>
      <c r="O83">
        <f t="shared" si="76"/>
        <v>0</v>
      </c>
      <c r="Q83">
        <f t="shared" si="77"/>
        <v>0</v>
      </c>
      <c r="R83">
        <f t="shared" si="78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N84">
        <f t="shared" si="75"/>
        <v>0</v>
      </c>
      <c r="O84">
        <f t="shared" si="76"/>
        <v>0</v>
      </c>
      <c r="Q84">
        <f t="shared" si="77"/>
        <v>0</v>
      </c>
      <c r="R84">
        <f t="shared" si="78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N85">
        <f t="shared" si="75"/>
        <v>0</v>
      </c>
      <c r="O85">
        <f t="shared" si="76"/>
        <v>0</v>
      </c>
      <c r="Q85">
        <f t="shared" si="77"/>
        <v>0</v>
      </c>
      <c r="R85">
        <f t="shared" si="78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N86">
        <f t="shared" si="75"/>
        <v>0</v>
      </c>
      <c r="O86">
        <f t="shared" si="76"/>
        <v>0</v>
      </c>
      <c r="Q86">
        <f t="shared" si="77"/>
        <v>0</v>
      </c>
      <c r="R86">
        <f t="shared" si="78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N87">
        <f t="shared" si="75"/>
        <v>0</v>
      </c>
      <c r="O87">
        <f t="shared" si="76"/>
        <v>0</v>
      </c>
      <c r="Q87">
        <f t="shared" si="77"/>
        <v>0</v>
      </c>
      <c r="R87">
        <f t="shared" si="78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N88">
        <f t="shared" si="75"/>
        <v>0</v>
      </c>
      <c r="O88">
        <f t="shared" si="76"/>
        <v>0</v>
      </c>
      <c r="Q88">
        <f t="shared" si="77"/>
        <v>0</v>
      </c>
      <c r="R88">
        <f t="shared" si="78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N89">
        <f t="shared" si="75"/>
        <v>0</v>
      </c>
      <c r="O89">
        <f t="shared" si="76"/>
        <v>0</v>
      </c>
      <c r="Q89">
        <f t="shared" si="77"/>
        <v>0</v>
      </c>
      <c r="R89">
        <f t="shared" si="78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N90">
        <f t="shared" si="75"/>
        <v>0</v>
      </c>
      <c r="O90">
        <f t="shared" si="76"/>
        <v>0</v>
      </c>
      <c r="Q90">
        <f t="shared" si="77"/>
        <v>0</v>
      </c>
      <c r="R90">
        <f t="shared" si="78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N91">
        <f t="shared" si="75"/>
        <v>0</v>
      </c>
      <c r="O91">
        <f t="shared" si="76"/>
        <v>0</v>
      </c>
      <c r="Q91">
        <f t="shared" si="77"/>
        <v>0</v>
      </c>
      <c r="R91">
        <f t="shared" si="78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N92">
        <f t="shared" si="75"/>
        <v>0</v>
      </c>
      <c r="O92">
        <f t="shared" si="76"/>
        <v>0</v>
      </c>
      <c r="Q92">
        <f t="shared" si="77"/>
        <v>0</v>
      </c>
      <c r="R92">
        <f t="shared" si="78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N93">
        <f t="shared" si="75"/>
        <v>0</v>
      </c>
      <c r="O93">
        <f t="shared" si="76"/>
        <v>0</v>
      </c>
      <c r="Q93">
        <f t="shared" si="77"/>
        <v>0</v>
      </c>
      <c r="R93">
        <f t="shared" si="78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N94">
        <f t="shared" si="75"/>
        <v>0</v>
      </c>
      <c r="O94">
        <f t="shared" si="76"/>
        <v>0</v>
      </c>
      <c r="Q94">
        <f t="shared" si="77"/>
        <v>0</v>
      </c>
      <c r="R94">
        <f t="shared" si="78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N95">
        <f t="shared" si="75"/>
        <v>0</v>
      </c>
      <c r="O95">
        <f t="shared" si="76"/>
        <v>0</v>
      </c>
      <c r="Q95">
        <f t="shared" si="77"/>
        <v>0</v>
      </c>
      <c r="R95">
        <f t="shared" si="78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N96">
        <f t="shared" si="75"/>
        <v>0</v>
      </c>
      <c r="O96">
        <f t="shared" si="76"/>
        <v>0</v>
      </c>
      <c r="Q96">
        <f t="shared" si="77"/>
        <v>0</v>
      </c>
      <c r="R96">
        <f t="shared" si="78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N97">
        <f t="shared" si="75"/>
        <v>0</v>
      </c>
      <c r="O97">
        <f t="shared" si="76"/>
        <v>0</v>
      </c>
      <c r="Q97">
        <f t="shared" si="77"/>
        <v>0</v>
      </c>
      <c r="R97">
        <f t="shared" si="78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N98">
        <f t="shared" si="75"/>
        <v>0</v>
      </c>
      <c r="O98">
        <f t="shared" si="76"/>
        <v>0</v>
      </c>
      <c r="Q98">
        <f t="shared" si="77"/>
        <v>0</v>
      </c>
      <c r="R98">
        <f t="shared" si="78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N99">
        <f t="shared" si="75"/>
        <v>0</v>
      </c>
      <c r="O99">
        <f t="shared" si="76"/>
        <v>0</v>
      </c>
      <c r="Q99">
        <f t="shared" si="77"/>
        <v>0</v>
      </c>
      <c r="R99">
        <f t="shared" si="78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N100">
        <f t="shared" ref="N100:N163" si="79">HEX2DEC(G100)</f>
        <v>0</v>
      </c>
      <c r="O100">
        <f t="shared" ref="O100:O163" si="80">N100/1000</f>
        <v>0</v>
      </c>
      <c r="Q100">
        <f t="shared" ref="Q100:Q163" si="81">HEX2DEC(H100)</f>
        <v>0</v>
      </c>
      <c r="R100">
        <f t="shared" ref="R100:R163" si="82">Q100/1000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N101">
        <f t="shared" si="79"/>
        <v>0</v>
      </c>
      <c r="O101">
        <f t="shared" si="80"/>
        <v>0</v>
      </c>
      <c r="Q101">
        <f t="shared" si="81"/>
        <v>0</v>
      </c>
      <c r="R101">
        <f t="shared" si="82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N102">
        <f t="shared" si="79"/>
        <v>0</v>
      </c>
      <c r="O102">
        <f t="shared" si="80"/>
        <v>0</v>
      </c>
      <c r="Q102">
        <f t="shared" si="81"/>
        <v>0</v>
      </c>
      <c r="R102">
        <f t="shared" si="82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N103">
        <f t="shared" si="79"/>
        <v>0</v>
      </c>
      <c r="O103">
        <f t="shared" si="80"/>
        <v>0</v>
      </c>
      <c r="Q103">
        <f t="shared" si="81"/>
        <v>0</v>
      </c>
      <c r="R103">
        <f t="shared" si="82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N104">
        <f t="shared" si="79"/>
        <v>0</v>
      </c>
      <c r="O104">
        <f t="shared" si="80"/>
        <v>0</v>
      </c>
      <c r="Q104">
        <f t="shared" si="81"/>
        <v>0</v>
      </c>
      <c r="R104">
        <f t="shared" si="82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N105">
        <f t="shared" si="79"/>
        <v>0</v>
      </c>
      <c r="O105">
        <f t="shared" si="80"/>
        <v>0</v>
      </c>
      <c r="Q105">
        <f t="shared" si="81"/>
        <v>0</v>
      </c>
      <c r="R105">
        <f t="shared" si="82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N106">
        <f t="shared" si="79"/>
        <v>0</v>
      </c>
      <c r="O106">
        <f t="shared" si="80"/>
        <v>0</v>
      </c>
      <c r="Q106">
        <f t="shared" si="81"/>
        <v>0</v>
      </c>
      <c r="R106">
        <f t="shared" si="82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N107">
        <f t="shared" si="79"/>
        <v>0</v>
      </c>
      <c r="O107">
        <f t="shared" si="80"/>
        <v>0</v>
      </c>
      <c r="Q107">
        <f t="shared" si="81"/>
        <v>0</v>
      </c>
      <c r="R107">
        <f t="shared" si="82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N108">
        <f t="shared" si="79"/>
        <v>0</v>
      </c>
      <c r="O108">
        <f t="shared" si="80"/>
        <v>0</v>
      </c>
      <c r="Q108">
        <f t="shared" si="81"/>
        <v>0</v>
      </c>
      <c r="R108">
        <f t="shared" si="82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N109">
        <f t="shared" si="79"/>
        <v>0</v>
      </c>
      <c r="O109">
        <f t="shared" si="80"/>
        <v>0</v>
      </c>
      <c r="Q109">
        <f t="shared" si="81"/>
        <v>0</v>
      </c>
      <c r="R109">
        <f t="shared" si="82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N110">
        <f t="shared" si="79"/>
        <v>0</v>
      </c>
      <c r="O110">
        <f t="shared" si="80"/>
        <v>0</v>
      </c>
      <c r="Q110">
        <f t="shared" si="81"/>
        <v>0</v>
      </c>
      <c r="R110">
        <f t="shared" si="82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N111">
        <f t="shared" si="79"/>
        <v>0</v>
      </c>
      <c r="O111">
        <f t="shared" si="80"/>
        <v>0</v>
      </c>
      <c r="Q111">
        <f t="shared" si="81"/>
        <v>0</v>
      </c>
      <c r="R111">
        <f t="shared" si="82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N112">
        <f t="shared" si="79"/>
        <v>0</v>
      </c>
      <c r="O112">
        <f t="shared" si="80"/>
        <v>0</v>
      </c>
      <c r="Q112">
        <f t="shared" si="81"/>
        <v>0</v>
      </c>
      <c r="R112">
        <f t="shared" si="82"/>
        <v>0</v>
      </c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N113">
        <f t="shared" si="79"/>
        <v>0</v>
      </c>
      <c r="O113">
        <f t="shared" si="80"/>
        <v>0</v>
      </c>
      <c r="Q113">
        <f t="shared" si="81"/>
        <v>0</v>
      </c>
      <c r="R113">
        <f t="shared" si="82"/>
        <v>0</v>
      </c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N114">
        <f t="shared" si="79"/>
        <v>0</v>
      </c>
      <c r="O114">
        <f t="shared" si="80"/>
        <v>0</v>
      </c>
      <c r="Q114">
        <f t="shared" si="81"/>
        <v>0</v>
      </c>
      <c r="R114">
        <f t="shared" si="82"/>
        <v>0</v>
      </c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N115">
        <f t="shared" si="79"/>
        <v>0</v>
      </c>
      <c r="O115">
        <f t="shared" si="80"/>
        <v>0</v>
      </c>
      <c r="Q115">
        <f t="shared" si="81"/>
        <v>0</v>
      </c>
      <c r="R115">
        <f t="shared" si="82"/>
        <v>0</v>
      </c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N116">
        <f t="shared" si="79"/>
        <v>0</v>
      </c>
      <c r="O116">
        <f t="shared" si="80"/>
        <v>0</v>
      </c>
      <c r="Q116">
        <f t="shared" si="81"/>
        <v>0</v>
      </c>
      <c r="R116">
        <f t="shared" si="82"/>
        <v>0</v>
      </c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N117">
        <f t="shared" si="79"/>
        <v>0</v>
      </c>
      <c r="O117">
        <f t="shared" si="80"/>
        <v>0</v>
      </c>
      <c r="Q117">
        <f t="shared" si="81"/>
        <v>0</v>
      </c>
      <c r="R117">
        <f t="shared" si="82"/>
        <v>0</v>
      </c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N118">
        <f t="shared" si="79"/>
        <v>0</v>
      </c>
      <c r="O118">
        <f t="shared" si="80"/>
        <v>0</v>
      </c>
      <c r="Q118">
        <f t="shared" si="81"/>
        <v>0</v>
      </c>
      <c r="R118">
        <f t="shared" si="82"/>
        <v>0</v>
      </c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N119">
        <f t="shared" si="79"/>
        <v>0</v>
      </c>
      <c r="O119">
        <f t="shared" si="80"/>
        <v>0</v>
      </c>
      <c r="Q119">
        <f t="shared" si="81"/>
        <v>0</v>
      </c>
      <c r="R119">
        <f t="shared" si="82"/>
        <v>0</v>
      </c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N120">
        <f t="shared" si="79"/>
        <v>0</v>
      </c>
      <c r="O120">
        <f t="shared" si="80"/>
        <v>0</v>
      </c>
      <c r="Q120">
        <f t="shared" si="81"/>
        <v>0</v>
      </c>
      <c r="R120">
        <f t="shared" si="82"/>
        <v>0</v>
      </c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N121">
        <f t="shared" si="79"/>
        <v>0</v>
      </c>
      <c r="O121">
        <f t="shared" si="80"/>
        <v>0</v>
      </c>
      <c r="Q121">
        <f t="shared" si="81"/>
        <v>0</v>
      </c>
      <c r="R121">
        <f t="shared" si="82"/>
        <v>0</v>
      </c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N122">
        <f t="shared" si="79"/>
        <v>0</v>
      </c>
      <c r="O122">
        <f t="shared" si="80"/>
        <v>0</v>
      </c>
      <c r="Q122">
        <f t="shared" si="81"/>
        <v>0</v>
      </c>
      <c r="R122">
        <f t="shared" si="82"/>
        <v>0</v>
      </c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N123">
        <f t="shared" si="79"/>
        <v>0</v>
      </c>
      <c r="O123">
        <f t="shared" si="80"/>
        <v>0</v>
      </c>
      <c r="Q123">
        <f t="shared" si="81"/>
        <v>0</v>
      </c>
      <c r="R123">
        <f t="shared" si="82"/>
        <v>0</v>
      </c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N124">
        <f t="shared" si="79"/>
        <v>0</v>
      </c>
      <c r="O124">
        <f t="shared" si="80"/>
        <v>0</v>
      </c>
      <c r="Q124">
        <f t="shared" si="81"/>
        <v>0</v>
      </c>
      <c r="R124">
        <f t="shared" si="82"/>
        <v>0</v>
      </c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N125">
        <f t="shared" si="79"/>
        <v>0</v>
      </c>
      <c r="O125">
        <f t="shared" si="80"/>
        <v>0</v>
      </c>
      <c r="Q125">
        <f t="shared" si="81"/>
        <v>0</v>
      </c>
      <c r="R125">
        <f t="shared" si="82"/>
        <v>0</v>
      </c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N126">
        <f t="shared" si="79"/>
        <v>0</v>
      </c>
      <c r="O126">
        <f t="shared" si="80"/>
        <v>0</v>
      </c>
      <c r="Q126">
        <f t="shared" si="81"/>
        <v>0</v>
      </c>
      <c r="R126">
        <f t="shared" si="82"/>
        <v>0</v>
      </c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N127">
        <f t="shared" si="79"/>
        <v>0</v>
      </c>
      <c r="O127">
        <f t="shared" si="80"/>
        <v>0</v>
      </c>
      <c r="Q127">
        <f t="shared" si="81"/>
        <v>0</v>
      </c>
      <c r="R127">
        <f t="shared" si="82"/>
        <v>0</v>
      </c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N128">
        <f t="shared" si="79"/>
        <v>0</v>
      </c>
      <c r="O128">
        <f t="shared" si="80"/>
        <v>0</v>
      </c>
      <c r="Q128">
        <f t="shared" si="81"/>
        <v>0</v>
      </c>
      <c r="R128">
        <f t="shared" si="82"/>
        <v>0</v>
      </c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N129">
        <f t="shared" si="79"/>
        <v>0</v>
      </c>
      <c r="O129">
        <f t="shared" si="80"/>
        <v>0</v>
      </c>
      <c r="Q129">
        <f t="shared" si="81"/>
        <v>0</v>
      </c>
      <c r="R129">
        <f t="shared" si="82"/>
        <v>0</v>
      </c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N130">
        <f t="shared" si="79"/>
        <v>0</v>
      </c>
      <c r="O130">
        <f t="shared" si="80"/>
        <v>0</v>
      </c>
      <c r="Q130">
        <f t="shared" si="81"/>
        <v>0</v>
      </c>
      <c r="R130">
        <f t="shared" si="82"/>
        <v>0</v>
      </c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N131">
        <f t="shared" si="79"/>
        <v>0</v>
      </c>
      <c r="O131">
        <f t="shared" si="80"/>
        <v>0</v>
      </c>
      <c r="Q131">
        <f t="shared" si="81"/>
        <v>0</v>
      </c>
      <c r="R131">
        <f t="shared" si="82"/>
        <v>0</v>
      </c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N132">
        <f t="shared" si="79"/>
        <v>0</v>
      </c>
      <c r="O132">
        <f t="shared" si="80"/>
        <v>0</v>
      </c>
      <c r="Q132">
        <f t="shared" si="81"/>
        <v>0</v>
      </c>
      <c r="R132">
        <f t="shared" si="82"/>
        <v>0</v>
      </c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N133">
        <f t="shared" si="79"/>
        <v>0</v>
      </c>
      <c r="O133">
        <f t="shared" si="80"/>
        <v>0</v>
      </c>
      <c r="Q133">
        <f t="shared" si="81"/>
        <v>0</v>
      </c>
      <c r="R133">
        <f t="shared" si="82"/>
        <v>0</v>
      </c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N134">
        <f t="shared" si="79"/>
        <v>0</v>
      </c>
      <c r="O134">
        <f t="shared" si="80"/>
        <v>0</v>
      </c>
      <c r="Q134">
        <f t="shared" si="81"/>
        <v>0</v>
      </c>
      <c r="R134">
        <f t="shared" si="82"/>
        <v>0</v>
      </c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N135">
        <f t="shared" si="79"/>
        <v>0</v>
      </c>
      <c r="O135">
        <f t="shared" si="80"/>
        <v>0</v>
      </c>
      <c r="Q135">
        <f t="shared" si="81"/>
        <v>0</v>
      </c>
      <c r="R135">
        <f t="shared" si="82"/>
        <v>0</v>
      </c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N136">
        <f t="shared" si="79"/>
        <v>0</v>
      </c>
      <c r="O136">
        <f t="shared" si="80"/>
        <v>0</v>
      </c>
      <c r="Q136">
        <f t="shared" si="81"/>
        <v>0</v>
      </c>
      <c r="R136">
        <f t="shared" si="82"/>
        <v>0</v>
      </c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N137">
        <f t="shared" si="79"/>
        <v>0</v>
      </c>
      <c r="O137">
        <f t="shared" si="80"/>
        <v>0</v>
      </c>
      <c r="Q137">
        <f t="shared" si="81"/>
        <v>0</v>
      </c>
      <c r="R137">
        <f t="shared" si="82"/>
        <v>0</v>
      </c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N138">
        <f t="shared" si="79"/>
        <v>0</v>
      </c>
      <c r="O138">
        <f t="shared" si="80"/>
        <v>0</v>
      </c>
      <c r="Q138">
        <f t="shared" si="81"/>
        <v>0</v>
      </c>
      <c r="R138">
        <f t="shared" si="82"/>
        <v>0</v>
      </c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N139">
        <f t="shared" si="79"/>
        <v>0</v>
      </c>
      <c r="O139">
        <f t="shared" si="80"/>
        <v>0</v>
      </c>
      <c r="Q139">
        <f t="shared" si="81"/>
        <v>0</v>
      </c>
      <c r="R139">
        <f t="shared" si="82"/>
        <v>0</v>
      </c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N140">
        <f t="shared" si="79"/>
        <v>0</v>
      </c>
      <c r="O140">
        <f t="shared" si="80"/>
        <v>0</v>
      </c>
      <c r="Q140">
        <f t="shared" si="81"/>
        <v>0</v>
      </c>
      <c r="R140">
        <f t="shared" si="82"/>
        <v>0</v>
      </c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N141">
        <f t="shared" si="79"/>
        <v>0</v>
      </c>
      <c r="O141">
        <f t="shared" si="80"/>
        <v>0</v>
      </c>
      <c r="Q141">
        <f t="shared" si="81"/>
        <v>0</v>
      </c>
      <c r="R141">
        <f t="shared" si="82"/>
        <v>0</v>
      </c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N142">
        <f t="shared" si="79"/>
        <v>0</v>
      </c>
      <c r="O142">
        <f t="shared" si="80"/>
        <v>0</v>
      </c>
      <c r="Q142">
        <f t="shared" si="81"/>
        <v>0</v>
      </c>
      <c r="R142">
        <f t="shared" si="82"/>
        <v>0</v>
      </c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N143">
        <f t="shared" si="79"/>
        <v>0</v>
      </c>
      <c r="O143">
        <f t="shared" si="80"/>
        <v>0</v>
      </c>
      <c r="Q143">
        <f t="shared" si="81"/>
        <v>0</v>
      </c>
      <c r="R143">
        <f t="shared" si="82"/>
        <v>0</v>
      </c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N144">
        <f t="shared" si="79"/>
        <v>0</v>
      </c>
      <c r="O144">
        <f t="shared" si="80"/>
        <v>0</v>
      </c>
      <c r="Q144">
        <f t="shared" si="81"/>
        <v>0</v>
      </c>
      <c r="R144">
        <f t="shared" si="82"/>
        <v>0</v>
      </c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N145">
        <f t="shared" si="79"/>
        <v>0</v>
      </c>
      <c r="O145">
        <f t="shared" si="80"/>
        <v>0</v>
      </c>
      <c r="Q145">
        <f t="shared" si="81"/>
        <v>0</v>
      </c>
      <c r="R145">
        <f t="shared" si="82"/>
        <v>0</v>
      </c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N146">
        <f t="shared" si="79"/>
        <v>0</v>
      </c>
      <c r="O146">
        <f t="shared" si="80"/>
        <v>0</v>
      </c>
      <c r="Q146">
        <f t="shared" si="81"/>
        <v>0</v>
      </c>
      <c r="R146">
        <f t="shared" si="82"/>
        <v>0</v>
      </c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N147">
        <f t="shared" si="79"/>
        <v>0</v>
      </c>
      <c r="O147">
        <f t="shared" si="80"/>
        <v>0</v>
      </c>
      <c r="Q147">
        <f t="shared" si="81"/>
        <v>0</v>
      </c>
      <c r="R147">
        <f t="shared" si="82"/>
        <v>0</v>
      </c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N148">
        <f t="shared" si="79"/>
        <v>0</v>
      </c>
      <c r="O148">
        <f t="shared" si="80"/>
        <v>0</v>
      </c>
      <c r="Q148">
        <f t="shared" si="81"/>
        <v>0</v>
      </c>
      <c r="R148">
        <f t="shared" si="82"/>
        <v>0</v>
      </c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N149">
        <f t="shared" si="79"/>
        <v>0</v>
      </c>
      <c r="O149">
        <f t="shared" si="80"/>
        <v>0</v>
      </c>
      <c r="Q149">
        <f t="shared" si="81"/>
        <v>0</v>
      </c>
      <c r="R149">
        <f t="shared" si="82"/>
        <v>0</v>
      </c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N150">
        <f t="shared" si="79"/>
        <v>0</v>
      </c>
      <c r="O150">
        <f t="shared" si="80"/>
        <v>0</v>
      </c>
      <c r="Q150">
        <f t="shared" si="81"/>
        <v>0</v>
      </c>
      <c r="R150">
        <f t="shared" si="82"/>
        <v>0</v>
      </c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N151">
        <f t="shared" si="79"/>
        <v>0</v>
      </c>
      <c r="O151">
        <f t="shared" si="80"/>
        <v>0</v>
      </c>
      <c r="Q151">
        <f t="shared" si="81"/>
        <v>0</v>
      </c>
      <c r="R151">
        <f t="shared" si="82"/>
        <v>0</v>
      </c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N152">
        <f t="shared" si="79"/>
        <v>0</v>
      </c>
      <c r="O152">
        <f t="shared" si="80"/>
        <v>0</v>
      </c>
      <c r="Q152">
        <f t="shared" si="81"/>
        <v>0</v>
      </c>
      <c r="R152">
        <f t="shared" si="82"/>
        <v>0</v>
      </c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N153">
        <f t="shared" si="79"/>
        <v>0</v>
      </c>
      <c r="O153">
        <f t="shared" si="80"/>
        <v>0</v>
      </c>
      <c r="Q153">
        <f t="shared" si="81"/>
        <v>0</v>
      </c>
      <c r="R153">
        <f t="shared" si="82"/>
        <v>0</v>
      </c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N154">
        <f t="shared" si="79"/>
        <v>0</v>
      </c>
      <c r="O154">
        <f t="shared" si="80"/>
        <v>0</v>
      </c>
      <c r="Q154">
        <f t="shared" si="81"/>
        <v>0</v>
      </c>
      <c r="R154">
        <f t="shared" si="82"/>
        <v>0</v>
      </c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N155">
        <f t="shared" si="79"/>
        <v>0</v>
      </c>
      <c r="O155">
        <f t="shared" si="80"/>
        <v>0</v>
      </c>
      <c r="Q155">
        <f t="shared" si="81"/>
        <v>0</v>
      </c>
      <c r="R155">
        <f t="shared" si="82"/>
        <v>0</v>
      </c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N156">
        <f t="shared" si="79"/>
        <v>0</v>
      </c>
      <c r="O156">
        <f t="shared" si="80"/>
        <v>0</v>
      </c>
      <c r="Q156">
        <f t="shared" si="81"/>
        <v>0</v>
      </c>
      <c r="R156">
        <f t="shared" si="82"/>
        <v>0</v>
      </c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N157">
        <f t="shared" si="79"/>
        <v>0</v>
      </c>
      <c r="O157">
        <f t="shared" si="80"/>
        <v>0</v>
      </c>
      <c r="Q157">
        <f t="shared" si="81"/>
        <v>0</v>
      </c>
      <c r="R157">
        <f t="shared" si="82"/>
        <v>0</v>
      </c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N158">
        <f t="shared" si="79"/>
        <v>0</v>
      </c>
      <c r="O158">
        <f t="shared" si="80"/>
        <v>0</v>
      </c>
      <c r="Q158">
        <f t="shared" si="81"/>
        <v>0</v>
      </c>
      <c r="R158">
        <f t="shared" si="82"/>
        <v>0</v>
      </c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N159">
        <f t="shared" si="79"/>
        <v>0</v>
      </c>
      <c r="O159">
        <f t="shared" si="80"/>
        <v>0</v>
      </c>
      <c r="Q159">
        <f t="shared" si="81"/>
        <v>0</v>
      </c>
      <c r="R159">
        <f t="shared" si="82"/>
        <v>0</v>
      </c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N160">
        <f t="shared" si="79"/>
        <v>0</v>
      </c>
      <c r="O160">
        <f t="shared" si="80"/>
        <v>0</v>
      </c>
      <c r="Q160">
        <f t="shared" si="81"/>
        <v>0</v>
      </c>
      <c r="R160">
        <f t="shared" si="82"/>
        <v>0</v>
      </c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N161">
        <f t="shared" si="79"/>
        <v>0</v>
      </c>
      <c r="O161">
        <f t="shared" si="80"/>
        <v>0</v>
      </c>
      <c r="Q161">
        <f t="shared" si="81"/>
        <v>0</v>
      </c>
      <c r="R161">
        <f t="shared" si="82"/>
        <v>0</v>
      </c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N162">
        <f t="shared" si="79"/>
        <v>0</v>
      </c>
      <c r="O162">
        <f t="shared" si="80"/>
        <v>0</v>
      </c>
      <c r="Q162">
        <f t="shared" si="81"/>
        <v>0</v>
      </c>
      <c r="R162">
        <f t="shared" si="82"/>
        <v>0</v>
      </c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N163">
        <f t="shared" si="79"/>
        <v>0</v>
      </c>
      <c r="O163">
        <f t="shared" si="80"/>
        <v>0</v>
      </c>
      <c r="Q163">
        <f t="shared" si="81"/>
        <v>0</v>
      </c>
      <c r="R163">
        <f t="shared" si="82"/>
        <v>0</v>
      </c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N164">
        <f t="shared" ref="N164:N224" si="83">HEX2DEC(G164)</f>
        <v>0</v>
      </c>
      <c r="O164">
        <f t="shared" ref="O164:O224" si="84">N164/1000</f>
        <v>0</v>
      </c>
      <c r="Q164">
        <f t="shared" ref="Q164:Q224" si="85">HEX2DEC(H164)</f>
        <v>0</v>
      </c>
      <c r="R164">
        <f t="shared" ref="R164:R224" si="86">Q164/1000</f>
        <v>0</v>
      </c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N165">
        <f t="shared" si="83"/>
        <v>0</v>
      </c>
      <c r="O165">
        <f t="shared" si="84"/>
        <v>0</v>
      </c>
      <c r="Q165">
        <f t="shared" si="85"/>
        <v>0</v>
      </c>
      <c r="R165">
        <f t="shared" si="86"/>
        <v>0</v>
      </c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N166">
        <f t="shared" si="83"/>
        <v>0</v>
      </c>
      <c r="O166">
        <f t="shared" si="84"/>
        <v>0</v>
      </c>
      <c r="Q166">
        <f t="shared" si="85"/>
        <v>0</v>
      </c>
      <c r="R166">
        <f t="shared" si="86"/>
        <v>0</v>
      </c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N167">
        <f t="shared" si="83"/>
        <v>0</v>
      </c>
      <c r="O167">
        <f t="shared" si="84"/>
        <v>0</v>
      </c>
      <c r="Q167">
        <f t="shared" si="85"/>
        <v>0</v>
      </c>
      <c r="R167">
        <f t="shared" si="86"/>
        <v>0</v>
      </c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N168">
        <f t="shared" si="83"/>
        <v>0</v>
      </c>
      <c r="O168">
        <f t="shared" si="84"/>
        <v>0</v>
      </c>
      <c r="Q168">
        <f t="shared" si="85"/>
        <v>0</v>
      </c>
      <c r="R168">
        <f t="shared" si="86"/>
        <v>0</v>
      </c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N169">
        <f t="shared" si="83"/>
        <v>0</v>
      </c>
      <c r="O169">
        <f t="shared" si="84"/>
        <v>0</v>
      </c>
      <c r="Q169">
        <f t="shared" si="85"/>
        <v>0</v>
      </c>
      <c r="R169">
        <f t="shared" si="86"/>
        <v>0</v>
      </c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N170">
        <f t="shared" si="83"/>
        <v>0</v>
      </c>
      <c r="O170">
        <f t="shared" si="84"/>
        <v>0</v>
      </c>
      <c r="Q170">
        <f t="shared" si="85"/>
        <v>0</v>
      </c>
      <c r="R170">
        <f t="shared" si="86"/>
        <v>0</v>
      </c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N171">
        <f t="shared" si="83"/>
        <v>0</v>
      </c>
      <c r="O171">
        <f t="shared" si="84"/>
        <v>0</v>
      </c>
      <c r="Q171">
        <f t="shared" si="85"/>
        <v>0</v>
      </c>
      <c r="R171">
        <f t="shared" si="86"/>
        <v>0</v>
      </c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N172">
        <f t="shared" si="83"/>
        <v>0</v>
      </c>
      <c r="O172">
        <f t="shared" si="84"/>
        <v>0</v>
      </c>
      <c r="Q172">
        <f t="shared" si="85"/>
        <v>0</v>
      </c>
      <c r="R172">
        <f t="shared" si="86"/>
        <v>0</v>
      </c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N173">
        <f t="shared" si="83"/>
        <v>0</v>
      </c>
      <c r="O173">
        <f t="shared" si="84"/>
        <v>0</v>
      </c>
      <c r="Q173">
        <f t="shared" si="85"/>
        <v>0</v>
      </c>
      <c r="R173">
        <f t="shared" si="86"/>
        <v>0</v>
      </c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N174">
        <f t="shared" si="83"/>
        <v>0</v>
      </c>
      <c r="O174">
        <f t="shared" si="84"/>
        <v>0</v>
      </c>
      <c r="Q174">
        <f t="shared" si="85"/>
        <v>0</v>
      </c>
      <c r="R174">
        <f t="shared" si="86"/>
        <v>0</v>
      </c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N175">
        <f t="shared" si="83"/>
        <v>0</v>
      </c>
      <c r="O175">
        <f t="shared" si="84"/>
        <v>0</v>
      </c>
      <c r="Q175">
        <f t="shared" si="85"/>
        <v>0</v>
      </c>
      <c r="R175">
        <f t="shared" si="86"/>
        <v>0</v>
      </c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N176">
        <f t="shared" si="83"/>
        <v>0</v>
      </c>
      <c r="O176">
        <f t="shared" si="84"/>
        <v>0</v>
      </c>
      <c r="Q176">
        <f t="shared" si="85"/>
        <v>0</v>
      </c>
      <c r="R176">
        <f t="shared" si="86"/>
        <v>0</v>
      </c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N177">
        <f t="shared" si="83"/>
        <v>0</v>
      </c>
      <c r="O177">
        <f t="shared" si="84"/>
        <v>0</v>
      </c>
      <c r="Q177">
        <f t="shared" si="85"/>
        <v>0</v>
      </c>
      <c r="R177">
        <f t="shared" si="86"/>
        <v>0</v>
      </c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N178">
        <f t="shared" si="83"/>
        <v>0</v>
      </c>
      <c r="O178">
        <f t="shared" si="84"/>
        <v>0</v>
      </c>
      <c r="Q178">
        <f t="shared" si="85"/>
        <v>0</v>
      </c>
      <c r="R178">
        <f t="shared" si="86"/>
        <v>0</v>
      </c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N179">
        <f t="shared" si="83"/>
        <v>0</v>
      </c>
      <c r="O179">
        <f t="shared" si="84"/>
        <v>0</v>
      </c>
      <c r="Q179">
        <f t="shared" si="85"/>
        <v>0</v>
      </c>
      <c r="R179">
        <f t="shared" si="86"/>
        <v>0</v>
      </c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N180">
        <f t="shared" si="83"/>
        <v>0</v>
      </c>
      <c r="O180">
        <f t="shared" si="84"/>
        <v>0</v>
      </c>
      <c r="Q180">
        <f t="shared" si="85"/>
        <v>0</v>
      </c>
      <c r="R180">
        <f t="shared" si="86"/>
        <v>0</v>
      </c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N181">
        <f t="shared" si="83"/>
        <v>0</v>
      </c>
      <c r="O181">
        <f t="shared" si="84"/>
        <v>0</v>
      </c>
      <c r="Q181">
        <f t="shared" si="85"/>
        <v>0</v>
      </c>
      <c r="R181">
        <f t="shared" si="86"/>
        <v>0</v>
      </c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N182">
        <f t="shared" si="83"/>
        <v>0</v>
      </c>
      <c r="O182">
        <f t="shared" si="84"/>
        <v>0</v>
      </c>
      <c r="Q182">
        <f t="shared" si="85"/>
        <v>0</v>
      </c>
      <c r="R182">
        <f t="shared" si="86"/>
        <v>0</v>
      </c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N183">
        <f t="shared" si="83"/>
        <v>0</v>
      </c>
      <c r="O183">
        <f t="shared" si="84"/>
        <v>0</v>
      </c>
      <c r="Q183">
        <f t="shared" si="85"/>
        <v>0</v>
      </c>
      <c r="R183">
        <f t="shared" si="86"/>
        <v>0</v>
      </c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N184">
        <f t="shared" si="83"/>
        <v>0</v>
      </c>
      <c r="O184">
        <f t="shared" si="84"/>
        <v>0</v>
      </c>
      <c r="Q184">
        <f t="shared" si="85"/>
        <v>0</v>
      </c>
      <c r="R184">
        <f t="shared" si="86"/>
        <v>0</v>
      </c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N185">
        <f t="shared" si="83"/>
        <v>0</v>
      </c>
      <c r="O185">
        <f t="shared" si="84"/>
        <v>0</v>
      </c>
      <c r="Q185">
        <f t="shared" si="85"/>
        <v>0</v>
      </c>
      <c r="R185">
        <f t="shared" si="86"/>
        <v>0</v>
      </c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N186">
        <f t="shared" si="83"/>
        <v>0</v>
      </c>
      <c r="O186">
        <f t="shared" si="84"/>
        <v>0</v>
      </c>
      <c r="Q186">
        <f t="shared" si="85"/>
        <v>0</v>
      </c>
      <c r="R186">
        <f t="shared" si="86"/>
        <v>0</v>
      </c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N187">
        <f t="shared" si="83"/>
        <v>0</v>
      </c>
      <c r="O187">
        <f t="shared" si="84"/>
        <v>0</v>
      </c>
      <c r="Q187">
        <f t="shared" si="85"/>
        <v>0</v>
      </c>
      <c r="R187">
        <f t="shared" si="86"/>
        <v>0</v>
      </c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N188">
        <f t="shared" si="83"/>
        <v>0</v>
      </c>
      <c r="O188">
        <f t="shared" si="84"/>
        <v>0</v>
      </c>
      <c r="Q188">
        <f t="shared" si="85"/>
        <v>0</v>
      </c>
      <c r="R188">
        <f t="shared" si="86"/>
        <v>0</v>
      </c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N189">
        <f t="shared" si="83"/>
        <v>0</v>
      </c>
      <c r="O189">
        <f t="shared" si="84"/>
        <v>0</v>
      </c>
      <c r="Q189">
        <f t="shared" si="85"/>
        <v>0</v>
      </c>
      <c r="R189">
        <f t="shared" si="86"/>
        <v>0</v>
      </c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N190">
        <f t="shared" si="83"/>
        <v>0</v>
      </c>
      <c r="O190">
        <f t="shared" si="84"/>
        <v>0</v>
      </c>
      <c r="Q190">
        <f t="shared" si="85"/>
        <v>0</v>
      </c>
      <c r="R190">
        <f t="shared" si="86"/>
        <v>0</v>
      </c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N191">
        <f t="shared" si="83"/>
        <v>0</v>
      </c>
      <c r="O191">
        <f t="shared" si="84"/>
        <v>0</v>
      </c>
      <c r="Q191">
        <f t="shared" si="85"/>
        <v>0</v>
      </c>
      <c r="R191">
        <f t="shared" si="86"/>
        <v>0</v>
      </c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N192">
        <f t="shared" si="83"/>
        <v>0</v>
      </c>
      <c r="O192">
        <f t="shared" si="84"/>
        <v>0</v>
      </c>
      <c r="Q192">
        <f t="shared" si="85"/>
        <v>0</v>
      </c>
      <c r="R192">
        <f t="shared" si="86"/>
        <v>0</v>
      </c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N193">
        <f t="shared" si="83"/>
        <v>0</v>
      </c>
      <c r="O193">
        <f t="shared" si="84"/>
        <v>0</v>
      </c>
      <c r="Q193">
        <f t="shared" si="85"/>
        <v>0</v>
      </c>
      <c r="R193">
        <f t="shared" si="86"/>
        <v>0</v>
      </c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N194">
        <f t="shared" si="83"/>
        <v>0</v>
      </c>
      <c r="O194">
        <f t="shared" si="84"/>
        <v>0</v>
      </c>
      <c r="Q194">
        <f t="shared" si="85"/>
        <v>0</v>
      </c>
      <c r="R194">
        <f t="shared" si="86"/>
        <v>0</v>
      </c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N195">
        <f t="shared" si="83"/>
        <v>0</v>
      </c>
      <c r="O195">
        <f t="shared" si="84"/>
        <v>0</v>
      </c>
      <c r="Q195">
        <f t="shared" si="85"/>
        <v>0</v>
      </c>
      <c r="R195">
        <f t="shared" si="86"/>
        <v>0</v>
      </c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N196">
        <f t="shared" si="83"/>
        <v>0</v>
      </c>
      <c r="O196">
        <f t="shared" si="84"/>
        <v>0</v>
      </c>
      <c r="Q196">
        <f t="shared" si="85"/>
        <v>0</v>
      </c>
      <c r="R196">
        <f t="shared" si="86"/>
        <v>0</v>
      </c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N197">
        <f t="shared" si="83"/>
        <v>0</v>
      </c>
      <c r="O197">
        <f t="shared" si="84"/>
        <v>0</v>
      </c>
      <c r="Q197">
        <f t="shared" si="85"/>
        <v>0</v>
      </c>
      <c r="R197">
        <f t="shared" si="86"/>
        <v>0</v>
      </c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N198">
        <f t="shared" si="83"/>
        <v>0</v>
      </c>
      <c r="O198">
        <f t="shared" si="84"/>
        <v>0</v>
      </c>
      <c r="Q198">
        <f t="shared" si="85"/>
        <v>0</v>
      </c>
      <c r="R198">
        <f t="shared" si="86"/>
        <v>0</v>
      </c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N199">
        <f t="shared" si="83"/>
        <v>0</v>
      </c>
      <c r="O199">
        <f t="shared" si="84"/>
        <v>0</v>
      </c>
      <c r="Q199">
        <f t="shared" si="85"/>
        <v>0</v>
      </c>
      <c r="R199">
        <f t="shared" si="86"/>
        <v>0</v>
      </c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N200">
        <f t="shared" si="83"/>
        <v>0</v>
      </c>
      <c r="O200">
        <f t="shared" si="84"/>
        <v>0</v>
      </c>
      <c r="Q200">
        <f t="shared" si="85"/>
        <v>0</v>
      </c>
      <c r="R200">
        <f t="shared" si="86"/>
        <v>0</v>
      </c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N201">
        <f t="shared" si="83"/>
        <v>0</v>
      </c>
      <c r="O201">
        <f t="shared" si="84"/>
        <v>0</v>
      </c>
      <c r="Q201">
        <f t="shared" si="85"/>
        <v>0</v>
      </c>
      <c r="R201">
        <f t="shared" si="86"/>
        <v>0</v>
      </c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N202">
        <f t="shared" si="83"/>
        <v>0</v>
      </c>
      <c r="O202">
        <f t="shared" si="84"/>
        <v>0</v>
      </c>
      <c r="Q202">
        <f t="shared" si="85"/>
        <v>0</v>
      </c>
      <c r="R202">
        <f t="shared" si="86"/>
        <v>0</v>
      </c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N203">
        <f t="shared" si="83"/>
        <v>0</v>
      </c>
      <c r="O203">
        <f t="shared" si="84"/>
        <v>0</v>
      </c>
      <c r="Q203">
        <f t="shared" si="85"/>
        <v>0</v>
      </c>
      <c r="R203">
        <f t="shared" si="86"/>
        <v>0</v>
      </c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N204">
        <f t="shared" si="83"/>
        <v>0</v>
      </c>
      <c r="O204">
        <f t="shared" si="84"/>
        <v>0</v>
      </c>
      <c r="Q204">
        <f t="shared" si="85"/>
        <v>0</v>
      </c>
      <c r="R204">
        <f t="shared" si="86"/>
        <v>0</v>
      </c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N205">
        <f t="shared" si="83"/>
        <v>0</v>
      </c>
      <c r="O205">
        <f t="shared" si="84"/>
        <v>0</v>
      </c>
      <c r="Q205">
        <f t="shared" si="85"/>
        <v>0</v>
      </c>
      <c r="R205">
        <f t="shared" si="86"/>
        <v>0</v>
      </c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N206">
        <f t="shared" si="83"/>
        <v>0</v>
      </c>
      <c r="O206">
        <f t="shared" si="84"/>
        <v>0</v>
      </c>
      <c r="Q206">
        <f t="shared" si="85"/>
        <v>0</v>
      </c>
      <c r="R206">
        <f t="shared" si="86"/>
        <v>0</v>
      </c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N207">
        <f t="shared" si="83"/>
        <v>0</v>
      </c>
      <c r="O207">
        <f t="shared" si="84"/>
        <v>0</v>
      </c>
      <c r="Q207">
        <f t="shared" si="85"/>
        <v>0</v>
      </c>
      <c r="R207">
        <f t="shared" si="86"/>
        <v>0</v>
      </c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N208">
        <f t="shared" si="83"/>
        <v>0</v>
      </c>
      <c r="O208">
        <f t="shared" si="84"/>
        <v>0</v>
      </c>
      <c r="Q208">
        <f t="shared" si="85"/>
        <v>0</v>
      </c>
      <c r="R208">
        <f t="shared" si="86"/>
        <v>0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83"/>
        <v>0</v>
      </c>
      <c r="O209">
        <f t="shared" si="84"/>
        <v>0</v>
      </c>
      <c r="Q209">
        <f t="shared" si="85"/>
        <v>0</v>
      </c>
      <c r="R209">
        <f t="shared" si="86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83"/>
        <v>0</v>
      </c>
      <c r="O210">
        <f t="shared" si="84"/>
        <v>0</v>
      </c>
      <c r="Q210">
        <f t="shared" si="85"/>
        <v>0</v>
      </c>
      <c r="R210">
        <f t="shared" si="86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83"/>
        <v>0</v>
      </c>
      <c r="O211">
        <f t="shared" si="84"/>
        <v>0</v>
      </c>
      <c r="Q211">
        <f t="shared" si="85"/>
        <v>0</v>
      </c>
      <c r="R211">
        <f t="shared" si="86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83"/>
        <v>0</v>
      </c>
      <c r="O212">
        <f t="shared" si="84"/>
        <v>0</v>
      </c>
      <c r="Q212">
        <f t="shared" si="85"/>
        <v>0</v>
      </c>
      <c r="R212">
        <f t="shared" si="86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83"/>
        <v>0</v>
      </c>
      <c r="O213">
        <f t="shared" si="84"/>
        <v>0</v>
      </c>
      <c r="Q213">
        <f t="shared" si="85"/>
        <v>0</v>
      </c>
      <c r="R213">
        <f t="shared" si="86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83"/>
        <v>0</v>
      </c>
      <c r="O214">
        <f t="shared" si="84"/>
        <v>0</v>
      </c>
      <c r="Q214">
        <f t="shared" si="85"/>
        <v>0</v>
      </c>
      <c r="R214">
        <f t="shared" si="86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83"/>
        <v>0</v>
      </c>
      <c r="O215">
        <f t="shared" si="84"/>
        <v>0</v>
      </c>
      <c r="Q215">
        <f t="shared" si="85"/>
        <v>0</v>
      </c>
      <c r="R215">
        <f t="shared" si="86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83"/>
        <v>0</v>
      </c>
      <c r="O216">
        <f t="shared" si="84"/>
        <v>0</v>
      </c>
      <c r="Q216">
        <f t="shared" si="85"/>
        <v>0</v>
      </c>
      <c r="R216">
        <f t="shared" si="86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83"/>
        <v>0</v>
      </c>
      <c r="O217">
        <f t="shared" si="84"/>
        <v>0</v>
      </c>
      <c r="Q217">
        <f t="shared" si="85"/>
        <v>0</v>
      </c>
      <c r="R217">
        <f t="shared" si="86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83"/>
        <v>0</v>
      </c>
      <c r="O218">
        <f t="shared" si="84"/>
        <v>0</v>
      </c>
      <c r="Q218">
        <f t="shared" si="85"/>
        <v>0</v>
      </c>
      <c r="R218">
        <f t="shared" si="86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83"/>
        <v>0</v>
      </c>
      <c r="O219">
        <f t="shared" si="84"/>
        <v>0</v>
      </c>
      <c r="Q219">
        <f t="shared" si="85"/>
        <v>0</v>
      </c>
      <c r="R219">
        <f t="shared" si="86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83"/>
        <v>0</v>
      </c>
      <c r="O220">
        <f t="shared" si="84"/>
        <v>0</v>
      </c>
      <c r="Q220">
        <f t="shared" si="85"/>
        <v>0</v>
      </c>
      <c r="R220">
        <f t="shared" si="86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83"/>
        <v>0</v>
      </c>
      <c r="O221">
        <f t="shared" si="84"/>
        <v>0</v>
      </c>
      <c r="Q221">
        <f t="shared" si="85"/>
        <v>0</v>
      </c>
      <c r="R221">
        <f t="shared" si="86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83"/>
        <v>0</v>
      </c>
      <c r="O222">
        <f t="shared" si="84"/>
        <v>0</v>
      </c>
      <c r="Q222">
        <f t="shared" si="85"/>
        <v>0</v>
      </c>
      <c r="R222">
        <f t="shared" si="86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83"/>
        <v>0</v>
      </c>
      <c r="O223">
        <f t="shared" si="84"/>
        <v>0</v>
      </c>
      <c r="Q223">
        <f t="shared" si="85"/>
        <v>0</v>
      </c>
      <c r="R223">
        <f t="shared" si="86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83"/>
        <v>0</v>
      </c>
      <c r="O224">
        <f t="shared" si="84"/>
        <v>0</v>
      </c>
      <c r="Q224">
        <f t="shared" si="85"/>
        <v>0</v>
      </c>
      <c r="R224">
        <f t="shared" si="86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1000A-0045-474E-91C4-006F006300B6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28</v>
      </c>
      <c r="B3" s="2" t="s">
        <v>95</v>
      </c>
      <c r="C3" s="2" t="s">
        <v>96</v>
      </c>
    </row>
    <row r="4" ht="14.25">
      <c r="A4" s="1">
        <f t="array" ref="A4:A1004">_xlfn._xlws.SORT(_xlfn.UNIQUE('Filtered Data'!C:C))</f>
        <v>300</v>
      </c>
    </row>
    <row r="5" ht="14.25">
      <c r="A5" s="1">
        <f/>
        <v>301</v>
      </c>
    </row>
    <row r="6" ht="14.25">
      <c r="A6" s="1" t="str">
        <f/>
        <v/>
      </c>
    </row>
    <row r="7" ht="14.25">
      <c r="A7" s="1" t="e">
        <f/>
        <v>#N/A</v>
      </c>
    </row>
    <row r="8" ht="14.25">
      <c r="A8" s="1" t="e">
        <f/>
        <v>#N/A</v>
      </c>
    </row>
    <row r="9" ht="14.25">
      <c r="A9" s="1" t="e">
        <f/>
        <v>#N/A</v>
      </c>
    </row>
    <row r="10" ht="14.25">
      <c r="A10" s="1" t="e">
        <f/>
        <v>#N/A</v>
      </c>
    </row>
    <row r="11" ht="14.25">
      <c r="A11" s="1" t="e">
        <f/>
        <v>#N/A</v>
      </c>
    </row>
    <row r="12" ht="14.25">
      <c r="A12" s="1" t="e">
        <f/>
        <v>#N/A</v>
      </c>
    </row>
    <row r="13" ht="14.25">
      <c r="A13" s="1" t="e">
        <f/>
        <v>#N/A</v>
      </c>
    </row>
    <row r="14" ht="14.25">
      <c r="A14" s="1" t="e">
        <f/>
        <v>#N/A</v>
      </c>
    </row>
    <row r="15" ht="14.25">
      <c r="A15" s="1" t="e">
        <f/>
        <v>#N/A</v>
      </c>
    </row>
    <row r="16" ht="14.25">
      <c r="A16" s="1" t="e">
        <f/>
        <v>#N/A</v>
      </c>
    </row>
    <row r="17" ht="14.25">
      <c r="A17" s="1" t="e">
        <f/>
        <v>#N/A</v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2024-09-25T10:28:18Z</dcterms:modified>
</cp:coreProperties>
</file>