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k\Projects\horseData\excel\"/>
    </mc:Choice>
  </mc:AlternateContent>
  <xr:revisionPtr revIDLastSave="0" documentId="13_ncr:1_{FF8533F6-1B1E-4E6C-8C01-91BF1F69CEC6}" xr6:coauthVersionLast="47" xr6:coauthVersionMax="47" xr10:uidLastSave="{00000000-0000-0000-0000-000000000000}"/>
  <bookViews>
    <workbookView xWindow="28680" yWindow="-120" windowWidth="29040" windowHeight="15720" xr2:uid="{27707CA5-E18E-4601-88CB-DF04115F39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 s="1"/>
  <c r="D10" i="1" l="1"/>
  <c r="E10" i="1"/>
  <c r="B11" i="1"/>
  <c r="F10" i="1" l="1"/>
  <c r="C11" i="1"/>
  <c r="D11" i="1"/>
  <c r="E11" i="1"/>
  <c r="B12" i="1"/>
  <c r="F11" i="1" l="1"/>
  <c r="B13" i="1"/>
  <c r="C12" i="1"/>
  <c r="D12" i="1"/>
  <c r="E12" i="1"/>
  <c r="F12" i="1" l="1"/>
  <c r="B14" i="1"/>
  <c r="C13" i="1"/>
  <c r="D13" i="1"/>
  <c r="E13" i="1"/>
  <c r="F13" i="1" l="1"/>
  <c r="B15" i="1"/>
  <c r="C14" i="1"/>
  <c r="D14" i="1"/>
  <c r="E14" i="1"/>
  <c r="F14" i="1" l="1"/>
  <c r="B16" i="1"/>
  <c r="E15" i="1"/>
  <c r="C15" i="1"/>
  <c r="D15" i="1"/>
  <c r="F15" i="1" l="1"/>
  <c r="B17" i="1"/>
  <c r="C16" i="1"/>
  <c r="D16" i="1"/>
  <c r="E16" i="1"/>
  <c r="F16" i="1" l="1"/>
  <c r="B18" i="1"/>
  <c r="C17" i="1"/>
  <c r="D17" i="1"/>
  <c r="E17" i="1"/>
  <c r="F17" i="1" l="1"/>
  <c r="B19" i="1"/>
  <c r="C18" i="1"/>
  <c r="D18" i="1"/>
  <c r="E18" i="1"/>
  <c r="F18" i="1" l="1"/>
  <c r="B20" i="1"/>
  <c r="C19" i="1"/>
  <c r="D19" i="1"/>
  <c r="E19" i="1"/>
  <c r="F19" i="1" l="1"/>
  <c r="B21" i="1"/>
  <c r="C20" i="1"/>
  <c r="D20" i="1"/>
  <c r="E20" i="1"/>
  <c r="F20" i="1" l="1"/>
  <c r="B22" i="1"/>
  <c r="C21" i="1"/>
  <c r="D21" i="1"/>
  <c r="E21" i="1"/>
  <c r="F21" i="1" l="1"/>
  <c r="B23" i="1"/>
  <c r="C22" i="1"/>
  <c r="D22" i="1"/>
  <c r="E22" i="1"/>
  <c r="F22" i="1" l="1"/>
  <c r="B24" i="1"/>
  <c r="C23" i="1"/>
  <c r="D23" i="1"/>
  <c r="E23" i="1"/>
  <c r="F23" i="1" l="1"/>
  <c r="B25" i="1"/>
  <c r="C24" i="1"/>
  <c r="D24" i="1"/>
  <c r="E24" i="1"/>
  <c r="F24" i="1" l="1"/>
  <c r="B26" i="1"/>
  <c r="C25" i="1"/>
  <c r="D25" i="1"/>
  <c r="E25" i="1"/>
  <c r="F25" i="1" l="1"/>
  <c r="B27" i="1"/>
  <c r="E26" i="1"/>
  <c r="C26" i="1"/>
  <c r="D26" i="1"/>
  <c r="F26" i="1" l="1"/>
  <c r="B28" i="1"/>
  <c r="C27" i="1"/>
  <c r="D27" i="1"/>
  <c r="E27" i="1"/>
  <c r="F27" i="1" l="1"/>
  <c r="B29" i="1"/>
  <c r="C28" i="1"/>
  <c r="D28" i="1"/>
  <c r="E28" i="1"/>
  <c r="F28" i="1" l="1"/>
  <c r="B30" i="1"/>
  <c r="C29" i="1"/>
  <c r="D29" i="1"/>
  <c r="E29" i="1"/>
  <c r="F29" i="1" l="1"/>
  <c r="B31" i="1"/>
  <c r="C30" i="1"/>
  <c r="D30" i="1"/>
  <c r="E30" i="1"/>
  <c r="F30" i="1" l="1"/>
  <c r="B32" i="1"/>
  <c r="C31" i="1"/>
  <c r="D31" i="1"/>
  <c r="E31" i="1"/>
  <c r="F31" i="1" l="1"/>
  <c r="B33" i="1"/>
  <c r="C32" i="1"/>
  <c r="D32" i="1"/>
  <c r="E32" i="1"/>
  <c r="F32" i="1" l="1"/>
  <c r="B34" i="1"/>
  <c r="E33" i="1"/>
  <c r="C33" i="1"/>
  <c r="D33" i="1"/>
  <c r="F33" i="1" l="1"/>
  <c r="B35" i="1"/>
  <c r="C34" i="1"/>
  <c r="D34" i="1"/>
  <c r="E34" i="1"/>
  <c r="F34" i="1" l="1"/>
  <c r="B36" i="1"/>
  <c r="C35" i="1"/>
  <c r="D35" i="1"/>
  <c r="E35" i="1"/>
  <c r="F35" i="1" l="1"/>
  <c r="B37" i="1"/>
  <c r="C36" i="1"/>
  <c r="D36" i="1"/>
  <c r="E36" i="1"/>
  <c r="F36" i="1" l="1"/>
  <c r="B38" i="1"/>
  <c r="E37" i="1"/>
  <c r="C37" i="1"/>
  <c r="D37" i="1"/>
  <c r="F37" i="1" l="1"/>
  <c r="B39" i="1"/>
  <c r="C38" i="1"/>
  <c r="D38" i="1"/>
  <c r="E38" i="1"/>
  <c r="F38" i="1" l="1"/>
  <c r="B40" i="1"/>
  <c r="C39" i="1"/>
  <c r="D39" i="1"/>
  <c r="E39" i="1"/>
  <c r="F39" i="1" l="1"/>
  <c r="B41" i="1"/>
  <c r="C40" i="1"/>
  <c r="D40" i="1"/>
  <c r="E40" i="1"/>
  <c r="F40" i="1" l="1"/>
  <c r="B42" i="1"/>
  <c r="D41" i="1"/>
  <c r="E41" i="1"/>
  <c r="C41" i="1"/>
  <c r="F41" i="1" s="1"/>
  <c r="B43" i="1" l="1"/>
  <c r="C42" i="1"/>
  <c r="D42" i="1"/>
  <c r="E42" i="1"/>
  <c r="F42" i="1" l="1"/>
  <c r="B44" i="1"/>
  <c r="C43" i="1"/>
  <c r="D43" i="1"/>
  <c r="E43" i="1"/>
  <c r="F43" i="1" l="1"/>
  <c r="B45" i="1"/>
  <c r="E44" i="1"/>
  <c r="C44" i="1"/>
  <c r="D44" i="1"/>
  <c r="F44" i="1" l="1"/>
  <c r="B46" i="1"/>
  <c r="C45" i="1"/>
  <c r="D45" i="1"/>
  <c r="E45" i="1"/>
  <c r="F45" i="1" l="1"/>
  <c r="B47" i="1"/>
  <c r="C46" i="1"/>
  <c r="D46" i="1"/>
  <c r="E46" i="1"/>
  <c r="F46" i="1" l="1"/>
  <c r="B48" i="1"/>
  <c r="C47" i="1"/>
  <c r="D47" i="1"/>
  <c r="E47" i="1"/>
  <c r="F47" i="1" l="1"/>
  <c r="B49" i="1"/>
  <c r="E48" i="1"/>
  <c r="C48" i="1"/>
  <c r="D48" i="1"/>
  <c r="F48" i="1" l="1"/>
  <c r="B50" i="1"/>
  <c r="C49" i="1"/>
  <c r="D49" i="1"/>
  <c r="E49" i="1"/>
  <c r="F49" i="1" l="1"/>
  <c r="B51" i="1"/>
  <c r="C50" i="1"/>
  <c r="D50" i="1"/>
  <c r="E50" i="1"/>
  <c r="F50" i="1" l="1"/>
  <c r="B52" i="1"/>
  <c r="C51" i="1"/>
  <c r="D51" i="1"/>
  <c r="E51" i="1"/>
  <c r="F51" i="1" l="1"/>
  <c r="B53" i="1"/>
  <c r="D52" i="1"/>
  <c r="E52" i="1"/>
  <c r="C52" i="1"/>
  <c r="F52" i="1" l="1"/>
  <c r="B54" i="1"/>
  <c r="C53" i="1"/>
  <c r="D53" i="1"/>
  <c r="E53" i="1"/>
  <c r="F53" i="1" l="1"/>
  <c r="B55" i="1"/>
  <c r="C54" i="1"/>
  <c r="D54" i="1"/>
  <c r="E54" i="1"/>
  <c r="F54" i="1" l="1"/>
  <c r="B56" i="1"/>
  <c r="C55" i="1"/>
  <c r="D55" i="1"/>
  <c r="E55" i="1"/>
  <c r="F55" i="1" l="1"/>
  <c r="B57" i="1"/>
  <c r="C56" i="1"/>
  <c r="D56" i="1"/>
  <c r="E56" i="1"/>
  <c r="F56" i="1" l="1"/>
  <c r="B58" i="1"/>
  <c r="C57" i="1"/>
  <c r="D57" i="1"/>
  <c r="E57" i="1"/>
  <c r="F57" i="1" l="1"/>
  <c r="B59" i="1"/>
  <c r="C58" i="1"/>
  <c r="D58" i="1"/>
  <c r="E58" i="1"/>
  <c r="F58" i="1" l="1"/>
  <c r="B60" i="1"/>
  <c r="E59" i="1"/>
  <c r="C59" i="1"/>
  <c r="D59" i="1"/>
  <c r="F59" i="1" l="1"/>
  <c r="B61" i="1"/>
  <c r="C60" i="1"/>
  <c r="D60" i="1"/>
  <c r="E60" i="1"/>
  <c r="F60" i="1" l="1"/>
  <c r="B62" i="1"/>
  <c r="C61" i="1"/>
  <c r="D61" i="1"/>
  <c r="E61" i="1"/>
  <c r="F61" i="1" l="1"/>
  <c r="B63" i="1"/>
  <c r="C62" i="1"/>
  <c r="D62" i="1"/>
  <c r="E62" i="1"/>
  <c r="F62" i="1" l="1"/>
  <c r="B64" i="1"/>
  <c r="E63" i="1"/>
  <c r="C63" i="1"/>
  <c r="D63" i="1"/>
  <c r="F63" i="1" l="1"/>
  <c r="B65" i="1"/>
  <c r="C64" i="1"/>
  <c r="D64" i="1"/>
  <c r="E64" i="1"/>
  <c r="F64" i="1" l="1"/>
  <c r="B66" i="1"/>
  <c r="C65" i="1"/>
  <c r="D65" i="1"/>
  <c r="E65" i="1"/>
  <c r="F65" i="1" l="1"/>
  <c r="B67" i="1"/>
  <c r="C66" i="1"/>
  <c r="D66" i="1"/>
  <c r="E66" i="1"/>
  <c r="F66" i="1" l="1"/>
  <c r="B68" i="1"/>
  <c r="C67" i="1"/>
  <c r="D67" i="1"/>
  <c r="E67" i="1"/>
  <c r="F67" i="1" l="1"/>
  <c r="B69" i="1"/>
  <c r="C68" i="1"/>
  <c r="D68" i="1"/>
  <c r="E68" i="1"/>
  <c r="F68" i="1" l="1"/>
  <c r="B70" i="1"/>
  <c r="C69" i="1"/>
  <c r="D69" i="1"/>
  <c r="E69" i="1"/>
  <c r="F69" i="1" l="1"/>
  <c r="B71" i="1"/>
  <c r="E70" i="1"/>
  <c r="C70" i="1"/>
  <c r="D70" i="1"/>
  <c r="F70" i="1" l="1"/>
  <c r="B72" i="1"/>
  <c r="C71" i="1"/>
  <c r="D71" i="1"/>
  <c r="E71" i="1"/>
  <c r="F71" i="1" l="1"/>
  <c r="B73" i="1"/>
  <c r="C72" i="1"/>
  <c r="D72" i="1"/>
  <c r="E72" i="1"/>
  <c r="F72" i="1" l="1"/>
  <c r="B74" i="1"/>
  <c r="C73" i="1"/>
  <c r="D73" i="1"/>
  <c r="E73" i="1"/>
  <c r="F73" i="1" l="1"/>
  <c r="B75" i="1"/>
  <c r="E74" i="1"/>
  <c r="C74" i="1"/>
  <c r="D74" i="1"/>
  <c r="F74" i="1" l="1"/>
  <c r="B76" i="1"/>
  <c r="C75" i="1"/>
  <c r="D75" i="1"/>
  <c r="E75" i="1"/>
  <c r="F75" i="1" l="1"/>
  <c r="B77" i="1"/>
  <c r="C76" i="1"/>
  <c r="D76" i="1"/>
  <c r="E76" i="1"/>
  <c r="F76" i="1" l="1"/>
  <c r="B78" i="1"/>
  <c r="C77" i="1"/>
  <c r="D77" i="1"/>
  <c r="E77" i="1"/>
  <c r="F77" i="1" l="1"/>
  <c r="B79" i="1"/>
  <c r="C78" i="1"/>
  <c r="D78" i="1"/>
  <c r="E78" i="1"/>
  <c r="F78" i="1" l="1"/>
  <c r="B80" i="1"/>
  <c r="C79" i="1"/>
  <c r="D79" i="1"/>
  <c r="E79" i="1"/>
  <c r="F79" i="1" l="1"/>
  <c r="B81" i="1"/>
  <c r="C80" i="1"/>
  <c r="D80" i="1"/>
  <c r="E80" i="1"/>
  <c r="F80" i="1" l="1"/>
  <c r="B82" i="1"/>
  <c r="E81" i="1"/>
  <c r="D81" i="1"/>
  <c r="C81" i="1"/>
  <c r="F81" i="1" s="1"/>
  <c r="B83" i="1" l="1"/>
  <c r="C82" i="1"/>
  <c r="D82" i="1"/>
  <c r="E82" i="1"/>
  <c r="F82" i="1" l="1"/>
  <c r="B84" i="1"/>
  <c r="C83" i="1"/>
  <c r="D83" i="1"/>
  <c r="E83" i="1"/>
  <c r="F83" i="1" l="1"/>
  <c r="B85" i="1"/>
  <c r="C84" i="1"/>
  <c r="D84" i="1"/>
  <c r="E84" i="1"/>
  <c r="F84" i="1" l="1"/>
  <c r="B86" i="1"/>
  <c r="E85" i="1"/>
  <c r="D85" i="1"/>
  <c r="C85" i="1"/>
  <c r="F85" i="1" l="1"/>
  <c r="B87" i="1"/>
  <c r="C86" i="1"/>
  <c r="D86" i="1"/>
  <c r="E86" i="1"/>
  <c r="F86" i="1" l="1"/>
  <c r="B88" i="1"/>
  <c r="C87" i="1"/>
  <c r="D87" i="1"/>
  <c r="E87" i="1"/>
  <c r="F87" i="1" l="1"/>
  <c r="B89" i="1"/>
  <c r="C88" i="1"/>
  <c r="D88" i="1"/>
  <c r="E88" i="1"/>
  <c r="F88" i="1" l="1"/>
  <c r="B90" i="1"/>
  <c r="D89" i="1"/>
  <c r="E89" i="1"/>
  <c r="C89" i="1"/>
  <c r="F89" i="1" l="1"/>
  <c r="B91" i="1"/>
  <c r="C90" i="1"/>
  <c r="D90" i="1"/>
  <c r="E90" i="1"/>
  <c r="F90" i="1" l="1"/>
  <c r="B92" i="1"/>
  <c r="C91" i="1"/>
  <c r="D91" i="1"/>
  <c r="E91" i="1"/>
  <c r="F91" i="1" l="1"/>
  <c r="B93" i="1"/>
  <c r="E92" i="1"/>
  <c r="D92" i="1"/>
  <c r="C92" i="1"/>
  <c r="F92" i="1" l="1"/>
  <c r="B94" i="1"/>
  <c r="C93" i="1"/>
  <c r="D93" i="1"/>
  <c r="E93" i="1"/>
  <c r="F93" i="1" l="1"/>
  <c r="B95" i="1"/>
  <c r="C94" i="1"/>
  <c r="D94" i="1"/>
  <c r="E94" i="1"/>
  <c r="F94" i="1" l="1"/>
  <c r="B96" i="1"/>
  <c r="C95" i="1"/>
  <c r="D95" i="1"/>
  <c r="E95" i="1"/>
  <c r="F95" i="1" l="1"/>
  <c r="B97" i="1"/>
  <c r="E96" i="1"/>
  <c r="D96" i="1"/>
  <c r="C96" i="1"/>
  <c r="F96" i="1" s="1"/>
  <c r="B98" i="1" l="1"/>
  <c r="C97" i="1"/>
  <c r="D97" i="1"/>
  <c r="E97" i="1"/>
  <c r="F97" i="1" l="1"/>
  <c r="B99" i="1"/>
  <c r="C98" i="1"/>
  <c r="D98" i="1"/>
  <c r="E98" i="1"/>
  <c r="F98" i="1" l="1"/>
  <c r="B100" i="1"/>
  <c r="C99" i="1"/>
  <c r="D99" i="1"/>
  <c r="E99" i="1"/>
  <c r="F99" i="1" l="1"/>
  <c r="B101" i="1"/>
  <c r="D100" i="1"/>
  <c r="E100" i="1"/>
  <c r="C100" i="1"/>
  <c r="F100" i="1" s="1"/>
  <c r="B102" i="1" l="1"/>
  <c r="C101" i="1"/>
  <c r="D101" i="1"/>
  <c r="E101" i="1"/>
  <c r="F101" i="1" l="1"/>
  <c r="B103" i="1"/>
  <c r="C102" i="1"/>
  <c r="D102" i="1"/>
  <c r="E102" i="1"/>
  <c r="F102" i="1" l="1"/>
  <c r="B104" i="1"/>
  <c r="E103" i="1"/>
  <c r="C103" i="1"/>
  <c r="D103" i="1"/>
  <c r="F103" i="1" l="1"/>
  <c r="B105" i="1"/>
  <c r="C104" i="1"/>
  <c r="D104" i="1"/>
  <c r="E104" i="1"/>
  <c r="F104" i="1" l="1"/>
  <c r="B106" i="1"/>
  <c r="C105" i="1"/>
  <c r="D105" i="1"/>
  <c r="E105" i="1"/>
  <c r="F105" i="1" l="1"/>
  <c r="B107" i="1"/>
  <c r="C106" i="1"/>
  <c r="D106" i="1"/>
  <c r="E106" i="1"/>
  <c r="F106" i="1" l="1"/>
  <c r="B108" i="1"/>
  <c r="E107" i="1"/>
  <c r="D107" i="1"/>
  <c r="C107" i="1"/>
  <c r="F107" i="1" l="1"/>
  <c r="B109" i="1"/>
  <c r="C108" i="1"/>
  <c r="D108" i="1"/>
  <c r="E108" i="1"/>
  <c r="F108" i="1" l="1"/>
  <c r="B110" i="1"/>
  <c r="C109" i="1"/>
  <c r="D109" i="1"/>
  <c r="E109" i="1"/>
  <c r="F109" i="1" l="1"/>
  <c r="B111" i="1"/>
  <c r="C110" i="1"/>
  <c r="D110" i="1"/>
  <c r="E110" i="1"/>
  <c r="F110" i="1" l="1"/>
  <c r="B112" i="1"/>
  <c r="E111" i="1"/>
  <c r="D111" i="1"/>
  <c r="C111" i="1"/>
  <c r="F111" i="1" s="1"/>
  <c r="B113" i="1" l="1"/>
  <c r="C112" i="1"/>
  <c r="D112" i="1"/>
  <c r="E112" i="1"/>
  <c r="F112" i="1" l="1"/>
  <c r="B114" i="1"/>
  <c r="C113" i="1"/>
  <c r="D113" i="1"/>
  <c r="E113" i="1"/>
  <c r="F113" i="1" l="1"/>
  <c r="B115" i="1"/>
  <c r="C114" i="1"/>
  <c r="D114" i="1"/>
  <c r="E114" i="1"/>
  <c r="F114" i="1" l="1"/>
  <c r="B116" i="1"/>
  <c r="C115" i="1"/>
  <c r="D115" i="1"/>
  <c r="E115" i="1"/>
  <c r="F115" i="1" l="1"/>
  <c r="B117" i="1"/>
  <c r="C116" i="1"/>
  <c r="D116" i="1"/>
  <c r="E116" i="1"/>
  <c r="F116" i="1" l="1"/>
  <c r="B118" i="1"/>
  <c r="C117" i="1"/>
  <c r="E117" i="1"/>
  <c r="D117" i="1"/>
  <c r="F117" i="1" l="1"/>
  <c r="B119" i="1"/>
  <c r="E118" i="1"/>
  <c r="C118" i="1"/>
  <c r="D118" i="1"/>
  <c r="F118" i="1" l="1"/>
  <c r="B120" i="1"/>
  <c r="C119" i="1"/>
  <c r="D119" i="1"/>
  <c r="E119" i="1"/>
  <c r="F119" i="1" l="1"/>
  <c r="B121" i="1"/>
  <c r="C120" i="1"/>
  <c r="D120" i="1"/>
  <c r="E120" i="1"/>
  <c r="F120" i="1" l="1"/>
  <c r="B122" i="1"/>
  <c r="C121" i="1"/>
  <c r="D121" i="1"/>
  <c r="E121" i="1"/>
  <c r="F121" i="1" l="1"/>
  <c r="B123" i="1"/>
  <c r="E122" i="1"/>
  <c r="C122" i="1"/>
  <c r="D122" i="1"/>
  <c r="F122" i="1" l="1"/>
  <c r="B124" i="1"/>
  <c r="C123" i="1"/>
  <c r="D123" i="1"/>
  <c r="E123" i="1"/>
  <c r="F123" i="1" l="1"/>
  <c r="B125" i="1"/>
  <c r="C124" i="1"/>
  <c r="D124" i="1"/>
  <c r="E124" i="1"/>
  <c r="F124" i="1" l="1"/>
  <c r="B126" i="1"/>
  <c r="C125" i="1"/>
  <c r="D125" i="1"/>
  <c r="E125" i="1"/>
  <c r="F125" i="1" l="1"/>
  <c r="B127" i="1"/>
  <c r="C126" i="1"/>
  <c r="D126" i="1"/>
  <c r="E126" i="1"/>
  <c r="F126" i="1" l="1"/>
  <c r="B128" i="1"/>
  <c r="C127" i="1"/>
  <c r="D127" i="1"/>
  <c r="E127" i="1"/>
  <c r="F127" i="1" l="1"/>
  <c r="B129" i="1"/>
  <c r="C128" i="1"/>
  <c r="E128" i="1"/>
  <c r="D128" i="1"/>
  <c r="F128" i="1" l="1"/>
  <c r="B130" i="1"/>
  <c r="E129" i="1"/>
  <c r="C129" i="1"/>
  <c r="D129" i="1"/>
  <c r="F129" i="1" l="1"/>
  <c r="B131" i="1"/>
  <c r="C130" i="1"/>
  <c r="D130" i="1"/>
  <c r="E130" i="1"/>
  <c r="F130" i="1" l="1"/>
  <c r="B132" i="1"/>
  <c r="C131" i="1"/>
  <c r="D131" i="1"/>
  <c r="E131" i="1"/>
  <c r="F131" i="1" l="1"/>
  <c r="B133" i="1"/>
  <c r="C132" i="1"/>
  <c r="D132" i="1"/>
  <c r="E132" i="1"/>
  <c r="F132" i="1" l="1"/>
  <c r="B134" i="1"/>
  <c r="E133" i="1"/>
  <c r="C133" i="1"/>
  <c r="D133" i="1"/>
  <c r="F133" i="1" l="1"/>
  <c r="B135" i="1"/>
  <c r="C134" i="1"/>
  <c r="D134" i="1"/>
  <c r="E134" i="1"/>
  <c r="F134" i="1" l="1"/>
  <c r="B136" i="1"/>
  <c r="C135" i="1"/>
  <c r="D135" i="1"/>
  <c r="E135" i="1"/>
  <c r="F135" i="1" l="1"/>
  <c r="B137" i="1"/>
  <c r="C136" i="1"/>
  <c r="E136" i="1"/>
  <c r="D136" i="1"/>
  <c r="F136" i="1" l="1"/>
  <c r="B138" i="1"/>
  <c r="D137" i="1"/>
  <c r="E137" i="1"/>
  <c r="C137" i="1"/>
  <c r="F137" i="1" s="1"/>
  <c r="B139" i="1" l="1"/>
  <c r="C138" i="1"/>
  <c r="D138" i="1"/>
  <c r="E138" i="1"/>
  <c r="F138" i="1" l="1"/>
  <c r="B140" i="1"/>
  <c r="C139" i="1"/>
  <c r="D139" i="1"/>
  <c r="E139" i="1"/>
  <c r="F139" i="1" l="1"/>
  <c r="B141" i="1"/>
  <c r="E140" i="1"/>
  <c r="C140" i="1"/>
  <c r="D140" i="1"/>
  <c r="F140" i="1" l="1"/>
  <c r="B142" i="1"/>
  <c r="D141" i="1"/>
  <c r="E141" i="1"/>
  <c r="C141" i="1"/>
  <c r="F141" i="1" s="1"/>
  <c r="B143" i="1" l="1"/>
  <c r="C142" i="1"/>
  <c r="D142" i="1"/>
  <c r="E142" i="1"/>
  <c r="F142" i="1" l="1"/>
  <c r="B144" i="1"/>
  <c r="C143" i="1"/>
  <c r="D143" i="1"/>
  <c r="E143" i="1"/>
  <c r="F143" i="1" l="1"/>
  <c r="B145" i="1"/>
  <c r="E144" i="1"/>
  <c r="D144" i="1"/>
  <c r="C144" i="1"/>
  <c r="F144" i="1" l="1"/>
  <c r="B146" i="1"/>
  <c r="D145" i="1"/>
  <c r="E145" i="1"/>
  <c r="C145" i="1"/>
  <c r="F145" i="1" l="1"/>
  <c r="B147" i="1"/>
  <c r="C146" i="1"/>
  <c r="E146" i="1"/>
  <c r="D146" i="1"/>
  <c r="F146" i="1" l="1"/>
  <c r="B148" i="1"/>
  <c r="C147" i="1"/>
  <c r="D147" i="1"/>
  <c r="E147" i="1"/>
  <c r="F147" i="1" l="1"/>
  <c r="B149" i="1"/>
  <c r="C148" i="1"/>
  <c r="D148" i="1"/>
  <c r="E148" i="1"/>
  <c r="F148" i="1" l="1"/>
  <c r="B150" i="1"/>
  <c r="D149" i="1"/>
  <c r="E149" i="1"/>
  <c r="C149" i="1"/>
  <c r="F149" i="1" l="1"/>
  <c r="B151" i="1"/>
  <c r="C150" i="1"/>
  <c r="D150" i="1"/>
  <c r="E150" i="1"/>
  <c r="F150" i="1" l="1"/>
  <c r="B152" i="1"/>
  <c r="C151" i="1"/>
  <c r="D151" i="1"/>
  <c r="E151" i="1"/>
  <c r="F151" i="1" l="1"/>
  <c r="B153" i="1"/>
  <c r="E152" i="1"/>
  <c r="C152" i="1"/>
  <c r="D152" i="1"/>
  <c r="F152" i="1" l="1"/>
  <c r="B154" i="1"/>
  <c r="C153" i="1"/>
  <c r="D153" i="1"/>
  <c r="E153" i="1"/>
  <c r="F153" i="1" l="1"/>
  <c r="B155" i="1"/>
  <c r="E154" i="1"/>
  <c r="D154" i="1"/>
  <c r="C154" i="1"/>
  <c r="F154" i="1" l="1"/>
  <c r="B156" i="1"/>
  <c r="C155" i="1"/>
  <c r="D155" i="1"/>
  <c r="E155" i="1"/>
  <c r="F155" i="1" l="1"/>
  <c r="B157" i="1"/>
  <c r="E156" i="1"/>
  <c r="C156" i="1"/>
  <c r="D156" i="1"/>
  <c r="F156" i="1" l="1"/>
  <c r="B158" i="1"/>
  <c r="C157" i="1"/>
  <c r="D157" i="1"/>
  <c r="E157" i="1"/>
  <c r="F157" i="1" l="1"/>
  <c r="B159" i="1"/>
  <c r="C158" i="1"/>
  <c r="D158" i="1"/>
  <c r="E158" i="1"/>
  <c r="F158" i="1" l="1"/>
  <c r="B160" i="1"/>
  <c r="D159" i="1"/>
  <c r="E159" i="1"/>
  <c r="C159" i="1"/>
  <c r="F159" i="1" l="1"/>
  <c r="B161" i="1"/>
  <c r="D160" i="1"/>
  <c r="E160" i="1"/>
  <c r="C160" i="1"/>
  <c r="F160" i="1" l="1"/>
  <c r="B162" i="1"/>
  <c r="C161" i="1"/>
  <c r="D161" i="1"/>
  <c r="E161" i="1"/>
  <c r="F161" i="1" l="1"/>
  <c r="B163" i="1"/>
  <c r="C162" i="1"/>
  <c r="D162" i="1"/>
  <c r="E162" i="1"/>
  <c r="F162" i="1" l="1"/>
  <c r="B164" i="1"/>
  <c r="D163" i="1"/>
  <c r="E163" i="1"/>
  <c r="C163" i="1"/>
  <c r="F163" i="1" l="1"/>
  <c r="B165" i="1"/>
  <c r="C164" i="1"/>
  <c r="D164" i="1"/>
  <c r="E164" i="1"/>
  <c r="F164" i="1" l="1"/>
  <c r="B166" i="1"/>
  <c r="C165" i="1"/>
  <c r="D165" i="1"/>
  <c r="E165" i="1"/>
  <c r="F165" i="1" l="1"/>
  <c r="B167" i="1"/>
  <c r="C166" i="1"/>
  <c r="D166" i="1"/>
  <c r="E166" i="1"/>
  <c r="F166" i="1" l="1"/>
  <c r="B168" i="1"/>
  <c r="E167" i="1"/>
  <c r="D167" i="1"/>
  <c r="C167" i="1"/>
  <c r="F167" i="1" s="1"/>
  <c r="B169" i="1" l="1"/>
  <c r="C168" i="1"/>
  <c r="D168" i="1"/>
  <c r="E168" i="1"/>
  <c r="F168" i="1" l="1"/>
  <c r="B170" i="1"/>
  <c r="C169" i="1"/>
  <c r="D169" i="1"/>
  <c r="E169" i="1"/>
  <c r="F169" i="1" l="1"/>
  <c r="B171" i="1"/>
  <c r="C170" i="1"/>
  <c r="D170" i="1"/>
  <c r="E170" i="1"/>
  <c r="F170" i="1" l="1"/>
  <c r="B172" i="1"/>
  <c r="E171" i="1"/>
  <c r="D171" i="1"/>
  <c r="C171" i="1"/>
  <c r="F171" i="1" l="1"/>
  <c r="B173" i="1"/>
  <c r="C172" i="1"/>
  <c r="D172" i="1"/>
  <c r="E172" i="1"/>
  <c r="F172" i="1" l="1"/>
  <c r="B174" i="1"/>
  <c r="C173" i="1"/>
  <c r="D173" i="1"/>
  <c r="E173" i="1"/>
  <c r="F173" i="1" l="1"/>
  <c r="B175" i="1"/>
  <c r="C174" i="1"/>
  <c r="D174" i="1"/>
  <c r="E174" i="1"/>
  <c r="F174" i="1" l="1"/>
  <c r="B176" i="1"/>
  <c r="C175" i="1"/>
  <c r="E175" i="1"/>
  <c r="D175" i="1"/>
  <c r="F175" i="1" l="1"/>
  <c r="B177" i="1"/>
  <c r="C176" i="1"/>
  <c r="D176" i="1"/>
  <c r="E176" i="1"/>
  <c r="F176" i="1" l="1"/>
  <c r="B178" i="1"/>
  <c r="C177" i="1"/>
  <c r="D177" i="1"/>
  <c r="E177" i="1"/>
  <c r="F177" i="1" l="1"/>
  <c r="B179" i="1"/>
  <c r="E178" i="1"/>
  <c r="C178" i="1"/>
  <c r="D178" i="1"/>
  <c r="F178" i="1" l="1"/>
  <c r="B180" i="1"/>
  <c r="E179" i="1"/>
  <c r="D179" i="1"/>
  <c r="C179" i="1"/>
  <c r="F179" i="1" l="1"/>
  <c r="B181" i="1"/>
  <c r="C180" i="1"/>
  <c r="D180" i="1"/>
  <c r="E180" i="1"/>
  <c r="F180" i="1" l="1"/>
  <c r="B182" i="1"/>
  <c r="C181" i="1"/>
  <c r="D181" i="1"/>
  <c r="E181" i="1"/>
  <c r="F181" i="1" l="1"/>
  <c r="B183" i="1"/>
  <c r="E182" i="1"/>
  <c r="C182" i="1"/>
  <c r="D182" i="1"/>
  <c r="F182" i="1" l="1"/>
  <c r="B184" i="1"/>
  <c r="C183" i="1"/>
  <c r="E183" i="1"/>
  <c r="D183" i="1"/>
  <c r="F183" i="1" l="1"/>
  <c r="B185" i="1"/>
  <c r="C184" i="1"/>
  <c r="D184" i="1"/>
  <c r="E184" i="1"/>
  <c r="F184" i="1" l="1"/>
  <c r="B186" i="1"/>
  <c r="C185" i="1"/>
  <c r="D185" i="1"/>
  <c r="E185" i="1"/>
  <c r="F185" i="1" l="1"/>
  <c r="B187" i="1"/>
  <c r="C186" i="1"/>
  <c r="D186" i="1"/>
  <c r="E186" i="1"/>
  <c r="F186" i="1" l="1"/>
  <c r="B188" i="1"/>
  <c r="E187" i="1"/>
  <c r="D187" i="1"/>
  <c r="C187" i="1"/>
  <c r="F187" i="1" l="1"/>
  <c r="B189" i="1"/>
  <c r="C188" i="1"/>
  <c r="D188" i="1"/>
  <c r="E188" i="1"/>
  <c r="F188" i="1" l="1"/>
  <c r="B190" i="1"/>
  <c r="E189" i="1"/>
  <c r="C189" i="1"/>
  <c r="D189" i="1"/>
  <c r="F189" i="1" l="1"/>
  <c r="B191" i="1"/>
  <c r="C190" i="1"/>
  <c r="D190" i="1"/>
  <c r="E190" i="1"/>
  <c r="F190" i="1" l="1"/>
  <c r="B192" i="1"/>
  <c r="E191" i="1"/>
  <c r="D191" i="1"/>
  <c r="C191" i="1"/>
  <c r="F191" i="1" l="1"/>
  <c r="B193" i="1"/>
  <c r="C192" i="1"/>
  <c r="D192" i="1"/>
  <c r="E192" i="1"/>
  <c r="F192" i="1" l="1"/>
  <c r="B194" i="1"/>
  <c r="E193" i="1"/>
  <c r="C193" i="1"/>
  <c r="D193" i="1"/>
  <c r="F193" i="1" l="1"/>
  <c r="B195" i="1"/>
  <c r="C194" i="1"/>
  <c r="D194" i="1"/>
  <c r="E194" i="1"/>
  <c r="F194" i="1" l="1"/>
  <c r="B196" i="1"/>
  <c r="C195" i="1"/>
  <c r="E195" i="1"/>
  <c r="D195" i="1"/>
  <c r="F195" i="1" l="1"/>
  <c r="B197" i="1"/>
  <c r="C196" i="1"/>
  <c r="D196" i="1"/>
  <c r="E196" i="1"/>
  <c r="F196" i="1" l="1"/>
  <c r="B198" i="1"/>
  <c r="D197" i="1"/>
  <c r="C197" i="1"/>
  <c r="E197" i="1"/>
  <c r="F197" i="1" l="1"/>
  <c r="B199" i="1"/>
  <c r="C198" i="1"/>
  <c r="D198" i="1"/>
  <c r="E198" i="1"/>
  <c r="F198" i="1" l="1"/>
  <c r="B200" i="1"/>
  <c r="E199" i="1"/>
  <c r="D199" i="1"/>
  <c r="C199" i="1"/>
  <c r="F199" i="1" l="1"/>
  <c r="B201" i="1"/>
  <c r="E200" i="1"/>
  <c r="C200" i="1"/>
  <c r="D200" i="1"/>
  <c r="F200" i="1" l="1"/>
  <c r="B202" i="1"/>
  <c r="C201" i="1"/>
  <c r="D201" i="1"/>
  <c r="E201" i="1"/>
  <c r="F201" i="1" l="1"/>
  <c r="B203" i="1"/>
  <c r="C202" i="1"/>
  <c r="D202" i="1"/>
  <c r="E202" i="1"/>
  <c r="F202" i="1" l="1"/>
  <c r="B204" i="1"/>
  <c r="E203" i="1"/>
  <c r="D203" i="1"/>
  <c r="C203" i="1"/>
  <c r="F203" i="1" l="1"/>
  <c r="B205" i="1"/>
  <c r="E204" i="1"/>
  <c r="C204" i="1"/>
  <c r="D204" i="1"/>
  <c r="F204" i="1" l="1"/>
  <c r="B206" i="1"/>
  <c r="C205" i="1"/>
  <c r="D205" i="1"/>
  <c r="E205" i="1"/>
  <c r="F205" i="1" l="1"/>
  <c r="B207" i="1"/>
  <c r="C206" i="1"/>
  <c r="D206" i="1"/>
  <c r="E206" i="1"/>
  <c r="F206" i="1" l="1"/>
  <c r="B208" i="1"/>
  <c r="C207" i="1"/>
  <c r="E207" i="1"/>
  <c r="D207" i="1"/>
  <c r="F207" i="1" l="1"/>
  <c r="B209" i="1"/>
  <c r="D208" i="1"/>
  <c r="C208" i="1"/>
  <c r="E208" i="1"/>
  <c r="F208" i="1" l="1"/>
  <c r="B210" i="1"/>
  <c r="C209" i="1"/>
  <c r="D209" i="1"/>
  <c r="E209" i="1"/>
  <c r="F209" i="1" l="1"/>
  <c r="B211" i="1"/>
  <c r="C210" i="1"/>
  <c r="D210" i="1"/>
  <c r="E210" i="1"/>
  <c r="F210" i="1" l="1"/>
  <c r="B212" i="1"/>
  <c r="E211" i="1"/>
  <c r="D211" i="1"/>
  <c r="C211" i="1"/>
  <c r="F211" i="1" l="1"/>
  <c r="B213" i="1"/>
  <c r="C212" i="1"/>
  <c r="D212" i="1"/>
  <c r="E212" i="1"/>
  <c r="F212" i="1" l="1"/>
  <c r="B214" i="1"/>
  <c r="C213" i="1"/>
  <c r="D213" i="1"/>
  <c r="E213" i="1"/>
  <c r="F213" i="1" l="1"/>
  <c r="B215" i="1"/>
  <c r="C214" i="1"/>
  <c r="D214" i="1"/>
  <c r="E214" i="1"/>
  <c r="F214" i="1" l="1"/>
  <c r="B216" i="1"/>
  <c r="D215" i="1"/>
  <c r="E215" i="1"/>
  <c r="C215" i="1"/>
  <c r="F215" i="1" l="1"/>
  <c r="B217" i="1"/>
  <c r="C216" i="1"/>
  <c r="D216" i="1"/>
  <c r="E216" i="1"/>
  <c r="F216" i="1" l="1"/>
  <c r="B218" i="1"/>
  <c r="C217" i="1"/>
  <c r="D217" i="1"/>
  <c r="E217" i="1"/>
  <c r="F217" i="1" l="1"/>
  <c r="B219" i="1"/>
  <c r="C218" i="1"/>
  <c r="D218" i="1"/>
  <c r="E218" i="1"/>
  <c r="F218" i="1" l="1"/>
  <c r="B220" i="1"/>
  <c r="D219" i="1"/>
  <c r="E219" i="1"/>
  <c r="C219" i="1"/>
  <c r="F219" i="1" l="1"/>
  <c r="B221" i="1"/>
  <c r="C220" i="1"/>
  <c r="D220" i="1"/>
  <c r="E220" i="1"/>
  <c r="F220" i="1" l="1"/>
  <c r="B222" i="1"/>
  <c r="C221" i="1"/>
  <c r="D221" i="1"/>
  <c r="E221" i="1"/>
  <c r="F221" i="1" l="1"/>
  <c r="B223" i="1"/>
  <c r="E222" i="1"/>
  <c r="D222" i="1"/>
  <c r="C222" i="1"/>
  <c r="F222" i="1" l="1"/>
  <c r="B224" i="1"/>
  <c r="C223" i="1"/>
  <c r="D223" i="1"/>
  <c r="E223" i="1"/>
  <c r="F223" i="1" l="1"/>
  <c r="B225" i="1"/>
  <c r="C224" i="1"/>
  <c r="D224" i="1"/>
  <c r="E224" i="1"/>
  <c r="F224" i="1" l="1"/>
  <c r="B226" i="1"/>
  <c r="C225" i="1"/>
  <c r="D225" i="1"/>
  <c r="E225" i="1"/>
  <c r="F225" i="1" l="1"/>
  <c r="B227" i="1"/>
  <c r="D226" i="1"/>
  <c r="E226" i="1"/>
  <c r="C226" i="1"/>
  <c r="F226" i="1" l="1"/>
  <c r="B228" i="1"/>
  <c r="C227" i="1"/>
  <c r="D227" i="1"/>
  <c r="E227" i="1"/>
  <c r="F227" i="1" l="1"/>
  <c r="B229" i="1"/>
  <c r="C228" i="1"/>
  <c r="D228" i="1"/>
  <c r="E228" i="1"/>
  <c r="F228" i="1" l="1"/>
  <c r="B230" i="1"/>
  <c r="C229" i="1"/>
  <c r="D229" i="1"/>
  <c r="E229" i="1"/>
  <c r="F229" i="1" l="1"/>
  <c r="B231" i="1"/>
  <c r="D230" i="1"/>
  <c r="E230" i="1"/>
  <c r="C230" i="1"/>
  <c r="F230" i="1" l="1"/>
  <c r="B232" i="1"/>
  <c r="C231" i="1"/>
  <c r="D231" i="1"/>
  <c r="E231" i="1"/>
  <c r="F231" i="1" l="1"/>
  <c r="B233" i="1"/>
  <c r="C232" i="1"/>
  <c r="D232" i="1"/>
  <c r="E232" i="1"/>
  <c r="F232" i="1" l="1"/>
  <c r="B234" i="1"/>
  <c r="C233" i="1"/>
  <c r="E233" i="1"/>
  <c r="D233" i="1"/>
  <c r="F233" i="1" l="1"/>
  <c r="B235" i="1"/>
  <c r="C234" i="1"/>
  <c r="D234" i="1"/>
  <c r="E234" i="1"/>
  <c r="F234" i="1" l="1"/>
  <c r="B236" i="1"/>
  <c r="C235" i="1"/>
  <c r="D235" i="1"/>
  <c r="E235" i="1"/>
  <c r="F235" i="1" l="1"/>
  <c r="B237" i="1"/>
  <c r="C236" i="1"/>
  <c r="D236" i="1"/>
  <c r="E236" i="1"/>
  <c r="F236" i="1" l="1"/>
  <c r="B238" i="1"/>
  <c r="D237" i="1"/>
  <c r="E237" i="1"/>
  <c r="C237" i="1"/>
  <c r="F237" i="1" s="1"/>
  <c r="B239" i="1" l="1"/>
  <c r="C238" i="1"/>
  <c r="D238" i="1"/>
  <c r="E238" i="1"/>
  <c r="F238" i="1" l="1"/>
  <c r="B240" i="1"/>
  <c r="C239" i="1"/>
  <c r="D239" i="1"/>
  <c r="E239" i="1"/>
  <c r="F239" i="1" l="1"/>
  <c r="B241" i="1"/>
  <c r="C240" i="1"/>
  <c r="D240" i="1"/>
  <c r="E240" i="1"/>
  <c r="F240" i="1" l="1"/>
  <c r="B242" i="1"/>
  <c r="D241" i="1"/>
  <c r="E241" i="1"/>
  <c r="C241" i="1"/>
  <c r="F241" i="1" l="1"/>
  <c r="B243" i="1"/>
  <c r="C242" i="1"/>
  <c r="D242" i="1"/>
  <c r="E242" i="1"/>
  <c r="F242" i="1" l="1"/>
  <c r="B244" i="1"/>
  <c r="C243" i="1"/>
  <c r="D243" i="1"/>
  <c r="E243" i="1"/>
  <c r="F243" i="1" l="1"/>
  <c r="B245" i="1"/>
  <c r="C244" i="1"/>
  <c r="E244" i="1"/>
  <c r="D244" i="1"/>
  <c r="F244" i="1" l="1"/>
  <c r="B246" i="1"/>
  <c r="C245" i="1"/>
  <c r="D245" i="1"/>
  <c r="E245" i="1"/>
  <c r="F245" i="1" l="1"/>
  <c r="B247" i="1"/>
  <c r="C246" i="1"/>
  <c r="D246" i="1"/>
  <c r="E246" i="1"/>
  <c r="F246" i="1" l="1"/>
  <c r="B248" i="1"/>
  <c r="C247" i="1"/>
  <c r="D247" i="1"/>
  <c r="E247" i="1"/>
  <c r="F247" i="1" l="1"/>
  <c r="B249" i="1"/>
  <c r="D248" i="1"/>
  <c r="E248" i="1"/>
  <c r="C248" i="1"/>
  <c r="F248" i="1" s="1"/>
  <c r="B250" i="1" l="1"/>
  <c r="C249" i="1"/>
  <c r="D249" i="1"/>
  <c r="E249" i="1"/>
  <c r="F249" i="1" l="1"/>
  <c r="B251" i="1"/>
  <c r="C250" i="1"/>
  <c r="D250" i="1"/>
  <c r="E250" i="1"/>
  <c r="F250" i="1" l="1"/>
  <c r="B252" i="1"/>
  <c r="C251" i="1"/>
  <c r="D251" i="1"/>
  <c r="E251" i="1"/>
  <c r="F251" i="1" l="1"/>
  <c r="B253" i="1"/>
  <c r="D252" i="1"/>
  <c r="E252" i="1"/>
  <c r="C252" i="1"/>
  <c r="F252" i="1" l="1"/>
  <c r="B254" i="1"/>
  <c r="C253" i="1"/>
  <c r="D253" i="1"/>
  <c r="E253" i="1"/>
  <c r="F253" i="1" l="1"/>
  <c r="B255" i="1"/>
  <c r="C254" i="1"/>
  <c r="D254" i="1"/>
  <c r="E254" i="1"/>
  <c r="F254" i="1" l="1"/>
  <c r="B256" i="1"/>
  <c r="C255" i="1"/>
  <c r="D255" i="1"/>
  <c r="E255" i="1"/>
  <c r="F255" i="1" l="1"/>
  <c r="B257" i="1"/>
  <c r="C256" i="1"/>
  <c r="D256" i="1"/>
  <c r="E256" i="1"/>
  <c r="F256" i="1" l="1"/>
  <c r="B258" i="1"/>
  <c r="C257" i="1"/>
  <c r="D257" i="1"/>
  <c r="E257" i="1"/>
  <c r="F257" i="1" l="1"/>
  <c r="B259" i="1"/>
  <c r="C258" i="1"/>
  <c r="E258" i="1"/>
  <c r="D258" i="1"/>
  <c r="F258" i="1" l="1"/>
  <c r="B260" i="1"/>
  <c r="E259" i="1"/>
  <c r="D259" i="1"/>
  <c r="C259" i="1"/>
  <c r="F259" i="1" s="1"/>
  <c r="B261" i="1" l="1"/>
  <c r="C260" i="1"/>
  <c r="D260" i="1"/>
  <c r="E260" i="1"/>
  <c r="F260" i="1" l="1"/>
  <c r="B262" i="1"/>
  <c r="C261" i="1"/>
  <c r="D261" i="1"/>
  <c r="E261" i="1"/>
  <c r="F261" i="1" l="1"/>
  <c r="B263" i="1"/>
  <c r="C262" i="1"/>
  <c r="D262" i="1"/>
  <c r="E262" i="1"/>
  <c r="F262" i="1" l="1"/>
  <c r="B264" i="1"/>
  <c r="D263" i="1"/>
  <c r="E263" i="1"/>
  <c r="C263" i="1"/>
  <c r="F263" i="1" s="1"/>
  <c r="B265" i="1" l="1"/>
  <c r="C264" i="1"/>
  <c r="D264" i="1"/>
  <c r="E264" i="1"/>
  <c r="F264" i="1" l="1"/>
  <c r="B266" i="1"/>
  <c r="C265" i="1"/>
  <c r="D265" i="1"/>
  <c r="E265" i="1"/>
  <c r="F265" i="1" l="1"/>
  <c r="B267" i="1"/>
  <c r="C266" i="1"/>
  <c r="D266" i="1"/>
  <c r="E266" i="1"/>
  <c r="F266" i="1" l="1"/>
  <c r="B268" i="1"/>
  <c r="D267" i="1"/>
  <c r="E267" i="1"/>
  <c r="C267" i="1"/>
  <c r="F267" i="1" s="1"/>
  <c r="B269" i="1" l="1"/>
  <c r="C268" i="1"/>
  <c r="D268" i="1"/>
  <c r="E268" i="1"/>
  <c r="F268" i="1" l="1"/>
  <c r="B270" i="1"/>
  <c r="C269" i="1"/>
  <c r="D269" i="1"/>
  <c r="E269" i="1"/>
  <c r="F269" i="1" l="1"/>
  <c r="B271" i="1"/>
  <c r="E270" i="1"/>
  <c r="C270" i="1"/>
  <c r="D270" i="1"/>
  <c r="F270" i="1" l="1"/>
  <c r="B272" i="1"/>
  <c r="C271" i="1"/>
  <c r="D271" i="1"/>
  <c r="E271" i="1"/>
  <c r="F271" i="1" l="1"/>
  <c r="B273" i="1"/>
  <c r="C272" i="1"/>
  <c r="D272" i="1"/>
  <c r="E272" i="1"/>
  <c r="F272" i="1" l="1"/>
  <c r="B274" i="1"/>
  <c r="E273" i="1"/>
  <c r="C273" i="1"/>
  <c r="D273" i="1"/>
  <c r="F273" i="1" l="1"/>
  <c r="B275" i="1"/>
  <c r="D274" i="1"/>
  <c r="E274" i="1"/>
  <c r="C274" i="1"/>
  <c r="F274" i="1" s="1"/>
  <c r="B276" i="1" l="1"/>
  <c r="C275" i="1"/>
  <c r="D275" i="1"/>
  <c r="E275" i="1"/>
  <c r="F275" i="1" l="1"/>
  <c r="B277" i="1"/>
  <c r="C276" i="1"/>
  <c r="D276" i="1"/>
  <c r="E276" i="1"/>
  <c r="F276" i="1" l="1"/>
  <c r="B278" i="1"/>
  <c r="C277" i="1"/>
  <c r="D277" i="1"/>
  <c r="E277" i="1"/>
  <c r="F277" i="1" l="1"/>
  <c r="B279" i="1"/>
  <c r="D278" i="1"/>
  <c r="E278" i="1"/>
  <c r="C278" i="1"/>
  <c r="F278" i="1" s="1"/>
  <c r="B280" i="1" l="1"/>
  <c r="C279" i="1"/>
  <c r="D279" i="1"/>
  <c r="E279" i="1"/>
  <c r="F279" i="1" l="1"/>
  <c r="B281" i="1"/>
  <c r="C280" i="1"/>
  <c r="D280" i="1"/>
  <c r="E280" i="1"/>
  <c r="F280" i="1" l="1"/>
  <c r="B282" i="1"/>
  <c r="C281" i="1"/>
  <c r="D281" i="1"/>
  <c r="E281" i="1"/>
  <c r="F281" i="1" l="1"/>
  <c r="B283" i="1"/>
  <c r="C282" i="1"/>
  <c r="D282" i="1"/>
  <c r="E282" i="1"/>
  <c r="F282" i="1" l="1"/>
  <c r="B284" i="1"/>
  <c r="C283" i="1"/>
  <c r="D283" i="1"/>
  <c r="E283" i="1"/>
  <c r="F283" i="1" l="1"/>
  <c r="B285" i="1"/>
  <c r="D284" i="1"/>
  <c r="E284" i="1"/>
  <c r="C284" i="1"/>
  <c r="F284" i="1" s="1"/>
  <c r="B286" i="1" l="1"/>
  <c r="D285" i="1"/>
  <c r="E285" i="1"/>
  <c r="C285" i="1"/>
  <c r="F285" i="1" s="1"/>
  <c r="B287" i="1" l="1"/>
  <c r="C286" i="1"/>
  <c r="D286" i="1"/>
  <c r="E286" i="1"/>
  <c r="F286" i="1" l="1"/>
  <c r="B288" i="1"/>
  <c r="C287" i="1"/>
  <c r="D287" i="1"/>
  <c r="E287" i="1"/>
  <c r="F287" i="1" l="1"/>
  <c r="B289" i="1"/>
  <c r="D288" i="1"/>
  <c r="C288" i="1"/>
  <c r="E288" i="1"/>
  <c r="F288" i="1" l="1"/>
  <c r="B290" i="1"/>
  <c r="D289" i="1"/>
  <c r="E289" i="1"/>
  <c r="C289" i="1"/>
  <c r="F289" i="1" l="1"/>
  <c r="B291" i="1"/>
  <c r="C290" i="1"/>
  <c r="D290" i="1"/>
  <c r="E290" i="1"/>
  <c r="F290" i="1" l="1"/>
  <c r="B292" i="1"/>
  <c r="C291" i="1"/>
  <c r="D291" i="1"/>
  <c r="E291" i="1"/>
  <c r="F291" i="1" l="1"/>
  <c r="B293" i="1"/>
  <c r="E292" i="1"/>
  <c r="C292" i="1"/>
  <c r="D292" i="1"/>
  <c r="F292" i="1" l="1"/>
  <c r="B294" i="1"/>
  <c r="C293" i="1"/>
  <c r="D293" i="1"/>
  <c r="E293" i="1"/>
  <c r="F293" i="1" l="1"/>
  <c r="B295" i="1"/>
  <c r="C294" i="1"/>
  <c r="D294" i="1"/>
  <c r="E294" i="1"/>
  <c r="F294" i="1" l="1"/>
  <c r="B296" i="1"/>
  <c r="C295" i="1"/>
  <c r="D295" i="1"/>
  <c r="E295" i="1"/>
  <c r="F295" i="1" l="1"/>
  <c r="B297" i="1"/>
  <c r="C296" i="1"/>
  <c r="D296" i="1"/>
  <c r="E296" i="1"/>
  <c r="F296" i="1" l="1"/>
  <c r="B298" i="1"/>
  <c r="C297" i="1"/>
  <c r="D297" i="1"/>
  <c r="E297" i="1"/>
  <c r="F297" i="1" l="1"/>
  <c r="B299" i="1"/>
  <c r="C298" i="1"/>
  <c r="D298" i="1"/>
  <c r="E298" i="1"/>
  <c r="F298" i="1" l="1"/>
  <c r="B300" i="1"/>
  <c r="D299" i="1"/>
  <c r="E299" i="1"/>
  <c r="C299" i="1"/>
  <c r="F299" i="1" s="1"/>
  <c r="B301" i="1" l="1"/>
  <c r="C300" i="1"/>
  <c r="D300" i="1"/>
  <c r="E300" i="1"/>
  <c r="F300" i="1" l="1"/>
  <c r="B302" i="1"/>
  <c r="C301" i="1"/>
  <c r="D301" i="1"/>
  <c r="E301" i="1"/>
  <c r="F301" i="1" l="1"/>
  <c r="B303" i="1"/>
  <c r="C302" i="1"/>
  <c r="D302" i="1"/>
  <c r="E302" i="1"/>
  <c r="F302" i="1" l="1"/>
  <c r="B304" i="1"/>
  <c r="C303" i="1"/>
  <c r="D303" i="1"/>
  <c r="E303" i="1"/>
  <c r="F303" i="1" l="1"/>
  <c r="B305" i="1"/>
  <c r="C304" i="1"/>
  <c r="D304" i="1"/>
  <c r="E304" i="1"/>
  <c r="F304" i="1" l="1"/>
  <c r="B306" i="1"/>
  <c r="E305" i="1"/>
  <c r="C305" i="1"/>
  <c r="D305" i="1"/>
  <c r="F305" i="1" l="1"/>
  <c r="B307" i="1"/>
  <c r="D306" i="1"/>
  <c r="E306" i="1"/>
  <c r="C306" i="1"/>
  <c r="F306" i="1" l="1"/>
  <c r="B308" i="1"/>
  <c r="C307" i="1"/>
  <c r="D307" i="1"/>
  <c r="E307" i="1"/>
  <c r="F307" i="1" l="1"/>
  <c r="B309" i="1"/>
  <c r="C308" i="1"/>
  <c r="D308" i="1"/>
  <c r="E308" i="1"/>
  <c r="F308" i="1" l="1"/>
  <c r="B310" i="1"/>
  <c r="C309" i="1"/>
  <c r="E309" i="1"/>
  <c r="D309" i="1"/>
  <c r="F309" i="1" l="1"/>
  <c r="B311" i="1"/>
  <c r="E310" i="1"/>
  <c r="C310" i="1"/>
  <c r="D310" i="1"/>
  <c r="F310" i="1" l="1"/>
  <c r="B312" i="1"/>
  <c r="C311" i="1"/>
  <c r="D311" i="1"/>
  <c r="E311" i="1"/>
  <c r="F311" i="1" l="1"/>
  <c r="B313" i="1"/>
  <c r="E312" i="1"/>
  <c r="D312" i="1"/>
  <c r="C312" i="1"/>
  <c r="F312" i="1" l="1"/>
  <c r="B314" i="1"/>
  <c r="E313" i="1"/>
  <c r="C313" i="1"/>
  <c r="D313" i="1"/>
  <c r="F313" i="1" l="1"/>
  <c r="B315" i="1"/>
  <c r="E314" i="1"/>
  <c r="C314" i="1"/>
  <c r="D314" i="1"/>
  <c r="F314" i="1" l="1"/>
  <c r="B316" i="1"/>
  <c r="C315" i="1"/>
  <c r="D315" i="1"/>
  <c r="E315" i="1"/>
  <c r="F315" i="1" l="1"/>
  <c r="B317" i="1"/>
  <c r="C316" i="1"/>
  <c r="D316" i="1"/>
  <c r="E316" i="1"/>
  <c r="F316" i="1" l="1"/>
  <c r="B318" i="1"/>
  <c r="D317" i="1"/>
  <c r="C317" i="1"/>
  <c r="E317" i="1"/>
  <c r="F317" i="1" l="1"/>
  <c r="B319" i="1"/>
  <c r="C318" i="1"/>
  <c r="D318" i="1"/>
  <c r="E318" i="1"/>
  <c r="F318" i="1" l="1"/>
  <c r="B320" i="1"/>
  <c r="C319" i="1"/>
  <c r="D319" i="1"/>
  <c r="E319" i="1"/>
  <c r="F319" i="1" l="1"/>
  <c r="B321" i="1"/>
  <c r="C320" i="1"/>
  <c r="D320" i="1"/>
  <c r="E320" i="1"/>
  <c r="F320" i="1" l="1"/>
  <c r="B322" i="1"/>
  <c r="D321" i="1"/>
  <c r="E321" i="1"/>
  <c r="C321" i="1"/>
  <c r="F321" i="1" s="1"/>
  <c r="B323" i="1" l="1"/>
  <c r="C322" i="1"/>
  <c r="D322" i="1"/>
  <c r="E322" i="1"/>
  <c r="F322" i="1" l="1"/>
  <c r="B324" i="1"/>
  <c r="C323" i="1"/>
  <c r="D323" i="1"/>
  <c r="E323" i="1"/>
  <c r="F323" i="1" l="1"/>
  <c r="B325" i="1"/>
  <c r="C324" i="1"/>
  <c r="D324" i="1"/>
  <c r="E324" i="1"/>
  <c r="F324" i="1" l="1"/>
  <c r="B326" i="1"/>
  <c r="D325" i="1"/>
  <c r="E325" i="1"/>
  <c r="C325" i="1"/>
  <c r="F325" i="1" l="1"/>
  <c r="B327" i="1"/>
  <c r="C326" i="1"/>
  <c r="D326" i="1"/>
  <c r="E326" i="1"/>
  <c r="F326" i="1" l="1"/>
  <c r="B328" i="1"/>
  <c r="C327" i="1"/>
  <c r="D327" i="1"/>
  <c r="E327" i="1"/>
  <c r="F327" i="1" l="1"/>
  <c r="B329" i="1"/>
  <c r="C328" i="1"/>
  <c r="D328" i="1"/>
  <c r="E328" i="1"/>
  <c r="F328" i="1" l="1"/>
  <c r="B330" i="1"/>
  <c r="C329" i="1"/>
  <c r="D329" i="1"/>
  <c r="E329" i="1"/>
  <c r="F329" i="1" l="1"/>
  <c r="B331" i="1"/>
  <c r="C330" i="1"/>
  <c r="D330" i="1"/>
  <c r="E330" i="1"/>
  <c r="F330" i="1" l="1"/>
  <c r="B332" i="1"/>
  <c r="C331" i="1"/>
  <c r="D331" i="1"/>
  <c r="E331" i="1"/>
  <c r="F331" i="1" l="1"/>
  <c r="B333" i="1"/>
  <c r="C332" i="1"/>
  <c r="D332" i="1"/>
  <c r="E332" i="1"/>
  <c r="F332" i="1" l="1"/>
  <c r="B334" i="1"/>
  <c r="C333" i="1"/>
  <c r="E333" i="1"/>
  <c r="D333" i="1"/>
  <c r="F333" i="1" l="1"/>
  <c r="B335" i="1"/>
  <c r="D334" i="1"/>
  <c r="E334" i="1"/>
  <c r="C334" i="1"/>
  <c r="F334" i="1" l="1"/>
  <c r="B336" i="1"/>
  <c r="C335" i="1"/>
  <c r="D335" i="1"/>
  <c r="E335" i="1"/>
  <c r="F335" i="1" l="1"/>
  <c r="B337" i="1"/>
  <c r="C336" i="1"/>
  <c r="D336" i="1"/>
  <c r="E336" i="1"/>
  <c r="F336" i="1" l="1"/>
  <c r="B338" i="1"/>
  <c r="C337" i="1"/>
  <c r="D337" i="1"/>
  <c r="E337" i="1"/>
  <c r="F337" i="1" l="1"/>
  <c r="B339" i="1"/>
  <c r="C338" i="1"/>
  <c r="D338" i="1"/>
  <c r="E338" i="1"/>
  <c r="F338" i="1" l="1"/>
  <c r="B340" i="1"/>
  <c r="C339" i="1"/>
  <c r="E339" i="1"/>
  <c r="D339" i="1"/>
  <c r="F339" i="1" l="1"/>
  <c r="B341" i="1"/>
  <c r="C340" i="1"/>
  <c r="D340" i="1"/>
  <c r="E340" i="1"/>
  <c r="F340" i="1" l="1"/>
  <c r="B342" i="1"/>
  <c r="E341" i="1"/>
  <c r="C341" i="1"/>
  <c r="D341" i="1"/>
  <c r="F341" i="1" l="1"/>
  <c r="B343" i="1"/>
  <c r="C342" i="1"/>
  <c r="D342" i="1"/>
  <c r="E342" i="1"/>
  <c r="F342" i="1" l="1"/>
  <c r="B344" i="1"/>
  <c r="C343" i="1"/>
  <c r="D343" i="1"/>
  <c r="E343" i="1"/>
  <c r="F343" i="1" l="1"/>
  <c r="B345" i="1"/>
  <c r="C344" i="1"/>
  <c r="D344" i="1"/>
  <c r="E344" i="1"/>
  <c r="F344" i="1" l="1"/>
  <c r="B346" i="1"/>
  <c r="D345" i="1"/>
  <c r="C345" i="1"/>
  <c r="E345" i="1"/>
  <c r="F345" i="1" l="1"/>
  <c r="B347" i="1"/>
  <c r="E346" i="1"/>
  <c r="D346" i="1"/>
  <c r="C346" i="1"/>
  <c r="F346" i="1" s="1"/>
  <c r="B348" i="1" l="1"/>
  <c r="C347" i="1"/>
  <c r="D347" i="1"/>
  <c r="E347" i="1"/>
  <c r="F347" i="1" l="1"/>
  <c r="B349" i="1"/>
  <c r="C348" i="1"/>
  <c r="D348" i="1"/>
  <c r="E348" i="1"/>
  <c r="F348" i="1" l="1"/>
  <c r="B350" i="1"/>
  <c r="D349" i="1"/>
  <c r="C349" i="1"/>
  <c r="E349" i="1"/>
  <c r="F349" i="1" l="1"/>
  <c r="B351" i="1"/>
  <c r="E350" i="1"/>
  <c r="D350" i="1"/>
  <c r="C350" i="1"/>
  <c r="F350" i="1" s="1"/>
  <c r="B352" i="1" l="1"/>
  <c r="C351" i="1"/>
  <c r="D351" i="1"/>
  <c r="E351" i="1"/>
  <c r="F351" i="1" l="1"/>
  <c r="B353" i="1"/>
  <c r="D352" i="1"/>
  <c r="C352" i="1"/>
  <c r="E352" i="1"/>
  <c r="F352" i="1" l="1"/>
  <c r="B354" i="1"/>
  <c r="C353" i="1"/>
  <c r="D353" i="1"/>
  <c r="E353" i="1"/>
  <c r="F353" i="1" l="1"/>
  <c r="B355" i="1"/>
  <c r="C354" i="1"/>
  <c r="E354" i="1"/>
  <c r="D354" i="1"/>
  <c r="F354" i="1" l="1"/>
  <c r="B356" i="1"/>
  <c r="C355" i="1"/>
  <c r="D355" i="1"/>
  <c r="E355" i="1"/>
  <c r="F355" i="1" l="1"/>
  <c r="B357" i="1"/>
  <c r="D356" i="1"/>
  <c r="E356" i="1"/>
  <c r="C356" i="1"/>
  <c r="F356" i="1" l="1"/>
  <c r="B358" i="1"/>
  <c r="D357" i="1"/>
  <c r="E357" i="1"/>
  <c r="C357" i="1"/>
  <c r="F357" i="1" s="1"/>
  <c r="B359" i="1" l="1"/>
  <c r="C358" i="1"/>
  <c r="D358" i="1"/>
  <c r="E358" i="1"/>
  <c r="F358" i="1" l="1"/>
  <c r="B360" i="1"/>
  <c r="C359" i="1"/>
  <c r="D359" i="1"/>
  <c r="E359" i="1"/>
  <c r="F359" i="1" l="1"/>
  <c r="B361" i="1"/>
  <c r="D360" i="1"/>
  <c r="C360" i="1"/>
  <c r="E360" i="1"/>
  <c r="F360" i="1" l="1"/>
  <c r="B362" i="1"/>
  <c r="D361" i="1"/>
  <c r="E361" i="1"/>
  <c r="C361" i="1"/>
  <c r="F361" i="1" l="1"/>
  <c r="B363" i="1"/>
  <c r="C362" i="1"/>
  <c r="D362" i="1"/>
  <c r="E362" i="1"/>
  <c r="F362" i="1" l="1"/>
  <c r="B364" i="1"/>
  <c r="C363" i="1"/>
  <c r="E363" i="1"/>
  <c r="D363" i="1"/>
  <c r="F363" i="1" l="1"/>
  <c r="B365" i="1"/>
  <c r="C364" i="1"/>
  <c r="D364" i="1"/>
  <c r="E364" i="1"/>
  <c r="F364" i="1" l="1"/>
  <c r="B366" i="1"/>
  <c r="C365" i="1"/>
  <c r="D365" i="1"/>
  <c r="E365" i="1"/>
  <c r="F365" i="1" l="1"/>
  <c r="B367" i="1"/>
  <c r="D366" i="1"/>
  <c r="C366" i="1"/>
  <c r="E366" i="1"/>
  <c r="F366" i="1" l="1"/>
  <c r="B368" i="1"/>
  <c r="C367" i="1"/>
  <c r="E367" i="1"/>
  <c r="D367" i="1"/>
  <c r="F367" i="1" l="1"/>
  <c r="B369" i="1"/>
  <c r="C368" i="1"/>
  <c r="D368" i="1"/>
  <c r="E368" i="1"/>
  <c r="F368" i="1" l="1"/>
  <c r="B370" i="1"/>
  <c r="C369" i="1"/>
  <c r="D369" i="1"/>
  <c r="E369" i="1"/>
  <c r="F369" i="1" l="1"/>
  <c r="B371" i="1"/>
  <c r="C370" i="1"/>
  <c r="D370" i="1"/>
  <c r="E370" i="1"/>
  <c r="F370" i="1" l="1"/>
  <c r="B372" i="1"/>
  <c r="C371" i="1"/>
  <c r="E371" i="1"/>
  <c r="D371" i="1"/>
  <c r="F371" i="1" l="1"/>
  <c r="B373" i="1"/>
  <c r="C372" i="1"/>
  <c r="D372" i="1"/>
  <c r="E372" i="1"/>
  <c r="F372" i="1" l="1"/>
  <c r="B374" i="1"/>
  <c r="C373" i="1"/>
  <c r="D373" i="1"/>
  <c r="E373" i="1"/>
  <c r="F373" i="1" l="1"/>
  <c r="B375" i="1"/>
  <c r="E374" i="1"/>
  <c r="D374" i="1"/>
  <c r="C374" i="1"/>
  <c r="F374" i="1" l="1"/>
  <c r="E375" i="1"/>
  <c r="D375" i="1"/>
  <c r="C375" i="1"/>
  <c r="F375" i="1" s="1"/>
</calcChain>
</file>

<file path=xl/sharedStrings.xml><?xml version="1.0" encoding="utf-8"?>
<sst xmlns="http://schemas.openxmlformats.org/spreadsheetml/2006/main" count="11" uniqueCount="10">
  <si>
    <t>Year</t>
  </si>
  <si>
    <t>Month</t>
  </si>
  <si>
    <t>Day</t>
  </si>
  <si>
    <t>Date</t>
  </si>
  <si>
    <t>eqpVchartBuy.cfm?mo=</t>
  </si>
  <si>
    <t>&amp;da=</t>
  </si>
  <si>
    <t>&amp;yr=</t>
  </si>
  <si>
    <t>&amp;trackco=ALL;ALL&amp;cl=Y</t>
  </si>
  <si>
    <t>Link</t>
  </si>
  <si>
    <t>https://www.equibase.com/premium/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</si>
</sst>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0" borderId="0" xfId="1"/>
    <xf numFmtId="0" fontId="3" fillId="0" borderId="0" xfId="0" applyFont="1"/>
    <xf numFmtId="0" fontId="1" fillId="0" borderId="1" xfId="0" applyFont="1" applyBorder="1"/>
    <xf numFmtId="0" fontId="4" fillId="2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quibase.com/premiu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633BA-22C4-4443-B279-E335ADF9F563}">
  <dimension ref="B1:I375"/>
  <sheetViews>
    <sheetView tabSelected="1" topLeftCell="A22" workbookViewId="0">
      <selection activeCell="L34" sqref="L34"/>
    </sheetView>
  </sheetViews>
  <sheetFormatPr defaultRowHeight="15" x14ac:dyDescent="0.25"/>
  <cols>
    <col min="2" max="2" width="10.7109375" bestFit="1" customWidth="1"/>
    <col min="3" max="3" width="12.42578125" customWidth="1"/>
    <col min="6" max="6" width="96.7109375" customWidth="1"/>
    <col min="7" max="7" width="6.140625" customWidth="1"/>
    <col min="8" max="8" width="8.5703125" customWidth="1"/>
  </cols>
  <sheetData>
    <row r="1" spans="2:9" ht="15.75" thickBot="1" x14ac:dyDescent="0.3"/>
    <row r="2" spans="2:9" ht="15.75" thickBot="1" x14ac:dyDescent="0.3">
      <c r="B2" s="4" t="s">
        <v>0</v>
      </c>
      <c r="C2" s="5">
        <v>2022</v>
      </c>
      <c r="F2" s="2"/>
    </row>
    <row r="3" spans="2:9" x14ac:dyDescent="0.25">
      <c r="F3" s="2"/>
      <c r="I3" s="2" t="s">
        <v>9</v>
      </c>
    </row>
    <row r="4" spans="2:9" x14ac:dyDescent="0.25">
      <c r="F4" s="2"/>
      <c r="I4" s="3" t="s">
        <v>4</v>
      </c>
    </row>
    <row r="5" spans="2:9" x14ac:dyDescent="0.25">
      <c r="F5" s="2"/>
      <c r="I5" s="3" t="s">
        <v>5</v>
      </c>
    </row>
    <row r="6" spans="2:9" x14ac:dyDescent="0.25">
      <c r="F6" s="2"/>
      <c r="I6" s="3" t="s">
        <v>6</v>
      </c>
    </row>
    <row r="7" spans="2:9" x14ac:dyDescent="0.25">
      <c r="F7" s="2"/>
      <c r="I7" s="3" t="s">
        <v>7</v>
      </c>
    </row>
    <row r="9" spans="2:9" x14ac:dyDescent="0.25">
      <c r="B9" t="s">
        <v>3</v>
      </c>
      <c r="C9" t="s">
        <v>1</v>
      </c>
      <c r="D9" t="s">
        <v>2</v>
      </c>
      <c r="E9" t="s">
        <v>0</v>
      </c>
      <c r="F9" t="s">
        <v>8</v>
      </c>
    </row>
    <row r="10" spans="2:9" x14ac:dyDescent="0.25">
      <c r="B10" s="1">
        <f>DATE(C2,1,1)</f>
        <v>44562</v>
      </c>
      <c r="C10">
        <f>MONTH(B10)</f>
        <v>1</v>
      </c>
      <c r="D10">
        <f>DAY(B10)</f>
        <v>1</v>
      </c>
      <c r="E10">
        <f>YEAR(B10)</f>
        <v>2022</v>
      </c>
      <c r="F10" t="str">
        <f>$I$3&amp;$I$4&amp;C10&amp;$I$5&amp;D10&amp;$I$6&amp;E10&amp;$I$7</f>
        <v>https://www.equibase.com/premium/eqpVchartBuy.cfm?mo=1&amp;da=1&amp;yr=2022&amp;trackco=ALL;ALL&amp;cl=Y</v>
      </c>
    </row>
    <row r="11" spans="2:9" x14ac:dyDescent="0.25">
      <c r="B11" s="1">
        <f>B10+1</f>
        <v>44563</v>
      </c>
      <c r="C11">
        <f t="shared" ref="C11:C74" si="0">MONTH(B11)</f>
        <v>1</v>
      </c>
      <c r="D11">
        <f t="shared" ref="D11:D74" si="1">DAY(B11)</f>
        <v>2</v>
      </c>
      <c r="E11">
        <f t="shared" ref="E11:E74" si="2">YEAR(B11)</f>
        <v>2022</v>
      </c>
      <c r="F11" t="str">
        <f t="shared" ref="F11:F74" si="3">$I$3&amp;$I$4&amp;C11&amp;$I$5&amp;D11&amp;$I$6&amp;E11&amp;$I$7</f>
        <v>https://www.equibase.com/premium/eqpVchartBuy.cfm?mo=1&amp;da=2&amp;yr=2022&amp;trackco=ALL;ALL&amp;cl=Y</v>
      </c>
    </row>
    <row r="12" spans="2:9" x14ac:dyDescent="0.25">
      <c r="B12" s="1">
        <f t="shared" ref="B12:B75" si="4">B11+1</f>
        <v>44564</v>
      </c>
      <c r="C12">
        <f t="shared" si="0"/>
        <v>1</v>
      </c>
      <c r="D12">
        <f t="shared" si="1"/>
        <v>3</v>
      </c>
      <c r="E12">
        <f t="shared" si="2"/>
        <v>2022</v>
      </c>
      <c r="F12" t="str">
        <f t="shared" si="3"/>
        <v>https://www.equibase.com/premium/eqpVchartBuy.cfm?mo=1&amp;da=3&amp;yr=2022&amp;trackco=ALL;ALL&amp;cl=Y</v>
      </c>
      <c r="H12" s="2"/>
    </row>
    <row r="13" spans="2:9" x14ac:dyDescent="0.25">
      <c r="B13" s="1">
        <f t="shared" si="4"/>
        <v>44565</v>
      </c>
      <c r="C13">
        <f t="shared" si="0"/>
        <v>1</v>
      </c>
      <c r="D13">
        <f t="shared" si="1"/>
        <v>4</v>
      </c>
      <c r="E13">
        <f t="shared" si="2"/>
        <v>2022</v>
      </c>
      <c r="F13" t="str">
        <f t="shared" si="3"/>
        <v>https://www.equibase.com/premium/eqpVchartBuy.cfm?mo=1&amp;da=4&amp;yr=2022&amp;trackco=ALL;ALL&amp;cl=Y</v>
      </c>
    </row>
    <row r="14" spans="2:9" x14ac:dyDescent="0.25">
      <c r="B14" s="1">
        <f t="shared" si="4"/>
        <v>44566</v>
      </c>
      <c r="C14">
        <f t="shared" si="0"/>
        <v>1</v>
      </c>
      <c r="D14">
        <f t="shared" si="1"/>
        <v>5</v>
      </c>
      <c r="E14">
        <f t="shared" si="2"/>
        <v>2022</v>
      </c>
      <c r="F14" t="str">
        <f t="shared" si="3"/>
        <v>https://www.equibase.com/premium/eqpVchartBuy.cfm?mo=1&amp;da=5&amp;yr=2022&amp;trackco=ALL;ALL&amp;cl=Y</v>
      </c>
    </row>
    <row r="15" spans="2:9" x14ac:dyDescent="0.25">
      <c r="B15" s="1">
        <f t="shared" si="4"/>
        <v>44567</v>
      </c>
      <c r="C15">
        <f t="shared" si="0"/>
        <v>1</v>
      </c>
      <c r="D15">
        <f t="shared" si="1"/>
        <v>6</v>
      </c>
      <c r="E15">
        <f t="shared" si="2"/>
        <v>2022</v>
      </c>
      <c r="F15" t="str">
        <f t="shared" si="3"/>
        <v>https://www.equibase.com/premium/eqpVchartBuy.cfm?mo=1&amp;da=6&amp;yr=2022&amp;trackco=ALL;ALL&amp;cl=Y</v>
      </c>
    </row>
    <row r="16" spans="2:9" x14ac:dyDescent="0.25">
      <c r="B16" s="1">
        <f t="shared" si="4"/>
        <v>44568</v>
      </c>
      <c r="C16">
        <f t="shared" si="0"/>
        <v>1</v>
      </c>
      <c r="D16">
        <f t="shared" si="1"/>
        <v>7</v>
      </c>
      <c r="E16">
        <f t="shared" si="2"/>
        <v>2022</v>
      </c>
      <c r="F16" t="str">
        <f t="shared" si="3"/>
        <v>https://www.equibase.com/premium/eqpVchartBuy.cfm?mo=1&amp;da=7&amp;yr=2022&amp;trackco=ALL;ALL&amp;cl=Y</v>
      </c>
    </row>
    <row r="17" spans="2:6" x14ac:dyDescent="0.25">
      <c r="B17" s="1">
        <f t="shared" si="4"/>
        <v>44569</v>
      </c>
      <c r="C17">
        <f t="shared" si="0"/>
        <v>1</v>
      </c>
      <c r="D17">
        <f t="shared" si="1"/>
        <v>8</v>
      </c>
      <c r="E17">
        <f t="shared" si="2"/>
        <v>2022</v>
      </c>
      <c r="F17" t="str">
        <f t="shared" si="3"/>
        <v>https://www.equibase.com/premium/eqpVchartBuy.cfm?mo=1&amp;da=8&amp;yr=2022&amp;trackco=ALL;ALL&amp;cl=Y</v>
      </c>
    </row>
    <row r="18" spans="2:6" x14ac:dyDescent="0.25">
      <c r="B18" s="1">
        <f t="shared" si="4"/>
        <v>44570</v>
      </c>
      <c r="C18">
        <f t="shared" si="0"/>
        <v>1</v>
      </c>
      <c r="D18">
        <f t="shared" si="1"/>
        <v>9</v>
      </c>
      <c r="E18">
        <f t="shared" si="2"/>
        <v>2022</v>
      </c>
      <c r="F18" t="str">
        <f t="shared" si="3"/>
        <v>https://www.equibase.com/premium/eqpVchartBuy.cfm?mo=1&amp;da=9&amp;yr=2022&amp;trackco=ALL;ALL&amp;cl=Y</v>
      </c>
    </row>
    <row r="19" spans="2:6" x14ac:dyDescent="0.25">
      <c r="B19" s="1">
        <f t="shared" si="4"/>
        <v>44571</v>
      </c>
      <c r="C19">
        <f t="shared" si="0"/>
        <v>1</v>
      </c>
      <c r="D19">
        <f t="shared" si="1"/>
        <v>10</v>
      </c>
      <c r="E19">
        <f t="shared" si="2"/>
        <v>2022</v>
      </c>
      <c r="F19" t="str">
        <f t="shared" si="3"/>
        <v>https://www.equibase.com/premium/eqpVchartBuy.cfm?mo=1&amp;da=10&amp;yr=2022&amp;trackco=ALL;ALL&amp;cl=Y</v>
      </c>
    </row>
    <row r="20" spans="2:6" x14ac:dyDescent="0.25">
      <c r="B20" s="1">
        <f t="shared" si="4"/>
        <v>44572</v>
      </c>
      <c r="C20">
        <f t="shared" si="0"/>
        <v>1</v>
      </c>
      <c r="D20">
        <f t="shared" si="1"/>
        <v>11</v>
      </c>
      <c r="E20">
        <f t="shared" si="2"/>
        <v>2022</v>
      </c>
      <c r="F20" t="str">
        <f t="shared" si="3"/>
        <v>https://www.equibase.com/premium/eqpVchartBuy.cfm?mo=1&amp;da=11&amp;yr=2022&amp;trackco=ALL;ALL&amp;cl=Y</v>
      </c>
    </row>
    <row r="21" spans="2:6" x14ac:dyDescent="0.25">
      <c r="B21" s="1">
        <f t="shared" si="4"/>
        <v>44573</v>
      </c>
      <c r="C21">
        <f t="shared" si="0"/>
        <v>1</v>
      </c>
      <c r="D21">
        <f t="shared" si="1"/>
        <v>12</v>
      </c>
      <c r="E21">
        <f t="shared" si="2"/>
        <v>2022</v>
      </c>
      <c r="F21" t="str">
        <f t="shared" si="3"/>
        <v>https://www.equibase.com/premium/eqpVchartBuy.cfm?mo=1&amp;da=12&amp;yr=2022&amp;trackco=ALL;ALL&amp;cl=Y</v>
      </c>
    </row>
    <row r="22" spans="2:6" x14ac:dyDescent="0.25">
      <c r="B22" s="1">
        <f t="shared" si="4"/>
        <v>44574</v>
      </c>
      <c r="C22">
        <f t="shared" si="0"/>
        <v>1</v>
      </c>
      <c r="D22">
        <f t="shared" si="1"/>
        <v>13</v>
      </c>
      <c r="E22">
        <f t="shared" si="2"/>
        <v>2022</v>
      </c>
      <c r="F22" t="str">
        <f t="shared" si="3"/>
        <v>https://www.equibase.com/premium/eqpVchartBuy.cfm?mo=1&amp;da=13&amp;yr=2022&amp;trackco=ALL;ALL&amp;cl=Y</v>
      </c>
    </row>
    <row r="23" spans="2:6" x14ac:dyDescent="0.25">
      <c r="B23" s="1">
        <f t="shared" si="4"/>
        <v>44575</v>
      </c>
      <c r="C23">
        <f t="shared" si="0"/>
        <v>1</v>
      </c>
      <c r="D23">
        <f t="shared" si="1"/>
        <v>14</v>
      </c>
      <c r="E23">
        <f t="shared" si="2"/>
        <v>2022</v>
      </c>
      <c r="F23" t="str">
        <f t="shared" si="3"/>
        <v>https://www.equibase.com/premium/eqpVchartBuy.cfm?mo=1&amp;da=14&amp;yr=2022&amp;trackco=ALL;ALL&amp;cl=Y</v>
      </c>
    </row>
    <row r="24" spans="2:6" x14ac:dyDescent="0.25">
      <c r="B24" s="1">
        <f t="shared" si="4"/>
        <v>44576</v>
      </c>
      <c r="C24">
        <f t="shared" si="0"/>
        <v>1</v>
      </c>
      <c r="D24">
        <f t="shared" si="1"/>
        <v>15</v>
      </c>
      <c r="E24">
        <f t="shared" si="2"/>
        <v>2022</v>
      </c>
      <c r="F24" t="str">
        <f t="shared" si="3"/>
        <v>https://www.equibase.com/premium/eqpVchartBuy.cfm?mo=1&amp;da=15&amp;yr=2022&amp;trackco=ALL;ALL&amp;cl=Y</v>
      </c>
    </row>
    <row r="25" spans="2:6" x14ac:dyDescent="0.25">
      <c r="B25" s="1">
        <f t="shared" si="4"/>
        <v>44577</v>
      </c>
      <c r="C25">
        <f t="shared" si="0"/>
        <v>1</v>
      </c>
      <c r="D25">
        <f t="shared" si="1"/>
        <v>16</v>
      </c>
      <c r="E25">
        <f t="shared" si="2"/>
        <v>2022</v>
      </c>
      <c r="F25" t="str">
        <f t="shared" si="3"/>
        <v>https://www.equibase.com/premium/eqpVchartBuy.cfm?mo=1&amp;da=16&amp;yr=2022&amp;trackco=ALL;ALL&amp;cl=Y</v>
      </c>
    </row>
    <row r="26" spans="2:6" x14ac:dyDescent="0.25">
      <c r="B26" s="1">
        <f t="shared" si="4"/>
        <v>44578</v>
      </c>
      <c r="C26">
        <f t="shared" si="0"/>
        <v>1</v>
      </c>
      <c r="D26">
        <f t="shared" si="1"/>
        <v>17</v>
      </c>
      <c r="E26">
        <f t="shared" si="2"/>
        <v>2022</v>
      </c>
      <c r="F26" t="str">
        <f t="shared" si="3"/>
        <v>https://www.equibase.com/premium/eqpVchartBuy.cfm?mo=1&amp;da=17&amp;yr=2022&amp;trackco=ALL;ALL&amp;cl=Y</v>
      </c>
    </row>
    <row r="27" spans="2:6" x14ac:dyDescent="0.25">
      <c r="B27" s="1">
        <f t="shared" si="4"/>
        <v>44579</v>
      </c>
      <c r="C27">
        <f t="shared" si="0"/>
        <v>1</v>
      </c>
      <c r="D27">
        <f t="shared" si="1"/>
        <v>18</v>
      </c>
      <c r="E27">
        <f t="shared" si="2"/>
        <v>2022</v>
      </c>
      <c r="F27" t="str">
        <f t="shared" si="3"/>
        <v>https://www.equibase.com/premium/eqpVchartBuy.cfm?mo=1&amp;da=18&amp;yr=2022&amp;trackco=ALL;ALL&amp;cl=Y</v>
      </c>
    </row>
    <row r="28" spans="2:6" x14ac:dyDescent="0.25">
      <c r="B28" s="1">
        <f t="shared" si="4"/>
        <v>44580</v>
      </c>
      <c r="C28">
        <f t="shared" si="0"/>
        <v>1</v>
      </c>
      <c r="D28">
        <f t="shared" si="1"/>
        <v>19</v>
      </c>
      <c r="E28">
        <f t="shared" si="2"/>
        <v>2022</v>
      </c>
      <c r="F28" t="str">
        <f t="shared" si="3"/>
        <v>https://www.equibase.com/premium/eqpVchartBuy.cfm?mo=1&amp;da=19&amp;yr=2022&amp;trackco=ALL;ALL&amp;cl=Y</v>
      </c>
    </row>
    <row r="29" spans="2:6" x14ac:dyDescent="0.25">
      <c r="B29" s="1">
        <f t="shared" si="4"/>
        <v>44581</v>
      </c>
      <c r="C29">
        <f t="shared" si="0"/>
        <v>1</v>
      </c>
      <c r="D29">
        <f t="shared" si="1"/>
        <v>20</v>
      </c>
      <c r="E29">
        <f t="shared" si="2"/>
        <v>2022</v>
      </c>
      <c r="F29" t="str">
        <f t="shared" si="3"/>
        <v>https://www.equibase.com/premium/eqpVchartBuy.cfm?mo=1&amp;da=20&amp;yr=2022&amp;trackco=ALL;ALL&amp;cl=Y</v>
      </c>
    </row>
    <row r="30" spans="2:6" x14ac:dyDescent="0.25">
      <c r="B30" s="1">
        <f t="shared" si="4"/>
        <v>44582</v>
      </c>
      <c r="C30">
        <f t="shared" si="0"/>
        <v>1</v>
      </c>
      <c r="D30">
        <f t="shared" si="1"/>
        <v>21</v>
      </c>
      <c r="E30">
        <f t="shared" si="2"/>
        <v>2022</v>
      </c>
      <c r="F30" t="str">
        <f t="shared" si="3"/>
        <v>https://www.equibase.com/premium/eqpVchartBuy.cfm?mo=1&amp;da=21&amp;yr=2022&amp;trackco=ALL;ALL&amp;cl=Y</v>
      </c>
    </row>
    <row r="31" spans="2:6" x14ac:dyDescent="0.25">
      <c r="B31" s="1">
        <f t="shared" si="4"/>
        <v>44583</v>
      </c>
      <c r="C31">
        <f t="shared" si="0"/>
        <v>1</v>
      </c>
      <c r="D31">
        <f t="shared" si="1"/>
        <v>22</v>
      </c>
      <c r="E31">
        <f t="shared" si="2"/>
        <v>2022</v>
      </c>
      <c r="F31" t="str">
        <f t="shared" si="3"/>
        <v>https://www.equibase.com/premium/eqpVchartBuy.cfm?mo=1&amp;da=22&amp;yr=2022&amp;trackco=ALL;ALL&amp;cl=Y</v>
      </c>
    </row>
    <row r="32" spans="2:6" x14ac:dyDescent="0.25">
      <c r="B32" s="1">
        <f t="shared" si="4"/>
        <v>44584</v>
      </c>
      <c r="C32">
        <f t="shared" si="0"/>
        <v>1</v>
      </c>
      <c r="D32">
        <f t="shared" si="1"/>
        <v>23</v>
      </c>
      <c r="E32">
        <f t="shared" si="2"/>
        <v>2022</v>
      </c>
      <c r="F32" t="str">
        <f t="shared" si="3"/>
        <v>https://www.equibase.com/premium/eqpVchartBuy.cfm?mo=1&amp;da=23&amp;yr=2022&amp;trackco=ALL;ALL&amp;cl=Y</v>
      </c>
    </row>
    <row r="33" spans="2:6" x14ac:dyDescent="0.25">
      <c r="B33" s="1">
        <f t="shared" si="4"/>
        <v>44585</v>
      </c>
      <c r="C33">
        <f t="shared" si="0"/>
        <v>1</v>
      </c>
      <c r="D33">
        <f t="shared" si="1"/>
        <v>24</v>
      </c>
      <c r="E33">
        <f t="shared" si="2"/>
        <v>2022</v>
      </c>
      <c r="F33" t="str">
        <f t="shared" si="3"/>
        <v>https://www.equibase.com/premium/eqpVchartBuy.cfm?mo=1&amp;da=24&amp;yr=2022&amp;trackco=ALL;ALL&amp;cl=Y</v>
      </c>
    </row>
    <row r="34" spans="2:6" x14ac:dyDescent="0.25">
      <c r="B34" s="1">
        <f t="shared" si="4"/>
        <v>44586</v>
      </c>
      <c r="C34">
        <f t="shared" si="0"/>
        <v>1</v>
      </c>
      <c r="D34">
        <f t="shared" si="1"/>
        <v>25</v>
      </c>
      <c r="E34">
        <f t="shared" si="2"/>
        <v>2022</v>
      </c>
      <c r="F34" t="str">
        <f t="shared" si="3"/>
        <v>https://www.equibase.com/premium/eqpVchartBuy.cfm?mo=1&amp;da=25&amp;yr=2022&amp;trackco=ALL;ALL&amp;cl=Y</v>
      </c>
    </row>
    <row r="35" spans="2:6" x14ac:dyDescent="0.25">
      <c r="B35" s="1">
        <f t="shared" si="4"/>
        <v>44587</v>
      </c>
      <c r="C35">
        <f t="shared" si="0"/>
        <v>1</v>
      </c>
      <c r="D35">
        <f t="shared" si="1"/>
        <v>26</v>
      </c>
      <c r="E35">
        <f t="shared" si="2"/>
        <v>2022</v>
      </c>
      <c r="F35" t="str">
        <f t="shared" si="3"/>
        <v>https://www.equibase.com/premium/eqpVchartBuy.cfm?mo=1&amp;da=26&amp;yr=2022&amp;trackco=ALL;ALL&amp;cl=Y</v>
      </c>
    </row>
    <row r="36" spans="2:6" x14ac:dyDescent="0.25">
      <c r="B36" s="1">
        <f t="shared" si="4"/>
        <v>44588</v>
      </c>
      <c r="C36">
        <f t="shared" si="0"/>
        <v>1</v>
      </c>
      <c r="D36">
        <f t="shared" si="1"/>
        <v>27</v>
      </c>
      <c r="E36">
        <f t="shared" si="2"/>
        <v>2022</v>
      </c>
      <c r="F36" t="str">
        <f t="shared" si="3"/>
        <v>https://www.equibase.com/premium/eqpVchartBuy.cfm?mo=1&amp;da=27&amp;yr=2022&amp;trackco=ALL;ALL&amp;cl=Y</v>
      </c>
    </row>
    <row r="37" spans="2:6" x14ac:dyDescent="0.25">
      <c r="B37" s="1">
        <f t="shared" si="4"/>
        <v>44589</v>
      </c>
      <c r="C37">
        <f t="shared" si="0"/>
        <v>1</v>
      </c>
      <c r="D37">
        <f t="shared" si="1"/>
        <v>28</v>
      </c>
      <c r="E37">
        <f t="shared" si="2"/>
        <v>2022</v>
      </c>
      <c r="F37" t="str">
        <f t="shared" si="3"/>
        <v>https://www.equibase.com/premium/eqpVchartBuy.cfm?mo=1&amp;da=28&amp;yr=2022&amp;trackco=ALL;ALL&amp;cl=Y</v>
      </c>
    </row>
    <row r="38" spans="2:6" x14ac:dyDescent="0.25">
      <c r="B38" s="1">
        <f t="shared" si="4"/>
        <v>44590</v>
      </c>
      <c r="C38">
        <f t="shared" si="0"/>
        <v>1</v>
      </c>
      <c r="D38">
        <f t="shared" si="1"/>
        <v>29</v>
      </c>
      <c r="E38">
        <f t="shared" si="2"/>
        <v>2022</v>
      </c>
      <c r="F38" t="str">
        <f t="shared" si="3"/>
        <v>https://www.equibase.com/premium/eqpVchartBuy.cfm?mo=1&amp;da=29&amp;yr=2022&amp;trackco=ALL;ALL&amp;cl=Y</v>
      </c>
    </row>
    <row r="39" spans="2:6" x14ac:dyDescent="0.25">
      <c r="B39" s="1">
        <f t="shared" si="4"/>
        <v>44591</v>
      </c>
      <c r="C39">
        <f t="shared" si="0"/>
        <v>1</v>
      </c>
      <c r="D39">
        <f t="shared" si="1"/>
        <v>30</v>
      </c>
      <c r="E39">
        <f t="shared" si="2"/>
        <v>2022</v>
      </c>
      <c r="F39" t="str">
        <f t="shared" si="3"/>
        <v>https://www.equibase.com/premium/eqpVchartBuy.cfm?mo=1&amp;da=30&amp;yr=2022&amp;trackco=ALL;ALL&amp;cl=Y</v>
      </c>
    </row>
    <row r="40" spans="2:6" x14ac:dyDescent="0.25">
      <c r="B40" s="1">
        <f t="shared" si="4"/>
        <v>44592</v>
      </c>
      <c r="C40">
        <f t="shared" si="0"/>
        <v>1</v>
      </c>
      <c r="D40">
        <f t="shared" si="1"/>
        <v>31</v>
      </c>
      <c r="E40">
        <f t="shared" si="2"/>
        <v>2022</v>
      </c>
      <c r="F40" t="str">
        <f t="shared" si="3"/>
        <v>https://www.equibase.com/premium/eqpVchartBuy.cfm?mo=1&amp;da=31&amp;yr=2022&amp;trackco=ALL;ALL&amp;cl=Y</v>
      </c>
    </row>
    <row r="41" spans="2:6" x14ac:dyDescent="0.25">
      <c r="B41" s="1">
        <f t="shared" si="4"/>
        <v>44593</v>
      </c>
      <c r="C41">
        <f t="shared" si="0"/>
        <v>2</v>
      </c>
      <c r="D41">
        <f t="shared" si="1"/>
        <v>1</v>
      </c>
      <c r="E41">
        <f t="shared" si="2"/>
        <v>2022</v>
      </c>
      <c r="F41" t="str">
        <f t="shared" si="3"/>
        <v>https://www.equibase.com/premium/eqpVchartBuy.cfm?mo=2&amp;da=1&amp;yr=2022&amp;trackco=ALL;ALL&amp;cl=Y</v>
      </c>
    </row>
    <row r="42" spans="2:6" x14ac:dyDescent="0.25">
      <c r="B42" s="1">
        <f t="shared" si="4"/>
        <v>44594</v>
      </c>
      <c r="C42">
        <f t="shared" si="0"/>
        <v>2</v>
      </c>
      <c r="D42">
        <f t="shared" si="1"/>
        <v>2</v>
      </c>
      <c r="E42">
        <f t="shared" si="2"/>
        <v>2022</v>
      </c>
      <c r="F42" t="str">
        <f t="shared" si="3"/>
        <v>https://www.equibase.com/premium/eqpVchartBuy.cfm?mo=2&amp;da=2&amp;yr=2022&amp;trackco=ALL;ALL&amp;cl=Y</v>
      </c>
    </row>
    <row r="43" spans="2:6" x14ac:dyDescent="0.25">
      <c r="B43" s="1">
        <f t="shared" si="4"/>
        <v>44595</v>
      </c>
      <c r="C43">
        <f t="shared" si="0"/>
        <v>2</v>
      </c>
      <c r="D43">
        <f t="shared" si="1"/>
        <v>3</v>
      </c>
      <c r="E43">
        <f t="shared" si="2"/>
        <v>2022</v>
      </c>
      <c r="F43" t="str">
        <f t="shared" si="3"/>
        <v>https://www.equibase.com/premium/eqpVchartBuy.cfm?mo=2&amp;da=3&amp;yr=2022&amp;trackco=ALL;ALL&amp;cl=Y</v>
      </c>
    </row>
    <row r="44" spans="2:6" x14ac:dyDescent="0.25">
      <c r="B44" s="1">
        <f t="shared" si="4"/>
        <v>44596</v>
      </c>
      <c r="C44">
        <f t="shared" si="0"/>
        <v>2</v>
      </c>
      <c r="D44">
        <f t="shared" si="1"/>
        <v>4</v>
      </c>
      <c r="E44">
        <f t="shared" si="2"/>
        <v>2022</v>
      </c>
      <c r="F44" t="str">
        <f t="shared" si="3"/>
        <v>https://www.equibase.com/premium/eqpVchartBuy.cfm?mo=2&amp;da=4&amp;yr=2022&amp;trackco=ALL;ALL&amp;cl=Y</v>
      </c>
    </row>
    <row r="45" spans="2:6" x14ac:dyDescent="0.25">
      <c r="B45" s="1">
        <f t="shared" si="4"/>
        <v>44597</v>
      </c>
      <c r="C45">
        <f t="shared" si="0"/>
        <v>2</v>
      </c>
      <c r="D45">
        <f t="shared" si="1"/>
        <v>5</v>
      </c>
      <c r="E45">
        <f t="shared" si="2"/>
        <v>2022</v>
      </c>
      <c r="F45" t="str">
        <f t="shared" si="3"/>
        <v>https://www.equibase.com/premium/eqpVchartBuy.cfm?mo=2&amp;da=5&amp;yr=2022&amp;trackco=ALL;ALL&amp;cl=Y</v>
      </c>
    </row>
    <row r="46" spans="2:6" x14ac:dyDescent="0.25">
      <c r="B46" s="1">
        <f t="shared" si="4"/>
        <v>44598</v>
      </c>
      <c r="C46">
        <f t="shared" si="0"/>
        <v>2</v>
      </c>
      <c r="D46">
        <f t="shared" si="1"/>
        <v>6</v>
      </c>
      <c r="E46">
        <f t="shared" si="2"/>
        <v>2022</v>
      </c>
      <c r="F46" t="str">
        <f t="shared" si="3"/>
        <v>https://www.equibase.com/premium/eqpVchartBuy.cfm?mo=2&amp;da=6&amp;yr=2022&amp;trackco=ALL;ALL&amp;cl=Y</v>
      </c>
    </row>
    <row r="47" spans="2:6" x14ac:dyDescent="0.25">
      <c r="B47" s="1">
        <f t="shared" si="4"/>
        <v>44599</v>
      </c>
      <c r="C47">
        <f t="shared" si="0"/>
        <v>2</v>
      </c>
      <c r="D47">
        <f t="shared" si="1"/>
        <v>7</v>
      </c>
      <c r="E47">
        <f t="shared" si="2"/>
        <v>2022</v>
      </c>
      <c r="F47" t="str">
        <f t="shared" si="3"/>
        <v>https://www.equibase.com/premium/eqpVchartBuy.cfm?mo=2&amp;da=7&amp;yr=2022&amp;trackco=ALL;ALL&amp;cl=Y</v>
      </c>
    </row>
    <row r="48" spans="2:6" x14ac:dyDescent="0.25">
      <c r="B48" s="1">
        <f t="shared" si="4"/>
        <v>44600</v>
      </c>
      <c r="C48">
        <f t="shared" si="0"/>
        <v>2</v>
      </c>
      <c r="D48">
        <f t="shared" si="1"/>
        <v>8</v>
      </c>
      <c r="E48">
        <f t="shared" si="2"/>
        <v>2022</v>
      </c>
      <c r="F48" t="str">
        <f t="shared" si="3"/>
        <v>https://www.equibase.com/premium/eqpVchartBuy.cfm?mo=2&amp;da=8&amp;yr=2022&amp;trackco=ALL;ALL&amp;cl=Y</v>
      </c>
    </row>
    <row r="49" spans="2:6" x14ac:dyDescent="0.25">
      <c r="B49" s="1">
        <f t="shared" si="4"/>
        <v>44601</v>
      </c>
      <c r="C49">
        <f t="shared" si="0"/>
        <v>2</v>
      </c>
      <c r="D49">
        <f t="shared" si="1"/>
        <v>9</v>
      </c>
      <c r="E49">
        <f t="shared" si="2"/>
        <v>2022</v>
      </c>
      <c r="F49" t="str">
        <f t="shared" si="3"/>
        <v>https://www.equibase.com/premium/eqpVchartBuy.cfm?mo=2&amp;da=9&amp;yr=2022&amp;trackco=ALL;ALL&amp;cl=Y</v>
      </c>
    </row>
    <row r="50" spans="2:6" x14ac:dyDescent="0.25">
      <c r="B50" s="1">
        <f t="shared" si="4"/>
        <v>44602</v>
      </c>
      <c r="C50">
        <f t="shared" si="0"/>
        <v>2</v>
      </c>
      <c r="D50">
        <f t="shared" si="1"/>
        <v>10</v>
      </c>
      <c r="E50">
        <f t="shared" si="2"/>
        <v>2022</v>
      </c>
      <c r="F50" t="str">
        <f t="shared" si="3"/>
        <v>https://www.equibase.com/premium/eqpVchartBuy.cfm?mo=2&amp;da=10&amp;yr=2022&amp;trackco=ALL;ALL&amp;cl=Y</v>
      </c>
    </row>
    <row r="51" spans="2:6" x14ac:dyDescent="0.25">
      <c r="B51" s="1">
        <f t="shared" si="4"/>
        <v>44603</v>
      </c>
      <c r="C51">
        <f t="shared" si="0"/>
        <v>2</v>
      </c>
      <c r="D51">
        <f t="shared" si="1"/>
        <v>11</v>
      </c>
      <c r="E51">
        <f t="shared" si="2"/>
        <v>2022</v>
      </c>
      <c r="F51" t="str">
        <f t="shared" si="3"/>
        <v>https://www.equibase.com/premium/eqpVchartBuy.cfm?mo=2&amp;da=11&amp;yr=2022&amp;trackco=ALL;ALL&amp;cl=Y</v>
      </c>
    </row>
    <row r="52" spans="2:6" x14ac:dyDescent="0.25">
      <c r="B52" s="1">
        <f t="shared" si="4"/>
        <v>44604</v>
      </c>
      <c r="C52">
        <f t="shared" si="0"/>
        <v>2</v>
      </c>
      <c r="D52">
        <f t="shared" si="1"/>
        <v>12</v>
      </c>
      <c r="E52">
        <f t="shared" si="2"/>
        <v>2022</v>
      </c>
      <c r="F52" t="str">
        <f t="shared" si="3"/>
        <v>https://www.equibase.com/premium/eqpVchartBuy.cfm?mo=2&amp;da=12&amp;yr=2022&amp;trackco=ALL;ALL&amp;cl=Y</v>
      </c>
    </row>
    <row r="53" spans="2:6" x14ac:dyDescent="0.25">
      <c r="B53" s="1">
        <f t="shared" si="4"/>
        <v>44605</v>
      </c>
      <c r="C53">
        <f t="shared" si="0"/>
        <v>2</v>
      </c>
      <c r="D53">
        <f t="shared" si="1"/>
        <v>13</v>
      </c>
      <c r="E53">
        <f t="shared" si="2"/>
        <v>2022</v>
      </c>
      <c r="F53" t="str">
        <f t="shared" si="3"/>
        <v>https://www.equibase.com/premium/eqpVchartBuy.cfm?mo=2&amp;da=13&amp;yr=2022&amp;trackco=ALL;ALL&amp;cl=Y</v>
      </c>
    </row>
    <row r="54" spans="2:6" x14ac:dyDescent="0.25">
      <c r="B54" s="1">
        <f t="shared" si="4"/>
        <v>44606</v>
      </c>
      <c r="C54">
        <f t="shared" si="0"/>
        <v>2</v>
      </c>
      <c r="D54">
        <f t="shared" si="1"/>
        <v>14</v>
      </c>
      <c r="E54">
        <f t="shared" si="2"/>
        <v>2022</v>
      </c>
      <c r="F54" t="str">
        <f t="shared" si="3"/>
        <v>https://www.equibase.com/premium/eqpVchartBuy.cfm?mo=2&amp;da=14&amp;yr=2022&amp;trackco=ALL;ALL&amp;cl=Y</v>
      </c>
    </row>
    <row r="55" spans="2:6" x14ac:dyDescent="0.25">
      <c r="B55" s="1">
        <f t="shared" si="4"/>
        <v>44607</v>
      </c>
      <c r="C55">
        <f t="shared" si="0"/>
        <v>2</v>
      </c>
      <c r="D55">
        <f t="shared" si="1"/>
        <v>15</v>
      </c>
      <c r="E55">
        <f t="shared" si="2"/>
        <v>2022</v>
      </c>
      <c r="F55" t="str">
        <f t="shared" si="3"/>
        <v>https://www.equibase.com/premium/eqpVchartBuy.cfm?mo=2&amp;da=15&amp;yr=2022&amp;trackco=ALL;ALL&amp;cl=Y</v>
      </c>
    </row>
    <row r="56" spans="2:6" x14ac:dyDescent="0.25">
      <c r="B56" s="1">
        <f t="shared" si="4"/>
        <v>44608</v>
      </c>
      <c r="C56">
        <f t="shared" si="0"/>
        <v>2</v>
      </c>
      <c r="D56">
        <f t="shared" si="1"/>
        <v>16</v>
      </c>
      <c r="E56">
        <f t="shared" si="2"/>
        <v>2022</v>
      </c>
      <c r="F56" t="str">
        <f t="shared" si="3"/>
        <v>https://www.equibase.com/premium/eqpVchartBuy.cfm?mo=2&amp;da=16&amp;yr=2022&amp;trackco=ALL;ALL&amp;cl=Y</v>
      </c>
    </row>
    <row r="57" spans="2:6" x14ac:dyDescent="0.25">
      <c r="B57" s="1">
        <f t="shared" si="4"/>
        <v>44609</v>
      </c>
      <c r="C57">
        <f t="shared" si="0"/>
        <v>2</v>
      </c>
      <c r="D57">
        <f t="shared" si="1"/>
        <v>17</v>
      </c>
      <c r="E57">
        <f t="shared" si="2"/>
        <v>2022</v>
      </c>
      <c r="F57" t="str">
        <f t="shared" si="3"/>
        <v>https://www.equibase.com/premium/eqpVchartBuy.cfm?mo=2&amp;da=17&amp;yr=2022&amp;trackco=ALL;ALL&amp;cl=Y</v>
      </c>
    </row>
    <row r="58" spans="2:6" x14ac:dyDescent="0.25">
      <c r="B58" s="1">
        <f t="shared" si="4"/>
        <v>44610</v>
      </c>
      <c r="C58">
        <f t="shared" si="0"/>
        <v>2</v>
      </c>
      <c r="D58">
        <f t="shared" si="1"/>
        <v>18</v>
      </c>
      <c r="E58">
        <f t="shared" si="2"/>
        <v>2022</v>
      </c>
      <c r="F58" t="str">
        <f t="shared" si="3"/>
        <v>https://www.equibase.com/premium/eqpVchartBuy.cfm?mo=2&amp;da=18&amp;yr=2022&amp;trackco=ALL;ALL&amp;cl=Y</v>
      </c>
    </row>
    <row r="59" spans="2:6" x14ac:dyDescent="0.25">
      <c r="B59" s="1">
        <f t="shared" si="4"/>
        <v>44611</v>
      </c>
      <c r="C59">
        <f t="shared" si="0"/>
        <v>2</v>
      </c>
      <c r="D59">
        <f t="shared" si="1"/>
        <v>19</v>
      </c>
      <c r="E59">
        <f t="shared" si="2"/>
        <v>2022</v>
      </c>
      <c r="F59" t="str">
        <f t="shared" si="3"/>
        <v>https://www.equibase.com/premium/eqpVchartBuy.cfm?mo=2&amp;da=19&amp;yr=2022&amp;trackco=ALL;ALL&amp;cl=Y</v>
      </c>
    </row>
    <row r="60" spans="2:6" x14ac:dyDescent="0.25">
      <c r="B60" s="1">
        <f t="shared" si="4"/>
        <v>44612</v>
      </c>
      <c r="C60">
        <f t="shared" si="0"/>
        <v>2</v>
      </c>
      <c r="D60">
        <f t="shared" si="1"/>
        <v>20</v>
      </c>
      <c r="E60">
        <f t="shared" si="2"/>
        <v>2022</v>
      </c>
      <c r="F60" t="str">
        <f t="shared" si="3"/>
        <v>https://www.equibase.com/premium/eqpVchartBuy.cfm?mo=2&amp;da=20&amp;yr=2022&amp;trackco=ALL;ALL&amp;cl=Y</v>
      </c>
    </row>
    <row r="61" spans="2:6" x14ac:dyDescent="0.25">
      <c r="B61" s="1">
        <f t="shared" si="4"/>
        <v>44613</v>
      </c>
      <c r="C61">
        <f t="shared" si="0"/>
        <v>2</v>
      </c>
      <c r="D61">
        <f t="shared" si="1"/>
        <v>21</v>
      </c>
      <c r="E61">
        <f t="shared" si="2"/>
        <v>2022</v>
      </c>
      <c r="F61" t="str">
        <f t="shared" si="3"/>
        <v>https://www.equibase.com/premium/eqpVchartBuy.cfm?mo=2&amp;da=21&amp;yr=2022&amp;trackco=ALL;ALL&amp;cl=Y</v>
      </c>
    </row>
    <row r="62" spans="2:6" x14ac:dyDescent="0.25">
      <c r="B62" s="1">
        <f t="shared" si="4"/>
        <v>44614</v>
      </c>
      <c r="C62">
        <f t="shared" si="0"/>
        <v>2</v>
      </c>
      <c r="D62">
        <f t="shared" si="1"/>
        <v>22</v>
      </c>
      <c r="E62">
        <f t="shared" si="2"/>
        <v>2022</v>
      </c>
      <c r="F62" t="str">
        <f t="shared" si="3"/>
        <v>https://www.equibase.com/premium/eqpVchartBuy.cfm?mo=2&amp;da=22&amp;yr=2022&amp;trackco=ALL;ALL&amp;cl=Y</v>
      </c>
    </row>
    <row r="63" spans="2:6" x14ac:dyDescent="0.25">
      <c r="B63" s="1">
        <f t="shared" si="4"/>
        <v>44615</v>
      </c>
      <c r="C63">
        <f t="shared" si="0"/>
        <v>2</v>
      </c>
      <c r="D63">
        <f t="shared" si="1"/>
        <v>23</v>
      </c>
      <c r="E63">
        <f t="shared" si="2"/>
        <v>2022</v>
      </c>
      <c r="F63" t="str">
        <f t="shared" si="3"/>
        <v>https://www.equibase.com/premium/eqpVchartBuy.cfm?mo=2&amp;da=23&amp;yr=2022&amp;trackco=ALL;ALL&amp;cl=Y</v>
      </c>
    </row>
    <row r="64" spans="2:6" x14ac:dyDescent="0.25">
      <c r="B64" s="1">
        <f t="shared" si="4"/>
        <v>44616</v>
      </c>
      <c r="C64">
        <f t="shared" si="0"/>
        <v>2</v>
      </c>
      <c r="D64">
        <f t="shared" si="1"/>
        <v>24</v>
      </c>
      <c r="E64">
        <f t="shared" si="2"/>
        <v>2022</v>
      </c>
      <c r="F64" t="str">
        <f t="shared" si="3"/>
        <v>https://www.equibase.com/premium/eqpVchartBuy.cfm?mo=2&amp;da=24&amp;yr=2022&amp;trackco=ALL;ALL&amp;cl=Y</v>
      </c>
    </row>
    <row r="65" spans="2:6" x14ac:dyDescent="0.25">
      <c r="B65" s="1">
        <f t="shared" si="4"/>
        <v>44617</v>
      </c>
      <c r="C65">
        <f t="shared" si="0"/>
        <v>2</v>
      </c>
      <c r="D65">
        <f t="shared" si="1"/>
        <v>25</v>
      </c>
      <c r="E65">
        <f t="shared" si="2"/>
        <v>2022</v>
      </c>
      <c r="F65" t="str">
        <f t="shared" si="3"/>
        <v>https://www.equibase.com/premium/eqpVchartBuy.cfm?mo=2&amp;da=25&amp;yr=2022&amp;trackco=ALL;ALL&amp;cl=Y</v>
      </c>
    </row>
    <row r="66" spans="2:6" x14ac:dyDescent="0.25">
      <c r="B66" s="1">
        <f t="shared" si="4"/>
        <v>44618</v>
      </c>
      <c r="C66">
        <f t="shared" si="0"/>
        <v>2</v>
      </c>
      <c r="D66">
        <f t="shared" si="1"/>
        <v>26</v>
      </c>
      <c r="E66">
        <f t="shared" si="2"/>
        <v>2022</v>
      </c>
      <c r="F66" t="str">
        <f t="shared" si="3"/>
        <v>https://www.equibase.com/premium/eqpVchartBuy.cfm?mo=2&amp;da=26&amp;yr=2022&amp;trackco=ALL;ALL&amp;cl=Y</v>
      </c>
    </row>
    <row r="67" spans="2:6" x14ac:dyDescent="0.25">
      <c r="B67" s="1">
        <f t="shared" si="4"/>
        <v>44619</v>
      </c>
      <c r="C67">
        <f t="shared" si="0"/>
        <v>2</v>
      </c>
      <c r="D67">
        <f t="shared" si="1"/>
        <v>27</v>
      </c>
      <c r="E67">
        <f t="shared" si="2"/>
        <v>2022</v>
      </c>
      <c r="F67" t="str">
        <f t="shared" si="3"/>
        <v>https://www.equibase.com/premium/eqpVchartBuy.cfm?mo=2&amp;da=27&amp;yr=2022&amp;trackco=ALL;ALL&amp;cl=Y</v>
      </c>
    </row>
    <row r="68" spans="2:6" x14ac:dyDescent="0.25">
      <c r="B68" s="1">
        <f t="shared" si="4"/>
        <v>44620</v>
      </c>
      <c r="C68">
        <f t="shared" si="0"/>
        <v>2</v>
      </c>
      <c r="D68">
        <f t="shared" si="1"/>
        <v>28</v>
      </c>
      <c r="E68">
        <f t="shared" si="2"/>
        <v>2022</v>
      </c>
      <c r="F68" t="str">
        <f t="shared" si="3"/>
        <v>https://www.equibase.com/premium/eqpVchartBuy.cfm?mo=2&amp;da=28&amp;yr=2022&amp;trackco=ALL;ALL&amp;cl=Y</v>
      </c>
    </row>
    <row r="69" spans="2:6" x14ac:dyDescent="0.25">
      <c r="B69" s="1">
        <f t="shared" si="4"/>
        <v>44621</v>
      </c>
      <c r="C69">
        <f t="shared" si="0"/>
        <v>3</v>
      </c>
      <c r="D69">
        <f t="shared" si="1"/>
        <v>1</v>
      </c>
      <c r="E69">
        <f t="shared" si="2"/>
        <v>2022</v>
      </c>
      <c r="F69" t="str">
        <f t="shared" si="3"/>
        <v>https://www.equibase.com/premium/eqpVchartBuy.cfm?mo=3&amp;da=1&amp;yr=2022&amp;trackco=ALL;ALL&amp;cl=Y</v>
      </c>
    </row>
    <row r="70" spans="2:6" x14ac:dyDescent="0.25">
      <c r="B70" s="1">
        <f t="shared" si="4"/>
        <v>44622</v>
      </c>
      <c r="C70">
        <f t="shared" si="0"/>
        <v>3</v>
      </c>
      <c r="D70">
        <f t="shared" si="1"/>
        <v>2</v>
      </c>
      <c r="E70">
        <f t="shared" si="2"/>
        <v>2022</v>
      </c>
      <c r="F70" t="str">
        <f t="shared" si="3"/>
        <v>https://www.equibase.com/premium/eqpVchartBuy.cfm?mo=3&amp;da=2&amp;yr=2022&amp;trackco=ALL;ALL&amp;cl=Y</v>
      </c>
    </row>
    <row r="71" spans="2:6" x14ac:dyDescent="0.25">
      <c r="B71" s="1">
        <f t="shared" si="4"/>
        <v>44623</v>
      </c>
      <c r="C71">
        <f t="shared" si="0"/>
        <v>3</v>
      </c>
      <c r="D71">
        <f t="shared" si="1"/>
        <v>3</v>
      </c>
      <c r="E71">
        <f t="shared" si="2"/>
        <v>2022</v>
      </c>
      <c r="F71" t="str">
        <f t="shared" si="3"/>
        <v>https://www.equibase.com/premium/eqpVchartBuy.cfm?mo=3&amp;da=3&amp;yr=2022&amp;trackco=ALL;ALL&amp;cl=Y</v>
      </c>
    </row>
    <row r="72" spans="2:6" x14ac:dyDescent="0.25">
      <c r="B72" s="1">
        <f t="shared" si="4"/>
        <v>44624</v>
      </c>
      <c r="C72">
        <f t="shared" si="0"/>
        <v>3</v>
      </c>
      <c r="D72">
        <f t="shared" si="1"/>
        <v>4</v>
      </c>
      <c r="E72">
        <f t="shared" si="2"/>
        <v>2022</v>
      </c>
      <c r="F72" t="str">
        <f t="shared" si="3"/>
        <v>https://www.equibase.com/premium/eqpVchartBuy.cfm?mo=3&amp;da=4&amp;yr=2022&amp;trackco=ALL;ALL&amp;cl=Y</v>
      </c>
    </row>
    <row r="73" spans="2:6" x14ac:dyDescent="0.25">
      <c r="B73" s="1">
        <f t="shared" si="4"/>
        <v>44625</v>
      </c>
      <c r="C73">
        <f t="shared" si="0"/>
        <v>3</v>
      </c>
      <c r="D73">
        <f t="shared" si="1"/>
        <v>5</v>
      </c>
      <c r="E73">
        <f t="shared" si="2"/>
        <v>2022</v>
      </c>
      <c r="F73" t="str">
        <f t="shared" si="3"/>
        <v>https://www.equibase.com/premium/eqpVchartBuy.cfm?mo=3&amp;da=5&amp;yr=2022&amp;trackco=ALL;ALL&amp;cl=Y</v>
      </c>
    </row>
    <row r="74" spans="2:6" x14ac:dyDescent="0.25">
      <c r="B74" s="1">
        <f t="shared" si="4"/>
        <v>44626</v>
      </c>
      <c r="C74">
        <f t="shared" si="0"/>
        <v>3</v>
      </c>
      <c r="D74">
        <f t="shared" si="1"/>
        <v>6</v>
      </c>
      <c r="E74">
        <f t="shared" si="2"/>
        <v>2022</v>
      </c>
      <c r="F74" t="str">
        <f t="shared" si="3"/>
        <v>https://www.equibase.com/premium/eqpVchartBuy.cfm?mo=3&amp;da=6&amp;yr=2022&amp;trackco=ALL;ALL&amp;cl=Y</v>
      </c>
    </row>
    <row r="75" spans="2:6" x14ac:dyDescent="0.25">
      <c r="B75" s="1">
        <f t="shared" si="4"/>
        <v>44627</v>
      </c>
      <c r="C75">
        <f t="shared" ref="C75:C138" si="5">MONTH(B75)</f>
        <v>3</v>
      </c>
      <c r="D75">
        <f t="shared" ref="D75:D138" si="6">DAY(B75)</f>
        <v>7</v>
      </c>
      <c r="E75">
        <f t="shared" ref="E75:E138" si="7">YEAR(B75)</f>
        <v>2022</v>
      </c>
      <c r="F75" t="str">
        <f t="shared" ref="F75:F138" si="8">$I$3&amp;$I$4&amp;C75&amp;$I$5&amp;D75&amp;$I$6&amp;E75&amp;$I$7</f>
        <v>https://www.equibase.com/premium/eqpVchartBuy.cfm?mo=3&amp;da=7&amp;yr=2022&amp;trackco=ALL;ALL&amp;cl=Y</v>
      </c>
    </row>
    <row r="76" spans="2:6" x14ac:dyDescent="0.25">
      <c r="B76" s="1">
        <f t="shared" ref="B76:B139" si="9">B75+1</f>
        <v>44628</v>
      </c>
      <c r="C76">
        <f t="shared" si="5"/>
        <v>3</v>
      </c>
      <c r="D76">
        <f t="shared" si="6"/>
        <v>8</v>
      </c>
      <c r="E76">
        <f t="shared" si="7"/>
        <v>2022</v>
      </c>
      <c r="F76" t="str">
        <f t="shared" si="8"/>
        <v>https://www.equibase.com/premium/eqpVchartBuy.cfm?mo=3&amp;da=8&amp;yr=2022&amp;trackco=ALL;ALL&amp;cl=Y</v>
      </c>
    </row>
    <row r="77" spans="2:6" x14ac:dyDescent="0.25">
      <c r="B77" s="1">
        <f t="shared" si="9"/>
        <v>44629</v>
      </c>
      <c r="C77">
        <f t="shared" si="5"/>
        <v>3</v>
      </c>
      <c r="D77">
        <f t="shared" si="6"/>
        <v>9</v>
      </c>
      <c r="E77">
        <f t="shared" si="7"/>
        <v>2022</v>
      </c>
      <c r="F77" t="str">
        <f t="shared" si="8"/>
        <v>https://www.equibase.com/premium/eqpVchartBuy.cfm?mo=3&amp;da=9&amp;yr=2022&amp;trackco=ALL;ALL&amp;cl=Y</v>
      </c>
    </row>
    <row r="78" spans="2:6" x14ac:dyDescent="0.25">
      <c r="B78" s="1">
        <f t="shared" si="9"/>
        <v>44630</v>
      </c>
      <c r="C78">
        <f t="shared" si="5"/>
        <v>3</v>
      </c>
      <c r="D78">
        <f t="shared" si="6"/>
        <v>10</v>
      </c>
      <c r="E78">
        <f t="shared" si="7"/>
        <v>2022</v>
      </c>
      <c r="F78" t="str">
        <f t="shared" si="8"/>
        <v>https://www.equibase.com/premium/eqpVchartBuy.cfm?mo=3&amp;da=10&amp;yr=2022&amp;trackco=ALL;ALL&amp;cl=Y</v>
      </c>
    </row>
    <row r="79" spans="2:6" x14ac:dyDescent="0.25">
      <c r="B79" s="1">
        <f t="shared" si="9"/>
        <v>44631</v>
      </c>
      <c r="C79">
        <f t="shared" si="5"/>
        <v>3</v>
      </c>
      <c r="D79">
        <f t="shared" si="6"/>
        <v>11</v>
      </c>
      <c r="E79">
        <f t="shared" si="7"/>
        <v>2022</v>
      </c>
      <c r="F79" t="str">
        <f t="shared" si="8"/>
        <v>https://www.equibase.com/premium/eqpVchartBuy.cfm?mo=3&amp;da=11&amp;yr=2022&amp;trackco=ALL;ALL&amp;cl=Y</v>
      </c>
    </row>
    <row r="80" spans="2:6" x14ac:dyDescent="0.25">
      <c r="B80" s="1">
        <f t="shared" si="9"/>
        <v>44632</v>
      </c>
      <c r="C80">
        <f t="shared" si="5"/>
        <v>3</v>
      </c>
      <c r="D80">
        <f t="shared" si="6"/>
        <v>12</v>
      </c>
      <c r="E80">
        <f t="shared" si="7"/>
        <v>2022</v>
      </c>
      <c r="F80" t="str">
        <f t="shared" si="8"/>
        <v>https://www.equibase.com/premium/eqpVchartBuy.cfm?mo=3&amp;da=12&amp;yr=2022&amp;trackco=ALL;ALL&amp;cl=Y</v>
      </c>
    </row>
    <row r="81" spans="2:6" x14ac:dyDescent="0.25">
      <c r="B81" s="1">
        <f t="shared" si="9"/>
        <v>44633</v>
      </c>
      <c r="C81">
        <f t="shared" si="5"/>
        <v>3</v>
      </c>
      <c r="D81">
        <f t="shared" si="6"/>
        <v>13</v>
      </c>
      <c r="E81">
        <f t="shared" si="7"/>
        <v>2022</v>
      </c>
      <c r="F81" t="str">
        <f t="shared" si="8"/>
        <v>https://www.equibase.com/premium/eqpVchartBuy.cfm?mo=3&amp;da=13&amp;yr=2022&amp;trackco=ALL;ALL&amp;cl=Y</v>
      </c>
    </row>
    <row r="82" spans="2:6" x14ac:dyDescent="0.25">
      <c r="B82" s="1">
        <f t="shared" si="9"/>
        <v>44634</v>
      </c>
      <c r="C82">
        <f t="shared" si="5"/>
        <v>3</v>
      </c>
      <c r="D82">
        <f t="shared" si="6"/>
        <v>14</v>
      </c>
      <c r="E82">
        <f t="shared" si="7"/>
        <v>2022</v>
      </c>
      <c r="F82" t="str">
        <f t="shared" si="8"/>
        <v>https://www.equibase.com/premium/eqpVchartBuy.cfm?mo=3&amp;da=14&amp;yr=2022&amp;trackco=ALL;ALL&amp;cl=Y</v>
      </c>
    </row>
    <row r="83" spans="2:6" x14ac:dyDescent="0.25">
      <c r="B83" s="1">
        <f t="shared" si="9"/>
        <v>44635</v>
      </c>
      <c r="C83">
        <f t="shared" si="5"/>
        <v>3</v>
      </c>
      <c r="D83">
        <f t="shared" si="6"/>
        <v>15</v>
      </c>
      <c r="E83">
        <f t="shared" si="7"/>
        <v>2022</v>
      </c>
      <c r="F83" t="str">
        <f t="shared" si="8"/>
        <v>https://www.equibase.com/premium/eqpVchartBuy.cfm?mo=3&amp;da=15&amp;yr=2022&amp;trackco=ALL;ALL&amp;cl=Y</v>
      </c>
    </row>
    <row r="84" spans="2:6" x14ac:dyDescent="0.25">
      <c r="B84" s="1">
        <f t="shared" si="9"/>
        <v>44636</v>
      </c>
      <c r="C84">
        <f t="shared" si="5"/>
        <v>3</v>
      </c>
      <c r="D84">
        <f t="shared" si="6"/>
        <v>16</v>
      </c>
      <c r="E84">
        <f t="shared" si="7"/>
        <v>2022</v>
      </c>
      <c r="F84" t="str">
        <f t="shared" si="8"/>
        <v>https://www.equibase.com/premium/eqpVchartBuy.cfm?mo=3&amp;da=16&amp;yr=2022&amp;trackco=ALL;ALL&amp;cl=Y</v>
      </c>
    </row>
    <row r="85" spans="2:6" x14ac:dyDescent="0.25">
      <c r="B85" s="1">
        <f t="shared" si="9"/>
        <v>44637</v>
      </c>
      <c r="C85">
        <f t="shared" si="5"/>
        <v>3</v>
      </c>
      <c r="D85">
        <f t="shared" si="6"/>
        <v>17</v>
      </c>
      <c r="E85">
        <f t="shared" si="7"/>
        <v>2022</v>
      </c>
      <c r="F85" t="str">
        <f t="shared" si="8"/>
        <v>https://www.equibase.com/premium/eqpVchartBuy.cfm?mo=3&amp;da=17&amp;yr=2022&amp;trackco=ALL;ALL&amp;cl=Y</v>
      </c>
    </row>
    <row r="86" spans="2:6" x14ac:dyDescent="0.25">
      <c r="B86" s="1">
        <f t="shared" si="9"/>
        <v>44638</v>
      </c>
      <c r="C86">
        <f t="shared" si="5"/>
        <v>3</v>
      </c>
      <c r="D86">
        <f t="shared" si="6"/>
        <v>18</v>
      </c>
      <c r="E86">
        <f t="shared" si="7"/>
        <v>2022</v>
      </c>
      <c r="F86" t="str">
        <f t="shared" si="8"/>
        <v>https://www.equibase.com/premium/eqpVchartBuy.cfm?mo=3&amp;da=18&amp;yr=2022&amp;trackco=ALL;ALL&amp;cl=Y</v>
      </c>
    </row>
    <row r="87" spans="2:6" x14ac:dyDescent="0.25">
      <c r="B87" s="1">
        <f t="shared" si="9"/>
        <v>44639</v>
      </c>
      <c r="C87">
        <f t="shared" si="5"/>
        <v>3</v>
      </c>
      <c r="D87">
        <f t="shared" si="6"/>
        <v>19</v>
      </c>
      <c r="E87">
        <f t="shared" si="7"/>
        <v>2022</v>
      </c>
      <c r="F87" t="str">
        <f t="shared" si="8"/>
        <v>https://www.equibase.com/premium/eqpVchartBuy.cfm?mo=3&amp;da=19&amp;yr=2022&amp;trackco=ALL;ALL&amp;cl=Y</v>
      </c>
    </row>
    <row r="88" spans="2:6" x14ac:dyDescent="0.25">
      <c r="B88" s="1">
        <f t="shared" si="9"/>
        <v>44640</v>
      </c>
      <c r="C88">
        <f t="shared" si="5"/>
        <v>3</v>
      </c>
      <c r="D88">
        <f t="shared" si="6"/>
        <v>20</v>
      </c>
      <c r="E88">
        <f t="shared" si="7"/>
        <v>2022</v>
      </c>
      <c r="F88" t="str">
        <f t="shared" si="8"/>
        <v>https://www.equibase.com/premium/eqpVchartBuy.cfm?mo=3&amp;da=20&amp;yr=2022&amp;trackco=ALL;ALL&amp;cl=Y</v>
      </c>
    </row>
    <row r="89" spans="2:6" x14ac:dyDescent="0.25">
      <c r="B89" s="1">
        <f t="shared" si="9"/>
        <v>44641</v>
      </c>
      <c r="C89">
        <f t="shared" si="5"/>
        <v>3</v>
      </c>
      <c r="D89">
        <f t="shared" si="6"/>
        <v>21</v>
      </c>
      <c r="E89">
        <f t="shared" si="7"/>
        <v>2022</v>
      </c>
      <c r="F89" t="str">
        <f t="shared" si="8"/>
        <v>https://www.equibase.com/premium/eqpVchartBuy.cfm?mo=3&amp;da=21&amp;yr=2022&amp;trackco=ALL;ALL&amp;cl=Y</v>
      </c>
    </row>
    <row r="90" spans="2:6" x14ac:dyDescent="0.25">
      <c r="B90" s="1">
        <f t="shared" si="9"/>
        <v>44642</v>
      </c>
      <c r="C90">
        <f t="shared" si="5"/>
        <v>3</v>
      </c>
      <c r="D90">
        <f t="shared" si="6"/>
        <v>22</v>
      </c>
      <c r="E90">
        <f t="shared" si="7"/>
        <v>2022</v>
      </c>
      <c r="F90" t="str">
        <f t="shared" si="8"/>
        <v>https://www.equibase.com/premium/eqpVchartBuy.cfm?mo=3&amp;da=22&amp;yr=2022&amp;trackco=ALL;ALL&amp;cl=Y</v>
      </c>
    </row>
    <row r="91" spans="2:6" x14ac:dyDescent="0.25">
      <c r="B91" s="1">
        <f t="shared" si="9"/>
        <v>44643</v>
      </c>
      <c r="C91">
        <f t="shared" si="5"/>
        <v>3</v>
      </c>
      <c r="D91">
        <f t="shared" si="6"/>
        <v>23</v>
      </c>
      <c r="E91">
        <f t="shared" si="7"/>
        <v>2022</v>
      </c>
      <c r="F91" t="str">
        <f t="shared" si="8"/>
        <v>https://www.equibase.com/premium/eqpVchartBuy.cfm?mo=3&amp;da=23&amp;yr=2022&amp;trackco=ALL;ALL&amp;cl=Y</v>
      </c>
    </row>
    <row r="92" spans="2:6" x14ac:dyDescent="0.25">
      <c r="B92" s="1">
        <f t="shared" si="9"/>
        <v>44644</v>
      </c>
      <c r="C92">
        <f t="shared" si="5"/>
        <v>3</v>
      </c>
      <c r="D92">
        <f t="shared" si="6"/>
        <v>24</v>
      </c>
      <c r="E92">
        <f t="shared" si="7"/>
        <v>2022</v>
      </c>
      <c r="F92" t="str">
        <f t="shared" si="8"/>
        <v>https://www.equibase.com/premium/eqpVchartBuy.cfm?mo=3&amp;da=24&amp;yr=2022&amp;trackco=ALL;ALL&amp;cl=Y</v>
      </c>
    </row>
    <row r="93" spans="2:6" x14ac:dyDescent="0.25">
      <c r="B93" s="1">
        <f t="shared" si="9"/>
        <v>44645</v>
      </c>
      <c r="C93">
        <f t="shared" si="5"/>
        <v>3</v>
      </c>
      <c r="D93">
        <f t="shared" si="6"/>
        <v>25</v>
      </c>
      <c r="E93">
        <f t="shared" si="7"/>
        <v>2022</v>
      </c>
      <c r="F93" t="str">
        <f t="shared" si="8"/>
        <v>https://www.equibase.com/premium/eqpVchartBuy.cfm?mo=3&amp;da=25&amp;yr=2022&amp;trackco=ALL;ALL&amp;cl=Y</v>
      </c>
    </row>
    <row r="94" spans="2:6" x14ac:dyDescent="0.25">
      <c r="B94" s="1">
        <f t="shared" si="9"/>
        <v>44646</v>
      </c>
      <c r="C94">
        <f t="shared" si="5"/>
        <v>3</v>
      </c>
      <c r="D94">
        <f t="shared" si="6"/>
        <v>26</v>
      </c>
      <c r="E94">
        <f t="shared" si="7"/>
        <v>2022</v>
      </c>
      <c r="F94" t="str">
        <f t="shared" si="8"/>
        <v>https://www.equibase.com/premium/eqpVchartBuy.cfm?mo=3&amp;da=26&amp;yr=2022&amp;trackco=ALL;ALL&amp;cl=Y</v>
      </c>
    </row>
    <row r="95" spans="2:6" x14ac:dyDescent="0.25">
      <c r="B95" s="1">
        <f t="shared" si="9"/>
        <v>44647</v>
      </c>
      <c r="C95">
        <f t="shared" si="5"/>
        <v>3</v>
      </c>
      <c r="D95">
        <f t="shared" si="6"/>
        <v>27</v>
      </c>
      <c r="E95">
        <f t="shared" si="7"/>
        <v>2022</v>
      </c>
      <c r="F95" t="str">
        <f t="shared" si="8"/>
        <v>https://www.equibase.com/premium/eqpVchartBuy.cfm?mo=3&amp;da=27&amp;yr=2022&amp;trackco=ALL;ALL&amp;cl=Y</v>
      </c>
    </row>
    <row r="96" spans="2:6" x14ac:dyDescent="0.25">
      <c r="B96" s="1">
        <f t="shared" si="9"/>
        <v>44648</v>
      </c>
      <c r="C96">
        <f t="shared" si="5"/>
        <v>3</v>
      </c>
      <c r="D96">
        <f t="shared" si="6"/>
        <v>28</v>
      </c>
      <c r="E96">
        <f t="shared" si="7"/>
        <v>2022</v>
      </c>
      <c r="F96" t="str">
        <f t="shared" si="8"/>
        <v>https://www.equibase.com/premium/eqpVchartBuy.cfm?mo=3&amp;da=28&amp;yr=2022&amp;trackco=ALL;ALL&amp;cl=Y</v>
      </c>
    </row>
    <row r="97" spans="2:6" x14ac:dyDescent="0.25">
      <c r="B97" s="1">
        <f t="shared" si="9"/>
        <v>44649</v>
      </c>
      <c r="C97">
        <f t="shared" si="5"/>
        <v>3</v>
      </c>
      <c r="D97">
        <f t="shared" si="6"/>
        <v>29</v>
      </c>
      <c r="E97">
        <f t="shared" si="7"/>
        <v>2022</v>
      </c>
      <c r="F97" t="str">
        <f t="shared" si="8"/>
        <v>https://www.equibase.com/premium/eqpVchartBuy.cfm?mo=3&amp;da=29&amp;yr=2022&amp;trackco=ALL;ALL&amp;cl=Y</v>
      </c>
    </row>
    <row r="98" spans="2:6" x14ac:dyDescent="0.25">
      <c r="B98" s="1">
        <f t="shared" si="9"/>
        <v>44650</v>
      </c>
      <c r="C98">
        <f t="shared" si="5"/>
        <v>3</v>
      </c>
      <c r="D98">
        <f t="shared" si="6"/>
        <v>30</v>
      </c>
      <c r="E98">
        <f t="shared" si="7"/>
        <v>2022</v>
      </c>
      <c r="F98" t="str">
        <f t="shared" si="8"/>
        <v>https://www.equibase.com/premium/eqpVchartBuy.cfm?mo=3&amp;da=30&amp;yr=2022&amp;trackco=ALL;ALL&amp;cl=Y</v>
      </c>
    </row>
    <row r="99" spans="2:6" x14ac:dyDescent="0.25">
      <c r="B99" s="1">
        <f t="shared" si="9"/>
        <v>44651</v>
      </c>
      <c r="C99">
        <f t="shared" si="5"/>
        <v>3</v>
      </c>
      <c r="D99">
        <f t="shared" si="6"/>
        <v>31</v>
      </c>
      <c r="E99">
        <f t="shared" si="7"/>
        <v>2022</v>
      </c>
      <c r="F99" t="str">
        <f t="shared" si="8"/>
        <v>https://www.equibase.com/premium/eqpVchartBuy.cfm?mo=3&amp;da=31&amp;yr=2022&amp;trackco=ALL;ALL&amp;cl=Y</v>
      </c>
    </row>
    <row r="100" spans="2:6" x14ac:dyDescent="0.25">
      <c r="B100" s="1">
        <f t="shared" si="9"/>
        <v>44652</v>
      </c>
      <c r="C100">
        <f t="shared" si="5"/>
        <v>4</v>
      </c>
      <c r="D100">
        <f t="shared" si="6"/>
        <v>1</v>
      </c>
      <c r="E100">
        <f t="shared" si="7"/>
        <v>2022</v>
      </c>
      <c r="F100" t="str">
        <f t="shared" si="8"/>
        <v>https://www.equibase.com/premium/eqpVchartBuy.cfm?mo=4&amp;da=1&amp;yr=2022&amp;trackco=ALL;ALL&amp;cl=Y</v>
      </c>
    </row>
    <row r="101" spans="2:6" x14ac:dyDescent="0.25">
      <c r="B101" s="1">
        <f t="shared" si="9"/>
        <v>44653</v>
      </c>
      <c r="C101">
        <f t="shared" si="5"/>
        <v>4</v>
      </c>
      <c r="D101">
        <f t="shared" si="6"/>
        <v>2</v>
      </c>
      <c r="E101">
        <f t="shared" si="7"/>
        <v>2022</v>
      </c>
      <c r="F101" t="str">
        <f t="shared" si="8"/>
        <v>https://www.equibase.com/premium/eqpVchartBuy.cfm?mo=4&amp;da=2&amp;yr=2022&amp;trackco=ALL;ALL&amp;cl=Y</v>
      </c>
    </row>
    <row r="102" spans="2:6" x14ac:dyDescent="0.25">
      <c r="B102" s="1">
        <f t="shared" si="9"/>
        <v>44654</v>
      </c>
      <c r="C102">
        <f t="shared" si="5"/>
        <v>4</v>
      </c>
      <c r="D102">
        <f t="shared" si="6"/>
        <v>3</v>
      </c>
      <c r="E102">
        <f t="shared" si="7"/>
        <v>2022</v>
      </c>
      <c r="F102" t="str">
        <f t="shared" si="8"/>
        <v>https://www.equibase.com/premium/eqpVchartBuy.cfm?mo=4&amp;da=3&amp;yr=2022&amp;trackco=ALL;ALL&amp;cl=Y</v>
      </c>
    </row>
    <row r="103" spans="2:6" x14ac:dyDescent="0.25">
      <c r="B103" s="1">
        <f t="shared" si="9"/>
        <v>44655</v>
      </c>
      <c r="C103">
        <f t="shared" si="5"/>
        <v>4</v>
      </c>
      <c r="D103">
        <f t="shared" si="6"/>
        <v>4</v>
      </c>
      <c r="E103">
        <f t="shared" si="7"/>
        <v>2022</v>
      </c>
      <c r="F103" t="str">
        <f t="shared" si="8"/>
        <v>https://www.equibase.com/premium/eqpVchartBuy.cfm?mo=4&amp;da=4&amp;yr=2022&amp;trackco=ALL;ALL&amp;cl=Y</v>
      </c>
    </row>
    <row r="104" spans="2:6" x14ac:dyDescent="0.25">
      <c r="B104" s="1">
        <f t="shared" si="9"/>
        <v>44656</v>
      </c>
      <c r="C104">
        <f t="shared" si="5"/>
        <v>4</v>
      </c>
      <c r="D104">
        <f t="shared" si="6"/>
        <v>5</v>
      </c>
      <c r="E104">
        <f t="shared" si="7"/>
        <v>2022</v>
      </c>
      <c r="F104" t="str">
        <f t="shared" si="8"/>
        <v>https://www.equibase.com/premium/eqpVchartBuy.cfm?mo=4&amp;da=5&amp;yr=2022&amp;trackco=ALL;ALL&amp;cl=Y</v>
      </c>
    </row>
    <row r="105" spans="2:6" x14ac:dyDescent="0.25">
      <c r="B105" s="1">
        <f t="shared" si="9"/>
        <v>44657</v>
      </c>
      <c r="C105">
        <f t="shared" si="5"/>
        <v>4</v>
      </c>
      <c r="D105">
        <f t="shared" si="6"/>
        <v>6</v>
      </c>
      <c r="E105">
        <f t="shared" si="7"/>
        <v>2022</v>
      </c>
      <c r="F105" t="str">
        <f t="shared" si="8"/>
        <v>https://www.equibase.com/premium/eqpVchartBuy.cfm?mo=4&amp;da=6&amp;yr=2022&amp;trackco=ALL;ALL&amp;cl=Y</v>
      </c>
    </row>
    <row r="106" spans="2:6" x14ac:dyDescent="0.25">
      <c r="B106" s="1">
        <f t="shared" si="9"/>
        <v>44658</v>
      </c>
      <c r="C106">
        <f t="shared" si="5"/>
        <v>4</v>
      </c>
      <c r="D106">
        <f t="shared" si="6"/>
        <v>7</v>
      </c>
      <c r="E106">
        <f t="shared" si="7"/>
        <v>2022</v>
      </c>
      <c r="F106" t="str">
        <f t="shared" si="8"/>
        <v>https://www.equibase.com/premium/eqpVchartBuy.cfm?mo=4&amp;da=7&amp;yr=2022&amp;trackco=ALL;ALL&amp;cl=Y</v>
      </c>
    </row>
    <row r="107" spans="2:6" x14ac:dyDescent="0.25">
      <c r="B107" s="1">
        <f t="shared" si="9"/>
        <v>44659</v>
      </c>
      <c r="C107">
        <f t="shared" si="5"/>
        <v>4</v>
      </c>
      <c r="D107">
        <f t="shared" si="6"/>
        <v>8</v>
      </c>
      <c r="E107">
        <f t="shared" si="7"/>
        <v>2022</v>
      </c>
      <c r="F107" t="str">
        <f t="shared" si="8"/>
        <v>https://www.equibase.com/premium/eqpVchartBuy.cfm?mo=4&amp;da=8&amp;yr=2022&amp;trackco=ALL;ALL&amp;cl=Y</v>
      </c>
    </row>
    <row r="108" spans="2:6" x14ac:dyDescent="0.25">
      <c r="B108" s="1">
        <f t="shared" si="9"/>
        <v>44660</v>
      </c>
      <c r="C108">
        <f t="shared" si="5"/>
        <v>4</v>
      </c>
      <c r="D108">
        <f t="shared" si="6"/>
        <v>9</v>
      </c>
      <c r="E108">
        <f t="shared" si="7"/>
        <v>2022</v>
      </c>
      <c r="F108" t="str">
        <f t="shared" si="8"/>
        <v>https://www.equibase.com/premium/eqpVchartBuy.cfm?mo=4&amp;da=9&amp;yr=2022&amp;trackco=ALL;ALL&amp;cl=Y</v>
      </c>
    </row>
    <row r="109" spans="2:6" x14ac:dyDescent="0.25">
      <c r="B109" s="1">
        <f t="shared" si="9"/>
        <v>44661</v>
      </c>
      <c r="C109">
        <f t="shared" si="5"/>
        <v>4</v>
      </c>
      <c r="D109">
        <f t="shared" si="6"/>
        <v>10</v>
      </c>
      <c r="E109">
        <f t="shared" si="7"/>
        <v>2022</v>
      </c>
      <c r="F109" t="str">
        <f t="shared" si="8"/>
        <v>https://www.equibase.com/premium/eqpVchartBuy.cfm?mo=4&amp;da=10&amp;yr=2022&amp;trackco=ALL;ALL&amp;cl=Y</v>
      </c>
    </row>
    <row r="110" spans="2:6" x14ac:dyDescent="0.25">
      <c r="B110" s="1">
        <f t="shared" si="9"/>
        <v>44662</v>
      </c>
      <c r="C110">
        <f t="shared" si="5"/>
        <v>4</v>
      </c>
      <c r="D110">
        <f t="shared" si="6"/>
        <v>11</v>
      </c>
      <c r="E110">
        <f t="shared" si="7"/>
        <v>2022</v>
      </c>
      <c r="F110" t="str">
        <f t="shared" si="8"/>
        <v>https://www.equibase.com/premium/eqpVchartBuy.cfm?mo=4&amp;da=11&amp;yr=2022&amp;trackco=ALL;ALL&amp;cl=Y</v>
      </c>
    </row>
    <row r="111" spans="2:6" x14ac:dyDescent="0.25">
      <c r="B111" s="1">
        <f t="shared" si="9"/>
        <v>44663</v>
      </c>
      <c r="C111">
        <f t="shared" si="5"/>
        <v>4</v>
      </c>
      <c r="D111">
        <f t="shared" si="6"/>
        <v>12</v>
      </c>
      <c r="E111">
        <f t="shared" si="7"/>
        <v>2022</v>
      </c>
      <c r="F111" t="str">
        <f t="shared" si="8"/>
        <v>https://www.equibase.com/premium/eqpVchartBuy.cfm?mo=4&amp;da=12&amp;yr=2022&amp;trackco=ALL;ALL&amp;cl=Y</v>
      </c>
    </row>
    <row r="112" spans="2:6" x14ac:dyDescent="0.25">
      <c r="B112" s="1">
        <f t="shared" si="9"/>
        <v>44664</v>
      </c>
      <c r="C112">
        <f t="shared" si="5"/>
        <v>4</v>
      </c>
      <c r="D112">
        <f t="shared" si="6"/>
        <v>13</v>
      </c>
      <c r="E112">
        <f t="shared" si="7"/>
        <v>2022</v>
      </c>
      <c r="F112" t="str">
        <f t="shared" si="8"/>
        <v>https://www.equibase.com/premium/eqpVchartBuy.cfm?mo=4&amp;da=13&amp;yr=2022&amp;trackco=ALL;ALL&amp;cl=Y</v>
      </c>
    </row>
    <row r="113" spans="2:6" x14ac:dyDescent="0.25">
      <c r="B113" s="1">
        <f t="shared" si="9"/>
        <v>44665</v>
      </c>
      <c r="C113">
        <f t="shared" si="5"/>
        <v>4</v>
      </c>
      <c r="D113">
        <f t="shared" si="6"/>
        <v>14</v>
      </c>
      <c r="E113">
        <f t="shared" si="7"/>
        <v>2022</v>
      </c>
      <c r="F113" t="str">
        <f t="shared" si="8"/>
        <v>https://www.equibase.com/premium/eqpVchartBuy.cfm?mo=4&amp;da=14&amp;yr=2022&amp;trackco=ALL;ALL&amp;cl=Y</v>
      </c>
    </row>
    <row r="114" spans="2:6" x14ac:dyDescent="0.25">
      <c r="B114" s="1">
        <f t="shared" si="9"/>
        <v>44666</v>
      </c>
      <c r="C114">
        <f t="shared" si="5"/>
        <v>4</v>
      </c>
      <c r="D114">
        <f t="shared" si="6"/>
        <v>15</v>
      </c>
      <c r="E114">
        <f t="shared" si="7"/>
        <v>2022</v>
      </c>
      <c r="F114" t="str">
        <f t="shared" si="8"/>
        <v>https://www.equibase.com/premium/eqpVchartBuy.cfm?mo=4&amp;da=15&amp;yr=2022&amp;trackco=ALL;ALL&amp;cl=Y</v>
      </c>
    </row>
    <row r="115" spans="2:6" x14ac:dyDescent="0.25">
      <c r="B115" s="1">
        <f t="shared" si="9"/>
        <v>44667</v>
      </c>
      <c r="C115">
        <f t="shared" si="5"/>
        <v>4</v>
      </c>
      <c r="D115">
        <f t="shared" si="6"/>
        <v>16</v>
      </c>
      <c r="E115">
        <f t="shared" si="7"/>
        <v>2022</v>
      </c>
      <c r="F115" t="str">
        <f t="shared" si="8"/>
        <v>https://www.equibase.com/premium/eqpVchartBuy.cfm?mo=4&amp;da=16&amp;yr=2022&amp;trackco=ALL;ALL&amp;cl=Y</v>
      </c>
    </row>
    <row r="116" spans="2:6" x14ac:dyDescent="0.25">
      <c r="B116" s="1">
        <f t="shared" si="9"/>
        <v>44668</v>
      </c>
      <c r="C116">
        <f t="shared" si="5"/>
        <v>4</v>
      </c>
      <c r="D116">
        <f t="shared" si="6"/>
        <v>17</v>
      </c>
      <c r="E116">
        <f t="shared" si="7"/>
        <v>2022</v>
      </c>
      <c r="F116" t="str">
        <f t="shared" si="8"/>
        <v>https://www.equibase.com/premium/eqpVchartBuy.cfm?mo=4&amp;da=17&amp;yr=2022&amp;trackco=ALL;ALL&amp;cl=Y</v>
      </c>
    </row>
    <row r="117" spans="2:6" x14ac:dyDescent="0.25">
      <c r="B117" s="1">
        <f t="shared" si="9"/>
        <v>44669</v>
      </c>
      <c r="C117">
        <f t="shared" si="5"/>
        <v>4</v>
      </c>
      <c r="D117">
        <f t="shared" si="6"/>
        <v>18</v>
      </c>
      <c r="E117">
        <f t="shared" si="7"/>
        <v>2022</v>
      </c>
      <c r="F117" t="str">
        <f t="shared" si="8"/>
        <v>https://www.equibase.com/premium/eqpVchartBuy.cfm?mo=4&amp;da=18&amp;yr=2022&amp;trackco=ALL;ALL&amp;cl=Y</v>
      </c>
    </row>
    <row r="118" spans="2:6" x14ac:dyDescent="0.25">
      <c r="B118" s="1">
        <f t="shared" si="9"/>
        <v>44670</v>
      </c>
      <c r="C118">
        <f t="shared" si="5"/>
        <v>4</v>
      </c>
      <c r="D118">
        <f t="shared" si="6"/>
        <v>19</v>
      </c>
      <c r="E118">
        <f t="shared" si="7"/>
        <v>2022</v>
      </c>
      <c r="F118" t="str">
        <f t="shared" si="8"/>
        <v>https://www.equibase.com/premium/eqpVchartBuy.cfm?mo=4&amp;da=19&amp;yr=2022&amp;trackco=ALL;ALL&amp;cl=Y</v>
      </c>
    </row>
    <row r="119" spans="2:6" x14ac:dyDescent="0.25">
      <c r="B119" s="1">
        <f t="shared" si="9"/>
        <v>44671</v>
      </c>
      <c r="C119">
        <f t="shared" si="5"/>
        <v>4</v>
      </c>
      <c r="D119">
        <f t="shared" si="6"/>
        <v>20</v>
      </c>
      <c r="E119">
        <f t="shared" si="7"/>
        <v>2022</v>
      </c>
      <c r="F119" t="str">
        <f t="shared" si="8"/>
        <v>https://www.equibase.com/premium/eqpVchartBuy.cfm?mo=4&amp;da=20&amp;yr=2022&amp;trackco=ALL;ALL&amp;cl=Y</v>
      </c>
    </row>
    <row r="120" spans="2:6" x14ac:dyDescent="0.25">
      <c r="B120" s="1">
        <f t="shared" si="9"/>
        <v>44672</v>
      </c>
      <c r="C120">
        <f t="shared" si="5"/>
        <v>4</v>
      </c>
      <c r="D120">
        <f t="shared" si="6"/>
        <v>21</v>
      </c>
      <c r="E120">
        <f t="shared" si="7"/>
        <v>2022</v>
      </c>
      <c r="F120" t="str">
        <f t="shared" si="8"/>
        <v>https://www.equibase.com/premium/eqpVchartBuy.cfm?mo=4&amp;da=21&amp;yr=2022&amp;trackco=ALL;ALL&amp;cl=Y</v>
      </c>
    </row>
    <row r="121" spans="2:6" x14ac:dyDescent="0.25">
      <c r="B121" s="1">
        <f t="shared" si="9"/>
        <v>44673</v>
      </c>
      <c r="C121">
        <f t="shared" si="5"/>
        <v>4</v>
      </c>
      <c r="D121">
        <f t="shared" si="6"/>
        <v>22</v>
      </c>
      <c r="E121">
        <f t="shared" si="7"/>
        <v>2022</v>
      </c>
      <c r="F121" t="str">
        <f t="shared" si="8"/>
        <v>https://www.equibase.com/premium/eqpVchartBuy.cfm?mo=4&amp;da=22&amp;yr=2022&amp;trackco=ALL;ALL&amp;cl=Y</v>
      </c>
    </row>
    <row r="122" spans="2:6" x14ac:dyDescent="0.25">
      <c r="B122" s="1">
        <f t="shared" si="9"/>
        <v>44674</v>
      </c>
      <c r="C122">
        <f t="shared" si="5"/>
        <v>4</v>
      </c>
      <c r="D122">
        <f t="shared" si="6"/>
        <v>23</v>
      </c>
      <c r="E122">
        <f t="shared" si="7"/>
        <v>2022</v>
      </c>
      <c r="F122" t="str">
        <f t="shared" si="8"/>
        <v>https://www.equibase.com/premium/eqpVchartBuy.cfm?mo=4&amp;da=23&amp;yr=2022&amp;trackco=ALL;ALL&amp;cl=Y</v>
      </c>
    </row>
    <row r="123" spans="2:6" x14ac:dyDescent="0.25">
      <c r="B123" s="1">
        <f t="shared" si="9"/>
        <v>44675</v>
      </c>
      <c r="C123">
        <f t="shared" si="5"/>
        <v>4</v>
      </c>
      <c r="D123">
        <f t="shared" si="6"/>
        <v>24</v>
      </c>
      <c r="E123">
        <f t="shared" si="7"/>
        <v>2022</v>
      </c>
      <c r="F123" t="str">
        <f t="shared" si="8"/>
        <v>https://www.equibase.com/premium/eqpVchartBuy.cfm?mo=4&amp;da=24&amp;yr=2022&amp;trackco=ALL;ALL&amp;cl=Y</v>
      </c>
    </row>
    <row r="124" spans="2:6" x14ac:dyDescent="0.25">
      <c r="B124" s="1">
        <f t="shared" si="9"/>
        <v>44676</v>
      </c>
      <c r="C124">
        <f t="shared" si="5"/>
        <v>4</v>
      </c>
      <c r="D124">
        <f t="shared" si="6"/>
        <v>25</v>
      </c>
      <c r="E124">
        <f t="shared" si="7"/>
        <v>2022</v>
      </c>
      <c r="F124" t="str">
        <f t="shared" si="8"/>
        <v>https://www.equibase.com/premium/eqpVchartBuy.cfm?mo=4&amp;da=25&amp;yr=2022&amp;trackco=ALL;ALL&amp;cl=Y</v>
      </c>
    </row>
    <row r="125" spans="2:6" x14ac:dyDescent="0.25">
      <c r="B125" s="1">
        <f t="shared" si="9"/>
        <v>44677</v>
      </c>
      <c r="C125">
        <f t="shared" si="5"/>
        <v>4</v>
      </c>
      <c r="D125">
        <f t="shared" si="6"/>
        <v>26</v>
      </c>
      <c r="E125">
        <f t="shared" si="7"/>
        <v>2022</v>
      </c>
      <c r="F125" t="str">
        <f t="shared" si="8"/>
        <v>https://www.equibase.com/premium/eqpVchartBuy.cfm?mo=4&amp;da=26&amp;yr=2022&amp;trackco=ALL;ALL&amp;cl=Y</v>
      </c>
    </row>
    <row r="126" spans="2:6" x14ac:dyDescent="0.25">
      <c r="B126" s="1">
        <f t="shared" si="9"/>
        <v>44678</v>
      </c>
      <c r="C126">
        <f t="shared" si="5"/>
        <v>4</v>
      </c>
      <c r="D126">
        <f t="shared" si="6"/>
        <v>27</v>
      </c>
      <c r="E126">
        <f t="shared" si="7"/>
        <v>2022</v>
      </c>
      <c r="F126" t="str">
        <f t="shared" si="8"/>
        <v>https://www.equibase.com/premium/eqpVchartBuy.cfm?mo=4&amp;da=27&amp;yr=2022&amp;trackco=ALL;ALL&amp;cl=Y</v>
      </c>
    </row>
    <row r="127" spans="2:6" x14ac:dyDescent="0.25">
      <c r="B127" s="1">
        <f t="shared" si="9"/>
        <v>44679</v>
      </c>
      <c r="C127">
        <f t="shared" si="5"/>
        <v>4</v>
      </c>
      <c r="D127">
        <f t="shared" si="6"/>
        <v>28</v>
      </c>
      <c r="E127">
        <f t="shared" si="7"/>
        <v>2022</v>
      </c>
      <c r="F127" t="str">
        <f t="shared" si="8"/>
        <v>https://www.equibase.com/premium/eqpVchartBuy.cfm?mo=4&amp;da=28&amp;yr=2022&amp;trackco=ALL;ALL&amp;cl=Y</v>
      </c>
    </row>
    <row r="128" spans="2:6" x14ac:dyDescent="0.25">
      <c r="B128" s="1">
        <f t="shared" si="9"/>
        <v>44680</v>
      </c>
      <c r="C128">
        <f t="shared" si="5"/>
        <v>4</v>
      </c>
      <c r="D128">
        <f t="shared" si="6"/>
        <v>29</v>
      </c>
      <c r="E128">
        <f t="shared" si="7"/>
        <v>2022</v>
      </c>
      <c r="F128" t="str">
        <f t="shared" si="8"/>
        <v>https://www.equibase.com/premium/eqpVchartBuy.cfm?mo=4&amp;da=29&amp;yr=2022&amp;trackco=ALL;ALL&amp;cl=Y</v>
      </c>
    </row>
    <row r="129" spans="2:6" x14ac:dyDescent="0.25">
      <c r="B129" s="1">
        <f t="shared" si="9"/>
        <v>44681</v>
      </c>
      <c r="C129">
        <f t="shared" si="5"/>
        <v>4</v>
      </c>
      <c r="D129">
        <f t="shared" si="6"/>
        <v>30</v>
      </c>
      <c r="E129">
        <f t="shared" si="7"/>
        <v>2022</v>
      </c>
      <c r="F129" t="str">
        <f t="shared" si="8"/>
        <v>https://www.equibase.com/premium/eqpVchartBuy.cfm?mo=4&amp;da=30&amp;yr=2022&amp;trackco=ALL;ALL&amp;cl=Y</v>
      </c>
    </row>
    <row r="130" spans="2:6" x14ac:dyDescent="0.25">
      <c r="B130" s="1">
        <f t="shared" si="9"/>
        <v>44682</v>
      </c>
      <c r="C130">
        <f t="shared" si="5"/>
        <v>5</v>
      </c>
      <c r="D130">
        <f t="shared" si="6"/>
        <v>1</v>
      </c>
      <c r="E130">
        <f t="shared" si="7"/>
        <v>2022</v>
      </c>
      <c r="F130" t="str">
        <f t="shared" si="8"/>
        <v>https://www.equibase.com/premium/eqpVchartBuy.cfm?mo=5&amp;da=1&amp;yr=2022&amp;trackco=ALL;ALL&amp;cl=Y</v>
      </c>
    </row>
    <row r="131" spans="2:6" x14ac:dyDescent="0.25">
      <c r="B131" s="1">
        <f t="shared" si="9"/>
        <v>44683</v>
      </c>
      <c r="C131">
        <f t="shared" si="5"/>
        <v>5</v>
      </c>
      <c r="D131">
        <f t="shared" si="6"/>
        <v>2</v>
      </c>
      <c r="E131">
        <f t="shared" si="7"/>
        <v>2022</v>
      </c>
      <c r="F131" t="str">
        <f t="shared" si="8"/>
        <v>https://www.equibase.com/premium/eqpVchartBuy.cfm?mo=5&amp;da=2&amp;yr=2022&amp;trackco=ALL;ALL&amp;cl=Y</v>
      </c>
    </row>
    <row r="132" spans="2:6" x14ac:dyDescent="0.25">
      <c r="B132" s="1">
        <f t="shared" si="9"/>
        <v>44684</v>
      </c>
      <c r="C132">
        <f t="shared" si="5"/>
        <v>5</v>
      </c>
      <c r="D132">
        <f t="shared" si="6"/>
        <v>3</v>
      </c>
      <c r="E132">
        <f t="shared" si="7"/>
        <v>2022</v>
      </c>
      <c r="F132" t="str">
        <f t="shared" si="8"/>
        <v>https://www.equibase.com/premium/eqpVchartBuy.cfm?mo=5&amp;da=3&amp;yr=2022&amp;trackco=ALL;ALL&amp;cl=Y</v>
      </c>
    </row>
    <row r="133" spans="2:6" x14ac:dyDescent="0.25">
      <c r="B133" s="1">
        <f t="shared" si="9"/>
        <v>44685</v>
      </c>
      <c r="C133">
        <f t="shared" si="5"/>
        <v>5</v>
      </c>
      <c r="D133">
        <f t="shared" si="6"/>
        <v>4</v>
      </c>
      <c r="E133">
        <f t="shared" si="7"/>
        <v>2022</v>
      </c>
      <c r="F133" t="str">
        <f t="shared" si="8"/>
        <v>https://www.equibase.com/premium/eqpVchartBuy.cfm?mo=5&amp;da=4&amp;yr=2022&amp;trackco=ALL;ALL&amp;cl=Y</v>
      </c>
    </row>
    <row r="134" spans="2:6" x14ac:dyDescent="0.25">
      <c r="B134" s="1">
        <f t="shared" si="9"/>
        <v>44686</v>
      </c>
      <c r="C134">
        <f t="shared" si="5"/>
        <v>5</v>
      </c>
      <c r="D134">
        <f t="shared" si="6"/>
        <v>5</v>
      </c>
      <c r="E134">
        <f t="shared" si="7"/>
        <v>2022</v>
      </c>
      <c r="F134" t="str">
        <f t="shared" si="8"/>
        <v>https://www.equibase.com/premium/eqpVchartBuy.cfm?mo=5&amp;da=5&amp;yr=2022&amp;trackco=ALL;ALL&amp;cl=Y</v>
      </c>
    </row>
    <row r="135" spans="2:6" x14ac:dyDescent="0.25">
      <c r="B135" s="1">
        <f t="shared" si="9"/>
        <v>44687</v>
      </c>
      <c r="C135">
        <f t="shared" si="5"/>
        <v>5</v>
      </c>
      <c r="D135">
        <f t="shared" si="6"/>
        <v>6</v>
      </c>
      <c r="E135">
        <f t="shared" si="7"/>
        <v>2022</v>
      </c>
      <c r="F135" t="str">
        <f t="shared" si="8"/>
        <v>https://www.equibase.com/premium/eqpVchartBuy.cfm?mo=5&amp;da=6&amp;yr=2022&amp;trackco=ALL;ALL&amp;cl=Y</v>
      </c>
    </row>
    <row r="136" spans="2:6" x14ac:dyDescent="0.25">
      <c r="B136" s="1">
        <f t="shared" si="9"/>
        <v>44688</v>
      </c>
      <c r="C136">
        <f t="shared" si="5"/>
        <v>5</v>
      </c>
      <c r="D136">
        <f t="shared" si="6"/>
        <v>7</v>
      </c>
      <c r="E136">
        <f t="shared" si="7"/>
        <v>2022</v>
      </c>
      <c r="F136" t="str">
        <f t="shared" si="8"/>
        <v>https://www.equibase.com/premium/eqpVchartBuy.cfm?mo=5&amp;da=7&amp;yr=2022&amp;trackco=ALL;ALL&amp;cl=Y</v>
      </c>
    </row>
    <row r="137" spans="2:6" x14ac:dyDescent="0.25">
      <c r="B137" s="1">
        <f t="shared" si="9"/>
        <v>44689</v>
      </c>
      <c r="C137">
        <f t="shared" si="5"/>
        <v>5</v>
      </c>
      <c r="D137">
        <f t="shared" si="6"/>
        <v>8</v>
      </c>
      <c r="E137">
        <f t="shared" si="7"/>
        <v>2022</v>
      </c>
      <c r="F137" t="str">
        <f t="shared" si="8"/>
        <v>https://www.equibase.com/premium/eqpVchartBuy.cfm?mo=5&amp;da=8&amp;yr=2022&amp;trackco=ALL;ALL&amp;cl=Y</v>
      </c>
    </row>
    <row r="138" spans="2:6" x14ac:dyDescent="0.25">
      <c r="B138" s="1">
        <f t="shared" si="9"/>
        <v>44690</v>
      </c>
      <c r="C138">
        <f t="shared" si="5"/>
        <v>5</v>
      </c>
      <c r="D138">
        <f t="shared" si="6"/>
        <v>9</v>
      </c>
      <c r="E138">
        <f t="shared" si="7"/>
        <v>2022</v>
      </c>
      <c r="F138" t="str">
        <f t="shared" si="8"/>
        <v>https://www.equibase.com/premium/eqpVchartBuy.cfm?mo=5&amp;da=9&amp;yr=2022&amp;trackco=ALL;ALL&amp;cl=Y</v>
      </c>
    </row>
    <row r="139" spans="2:6" x14ac:dyDescent="0.25">
      <c r="B139" s="1">
        <f t="shared" si="9"/>
        <v>44691</v>
      </c>
      <c r="C139">
        <f t="shared" ref="C139:C202" si="10">MONTH(B139)</f>
        <v>5</v>
      </c>
      <c r="D139">
        <f t="shared" ref="D139:D202" si="11">DAY(B139)</f>
        <v>10</v>
      </c>
      <c r="E139">
        <f t="shared" ref="E139:E202" si="12">YEAR(B139)</f>
        <v>2022</v>
      </c>
      <c r="F139" t="str">
        <f t="shared" ref="F139:F202" si="13">$I$3&amp;$I$4&amp;C139&amp;$I$5&amp;D139&amp;$I$6&amp;E139&amp;$I$7</f>
        <v>https://www.equibase.com/premium/eqpVchartBuy.cfm?mo=5&amp;da=10&amp;yr=2022&amp;trackco=ALL;ALL&amp;cl=Y</v>
      </c>
    </row>
    <row r="140" spans="2:6" x14ac:dyDescent="0.25">
      <c r="B140" s="1">
        <f t="shared" ref="B140:B203" si="14">B139+1</f>
        <v>44692</v>
      </c>
      <c r="C140">
        <f t="shared" si="10"/>
        <v>5</v>
      </c>
      <c r="D140">
        <f t="shared" si="11"/>
        <v>11</v>
      </c>
      <c r="E140">
        <f t="shared" si="12"/>
        <v>2022</v>
      </c>
      <c r="F140" t="str">
        <f t="shared" si="13"/>
        <v>https://www.equibase.com/premium/eqpVchartBuy.cfm?mo=5&amp;da=11&amp;yr=2022&amp;trackco=ALL;ALL&amp;cl=Y</v>
      </c>
    </row>
    <row r="141" spans="2:6" x14ac:dyDescent="0.25">
      <c r="B141" s="1">
        <f t="shared" si="14"/>
        <v>44693</v>
      </c>
      <c r="C141">
        <f t="shared" si="10"/>
        <v>5</v>
      </c>
      <c r="D141">
        <f t="shared" si="11"/>
        <v>12</v>
      </c>
      <c r="E141">
        <f t="shared" si="12"/>
        <v>2022</v>
      </c>
      <c r="F141" t="str">
        <f t="shared" si="13"/>
        <v>https://www.equibase.com/premium/eqpVchartBuy.cfm?mo=5&amp;da=12&amp;yr=2022&amp;trackco=ALL;ALL&amp;cl=Y</v>
      </c>
    </row>
    <row r="142" spans="2:6" x14ac:dyDescent="0.25">
      <c r="B142" s="1">
        <f t="shared" si="14"/>
        <v>44694</v>
      </c>
      <c r="C142">
        <f t="shared" si="10"/>
        <v>5</v>
      </c>
      <c r="D142">
        <f t="shared" si="11"/>
        <v>13</v>
      </c>
      <c r="E142">
        <f t="shared" si="12"/>
        <v>2022</v>
      </c>
      <c r="F142" t="str">
        <f t="shared" si="13"/>
        <v>https://www.equibase.com/premium/eqpVchartBuy.cfm?mo=5&amp;da=13&amp;yr=2022&amp;trackco=ALL;ALL&amp;cl=Y</v>
      </c>
    </row>
    <row r="143" spans="2:6" x14ac:dyDescent="0.25">
      <c r="B143" s="1">
        <f t="shared" si="14"/>
        <v>44695</v>
      </c>
      <c r="C143">
        <f t="shared" si="10"/>
        <v>5</v>
      </c>
      <c r="D143">
        <f t="shared" si="11"/>
        <v>14</v>
      </c>
      <c r="E143">
        <f t="shared" si="12"/>
        <v>2022</v>
      </c>
      <c r="F143" t="str">
        <f t="shared" si="13"/>
        <v>https://www.equibase.com/premium/eqpVchartBuy.cfm?mo=5&amp;da=14&amp;yr=2022&amp;trackco=ALL;ALL&amp;cl=Y</v>
      </c>
    </row>
    <row r="144" spans="2:6" x14ac:dyDescent="0.25">
      <c r="B144" s="1">
        <f t="shared" si="14"/>
        <v>44696</v>
      </c>
      <c r="C144">
        <f t="shared" si="10"/>
        <v>5</v>
      </c>
      <c r="D144">
        <f t="shared" si="11"/>
        <v>15</v>
      </c>
      <c r="E144">
        <f t="shared" si="12"/>
        <v>2022</v>
      </c>
      <c r="F144" t="str">
        <f t="shared" si="13"/>
        <v>https://www.equibase.com/premium/eqpVchartBuy.cfm?mo=5&amp;da=15&amp;yr=2022&amp;trackco=ALL;ALL&amp;cl=Y</v>
      </c>
    </row>
    <row r="145" spans="2:6" x14ac:dyDescent="0.25">
      <c r="B145" s="1">
        <f t="shared" si="14"/>
        <v>44697</v>
      </c>
      <c r="C145">
        <f t="shared" si="10"/>
        <v>5</v>
      </c>
      <c r="D145">
        <f t="shared" si="11"/>
        <v>16</v>
      </c>
      <c r="E145">
        <f t="shared" si="12"/>
        <v>2022</v>
      </c>
      <c r="F145" t="str">
        <f t="shared" si="13"/>
        <v>https://www.equibase.com/premium/eqpVchartBuy.cfm?mo=5&amp;da=16&amp;yr=2022&amp;trackco=ALL;ALL&amp;cl=Y</v>
      </c>
    </row>
    <row r="146" spans="2:6" x14ac:dyDescent="0.25">
      <c r="B146" s="1">
        <f t="shared" si="14"/>
        <v>44698</v>
      </c>
      <c r="C146">
        <f t="shared" si="10"/>
        <v>5</v>
      </c>
      <c r="D146">
        <f t="shared" si="11"/>
        <v>17</v>
      </c>
      <c r="E146">
        <f t="shared" si="12"/>
        <v>2022</v>
      </c>
      <c r="F146" t="str">
        <f t="shared" si="13"/>
        <v>https://www.equibase.com/premium/eqpVchartBuy.cfm?mo=5&amp;da=17&amp;yr=2022&amp;trackco=ALL;ALL&amp;cl=Y</v>
      </c>
    </row>
    <row r="147" spans="2:6" x14ac:dyDescent="0.25">
      <c r="B147" s="1">
        <f t="shared" si="14"/>
        <v>44699</v>
      </c>
      <c r="C147">
        <f t="shared" si="10"/>
        <v>5</v>
      </c>
      <c r="D147">
        <f t="shared" si="11"/>
        <v>18</v>
      </c>
      <c r="E147">
        <f t="shared" si="12"/>
        <v>2022</v>
      </c>
      <c r="F147" t="str">
        <f t="shared" si="13"/>
        <v>https://www.equibase.com/premium/eqpVchartBuy.cfm?mo=5&amp;da=18&amp;yr=2022&amp;trackco=ALL;ALL&amp;cl=Y</v>
      </c>
    </row>
    <row r="148" spans="2:6" x14ac:dyDescent="0.25">
      <c r="B148" s="1">
        <f t="shared" si="14"/>
        <v>44700</v>
      </c>
      <c r="C148">
        <f t="shared" si="10"/>
        <v>5</v>
      </c>
      <c r="D148">
        <f t="shared" si="11"/>
        <v>19</v>
      </c>
      <c r="E148">
        <f t="shared" si="12"/>
        <v>2022</v>
      </c>
      <c r="F148" t="str">
        <f t="shared" si="13"/>
        <v>https://www.equibase.com/premium/eqpVchartBuy.cfm?mo=5&amp;da=19&amp;yr=2022&amp;trackco=ALL;ALL&amp;cl=Y</v>
      </c>
    </row>
    <row r="149" spans="2:6" x14ac:dyDescent="0.25">
      <c r="B149" s="1">
        <f t="shared" si="14"/>
        <v>44701</v>
      </c>
      <c r="C149">
        <f t="shared" si="10"/>
        <v>5</v>
      </c>
      <c r="D149">
        <f t="shared" si="11"/>
        <v>20</v>
      </c>
      <c r="E149">
        <f t="shared" si="12"/>
        <v>2022</v>
      </c>
      <c r="F149" t="str">
        <f t="shared" si="13"/>
        <v>https://www.equibase.com/premium/eqpVchartBuy.cfm?mo=5&amp;da=20&amp;yr=2022&amp;trackco=ALL;ALL&amp;cl=Y</v>
      </c>
    </row>
    <row r="150" spans="2:6" x14ac:dyDescent="0.25">
      <c r="B150" s="1">
        <f t="shared" si="14"/>
        <v>44702</v>
      </c>
      <c r="C150">
        <f t="shared" si="10"/>
        <v>5</v>
      </c>
      <c r="D150">
        <f t="shared" si="11"/>
        <v>21</v>
      </c>
      <c r="E150">
        <f t="shared" si="12"/>
        <v>2022</v>
      </c>
      <c r="F150" t="str">
        <f t="shared" si="13"/>
        <v>https://www.equibase.com/premium/eqpVchartBuy.cfm?mo=5&amp;da=21&amp;yr=2022&amp;trackco=ALL;ALL&amp;cl=Y</v>
      </c>
    </row>
    <row r="151" spans="2:6" x14ac:dyDescent="0.25">
      <c r="B151" s="1">
        <f t="shared" si="14"/>
        <v>44703</v>
      </c>
      <c r="C151">
        <f t="shared" si="10"/>
        <v>5</v>
      </c>
      <c r="D151">
        <f t="shared" si="11"/>
        <v>22</v>
      </c>
      <c r="E151">
        <f t="shared" si="12"/>
        <v>2022</v>
      </c>
      <c r="F151" t="str">
        <f t="shared" si="13"/>
        <v>https://www.equibase.com/premium/eqpVchartBuy.cfm?mo=5&amp;da=22&amp;yr=2022&amp;trackco=ALL;ALL&amp;cl=Y</v>
      </c>
    </row>
    <row r="152" spans="2:6" x14ac:dyDescent="0.25">
      <c r="B152" s="1">
        <f t="shared" si="14"/>
        <v>44704</v>
      </c>
      <c r="C152">
        <f t="shared" si="10"/>
        <v>5</v>
      </c>
      <c r="D152">
        <f t="shared" si="11"/>
        <v>23</v>
      </c>
      <c r="E152">
        <f t="shared" si="12"/>
        <v>2022</v>
      </c>
      <c r="F152" t="str">
        <f t="shared" si="13"/>
        <v>https://www.equibase.com/premium/eqpVchartBuy.cfm?mo=5&amp;da=23&amp;yr=2022&amp;trackco=ALL;ALL&amp;cl=Y</v>
      </c>
    </row>
    <row r="153" spans="2:6" x14ac:dyDescent="0.25">
      <c r="B153" s="1">
        <f t="shared" si="14"/>
        <v>44705</v>
      </c>
      <c r="C153">
        <f t="shared" si="10"/>
        <v>5</v>
      </c>
      <c r="D153">
        <f t="shared" si="11"/>
        <v>24</v>
      </c>
      <c r="E153">
        <f t="shared" si="12"/>
        <v>2022</v>
      </c>
      <c r="F153" t="str">
        <f t="shared" si="13"/>
        <v>https://www.equibase.com/premium/eqpVchartBuy.cfm?mo=5&amp;da=24&amp;yr=2022&amp;trackco=ALL;ALL&amp;cl=Y</v>
      </c>
    </row>
    <row r="154" spans="2:6" x14ac:dyDescent="0.25">
      <c r="B154" s="1">
        <f t="shared" si="14"/>
        <v>44706</v>
      </c>
      <c r="C154">
        <f t="shared" si="10"/>
        <v>5</v>
      </c>
      <c r="D154">
        <f t="shared" si="11"/>
        <v>25</v>
      </c>
      <c r="E154">
        <f t="shared" si="12"/>
        <v>2022</v>
      </c>
      <c r="F154" t="str">
        <f t="shared" si="13"/>
        <v>https://www.equibase.com/premium/eqpVchartBuy.cfm?mo=5&amp;da=25&amp;yr=2022&amp;trackco=ALL;ALL&amp;cl=Y</v>
      </c>
    </row>
    <row r="155" spans="2:6" x14ac:dyDescent="0.25">
      <c r="B155" s="1">
        <f t="shared" si="14"/>
        <v>44707</v>
      </c>
      <c r="C155">
        <f t="shared" si="10"/>
        <v>5</v>
      </c>
      <c r="D155">
        <f t="shared" si="11"/>
        <v>26</v>
      </c>
      <c r="E155">
        <f t="shared" si="12"/>
        <v>2022</v>
      </c>
      <c r="F155" t="str">
        <f t="shared" si="13"/>
        <v>https://www.equibase.com/premium/eqpVchartBuy.cfm?mo=5&amp;da=26&amp;yr=2022&amp;trackco=ALL;ALL&amp;cl=Y</v>
      </c>
    </row>
    <row r="156" spans="2:6" x14ac:dyDescent="0.25">
      <c r="B156" s="1">
        <f t="shared" si="14"/>
        <v>44708</v>
      </c>
      <c r="C156">
        <f t="shared" si="10"/>
        <v>5</v>
      </c>
      <c r="D156">
        <f t="shared" si="11"/>
        <v>27</v>
      </c>
      <c r="E156">
        <f t="shared" si="12"/>
        <v>2022</v>
      </c>
      <c r="F156" t="str">
        <f t="shared" si="13"/>
        <v>https://www.equibase.com/premium/eqpVchartBuy.cfm?mo=5&amp;da=27&amp;yr=2022&amp;trackco=ALL;ALL&amp;cl=Y</v>
      </c>
    </row>
    <row r="157" spans="2:6" x14ac:dyDescent="0.25">
      <c r="B157" s="1">
        <f t="shared" si="14"/>
        <v>44709</v>
      </c>
      <c r="C157">
        <f t="shared" si="10"/>
        <v>5</v>
      </c>
      <c r="D157">
        <f t="shared" si="11"/>
        <v>28</v>
      </c>
      <c r="E157">
        <f t="shared" si="12"/>
        <v>2022</v>
      </c>
      <c r="F157" t="str">
        <f t="shared" si="13"/>
        <v>https://www.equibase.com/premium/eqpVchartBuy.cfm?mo=5&amp;da=28&amp;yr=2022&amp;trackco=ALL;ALL&amp;cl=Y</v>
      </c>
    </row>
    <row r="158" spans="2:6" x14ac:dyDescent="0.25">
      <c r="B158" s="1">
        <f t="shared" si="14"/>
        <v>44710</v>
      </c>
      <c r="C158">
        <f t="shared" si="10"/>
        <v>5</v>
      </c>
      <c r="D158">
        <f t="shared" si="11"/>
        <v>29</v>
      </c>
      <c r="E158">
        <f t="shared" si="12"/>
        <v>2022</v>
      </c>
      <c r="F158" t="str">
        <f t="shared" si="13"/>
        <v>https://www.equibase.com/premium/eqpVchartBuy.cfm?mo=5&amp;da=29&amp;yr=2022&amp;trackco=ALL;ALL&amp;cl=Y</v>
      </c>
    </row>
    <row r="159" spans="2:6" x14ac:dyDescent="0.25">
      <c r="B159" s="1">
        <f t="shared" si="14"/>
        <v>44711</v>
      </c>
      <c r="C159">
        <f t="shared" si="10"/>
        <v>5</v>
      </c>
      <c r="D159">
        <f t="shared" si="11"/>
        <v>30</v>
      </c>
      <c r="E159">
        <f t="shared" si="12"/>
        <v>2022</v>
      </c>
      <c r="F159" t="str">
        <f t="shared" si="13"/>
        <v>https://www.equibase.com/premium/eqpVchartBuy.cfm?mo=5&amp;da=30&amp;yr=2022&amp;trackco=ALL;ALL&amp;cl=Y</v>
      </c>
    </row>
    <row r="160" spans="2:6" x14ac:dyDescent="0.25">
      <c r="B160" s="1">
        <f t="shared" si="14"/>
        <v>44712</v>
      </c>
      <c r="C160">
        <f t="shared" si="10"/>
        <v>5</v>
      </c>
      <c r="D160">
        <f t="shared" si="11"/>
        <v>31</v>
      </c>
      <c r="E160">
        <f t="shared" si="12"/>
        <v>2022</v>
      </c>
      <c r="F160" t="str">
        <f t="shared" si="13"/>
        <v>https://www.equibase.com/premium/eqpVchartBuy.cfm?mo=5&amp;da=31&amp;yr=2022&amp;trackco=ALL;ALL&amp;cl=Y</v>
      </c>
    </row>
    <row r="161" spans="2:6" x14ac:dyDescent="0.25">
      <c r="B161" s="1">
        <f t="shared" si="14"/>
        <v>44713</v>
      </c>
      <c r="C161">
        <f t="shared" si="10"/>
        <v>6</v>
      </c>
      <c r="D161">
        <f t="shared" si="11"/>
        <v>1</v>
      </c>
      <c r="E161">
        <f t="shared" si="12"/>
        <v>2022</v>
      </c>
      <c r="F161" t="str">
        <f t="shared" si="13"/>
        <v>https://www.equibase.com/premium/eqpVchartBuy.cfm?mo=6&amp;da=1&amp;yr=2022&amp;trackco=ALL;ALL&amp;cl=Y</v>
      </c>
    </row>
    <row r="162" spans="2:6" x14ac:dyDescent="0.25">
      <c r="B162" s="1">
        <f t="shared" si="14"/>
        <v>44714</v>
      </c>
      <c r="C162">
        <f t="shared" si="10"/>
        <v>6</v>
      </c>
      <c r="D162">
        <f t="shared" si="11"/>
        <v>2</v>
      </c>
      <c r="E162">
        <f t="shared" si="12"/>
        <v>2022</v>
      </c>
      <c r="F162" t="str">
        <f t="shared" si="13"/>
        <v>https://www.equibase.com/premium/eqpVchartBuy.cfm?mo=6&amp;da=2&amp;yr=2022&amp;trackco=ALL;ALL&amp;cl=Y</v>
      </c>
    </row>
    <row r="163" spans="2:6" x14ac:dyDescent="0.25">
      <c r="B163" s="1">
        <f t="shared" si="14"/>
        <v>44715</v>
      </c>
      <c r="C163">
        <f t="shared" si="10"/>
        <v>6</v>
      </c>
      <c r="D163">
        <f t="shared" si="11"/>
        <v>3</v>
      </c>
      <c r="E163">
        <f t="shared" si="12"/>
        <v>2022</v>
      </c>
      <c r="F163" t="str">
        <f t="shared" si="13"/>
        <v>https://www.equibase.com/premium/eqpVchartBuy.cfm?mo=6&amp;da=3&amp;yr=2022&amp;trackco=ALL;ALL&amp;cl=Y</v>
      </c>
    </row>
    <row r="164" spans="2:6" x14ac:dyDescent="0.25">
      <c r="B164" s="1">
        <f t="shared" si="14"/>
        <v>44716</v>
      </c>
      <c r="C164">
        <f t="shared" si="10"/>
        <v>6</v>
      </c>
      <c r="D164">
        <f t="shared" si="11"/>
        <v>4</v>
      </c>
      <c r="E164">
        <f t="shared" si="12"/>
        <v>2022</v>
      </c>
      <c r="F164" t="str">
        <f t="shared" si="13"/>
        <v>https://www.equibase.com/premium/eqpVchartBuy.cfm?mo=6&amp;da=4&amp;yr=2022&amp;trackco=ALL;ALL&amp;cl=Y</v>
      </c>
    </row>
    <row r="165" spans="2:6" x14ac:dyDescent="0.25">
      <c r="B165" s="1">
        <f t="shared" si="14"/>
        <v>44717</v>
      </c>
      <c r="C165">
        <f t="shared" si="10"/>
        <v>6</v>
      </c>
      <c r="D165">
        <f t="shared" si="11"/>
        <v>5</v>
      </c>
      <c r="E165">
        <f t="shared" si="12"/>
        <v>2022</v>
      </c>
      <c r="F165" t="str">
        <f t="shared" si="13"/>
        <v>https://www.equibase.com/premium/eqpVchartBuy.cfm?mo=6&amp;da=5&amp;yr=2022&amp;trackco=ALL;ALL&amp;cl=Y</v>
      </c>
    </row>
    <row r="166" spans="2:6" x14ac:dyDescent="0.25">
      <c r="B166" s="1">
        <f t="shared" si="14"/>
        <v>44718</v>
      </c>
      <c r="C166">
        <f t="shared" si="10"/>
        <v>6</v>
      </c>
      <c r="D166">
        <f t="shared" si="11"/>
        <v>6</v>
      </c>
      <c r="E166">
        <f t="shared" si="12"/>
        <v>2022</v>
      </c>
      <c r="F166" t="str">
        <f t="shared" si="13"/>
        <v>https://www.equibase.com/premium/eqpVchartBuy.cfm?mo=6&amp;da=6&amp;yr=2022&amp;trackco=ALL;ALL&amp;cl=Y</v>
      </c>
    </row>
    <row r="167" spans="2:6" x14ac:dyDescent="0.25">
      <c r="B167" s="1">
        <f t="shared" si="14"/>
        <v>44719</v>
      </c>
      <c r="C167">
        <f t="shared" si="10"/>
        <v>6</v>
      </c>
      <c r="D167">
        <f t="shared" si="11"/>
        <v>7</v>
      </c>
      <c r="E167">
        <f t="shared" si="12"/>
        <v>2022</v>
      </c>
      <c r="F167" t="str">
        <f t="shared" si="13"/>
        <v>https://www.equibase.com/premium/eqpVchartBuy.cfm?mo=6&amp;da=7&amp;yr=2022&amp;trackco=ALL;ALL&amp;cl=Y</v>
      </c>
    </row>
    <row r="168" spans="2:6" x14ac:dyDescent="0.25">
      <c r="B168" s="1">
        <f t="shared" si="14"/>
        <v>44720</v>
      </c>
      <c r="C168">
        <f t="shared" si="10"/>
        <v>6</v>
      </c>
      <c r="D168">
        <f t="shared" si="11"/>
        <v>8</v>
      </c>
      <c r="E168">
        <f t="shared" si="12"/>
        <v>2022</v>
      </c>
      <c r="F168" t="str">
        <f t="shared" si="13"/>
        <v>https://www.equibase.com/premium/eqpVchartBuy.cfm?mo=6&amp;da=8&amp;yr=2022&amp;trackco=ALL;ALL&amp;cl=Y</v>
      </c>
    </row>
    <row r="169" spans="2:6" x14ac:dyDescent="0.25">
      <c r="B169" s="1">
        <f t="shared" si="14"/>
        <v>44721</v>
      </c>
      <c r="C169">
        <f t="shared" si="10"/>
        <v>6</v>
      </c>
      <c r="D169">
        <f t="shared" si="11"/>
        <v>9</v>
      </c>
      <c r="E169">
        <f t="shared" si="12"/>
        <v>2022</v>
      </c>
      <c r="F169" t="str">
        <f t="shared" si="13"/>
        <v>https://www.equibase.com/premium/eqpVchartBuy.cfm?mo=6&amp;da=9&amp;yr=2022&amp;trackco=ALL;ALL&amp;cl=Y</v>
      </c>
    </row>
    <row r="170" spans="2:6" x14ac:dyDescent="0.25">
      <c r="B170" s="1">
        <f t="shared" si="14"/>
        <v>44722</v>
      </c>
      <c r="C170">
        <f t="shared" si="10"/>
        <v>6</v>
      </c>
      <c r="D170">
        <f t="shared" si="11"/>
        <v>10</v>
      </c>
      <c r="E170">
        <f t="shared" si="12"/>
        <v>2022</v>
      </c>
      <c r="F170" t="str">
        <f t="shared" si="13"/>
        <v>https://www.equibase.com/premium/eqpVchartBuy.cfm?mo=6&amp;da=10&amp;yr=2022&amp;trackco=ALL;ALL&amp;cl=Y</v>
      </c>
    </row>
    <row r="171" spans="2:6" x14ac:dyDescent="0.25">
      <c r="B171" s="1">
        <f t="shared" si="14"/>
        <v>44723</v>
      </c>
      <c r="C171">
        <f t="shared" si="10"/>
        <v>6</v>
      </c>
      <c r="D171">
        <f t="shared" si="11"/>
        <v>11</v>
      </c>
      <c r="E171">
        <f t="shared" si="12"/>
        <v>2022</v>
      </c>
      <c r="F171" t="str">
        <f t="shared" si="13"/>
        <v>https://www.equibase.com/premium/eqpVchartBuy.cfm?mo=6&amp;da=11&amp;yr=2022&amp;trackco=ALL;ALL&amp;cl=Y</v>
      </c>
    </row>
    <row r="172" spans="2:6" x14ac:dyDescent="0.25">
      <c r="B172" s="1">
        <f t="shared" si="14"/>
        <v>44724</v>
      </c>
      <c r="C172">
        <f t="shared" si="10"/>
        <v>6</v>
      </c>
      <c r="D172">
        <f t="shared" si="11"/>
        <v>12</v>
      </c>
      <c r="E172">
        <f t="shared" si="12"/>
        <v>2022</v>
      </c>
      <c r="F172" t="str">
        <f t="shared" si="13"/>
        <v>https://www.equibase.com/premium/eqpVchartBuy.cfm?mo=6&amp;da=12&amp;yr=2022&amp;trackco=ALL;ALL&amp;cl=Y</v>
      </c>
    </row>
    <row r="173" spans="2:6" x14ac:dyDescent="0.25">
      <c r="B173" s="1">
        <f t="shared" si="14"/>
        <v>44725</v>
      </c>
      <c r="C173">
        <f t="shared" si="10"/>
        <v>6</v>
      </c>
      <c r="D173">
        <f t="shared" si="11"/>
        <v>13</v>
      </c>
      <c r="E173">
        <f t="shared" si="12"/>
        <v>2022</v>
      </c>
      <c r="F173" t="str">
        <f t="shared" si="13"/>
        <v>https://www.equibase.com/premium/eqpVchartBuy.cfm?mo=6&amp;da=13&amp;yr=2022&amp;trackco=ALL;ALL&amp;cl=Y</v>
      </c>
    </row>
    <row r="174" spans="2:6" x14ac:dyDescent="0.25">
      <c r="B174" s="1">
        <f t="shared" si="14"/>
        <v>44726</v>
      </c>
      <c r="C174">
        <f t="shared" si="10"/>
        <v>6</v>
      </c>
      <c r="D174">
        <f t="shared" si="11"/>
        <v>14</v>
      </c>
      <c r="E174">
        <f t="shared" si="12"/>
        <v>2022</v>
      </c>
      <c r="F174" t="str">
        <f t="shared" si="13"/>
        <v>https://www.equibase.com/premium/eqpVchartBuy.cfm?mo=6&amp;da=14&amp;yr=2022&amp;trackco=ALL;ALL&amp;cl=Y</v>
      </c>
    </row>
    <row r="175" spans="2:6" x14ac:dyDescent="0.25">
      <c r="B175" s="1">
        <f t="shared" si="14"/>
        <v>44727</v>
      </c>
      <c r="C175">
        <f t="shared" si="10"/>
        <v>6</v>
      </c>
      <c r="D175">
        <f t="shared" si="11"/>
        <v>15</v>
      </c>
      <c r="E175">
        <f t="shared" si="12"/>
        <v>2022</v>
      </c>
      <c r="F175" t="str">
        <f t="shared" si="13"/>
        <v>https://www.equibase.com/premium/eqpVchartBuy.cfm?mo=6&amp;da=15&amp;yr=2022&amp;trackco=ALL;ALL&amp;cl=Y</v>
      </c>
    </row>
    <row r="176" spans="2:6" x14ac:dyDescent="0.25">
      <c r="B176" s="1">
        <f t="shared" si="14"/>
        <v>44728</v>
      </c>
      <c r="C176">
        <f t="shared" si="10"/>
        <v>6</v>
      </c>
      <c r="D176">
        <f t="shared" si="11"/>
        <v>16</v>
      </c>
      <c r="E176">
        <f t="shared" si="12"/>
        <v>2022</v>
      </c>
      <c r="F176" t="str">
        <f t="shared" si="13"/>
        <v>https://www.equibase.com/premium/eqpVchartBuy.cfm?mo=6&amp;da=16&amp;yr=2022&amp;trackco=ALL;ALL&amp;cl=Y</v>
      </c>
    </row>
    <row r="177" spans="2:6" x14ac:dyDescent="0.25">
      <c r="B177" s="1">
        <f t="shared" si="14"/>
        <v>44729</v>
      </c>
      <c r="C177">
        <f t="shared" si="10"/>
        <v>6</v>
      </c>
      <c r="D177">
        <f t="shared" si="11"/>
        <v>17</v>
      </c>
      <c r="E177">
        <f t="shared" si="12"/>
        <v>2022</v>
      </c>
      <c r="F177" t="str">
        <f t="shared" si="13"/>
        <v>https://www.equibase.com/premium/eqpVchartBuy.cfm?mo=6&amp;da=17&amp;yr=2022&amp;trackco=ALL;ALL&amp;cl=Y</v>
      </c>
    </row>
    <row r="178" spans="2:6" x14ac:dyDescent="0.25">
      <c r="B178" s="1">
        <f t="shared" si="14"/>
        <v>44730</v>
      </c>
      <c r="C178">
        <f t="shared" si="10"/>
        <v>6</v>
      </c>
      <c r="D178">
        <f t="shared" si="11"/>
        <v>18</v>
      </c>
      <c r="E178">
        <f t="shared" si="12"/>
        <v>2022</v>
      </c>
      <c r="F178" t="str">
        <f t="shared" si="13"/>
        <v>https://www.equibase.com/premium/eqpVchartBuy.cfm?mo=6&amp;da=18&amp;yr=2022&amp;trackco=ALL;ALL&amp;cl=Y</v>
      </c>
    </row>
    <row r="179" spans="2:6" x14ac:dyDescent="0.25">
      <c r="B179" s="1">
        <f t="shared" si="14"/>
        <v>44731</v>
      </c>
      <c r="C179">
        <f t="shared" si="10"/>
        <v>6</v>
      </c>
      <c r="D179">
        <f t="shared" si="11"/>
        <v>19</v>
      </c>
      <c r="E179">
        <f t="shared" si="12"/>
        <v>2022</v>
      </c>
      <c r="F179" t="str">
        <f t="shared" si="13"/>
        <v>https://www.equibase.com/premium/eqpVchartBuy.cfm?mo=6&amp;da=19&amp;yr=2022&amp;trackco=ALL;ALL&amp;cl=Y</v>
      </c>
    </row>
    <row r="180" spans="2:6" x14ac:dyDescent="0.25">
      <c r="B180" s="1">
        <f t="shared" si="14"/>
        <v>44732</v>
      </c>
      <c r="C180">
        <f t="shared" si="10"/>
        <v>6</v>
      </c>
      <c r="D180">
        <f t="shared" si="11"/>
        <v>20</v>
      </c>
      <c r="E180">
        <f t="shared" si="12"/>
        <v>2022</v>
      </c>
      <c r="F180" t="str">
        <f t="shared" si="13"/>
        <v>https://www.equibase.com/premium/eqpVchartBuy.cfm?mo=6&amp;da=20&amp;yr=2022&amp;trackco=ALL;ALL&amp;cl=Y</v>
      </c>
    </row>
    <row r="181" spans="2:6" x14ac:dyDescent="0.25">
      <c r="B181" s="1">
        <f t="shared" si="14"/>
        <v>44733</v>
      </c>
      <c r="C181">
        <f t="shared" si="10"/>
        <v>6</v>
      </c>
      <c r="D181">
        <f t="shared" si="11"/>
        <v>21</v>
      </c>
      <c r="E181">
        <f t="shared" si="12"/>
        <v>2022</v>
      </c>
      <c r="F181" t="str">
        <f t="shared" si="13"/>
        <v>https://www.equibase.com/premium/eqpVchartBuy.cfm?mo=6&amp;da=21&amp;yr=2022&amp;trackco=ALL;ALL&amp;cl=Y</v>
      </c>
    </row>
    <row r="182" spans="2:6" x14ac:dyDescent="0.25">
      <c r="B182" s="1">
        <f t="shared" si="14"/>
        <v>44734</v>
      </c>
      <c r="C182">
        <f t="shared" si="10"/>
        <v>6</v>
      </c>
      <c r="D182">
        <f t="shared" si="11"/>
        <v>22</v>
      </c>
      <c r="E182">
        <f t="shared" si="12"/>
        <v>2022</v>
      </c>
      <c r="F182" t="str">
        <f t="shared" si="13"/>
        <v>https://www.equibase.com/premium/eqpVchartBuy.cfm?mo=6&amp;da=22&amp;yr=2022&amp;trackco=ALL;ALL&amp;cl=Y</v>
      </c>
    </row>
    <row r="183" spans="2:6" x14ac:dyDescent="0.25">
      <c r="B183" s="1">
        <f t="shared" si="14"/>
        <v>44735</v>
      </c>
      <c r="C183">
        <f t="shared" si="10"/>
        <v>6</v>
      </c>
      <c r="D183">
        <f t="shared" si="11"/>
        <v>23</v>
      </c>
      <c r="E183">
        <f t="shared" si="12"/>
        <v>2022</v>
      </c>
      <c r="F183" t="str">
        <f t="shared" si="13"/>
        <v>https://www.equibase.com/premium/eqpVchartBuy.cfm?mo=6&amp;da=23&amp;yr=2022&amp;trackco=ALL;ALL&amp;cl=Y</v>
      </c>
    </row>
    <row r="184" spans="2:6" x14ac:dyDescent="0.25">
      <c r="B184" s="1">
        <f t="shared" si="14"/>
        <v>44736</v>
      </c>
      <c r="C184">
        <f t="shared" si="10"/>
        <v>6</v>
      </c>
      <c r="D184">
        <f t="shared" si="11"/>
        <v>24</v>
      </c>
      <c r="E184">
        <f t="shared" si="12"/>
        <v>2022</v>
      </c>
      <c r="F184" t="str">
        <f t="shared" si="13"/>
        <v>https://www.equibase.com/premium/eqpVchartBuy.cfm?mo=6&amp;da=24&amp;yr=2022&amp;trackco=ALL;ALL&amp;cl=Y</v>
      </c>
    </row>
    <row r="185" spans="2:6" x14ac:dyDescent="0.25">
      <c r="B185" s="1">
        <f t="shared" si="14"/>
        <v>44737</v>
      </c>
      <c r="C185">
        <f t="shared" si="10"/>
        <v>6</v>
      </c>
      <c r="D185">
        <f t="shared" si="11"/>
        <v>25</v>
      </c>
      <c r="E185">
        <f t="shared" si="12"/>
        <v>2022</v>
      </c>
      <c r="F185" t="str">
        <f t="shared" si="13"/>
        <v>https://www.equibase.com/premium/eqpVchartBuy.cfm?mo=6&amp;da=25&amp;yr=2022&amp;trackco=ALL;ALL&amp;cl=Y</v>
      </c>
    </row>
    <row r="186" spans="2:6" x14ac:dyDescent="0.25">
      <c r="B186" s="1">
        <f t="shared" si="14"/>
        <v>44738</v>
      </c>
      <c r="C186">
        <f t="shared" si="10"/>
        <v>6</v>
      </c>
      <c r="D186">
        <f t="shared" si="11"/>
        <v>26</v>
      </c>
      <c r="E186">
        <f t="shared" si="12"/>
        <v>2022</v>
      </c>
      <c r="F186" t="str">
        <f t="shared" si="13"/>
        <v>https://www.equibase.com/premium/eqpVchartBuy.cfm?mo=6&amp;da=26&amp;yr=2022&amp;trackco=ALL;ALL&amp;cl=Y</v>
      </c>
    </row>
    <row r="187" spans="2:6" x14ac:dyDescent="0.25">
      <c r="B187" s="1">
        <f t="shared" si="14"/>
        <v>44739</v>
      </c>
      <c r="C187">
        <f t="shared" si="10"/>
        <v>6</v>
      </c>
      <c r="D187">
        <f t="shared" si="11"/>
        <v>27</v>
      </c>
      <c r="E187">
        <f t="shared" si="12"/>
        <v>2022</v>
      </c>
      <c r="F187" t="str">
        <f t="shared" si="13"/>
        <v>https://www.equibase.com/premium/eqpVchartBuy.cfm?mo=6&amp;da=27&amp;yr=2022&amp;trackco=ALL;ALL&amp;cl=Y</v>
      </c>
    </row>
    <row r="188" spans="2:6" x14ac:dyDescent="0.25">
      <c r="B188" s="1">
        <f t="shared" si="14"/>
        <v>44740</v>
      </c>
      <c r="C188">
        <f t="shared" si="10"/>
        <v>6</v>
      </c>
      <c r="D188">
        <f t="shared" si="11"/>
        <v>28</v>
      </c>
      <c r="E188">
        <f t="shared" si="12"/>
        <v>2022</v>
      </c>
      <c r="F188" t="str">
        <f t="shared" si="13"/>
        <v>https://www.equibase.com/premium/eqpVchartBuy.cfm?mo=6&amp;da=28&amp;yr=2022&amp;trackco=ALL;ALL&amp;cl=Y</v>
      </c>
    </row>
    <row r="189" spans="2:6" x14ac:dyDescent="0.25">
      <c r="B189" s="1">
        <f t="shared" si="14"/>
        <v>44741</v>
      </c>
      <c r="C189">
        <f t="shared" si="10"/>
        <v>6</v>
      </c>
      <c r="D189">
        <f t="shared" si="11"/>
        <v>29</v>
      </c>
      <c r="E189">
        <f t="shared" si="12"/>
        <v>2022</v>
      </c>
      <c r="F189" t="str">
        <f t="shared" si="13"/>
        <v>https://www.equibase.com/premium/eqpVchartBuy.cfm?mo=6&amp;da=29&amp;yr=2022&amp;trackco=ALL;ALL&amp;cl=Y</v>
      </c>
    </row>
    <row r="190" spans="2:6" x14ac:dyDescent="0.25">
      <c r="B190" s="1">
        <f t="shared" si="14"/>
        <v>44742</v>
      </c>
      <c r="C190">
        <f t="shared" si="10"/>
        <v>6</v>
      </c>
      <c r="D190">
        <f t="shared" si="11"/>
        <v>30</v>
      </c>
      <c r="E190">
        <f t="shared" si="12"/>
        <v>2022</v>
      </c>
      <c r="F190" t="str">
        <f t="shared" si="13"/>
        <v>https://www.equibase.com/premium/eqpVchartBuy.cfm?mo=6&amp;da=30&amp;yr=2022&amp;trackco=ALL;ALL&amp;cl=Y</v>
      </c>
    </row>
    <row r="191" spans="2:6" x14ac:dyDescent="0.25">
      <c r="B191" s="1">
        <f t="shared" si="14"/>
        <v>44743</v>
      </c>
      <c r="C191">
        <f t="shared" si="10"/>
        <v>7</v>
      </c>
      <c r="D191">
        <f t="shared" si="11"/>
        <v>1</v>
      </c>
      <c r="E191">
        <f t="shared" si="12"/>
        <v>2022</v>
      </c>
      <c r="F191" t="str">
        <f t="shared" si="13"/>
        <v>https://www.equibase.com/premium/eqpVchartBuy.cfm?mo=7&amp;da=1&amp;yr=2022&amp;trackco=ALL;ALL&amp;cl=Y</v>
      </c>
    </row>
    <row r="192" spans="2:6" x14ac:dyDescent="0.25">
      <c r="B192" s="1">
        <f t="shared" si="14"/>
        <v>44744</v>
      </c>
      <c r="C192">
        <f t="shared" si="10"/>
        <v>7</v>
      </c>
      <c r="D192">
        <f t="shared" si="11"/>
        <v>2</v>
      </c>
      <c r="E192">
        <f t="shared" si="12"/>
        <v>2022</v>
      </c>
      <c r="F192" t="str">
        <f t="shared" si="13"/>
        <v>https://www.equibase.com/premium/eqpVchartBuy.cfm?mo=7&amp;da=2&amp;yr=2022&amp;trackco=ALL;ALL&amp;cl=Y</v>
      </c>
    </row>
    <row r="193" spans="2:6" x14ac:dyDescent="0.25">
      <c r="B193" s="1">
        <f t="shared" si="14"/>
        <v>44745</v>
      </c>
      <c r="C193">
        <f t="shared" si="10"/>
        <v>7</v>
      </c>
      <c r="D193">
        <f t="shared" si="11"/>
        <v>3</v>
      </c>
      <c r="E193">
        <f t="shared" si="12"/>
        <v>2022</v>
      </c>
      <c r="F193" t="str">
        <f t="shared" si="13"/>
        <v>https://www.equibase.com/premium/eqpVchartBuy.cfm?mo=7&amp;da=3&amp;yr=2022&amp;trackco=ALL;ALL&amp;cl=Y</v>
      </c>
    </row>
    <row r="194" spans="2:6" x14ac:dyDescent="0.25">
      <c r="B194" s="1">
        <f t="shared" si="14"/>
        <v>44746</v>
      </c>
      <c r="C194">
        <f t="shared" si="10"/>
        <v>7</v>
      </c>
      <c r="D194">
        <f t="shared" si="11"/>
        <v>4</v>
      </c>
      <c r="E194">
        <f t="shared" si="12"/>
        <v>2022</v>
      </c>
      <c r="F194" t="str">
        <f t="shared" si="13"/>
        <v>https://www.equibase.com/premium/eqpVchartBuy.cfm?mo=7&amp;da=4&amp;yr=2022&amp;trackco=ALL;ALL&amp;cl=Y</v>
      </c>
    </row>
    <row r="195" spans="2:6" x14ac:dyDescent="0.25">
      <c r="B195" s="1">
        <f t="shared" si="14"/>
        <v>44747</v>
      </c>
      <c r="C195">
        <f t="shared" si="10"/>
        <v>7</v>
      </c>
      <c r="D195">
        <f t="shared" si="11"/>
        <v>5</v>
      </c>
      <c r="E195">
        <f t="shared" si="12"/>
        <v>2022</v>
      </c>
      <c r="F195" t="str">
        <f t="shared" si="13"/>
        <v>https://www.equibase.com/premium/eqpVchartBuy.cfm?mo=7&amp;da=5&amp;yr=2022&amp;trackco=ALL;ALL&amp;cl=Y</v>
      </c>
    </row>
    <row r="196" spans="2:6" x14ac:dyDescent="0.25">
      <c r="B196" s="1">
        <f t="shared" si="14"/>
        <v>44748</v>
      </c>
      <c r="C196">
        <f t="shared" si="10"/>
        <v>7</v>
      </c>
      <c r="D196">
        <f t="shared" si="11"/>
        <v>6</v>
      </c>
      <c r="E196">
        <f t="shared" si="12"/>
        <v>2022</v>
      </c>
      <c r="F196" t="str">
        <f t="shared" si="13"/>
        <v>https://www.equibase.com/premium/eqpVchartBuy.cfm?mo=7&amp;da=6&amp;yr=2022&amp;trackco=ALL;ALL&amp;cl=Y</v>
      </c>
    </row>
    <row r="197" spans="2:6" x14ac:dyDescent="0.25">
      <c r="B197" s="1">
        <f t="shared" si="14"/>
        <v>44749</v>
      </c>
      <c r="C197">
        <f t="shared" si="10"/>
        <v>7</v>
      </c>
      <c r="D197">
        <f t="shared" si="11"/>
        <v>7</v>
      </c>
      <c r="E197">
        <f t="shared" si="12"/>
        <v>2022</v>
      </c>
      <c r="F197" t="str">
        <f t="shared" si="13"/>
        <v>https://www.equibase.com/premium/eqpVchartBuy.cfm?mo=7&amp;da=7&amp;yr=2022&amp;trackco=ALL;ALL&amp;cl=Y</v>
      </c>
    </row>
    <row r="198" spans="2:6" x14ac:dyDescent="0.25">
      <c r="B198" s="1">
        <f t="shared" si="14"/>
        <v>44750</v>
      </c>
      <c r="C198">
        <f t="shared" si="10"/>
        <v>7</v>
      </c>
      <c r="D198">
        <f t="shared" si="11"/>
        <v>8</v>
      </c>
      <c r="E198">
        <f t="shared" si="12"/>
        <v>2022</v>
      </c>
      <c r="F198" t="str">
        <f t="shared" si="13"/>
        <v>https://www.equibase.com/premium/eqpVchartBuy.cfm?mo=7&amp;da=8&amp;yr=2022&amp;trackco=ALL;ALL&amp;cl=Y</v>
      </c>
    </row>
    <row r="199" spans="2:6" x14ac:dyDescent="0.25">
      <c r="B199" s="1">
        <f t="shared" si="14"/>
        <v>44751</v>
      </c>
      <c r="C199">
        <f t="shared" si="10"/>
        <v>7</v>
      </c>
      <c r="D199">
        <f t="shared" si="11"/>
        <v>9</v>
      </c>
      <c r="E199">
        <f t="shared" si="12"/>
        <v>2022</v>
      </c>
      <c r="F199" t="str">
        <f t="shared" si="13"/>
        <v>https://www.equibase.com/premium/eqpVchartBuy.cfm?mo=7&amp;da=9&amp;yr=2022&amp;trackco=ALL;ALL&amp;cl=Y</v>
      </c>
    </row>
    <row r="200" spans="2:6" x14ac:dyDescent="0.25">
      <c r="B200" s="1">
        <f t="shared" si="14"/>
        <v>44752</v>
      </c>
      <c r="C200">
        <f t="shared" si="10"/>
        <v>7</v>
      </c>
      <c r="D200">
        <f t="shared" si="11"/>
        <v>10</v>
      </c>
      <c r="E200">
        <f t="shared" si="12"/>
        <v>2022</v>
      </c>
      <c r="F200" t="str">
        <f t="shared" si="13"/>
        <v>https://www.equibase.com/premium/eqpVchartBuy.cfm?mo=7&amp;da=10&amp;yr=2022&amp;trackco=ALL;ALL&amp;cl=Y</v>
      </c>
    </row>
    <row r="201" spans="2:6" x14ac:dyDescent="0.25">
      <c r="B201" s="1">
        <f t="shared" si="14"/>
        <v>44753</v>
      </c>
      <c r="C201">
        <f t="shared" si="10"/>
        <v>7</v>
      </c>
      <c r="D201">
        <f t="shared" si="11"/>
        <v>11</v>
      </c>
      <c r="E201">
        <f t="shared" si="12"/>
        <v>2022</v>
      </c>
      <c r="F201" t="str">
        <f t="shared" si="13"/>
        <v>https://www.equibase.com/premium/eqpVchartBuy.cfm?mo=7&amp;da=11&amp;yr=2022&amp;trackco=ALL;ALL&amp;cl=Y</v>
      </c>
    </row>
    <row r="202" spans="2:6" x14ac:dyDescent="0.25">
      <c r="B202" s="1">
        <f t="shared" si="14"/>
        <v>44754</v>
      </c>
      <c r="C202">
        <f t="shared" si="10"/>
        <v>7</v>
      </c>
      <c r="D202">
        <f t="shared" si="11"/>
        <v>12</v>
      </c>
      <c r="E202">
        <f t="shared" si="12"/>
        <v>2022</v>
      </c>
      <c r="F202" t="str">
        <f t="shared" si="13"/>
        <v>https://www.equibase.com/premium/eqpVchartBuy.cfm?mo=7&amp;da=12&amp;yr=2022&amp;trackco=ALL;ALL&amp;cl=Y</v>
      </c>
    </row>
    <row r="203" spans="2:6" x14ac:dyDescent="0.25">
      <c r="B203" s="1">
        <f t="shared" si="14"/>
        <v>44755</v>
      </c>
      <c r="C203">
        <f t="shared" ref="C203:C266" si="15">MONTH(B203)</f>
        <v>7</v>
      </c>
      <c r="D203">
        <f t="shared" ref="D203:D266" si="16">DAY(B203)</f>
        <v>13</v>
      </c>
      <c r="E203">
        <f t="shared" ref="E203:E266" si="17">YEAR(B203)</f>
        <v>2022</v>
      </c>
      <c r="F203" t="str">
        <f t="shared" ref="F203:F266" si="18">$I$3&amp;$I$4&amp;C203&amp;$I$5&amp;D203&amp;$I$6&amp;E203&amp;$I$7</f>
        <v>https://www.equibase.com/premium/eqpVchartBuy.cfm?mo=7&amp;da=13&amp;yr=2022&amp;trackco=ALL;ALL&amp;cl=Y</v>
      </c>
    </row>
    <row r="204" spans="2:6" x14ac:dyDescent="0.25">
      <c r="B204" s="1">
        <f t="shared" ref="B204:B267" si="19">B203+1</f>
        <v>44756</v>
      </c>
      <c r="C204">
        <f t="shared" si="15"/>
        <v>7</v>
      </c>
      <c r="D204">
        <f t="shared" si="16"/>
        <v>14</v>
      </c>
      <c r="E204">
        <f t="shared" si="17"/>
        <v>2022</v>
      </c>
      <c r="F204" t="str">
        <f t="shared" si="18"/>
        <v>https://www.equibase.com/premium/eqpVchartBuy.cfm?mo=7&amp;da=14&amp;yr=2022&amp;trackco=ALL;ALL&amp;cl=Y</v>
      </c>
    </row>
    <row r="205" spans="2:6" x14ac:dyDescent="0.25">
      <c r="B205" s="1">
        <f t="shared" si="19"/>
        <v>44757</v>
      </c>
      <c r="C205">
        <f t="shared" si="15"/>
        <v>7</v>
      </c>
      <c r="D205">
        <f t="shared" si="16"/>
        <v>15</v>
      </c>
      <c r="E205">
        <f t="shared" si="17"/>
        <v>2022</v>
      </c>
      <c r="F205" t="str">
        <f t="shared" si="18"/>
        <v>https://www.equibase.com/premium/eqpVchartBuy.cfm?mo=7&amp;da=15&amp;yr=2022&amp;trackco=ALL;ALL&amp;cl=Y</v>
      </c>
    </row>
    <row r="206" spans="2:6" x14ac:dyDescent="0.25">
      <c r="B206" s="1">
        <f t="shared" si="19"/>
        <v>44758</v>
      </c>
      <c r="C206">
        <f t="shared" si="15"/>
        <v>7</v>
      </c>
      <c r="D206">
        <f t="shared" si="16"/>
        <v>16</v>
      </c>
      <c r="E206">
        <f t="shared" si="17"/>
        <v>2022</v>
      </c>
      <c r="F206" t="str">
        <f t="shared" si="18"/>
        <v>https://www.equibase.com/premium/eqpVchartBuy.cfm?mo=7&amp;da=16&amp;yr=2022&amp;trackco=ALL;ALL&amp;cl=Y</v>
      </c>
    </row>
    <row r="207" spans="2:6" x14ac:dyDescent="0.25">
      <c r="B207" s="1">
        <f t="shared" si="19"/>
        <v>44759</v>
      </c>
      <c r="C207">
        <f t="shared" si="15"/>
        <v>7</v>
      </c>
      <c r="D207">
        <f t="shared" si="16"/>
        <v>17</v>
      </c>
      <c r="E207">
        <f t="shared" si="17"/>
        <v>2022</v>
      </c>
      <c r="F207" t="str">
        <f t="shared" si="18"/>
        <v>https://www.equibase.com/premium/eqpVchartBuy.cfm?mo=7&amp;da=17&amp;yr=2022&amp;trackco=ALL;ALL&amp;cl=Y</v>
      </c>
    </row>
    <row r="208" spans="2:6" x14ac:dyDescent="0.25">
      <c r="B208" s="1">
        <f t="shared" si="19"/>
        <v>44760</v>
      </c>
      <c r="C208">
        <f t="shared" si="15"/>
        <v>7</v>
      </c>
      <c r="D208">
        <f t="shared" si="16"/>
        <v>18</v>
      </c>
      <c r="E208">
        <f t="shared" si="17"/>
        <v>2022</v>
      </c>
      <c r="F208" t="str">
        <f t="shared" si="18"/>
        <v>https://www.equibase.com/premium/eqpVchartBuy.cfm?mo=7&amp;da=18&amp;yr=2022&amp;trackco=ALL;ALL&amp;cl=Y</v>
      </c>
    </row>
    <row r="209" spans="2:6" x14ac:dyDescent="0.25">
      <c r="B209" s="1">
        <f t="shared" si="19"/>
        <v>44761</v>
      </c>
      <c r="C209">
        <f t="shared" si="15"/>
        <v>7</v>
      </c>
      <c r="D209">
        <f t="shared" si="16"/>
        <v>19</v>
      </c>
      <c r="E209">
        <f t="shared" si="17"/>
        <v>2022</v>
      </c>
      <c r="F209" t="str">
        <f t="shared" si="18"/>
        <v>https://www.equibase.com/premium/eqpVchartBuy.cfm?mo=7&amp;da=19&amp;yr=2022&amp;trackco=ALL;ALL&amp;cl=Y</v>
      </c>
    </row>
    <row r="210" spans="2:6" x14ac:dyDescent="0.25">
      <c r="B210" s="1">
        <f t="shared" si="19"/>
        <v>44762</v>
      </c>
      <c r="C210">
        <f t="shared" si="15"/>
        <v>7</v>
      </c>
      <c r="D210">
        <f t="shared" si="16"/>
        <v>20</v>
      </c>
      <c r="E210">
        <f t="shared" si="17"/>
        <v>2022</v>
      </c>
      <c r="F210" t="str">
        <f t="shared" si="18"/>
        <v>https://www.equibase.com/premium/eqpVchartBuy.cfm?mo=7&amp;da=20&amp;yr=2022&amp;trackco=ALL;ALL&amp;cl=Y</v>
      </c>
    </row>
    <row r="211" spans="2:6" x14ac:dyDescent="0.25">
      <c r="B211" s="1">
        <f t="shared" si="19"/>
        <v>44763</v>
      </c>
      <c r="C211">
        <f t="shared" si="15"/>
        <v>7</v>
      </c>
      <c r="D211">
        <f t="shared" si="16"/>
        <v>21</v>
      </c>
      <c r="E211">
        <f t="shared" si="17"/>
        <v>2022</v>
      </c>
      <c r="F211" t="str">
        <f t="shared" si="18"/>
        <v>https://www.equibase.com/premium/eqpVchartBuy.cfm?mo=7&amp;da=21&amp;yr=2022&amp;trackco=ALL;ALL&amp;cl=Y</v>
      </c>
    </row>
    <row r="212" spans="2:6" x14ac:dyDescent="0.25">
      <c r="B212" s="1">
        <f t="shared" si="19"/>
        <v>44764</v>
      </c>
      <c r="C212">
        <f t="shared" si="15"/>
        <v>7</v>
      </c>
      <c r="D212">
        <f t="shared" si="16"/>
        <v>22</v>
      </c>
      <c r="E212">
        <f t="shared" si="17"/>
        <v>2022</v>
      </c>
      <c r="F212" t="str">
        <f t="shared" si="18"/>
        <v>https://www.equibase.com/premium/eqpVchartBuy.cfm?mo=7&amp;da=22&amp;yr=2022&amp;trackco=ALL;ALL&amp;cl=Y</v>
      </c>
    </row>
    <row r="213" spans="2:6" x14ac:dyDescent="0.25">
      <c r="B213" s="1">
        <f t="shared" si="19"/>
        <v>44765</v>
      </c>
      <c r="C213">
        <f t="shared" si="15"/>
        <v>7</v>
      </c>
      <c r="D213">
        <f t="shared" si="16"/>
        <v>23</v>
      </c>
      <c r="E213">
        <f t="shared" si="17"/>
        <v>2022</v>
      </c>
      <c r="F213" t="str">
        <f t="shared" si="18"/>
        <v>https://www.equibase.com/premium/eqpVchartBuy.cfm?mo=7&amp;da=23&amp;yr=2022&amp;trackco=ALL;ALL&amp;cl=Y</v>
      </c>
    </row>
    <row r="214" spans="2:6" x14ac:dyDescent="0.25">
      <c r="B214" s="1">
        <f t="shared" si="19"/>
        <v>44766</v>
      </c>
      <c r="C214">
        <f t="shared" si="15"/>
        <v>7</v>
      </c>
      <c r="D214">
        <f t="shared" si="16"/>
        <v>24</v>
      </c>
      <c r="E214">
        <f t="shared" si="17"/>
        <v>2022</v>
      </c>
      <c r="F214" t="str">
        <f t="shared" si="18"/>
        <v>https://www.equibase.com/premium/eqpVchartBuy.cfm?mo=7&amp;da=24&amp;yr=2022&amp;trackco=ALL;ALL&amp;cl=Y</v>
      </c>
    </row>
    <row r="215" spans="2:6" x14ac:dyDescent="0.25">
      <c r="B215" s="1">
        <f t="shared" si="19"/>
        <v>44767</v>
      </c>
      <c r="C215">
        <f t="shared" si="15"/>
        <v>7</v>
      </c>
      <c r="D215">
        <f t="shared" si="16"/>
        <v>25</v>
      </c>
      <c r="E215">
        <f t="shared" si="17"/>
        <v>2022</v>
      </c>
      <c r="F215" t="str">
        <f t="shared" si="18"/>
        <v>https://www.equibase.com/premium/eqpVchartBuy.cfm?mo=7&amp;da=25&amp;yr=2022&amp;trackco=ALL;ALL&amp;cl=Y</v>
      </c>
    </row>
    <row r="216" spans="2:6" x14ac:dyDescent="0.25">
      <c r="B216" s="1">
        <f t="shared" si="19"/>
        <v>44768</v>
      </c>
      <c r="C216">
        <f t="shared" si="15"/>
        <v>7</v>
      </c>
      <c r="D216">
        <f t="shared" si="16"/>
        <v>26</v>
      </c>
      <c r="E216">
        <f t="shared" si="17"/>
        <v>2022</v>
      </c>
      <c r="F216" t="str">
        <f t="shared" si="18"/>
        <v>https://www.equibase.com/premium/eqpVchartBuy.cfm?mo=7&amp;da=26&amp;yr=2022&amp;trackco=ALL;ALL&amp;cl=Y</v>
      </c>
    </row>
    <row r="217" spans="2:6" x14ac:dyDescent="0.25">
      <c r="B217" s="1">
        <f t="shared" si="19"/>
        <v>44769</v>
      </c>
      <c r="C217">
        <f t="shared" si="15"/>
        <v>7</v>
      </c>
      <c r="D217">
        <f t="shared" si="16"/>
        <v>27</v>
      </c>
      <c r="E217">
        <f t="shared" si="17"/>
        <v>2022</v>
      </c>
      <c r="F217" t="str">
        <f t="shared" si="18"/>
        <v>https://www.equibase.com/premium/eqpVchartBuy.cfm?mo=7&amp;da=27&amp;yr=2022&amp;trackco=ALL;ALL&amp;cl=Y</v>
      </c>
    </row>
    <row r="218" spans="2:6" x14ac:dyDescent="0.25">
      <c r="B218" s="1">
        <f t="shared" si="19"/>
        <v>44770</v>
      </c>
      <c r="C218">
        <f t="shared" si="15"/>
        <v>7</v>
      </c>
      <c r="D218">
        <f t="shared" si="16"/>
        <v>28</v>
      </c>
      <c r="E218">
        <f t="shared" si="17"/>
        <v>2022</v>
      </c>
      <c r="F218" t="str">
        <f t="shared" si="18"/>
        <v>https://www.equibase.com/premium/eqpVchartBuy.cfm?mo=7&amp;da=28&amp;yr=2022&amp;trackco=ALL;ALL&amp;cl=Y</v>
      </c>
    </row>
    <row r="219" spans="2:6" x14ac:dyDescent="0.25">
      <c r="B219" s="1">
        <f t="shared" si="19"/>
        <v>44771</v>
      </c>
      <c r="C219">
        <f t="shared" si="15"/>
        <v>7</v>
      </c>
      <c r="D219">
        <f t="shared" si="16"/>
        <v>29</v>
      </c>
      <c r="E219">
        <f t="shared" si="17"/>
        <v>2022</v>
      </c>
      <c r="F219" t="str">
        <f t="shared" si="18"/>
        <v>https://www.equibase.com/premium/eqpVchartBuy.cfm?mo=7&amp;da=29&amp;yr=2022&amp;trackco=ALL;ALL&amp;cl=Y</v>
      </c>
    </row>
    <row r="220" spans="2:6" x14ac:dyDescent="0.25">
      <c r="B220" s="1">
        <f t="shared" si="19"/>
        <v>44772</v>
      </c>
      <c r="C220">
        <f t="shared" si="15"/>
        <v>7</v>
      </c>
      <c r="D220">
        <f t="shared" si="16"/>
        <v>30</v>
      </c>
      <c r="E220">
        <f t="shared" si="17"/>
        <v>2022</v>
      </c>
      <c r="F220" t="str">
        <f t="shared" si="18"/>
        <v>https://www.equibase.com/premium/eqpVchartBuy.cfm?mo=7&amp;da=30&amp;yr=2022&amp;trackco=ALL;ALL&amp;cl=Y</v>
      </c>
    </row>
    <row r="221" spans="2:6" x14ac:dyDescent="0.25">
      <c r="B221" s="1">
        <f t="shared" si="19"/>
        <v>44773</v>
      </c>
      <c r="C221">
        <f t="shared" si="15"/>
        <v>7</v>
      </c>
      <c r="D221">
        <f t="shared" si="16"/>
        <v>31</v>
      </c>
      <c r="E221">
        <f t="shared" si="17"/>
        <v>2022</v>
      </c>
      <c r="F221" t="str">
        <f t="shared" si="18"/>
        <v>https://www.equibase.com/premium/eqpVchartBuy.cfm?mo=7&amp;da=31&amp;yr=2022&amp;trackco=ALL;ALL&amp;cl=Y</v>
      </c>
    </row>
    <row r="222" spans="2:6" x14ac:dyDescent="0.25">
      <c r="B222" s="1">
        <f t="shared" si="19"/>
        <v>44774</v>
      </c>
      <c r="C222">
        <f t="shared" si="15"/>
        <v>8</v>
      </c>
      <c r="D222">
        <f t="shared" si="16"/>
        <v>1</v>
      </c>
      <c r="E222">
        <f t="shared" si="17"/>
        <v>2022</v>
      </c>
      <c r="F222" t="str">
        <f t="shared" si="18"/>
        <v>https://www.equibase.com/premium/eqpVchartBuy.cfm?mo=8&amp;da=1&amp;yr=2022&amp;trackco=ALL;ALL&amp;cl=Y</v>
      </c>
    </row>
    <row r="223" spans="2:6" x14ac:dyDescent="0.25">
      <c r="B223" s="1">
        <f t="shared" si="19"/>
        <v>44775</v>
      </c>
      <c r="C223">
        <f t="shared" si="15"/>
        <v>8</v>
      </c>
      <c r="D223">
        <f t="shared" si="16"/>
        <v>2</v>
      </c>
      <c r="E223">
        <f t="shared" si="17"/>
        <v>2022</v>
      </c>
      <c r="F223" t="str">
        <f t="shared" si="18"/>
        <v>https://www.equibase.com/premium/eqpVchartBuy.cfm?mo=8&amp;da=2&amp;yr=2022&amp;trackco=ALL;ALL&amp;cl=Y</v>
      </c>
    </row>
    <row r="224" spans="2:6" x14ac:dyDescent="0.25">
      <c r="B224" s="1">
        <f t="shared" si="19"/>
        <v>44776</v>
      </c>
      <c r="C224">
        <f t="shared" si="15"/>
        <v>8</v>
      </c>
      <c r="D224">
        <f t="shared" si="16"/>
        <v>3</v>
      </c>
      <c r="E224">
        <f t="shared" si="17"/>
        <v>2022</v>
      </c>
      <c r="F224" t="str">
        <f t="shared" si="18"/>
        <v>https://www.equibase.com/premium/eqpVchartBuy.cfm?mo=8&amp;da=3&amp;yr=2022&amp;trackco=ALL;ALL&amp;cl=Y</v>
      </c>
    </row>
    <row r="225" spans="2:6" x14ac:dyDescent="0.25">
      <c r="B225" s="1">
        <f t="shared" si="19"/>
        <v>44777</v>
      </c>
      <c r="C225">
        <f t="shared" si="15"/>
        <v>8</v>
      </c>
      <c r="D225">
        <f t="shared" si="16"/>
        <v>4</v>
      </c>
      <c r="E225">
        <f t="shared" si="17"/>
        <v>2022</v>
      </c>
      <c r="F225" t="str">
        <f t="shared" si="18"/>
        <v>https://www.equibase.com/premium/eqpVchartBuy.cfm?mo=8&amp;da=4&amp;yr=2022&amp;trackco=ALL;ALL&amp;cl=Y</v>
      </c>
    </row>
    <row r="226" spans="2:6" x14ac:dyDescent="0.25">
      <c r="B226" s="1">
        <f t="shared" si="19"/>
        <v>44778</v>
      </c>
      <c r="C226">
        <f t="shared" si="15"/>
        <v>8</v>
      </c>
      <c r="D226">
        <f t="shared" si="16"/>
        <v>5</v>
      </c>
      <c r="E226">
        <f t="shared" si="17"/>
        <v>2022</v>
      </c>
      <c r="F226" t="str">
        <f t="shared" si="18"/>
        <v>https://www.equibase.com/premium/eqpVchartBuy.cfm?mo=8&amp;da=5&amp;yr=2022&amp;trackco=ALL;ALL&amp;cl=Y</v>
      </c>
    </row>
    <row r="227" spans="2:6" x14ac:dyDescent="0.25">
      <c r="B227" s="1">
        <f t="shared" si="19"/>
        <v>44779</v>
      </c>
      <c r="C227">
        <f t="shared" si="15"/>
        <v>8</v>
      </c>
      <c r="D227">
        <f t="shared" si="16"/>
        <v>6</v>
      </c>
      <c r="E227">
        <f t="shared" si="17"/>
        <v>2022</v>
      </c>
      <c r="F227" t="str">
        <f t="shared" si="18"/>
        <v>https://www.equibase.com/premium/eqpVchartBuy.cfm?mo=8&amp;da=6&amp;yr=2022&amp;trackco=ALL;ALL&amp;cl=Y</v>
      </c>
    </row>
    <row r="228" spans="2:6" x14ac:dyDescent="0.25">
      <c r="B228" s="1">
        <f t="shared" si="19"/>
        <v>44780</v>
      </c>
      <c r="C228">
        <f t="shared" si="15"/>
        <v>8</v>
      </c>
      <c r="D228">
        <f t="shared" si="16"/>
        <v>7</v>
      </c>
      <c r="E228">
        <f t="shared" si="17"/>
        <v>2022</v>
      </c>
      <c r="F228" t="str">
        <f t="shared" si="18"/>
        <v>https://www.equibase.com/premium/eqpVchartBuy.cfm?mo=8&amp;da=7&amp;yr=2022&amp;trackco=ALL;ALL&amp;cl=Y</v>
      </c>
    </row>
    <row r="229" spans="2:6" x14ac:dyDescent="0.25">
      <c r="B229" s="1">
        <f t="shared" si="19"/>
        <v>44781</v>
      </c>
      <c r="C229">
        <f t="shared" si="15"/>
        <v>8</v>
      </c>
      <c r="D229">
        <f t="shared" si="16"/>
        <v>8</v>
      </c>
      <c r="E229">
        <f t="shared" si="17"/>
        <v>2022</v>
      </c>
      <c r="F229" t="str">
        <f t="shared" si="18"/>
        <v>https://www.equibase.com/premium/eqpVchartBuy.cfm?mo=8&amp;da=8&amp;yr=2022&amp;trackco=ALL;ALL&amp;cl=Y</v>
      </c>
    </row>
    <row r="230" spans="2:6" x14ac:dyDescent="0.25">
      <c r="B230" s="1">
        <f t="shared" si="19"/>
        <v>44782</v>
      </c>
      <c r="C230">
        <f t="shared" si="15"/>
        <v>8</v>
      </c>
      <c r="D230">
        <f t="shared" si="16"/>
        <v>9</v>
      </c>
      <c r="E230">
        <f t="shared" si="17"/>
        <v>2022</v>
      </c>
      <c r="F230" t="str">
        <f t="shared" si="18"/>
        <v>https://www.equibase.com/premium/eqpVchartBuy.cfm?mo=8&amp;da=9&amp;yr=2022&amp;trackco=ALL;ALL&amp;cl=Y</v>
      </c>
    </row>
    <row r="231" spans="2:6" x14ac:dyDescent="0.25">
      <c r="B231" s="1">
        <f t="shared" si="19"/>
        <v>44783</v>
      </c>
      <c r="C231">
        <f t="shared" si="15"/>
        <v>8</v>
      </c>
      <c r="D231">
        <f t="shared" si="16"/>
        <v>10</v>
      </c>
      <c r="E231">
        <f t="shared" si="17"/>
        <v>2022</v>
      </c>
      <c r="F231" t="str">
        <f t="shared" si="18"/>
        <v>https://www.equibase.com/premium/eqpVchartBuy.cfm?mo=8&amp;da=10&amp;yr=2022&amp;trackco=ALL;ALL&amp;cl=Y</v>
      </c>
    </row>
    <row r="232" spans="2:6" x14ac:dyDescent="0.25">
      <c r="B232" s="1">
        <f t="shared" si="19"/>
        <v>44784</v>
      </c>
      <c r="C232">
        <f t="shared" si="15"/>
        <v>8</v>
      </c>
      <c r="D232">
        <f t="shared" si="16"/>
        <v>11</v>
      </c>
      <c r="E232">
        <f t="shared" si="17"/>
        <v>2022</v>
      </c>
      <c r="F232" t="str">
        <f t="shared" si="18"/>
        <v>https://www.equibase.com/premium/eqpVchartBuy.cfm?mo=8&amp;da=11&amp;yr=2022&amp;trackco=ALL;ALL&amp;cl=Y</v>
      </c>
    </row>
    <row r="233" spans="2:6" x14ac:dyDescent="0.25">
      <c r="B233" s="1">
        <f t="shared" si="19"/>
        <v>44785</v>
      </c>
      <c r="C233">
        <f t="shared" si="15"/>
        <v>8</v>
      </c>
      <c r="D233">
        <f t="shared" si="16"/>
        <v>12</v>
      </c>
      <c r="E233">
        <f t="shared" si="17"/>
        <v>2022</v>
      </c>
      <c r="F233" t="str">
        <f t="shared" si="18"/>
        <v>https://www.equibase.com/premium/eqpVchartBuy.cfm?mo=8&amp;da=12&amp;yr=2022&amp;trackco=ALL;ALL&amp;cl=Y</v>
      </c>
    </row>
    <row r="234" spans="2:6" x14ac:dyDescent="0.25">
      <c r="B234" s="1">
        <f t="shared" si="19"/>
        <v>44786</v>
      </c>
      <c r="C234">
        <f t="shared" si="15"/>
        <v>8</v>
      </c>
      <c r="D234">
        <f t="shared" si="16"/>
        <v>13</v>
      </c>
      <c r="E234">
        <f t="shared" si="17"/>
        <v>2022</v>
      </c>
      <c r="F234" t="str">
        <f t="shared" si="18"/>
        <v>https://www.equibase.com/premium/eqpVchartBuy.cfm?mo=8&amp;da=13&amp;yr=2022&amp;trackco=ALL;ALL&amp;cl=Y</v>
      </c>
    </row>
    <row r="235" spans="2:6" x14ac:dyDescent="0.25">
      <c r="B235" s="1">
        <f t="shared" si="19"/>
        <v>44787</v>
      </c>
      <c r="C235">
        <f t="shared" si="15"/>
        <v>8</v>
      </c>
      <c r="D235">
        <f t="shared" si="16"/>
        <v>14</v>
      </c>
      <c r="E235">
        <f t="shared" si="17"/>
        <v>2022</v>
      </c>
      <c r="F235" t="str">
        <f t="shared" si="18"/>
        <v>https://www.equibase.com/premium/eqpVchartBuy.cfm?mo=8&amp;da=14&amp;yr=2022&amp;trackco=ALL;ALL&amp;cl=Y</v>
      </c>
    </row>
    <row r="236" spans="2:6" x14ac:dyDescent="0.25">
      <c r="B236" s="1">
        <f t="shared" si="19"/>
        <v>44788</v>
      </c>
      <c r="C236">
        <f t="shared" si="15"/>
        <v>8</v>
      </c>
      <c r="D236">
        <f t="shared" si="16"/>
        <v>15</v>
      </c>
      <c r="E236">
        <f t="shared" si="17"/>
        <v>2022</v>
      </c>
      <c r="F236" t="str">
        <f t="shared" si="18"/>
        <v>https://www.equibase.com/premium/eqpVchartBuy.cfm?mo=8&amp;da=15&amp;yr=2022&amp;trackco=ALL;ALL&amp;cl=Y</v>
      </c>
    </row>
    <row r="237" spans="2:6" x14ac:dyDescent="0.25">
      <c r="B237" s="1">
        <f t="shared" si="19"/>
        <v>44789</v>
      </c>
      <c r="C237">
        <f t="shared" si="15"/>
        <v>8</v>
      </c>
      <c r="D237">
        <f t="shared" si="16"/>
        <v>16</v>
      </c>
      <c r="E237">
        <f t="shared" si="17"/>
        <v>2022</v>
      </c>
      <c r="F237" t="str">
        <f t="shared" si="18"/>
        <v>https://www.equibase.com/premium/eqpVchartBuy.cfm?mo=8&amp;da=16&amp;yr=2022&amp;trackco=ALL;ALL&amp;cl=Y</v>
      </c>
    </row>
    <row r="238" spans="2:6" x14ac:dyDescent="0.25">
      <c r="B238" s="1">
        <f t="shared" si="19"/>
        <v>44790</v>
      </c>
      <c r="C238">
        <f t="shared" si="15"/>
        <v>8</v>
      </c>
      <c r="D238">
        <f t="shared" si="16"/>
        <v>17</v>
      </c>
      <c r="E238">
        <f t="shared" si="17"/>
        <v>2022</v>
      </c>
      <c r="F238" t="str">
        <f t="shared" si="18"/>
        <v>https://www.equibase.com/premium/eqpVchartBuy.cfm?mo=8&amp;da=17&amp;yr=2022&amp;trackco=ALL;ALL&amp;cl=Y</v>
      </c>
    </row>
    <row r="239" spans="2:6" x14ac:dyDescent="0.25">
      <c r="B239" s="1">
        <f t="shared" si="19"/>
        <v>44791</v>
      </c>
      <c r="C239">
        <f t="shared" si="15"/>
        <v>8</v>
      </c>
      <c r="D239">
        <f t="shared" si="16"/>
        <v>18</v>
      </c>
      <c r="E239">
        <f t="shared" si="17"/>
        <v>2022</v>
      </c>
      <c r="F239" t="str">
        <f t="shared" si="18"/>
        <v>https://www.equibase.com/premium/eqpVchartBuy.cfm?mo=8&amp;da=18&amp;yr=2022&amp;trackco=ALL;ALL&amp;cl=Y</v>
      </c>
    </row>
    <row r="240" spans="2:6" x14ac:dyDescent="0.25">
      <c r="B240" s="1">
        <f t="shared" si="19"/>
        <v>44792</v>
      </c>
      <c r="C240">
        <f t="shared" si="15"/>
        <v>8</v>
      </c>
      <c r="D240">
        <f t="shared" si="16"/>
        <v>19</v>
      </c>
      <c r="E240">
        <f t="shared" si="17"/>
        <v>2022</v>
      </c>
      <c r="F240" t="str">
        <f t="shared" si="18"/>
        <v>https://www.equibase.com/premium/eqpVchartBuy.cfm?mo=8&amp;da=19&amp;yr=2022&amp;trackco=ALL;ALL&amp;cl=Y</v>
      </c>
    </row>
    <row r="241" spans="2:6" x14ac:dyDescent="0.25">
      <c r="B241" s="1">
        <f t="shared" si="19"/>
        <v>44793</v>
      </c>
      <c r="C241">
        <f t="shared" si="15"/>
        <v>8</v>
      </c>
      <c r="D241">
        <f t="shared" si="16"/>
        <v>20</v>
      </c>
      <c r="E241">
        <f t="shared" si="17"/>
        <v>2022</v>
      </c>
      <c r="F241" t="str">
        <f t="shared" si="18"/>
        <v>https://www.equibase.com/premium/eqpVchartBuy.cfm?mo=8&amp;da=20&amp;yr=2022&amp;trackco=ALL;ALL&amp;cl=Y</v>
      </c>
    </row>
    <row r="242" spans="2:6" x14ac:dyDescent="0.25">
      <c r="B242" s="1">
        <f t="shared" si="19"/>
        <v>44794</v>
      </c>
      <c r="C242">
        <f t="shared" si="15"/>
        <v>8</v>
      </c>
      <c r="D242">
        <f t="shared" si="16"/>
        <v>21</v>
      </c>
      <c r="E242">
        <f t="shared" si="17"/>
        <v>2022</v>
      </c>
      <c r="F242" t="str">
        <f t="shared" si="18"/>
        <v>https://www.equibase.com/premium/eqpVchartBuy.cfm?mo=8&amp;da=21&amp;yr=2022&amp;trackco=ALL;ALL&amp;cl=Y</v>
      </c>
    </row>
    <row r="243" spans="2:6" x14ac:dyDescent="0.25">
      <c r="B243" s="1">
        <f t="shared" si="19"/>
        <v>44795</v>
      </c>
      <c r="C243">
        <f t="shared" si="15"/>
        <v>8</v>
      </c>
      <c r="D243">
        <f t="shared" si="16"/>
        <v>22</v>
      </c>
      <c r="E243">
        <f t="shared" si="17"/>
        <v>2022</v>
      </c>
      <c r="F243" t="str">
        <f t="shared" si="18"/>
        <v>https://www.equibase.com/premium/eqpVchartBuy.cfm?mo=8&amp;da=22&amp;yr=2022&amp;trackco=ALL;ALL&amp;cl=Y</v>
      </c>
    </row>
    <row r="244" spans="2:6" x14ac:dyDescent="0.25">
      <c r="B244" s="1">
        <f t="shared" si="19"/>
        <v>44796</v>
      </c>
      <c r="C244">
        <f t="shared" si="15"/>
        <v>8</v>
      </c>
      <c r="D244">
        <f t="shared" si="16"/>
        <v>23</v>
      </c>
      <c r="E244">
        <f t="shared" si="17"/>
        <v>2022</v>
      </c>
      <c r="F244" t="str">
        <f t="shared" si="18"/>
        <v>https://www.equibase.com/premium/eqpVchartBuy.cfm?mo=8&amp;da=23&amp;yr=2022&amp;trackco=ALL;ALL&amp;cl=Y</v>
      </c>
    </row>
    <row r="245" spans="2:6" x14ac:dyDescent="0.25">
      <c r="B245" s="1">
        <f t="shared" si="19"/>
        <v>44797</v>
      </c>
      <c r="C245">
        <f t="shared" si="15"/>
        <v>8</v>
      </c>
      <c r="D245">
        <f t="shared" si="16"/>
        <v>24</v>
      </c>
      <c r="E245">
        <f t="shared" si="17"/>
        <v>2022</v>
      </c>
      <c r="F245" t="str">
        <f t="shared" si="18"/>
        <v>https://www.equibase.com/premium/eqpVchartBuy.cfm?mo=8&amp;da=24&amp;yr=2022&amp;trackco=ALL;ALL&amp;cl=Y</v>
      </c>
    </row>
    <row r="246" spans="2:6" x14ac:dyDescent="0.25">
      <c r="B246" s="1">
        <f t="shared" si="19"/>
        <v>44798</v>
      </c>
      <c r="C246">
        <f t="shared" si="15"/>
        <v>8</v>
      </c>
      <c r="D246">
        <f t="shared" si="16"/>
        <v>25</v>
      </c>
      <c r="E246">
        <f t="shared" si="17"/>
        <v>2022</v>
      </c>
      <c r="F246" t="str">
        <f t="shared" si="18"/>
        <v>https://www.equibase.com/premium/eqpVchartBuy.cfm?mo=8&amp;da=25&amp;yr=2022&amp;trackco=ALL;ALL&amp;cl=Y</v>
      </c>
    </row>
    <row r="247" spans="2:6" x14ac:dyDescent="0.25">
      <c r="B247" s="1">
        <f t="shared" si="19"/>
        <v>44799</v>
      </c>
      <c r="C247">
        <f t="shared" si="15"/>
        <v>8</v>
      </c>
      <c r="D247">
        <f t="shared" si="16"/>
        <v>26</v>
      </c>
      <c r="E247">
        <f t="shared" si="17"/>
        <v>2022</v>
      </c>
      <c r="F247" t="str">
        <f t="shared" si="18"/>
        <v>https://www.equibase.com/premium/eqpVchartBuy.cfm?mo=8&amp;da=26&amp;yr=2022&amp;trackco=ALL;ALL&amp;cl=Y</v>
      </c>
    </row>
    <row r="248" spans="2:6" x14ac:dyDescent="0.25">
      <c r="B248" s="1">
        <f t="shared" si="19"/>
        <v>44800</v>
      </c>
      <c r="C248">
        <f t="shared" si="15"/>
        <v>8</v>
      </c>
      <c r="D248">
        <f t="shared" si="16"/>
        <v>27</v>
      </c>
      <c r="E248">
        <f t="shared" si="17"/>
        <v>2022</v>
      </c>
      <c r="F248" t="str">
        <f t="shared" si="18"/>
        <v>https://www.equibase.com/premium/eqpVchartBuy.cfm?mo=8&amp;da=27&amp;yr=2022&amp;trackco=ALL;ALL&amp;cl=Y</v>
      </c>
    </row>
    <row r="249" spans="2:6" x14ac:dyDescent="0.25">
      <c r="B249" s="1">
        <f t="shared" si="19"/>
        <v>44801</v>
      </c>
      <c r="C249">
        <f t="shared" si="15"/>
        <v>8</v>
      </c>
      <c r="D249">
        <f t="shared" si="16"/>
        <v>28</v>
      </c>
      <c r="E249">
        <f t="shared" si="17"/>
        <v>2022</v>
      </c>
      <c r="F249" t="str">
        <f t="shared" si="18"/>
        <v>https://www.equibase.com/premium/eqpVchartBuy.cfm?mo=8&amp;da=28&amp;yr=2022&amp;trackco=ALL;ALL&amp;cl=Y</v>
      </c>
    </row>
    <row r="250" spans="2:6" x14ac:dyDescent="0.25">
      <c r="B250" s="1">
        <f t="shared" si="19"/>
        <v>44802</v>
      </c>
      <c r="C250">
        <f t="shared" si="15"/>
        <v>8</v>
      </c>
      <c r="D250">
        <f t="shared" si="16"/>
        <v>29</v>
      </c>
      <c r="E250">
        <f t="shared" si="17"/>
        <v>2022</v>
      </c>
      <c r="F250" t="str">
        <f t="shared" si="18"/>
        <v>https://www.equibase.com/premium/eqpVchartBuy.cfm?mo=8&amp;da=29&amp;yr=2022&amp;trackco=ALL;ALL&amp;cl=Y</v>
      </c>
    </row>
    <row r="251" spans="2:6" x14ac:dyDescent="0.25">
      <c r="B251" s="1">
        <f t="shared" si="19"/>
        <v>44803</v>
      </c>
      <c r="C251">
        <f t="shared" si="15"/>
        <v>8</v>
      </c>
      <c r="D251">
        <f t="shared" si="16"/>
        <v>30</v>
      </c>
      <c r="E251">
        <f t="shared" si="17"/>
        <v>2022</v>
      </c>
      <c r="F251" t="str">
        <f t="shared" si="18"/>
        <v>https://www.equibase.com/premium/eqpVchartBuy.cfm?mo=8&amp;da=30&amp;yr=2022&amp;trackco=ALL;ALL&amp;cl=Y</v>
      </c>
    </row>
    <row r="252" spans="2:6" x14ac:dyDescent="0.25">
      <c r="B252" s="1">
        <f t="shared" si="19"/>
        <v>44804</v>
      </c>
      <c r="C252">
        <f t="shared" si="15"/>
        <v>8</v>
      </c>
      <c r="D252">
        <f t="shared" si="16"/>
        <v>31</v>
      </c>
      <c r="E252">
        <f t="shared" si="17"/>
        <v>2022</v>
      </c>
      <c r="F252" t="str">
        <f t="shared" si="18"/>
        <v>https://www.equibase.com/premium/eqpVchartBuy.cfm?mo=8&amp;da=31&amp;yr=2022&amp;trackco=ALL;ALL&amp;cl=Y</v>
      </c>
    </row>
    <row r="253" spans="2:6" x14ac:dyDescent="0.25">
      <c r="B253" s="1">
        <f t="shared" si="19"/>
        <v>44805</v>
      </c>
      <c r="C253">
        <f t="shared" si="15"/>
        <v>9</v>
      </c>
      <c r="D253">
        <f t="shared" si="16"/>
        <v>1</v>
      </c>
      <c r="E253">
        <f t="shared" si="17"/>
        <v>2022</v>
      </c>
      <c r="F253" t="str">
        <f t="shared" si="18"/>
        <v>https://www.equibase.com/premium/eqpVchartBuy.cfm?mo=9&amp;da=1&amp;yr=2022&amp;trackco=ALL;ALL&amp;cl=Y</v>
      </c>
    </row>
    <row r="254" spans="2:6" x14ac:dyDescent="0.25">
      <c r="B254" s="1">
        <f t="shared" si="19"/>
        <v>44806</v>
      </c>
      <c r="C254">
        <f t="shared" si="15"/>
        <v>9</v>
      </c>
      <c r="D254">
        <f t="shared" si="16"/>
        <v>2</v>
      </c>
      <c r="E254">
        <f t="shared" si="17"/>
        <v>2022</v>
      </c>
      <c r="F254" t="str">
        <f t="shared" si="18"/>
        <v>https://www.equibase.com/premium/eqpVchartBuy.cfm?mo=9&amp;da=2&amp;yr=2022&amp;trackco=ALL;ALL&amp;cl=Y</v>
      </c>
    </row>
    <row r="255" spans="2:6" x14ac:dyDescent="0.25">
      <c r="B255" s="1">
        <f t="shared" si="19"/>
        <v>44807</v>
      </c>
      <c r="C255">
        <f t="shared" si="15"/>
        <v>9</v>
      </c>
      <c r="D255">
        <f t="shared" si="16"/>
        <v>3</v>
      </c>
      <c r="E255">
        <f t="shared" si="17"/>
        <v>2022</v>
      </c>
      <c r="F255" t="str">
        <f t="shared" si="18"/>
        <v>https://www.equibase.com/premium/eqpVchartBuy.cfm?mo=9&amp;da=3&amp;yr=2022&amp;trackco=ALL;ALL&amp;cl=Y</v>
      </c>
    </row>
    <row r="256" spans="2:6" x14ac:dyDescent="0.25">
      <c r="B256" s="1">
        <f t="shared" si="19"/>
        <v>44808</v>
      </c>
      <c r="C256">
        <f t="shared" si="15"/>
        <v>9</v>
      </c>
      <c r="D256">
        <f t="shared" si="16"/>
        <v>4</v>
      </c>
      <c r="E256">
        <f t="shared" si="17"/>
        <v>2022</v>
      </c>
      <c r="F256" t="str">
        <f t="shared" si="18"/>
        <v>https://www.equibase.com/premium/eqpVchartBuy.cfm?mo=9&amp;da=4&amp;yr=2022&amp;trackco=ALL;ALL&amp;cl=Y</v>
      </c>
    </row>
    <row r="257" spans="2:6" x14ac:dyDescent="0.25">
      <c r="B257" s="1">
        <f t="shared" si="19"/>
        <v>44809</v>
      </c>
      <c r="C257">
        <f t="shared" si="15"/>
        <v>9</v>
      </c>
      <c r="D257">
        <f t="shared" si="16"/>
        <v>5</v>
      </c>
      <c r="E257">
        <f t="shared" si="17"/>
        <v>2022</v>
      </c>
      <c r="F257" t="str">
        <f t="shared" si="18"/>
        <v>https://www.equibase.com/premium/eqpVchartBuy.cfm?mo=9&amp;da=5&amp;yr=2022&amp;trackco=ALL;ALL&amp;cl=Y</v>
      </c>
    </row>
    <row r="258" spans="2:6" x14ac:dyDescent="0.25">
      <c r="B258" s="1">
        <f t="shared" si="19"/>
        <v>44810</v>
      </c>
      <c r="C258">
        <f t="shared" si="15"/>
        <v>9</v>
      </c>
      <c r="D258">
        <f t="shared" si="16"/>
        <v>6</v>
      </c>
      <c r="E258">
        <f t="shared" si="17"/>
        <v>2022</v>
      </c>
      <c r="F258" t="str">
        <f t="shared" si="18"/>
        <v>https://www.equibase.com/premium/eqpVchartBuy.cfm?mo=9&amp;da=6&amp;yr=2022&amp;trackco=ALL;ALL&amp;cl=Y</v>
      </c>
    </row>
    <row r="259" spans="2:6" x14ac:dyDescent="0.25">
      <c r="B259" s="1">
        <f t="shared" si="19"/>
        <v>44811</v>
      </c>
      <c r="C259">
        <f t="shared" si="15"/>
        <v>9</v>
      </c>
      <c r="D259">
        <f t="shared" si="16"/>
        <v>7</v>
      </c>
      <c r="E259">
        <f t="shared" si="17"/>
        <v>2022</v>
      </c>
      <c r="F259" t="str">
        <f t="shared" si="18"/>
        <v>https://www.equibase.com/premium/eqpVchartBuy.cfm?mo=9&amp;da=7&amp;yr=2022&amp;trackco=ALL;ALL&amp;cl=Y</v>
      </c>
    </row>
    <row r="260" spans="2:6" x14ac:dyDescent="0.25">
      <c r="B260" s="1">
        <f t="shared" si="19"/>
        <v>44812</v>
      </c>
      <c r="C260">
        <f t="shared" si="15"/>
        <v>9</v>
      </c>
      <c r="D260">
        <f t="shared" si="16"/>
        <v>8</v>
      </c>
      <c r="E260">
        <f t="shared" si="17"/>
        <v>2022</v>
      </c>
      <c r="F260" t="str">
        <f t="shared" si="18"/>
        <v>https://www.equibase.com/premium/eqpVchartBuy.cfm?mo=9&amp;da=8&amp;yr=2022&amp;trackco=ALL;ALL&amp;cl=Y</v>
      </c>
    </row>
    <row r="261" spans="2:6" x14ac:dyDescent="0.25">
      <c r="B261" s="1">
        <f t="shared" si="19"/>
        <v>44813</v>
      </c>
      <c r="C261">
        <f t="shared" si="15"/>
        <v>9</v>
      </c>
      <c r="D261">
        <f t="shared" si="16"/>
        <v>9</v>
      </c>
      <c r="E261">
        <f t="shared" si="17"/>
        <v>2022</v>
      </c>
      <c r="F261" t="str">
        <f t="shared" si="18"/>
        <v>https://www.equibase.com/premium/eqpVchartBuy.cfm?mo=9&amp;da=9&amp;yr=2022&amp;trackco=ALL;ALL&amp;cl=Y</v>
      </c>
    </row>
    <row r="262" spans="2:6" x14ac:dyDescent="0.25">
      <c r="B262" s="1">
        <f t="shared" si="19"/>
        <v>44814</v>
      </c>
      <c r="C262">
        <f t="shared" si="15"/>
        <v>9</v>
      </c>
      <c r="D262">
        <f t="shared" si="16"/>
        <v>10</v>
      </c>
      <c r="E262">
        <f t="shared" si="17"/>
        <v>2022</v>
      </c>
      <c r="F262" t="str">
        <f t="shared" si="18"/>
        <v>https://www.equibase.com/premium/eqpVchartBuy.cfm?mo=9&amp;da=10&amp;yr=2022&amp;trackco=ALL;ALL&amp;cl=Y</v>
      </c>
    </row>
    <row r="263" spans="2:6" x14ac:dyDescent="0.25">
      <c r="B263" s="1">
        <f t="shared" si="19"/>
        <v>44815</v>
      </c>
      <c r="C263">
        <f t="shared" si="15"/>
        <v>9</v>
      </c>
      <c r="D263">
        <f t="shared" si="16"/>
        <v>11</v>
      </c>
      <c r="E263">
        <f t="shared" si="17"/>
        <v>2022</v>
      </c>
      <c r="F263" t="str">
        <f t="shared" si="18"/>
        <v>https://www.equibase.com/premium/eqpVchartBuy.cfm?mo=9&amp;da=11&amp;yr=2022&amp;trackco=ALL;ALL&amp;cl=Y</v>
      </c>
    </row>
    <row r="264" spans="2:6" x14ac:dyDescent="0.25">
      <c r="B264" s="1">
        <f t="shared" si="19"/>
        <v>44816</v>
      </c>
      <c r="C264">
        <f t="shared" si="15"/>
        <v>9</v>
      </c>
      <c r="D264">
        <f t="shared" si="16"/>
        <v>12</v>
      </c>
      <c r="E264">
        <f t="shared" si="17"/>
        <v>2022</v>
      </c>
      <c r="F264" t="str">
        <f t="shared" si="18"/>
        <v>https://www.equibase.com/premium/eqpVchartBuy.cfm?mo=9&amp;da=12&amp;yr=2022&amp;trackco=ALL;ALL&amp;cl=Y</v>
      </c>
    </row>
    <row r="265" spans="2:6" x14ac:dyDescent="0.25">
      <c r="B265" s="1">
        <f t="shared" si="19"/>
        <v>44817</v>
      </c>
      <c r="C265">
        <f t="shared" si="15"/>
        <v>9</v>
      </c>
      <c r="D265">
        <f t="shared" si="16"/>
        <v>13</v>
      </c>
      <c r="E265">
        <f t="shared" si="17"/>
        <v>2022</v>
      </c>
      <c r="F265" t="str">
        <f t="shared" si="18"/>
        <v>https://www.equibase.com/premium/eqpVchartBuy.cfm?mo=9&amp;da=13&amp;yr=2022&amp;trackco=ALL;ALL&amp;cl=Y</v>
      </c>
    </row>
    <row r="266" spans="2:6" x14ac:dyDescent="0.25">
      <c r="B266" s="1">
        <f t="shared" si="19"/>
        <v>44818</v>
      </c>
      <c r="C266">
        <f t="shared" si="15"/>
        <v>9</v>
      </c>
      <c r="D266">
        <f t="shared" si="16"/>
        <v>14</v>
      </c>
      <c r="E266">
        <f t="shared" si="17"/>
        <v>2022</v>
      </c>
      <c r="F266" t="str">
        <f t="shared" si="18"/>
        <v>https://www.equibase.com/premium/eqpVchartBuy.cfm?mo=9&amp;da=14&amp;yr=2022&amp;trackco=ALL;ALL&amp;cl=Y</v>
      </c>
    </row>
    <row r="267" spans="2:6" x14ac:dyDescent="0.25">
      <c r="B267" s="1">
        <f t="shared" si="19"/>
        <v>44819</v>
      </c>
      <c r="C267">
        <f t="shared" ref="C267:C330" si="20">MONTH(B267)</f>
        <v>9</v>
      </c>
      <c r="D267">
        <f t="shared" ref="D267:D330" si="21">DAY(B267)</f>
        <v>15</v>
      </c>
      <c r="E267">
        <f t="shared" ref="E267:E330" si="22">YEAR(B267)</f>
        <v>2022</v>
      </c>
      <c r="F267" t="str">
        <f t="shared" ref="F267:F330" si="23">$I$3&amp;$I$4&amp;C267&amp;$I$5&amp;D267&amp;$I$6&amp;E267&amp;$I$7</f>
        <v>https://www.equibase.com/premium/eqpVchartBuy.cfm?mo=9&amp;da=15&amp;yr=2022&amp;trackco=ALL;ALL&amp;cl=Y</v>
      </c>
    </row>
    <row r="268" spans="2:6" x14ac:dyDescent="0.25">
      <c r="B268" s="1">
        <f t="shared" ref="B268:B331" si="24">B267+1</f>
        <v>44820</v>
      </c>
      <c r="C268">
        <f t="shared" si="20"/>
        <v>9</v>
      </c>
      <c r="D268">
        <f t="shared" si="21"/>
        <v>16</v>
      </c>
      <c r="E268">
        <f t="shared" si="22"/>
        <v>2022</v>
      </c>
      <c r="F268" t="str">
        <f t="shared" si="23"/>
        <v>https://www.equibase.com/premium/eqpVchartBuy.cfm?mo=9&amp;da=16&amp;yr=2022&amp;trackco=ALL;ALL&amp;cl=Y</v>
      </c>
    </row>
    <row r="269" spans="2:6" x14ac:dyDescent="0.25">
      <c r="B269" s="1">
        <f t="shared" si="24"/>
        <v>44821</v>
      </c>
      <c r="C269">
        <f t="shared" si="20"/>
        <v>9</v>
      </c>
      <c r="D269">
        <f t="shared" si="21"/>
        <v>17</v>
      </c>
      <c r="E269">
        <f t="shared" si="22"/>
        <v>2022</v>
      </c>
      <c r="F269" t="str">
        <f t="shared" si="23"/>
        <v>https://www.equibase.com/premium/eqpVchartBuy.cfm?mo=9&amp;da=17&amp;yr=2022&amp;trackco=ALL;ALL&amp;cl=Y</v>
      </c>
    </row>
    <row r="270" spans="2:6" x14ac:dyDescent="0.25">
      <c r="B270" s="1">
        <f t="shared" si="24"/>
        <v>44822</v>
      </c>
      <c r="C270">
        <f t="shared" si="20"/>
        <v>9</v>
      </c>
      <c r="D270">
        <f t="shared" si="21"/>
        <v>18</v>
      </c>
      <c r="E270">
        <f t="shared" si="22"/>
        <v>2022</v>
      </c>
      <c r="F270" t="str">
        <f t="shared" si="23"/>
        <v>https://www.equibase.com/premium/eqpVchartBuy.cfm?mo=9&amp;da=18&amp;yr=2022&amp;trackco=ALL;ALL&amp;cl=Y</v>
      </c>
    </row>
    <row r="271" spans="2:6" x14ac:dyDescent="0.25">
      <c r="B271" s="1">
        <f t="shared" si="24"/>
        <v>44823</v>
      </c>
      <c r="C271">
        <f t="shared" si="20"/>
        <v>9</v>
      </c>
      <c r="D271">
        <f t="shared" si="21"/>
        <v>19</v>
      </c>
      <c r="E271">
        <f t="shared" si="22"/>
        <v>2022</v>
      </c>
      <c r="F271" t="str">
        <f t="shared" si="23"/>
        <v>https://www.equibase.com/premium/eqpVchartBuy.cfm?mo=9&amp;da=19&amp;yr=2022&amp;trackco=ALL;ALL&amp;cl=Y</v>
      </c>
    </row>
    <row r="272" spans="2:6" x14ac:dyDescent="0.25">
      <c r="B272" s="1">
        <f t="shared" si="24"/>
        <v>44824</v>
      </c>
      <c r="C272">
        <f t="shared" si="20"/>
        <v>9</v>
      </c>
      <c r="D272">
        <f t="shared" si="21"/>
        <v>20</v>
      </c>
      <c r="E272">
        <f t="shared" si="22"/>
        <v>2022</v>
      </c>
      <c r="F272" t="str">
        <f t="shared" si="23"/>
        <v>https://www.equibase.com/premium/eqpVchartBuy.cfm?mo=9&amp;da=20&amp;yr=2022&amp;trackco=ALL;ALL&amp;cl=Y</v>
      </c>
    </row>
    <row r="273" spans="2:6" x14ac:dyDescent="0.25">
      <c r="B273" s="1">
        <f t="shared" si="24"/>
        <v>44825</v>
      </c>
      <c r="C273">
        <f t="shared" si="20"/>
        <v>9</v>
      </c>
      <c r="D273">
        <f t="shared" si="21"/>
        <v>21</v>
      </c>
      <c r="E273">
        <f t="shared" si="22"/>
        <v>2022</v>
      </c>
      <c r="F273" t="str">
        <f t="shared" si="23"/>
        <v>https://www.equibase.com/premium/eqpVchartBuy.cfm?mo=9&amp;da=21&amp;yr=2022&amp;trackco=ALL;ALL&amp;cl=Y</v>
      </c>
    </row>
    <row r="274" spans="2:6" x14ac:dyDescent="0.25">
      <c r="B274" s="1">
        <f t="shared" si="24"/>
        <v>44826</v>
      </c>
      <c r="C274">
        <f t="shared" si="20"/>
        <v>9</v>
      </c>
      <c r="D274">
        <f t="shared" si="21"/>
        <v>22</v>
      </c>
      <c r="E274">
        <f t="shared" si="22"/>
        <v>2022</v>
      </c>
      <c r="F274" t="str">
        <f t="shared" si="23"/>
        <v>https://www.equibase.com/premium/eqpVchartBuy.cfm?mo=9&amp;da=22&amp;yr=2022&amp;trackco=ALL;ALL&amp;cl=Y</v>
      </c>
    </row>
    <row r="275" spans="2:6" x14ac:dyDescent="0.25">
      <c r="B275" s="1">
        <f t="shared" si="24"/>
        <v>44827</v>
      </c>
      <c r="C275">
        <f t="shared" si="20"/>
        <v>9</v>
      </c>
      <c r="D275">
        <f t="shared" si="21"/>
        <v>23</v>
      </c>
      <c r="E275">
        <f t="shared" si="22"/>
        <v>2022</v>
      </c>
      <c r="F275" t="str">
        <f t="shared" si="23"/>
        <v>https://www.equibase.com/premium/eqpVchartBuy.cfm?mo=9&amp;da=23&amp;yr=2022&amp;trackco=ALL;ALL&amp;cl=Y</v>
      </c>
    </row>
    <row r="276" spans="2:6" x14ac:dyDescent="0.25">
      <c r="B276" s="1">
        <f t="shared" si="24"/>
        <v>44828</v>
      </c>
      <c r="C276">
        <f t="shared" si="20"/>
        <v>9</v>
      </c>
      <c r="D276">
        <f t="shared" si="21"/>
        <v>24</v>
      </c>
      <c r="E276">
        <f t="shared" si="22"/>
        <v>2022</v>
      </c>
      <c r="F276" t="str">
        <f t="shared" si="23"/>
        <v>https://www.equibase.com/premium/eqpVchartBuy.cfm?mo=9&amp;da=24&amp;yr=2022&amp;trackco=ALL;ALL&amp;cl=Y</v>
      </c>
    </row>
    <row r="277" spans="2:6" x14ac:dyDescent="0.25">
      <c r="B277" s="1">
        <f t="shared" si="24"/>
        <v>44829</v>
      </c>
      <c r="C277">
        <f t="shared" si="20"/>
        <v>9</v>
      </c>
      <c r="D277">
        <f t="shared" si="21"/>
        <v>25</v>
      </c>
      <c r="E277">
        <f t="shared" si="22"/>
        <v>2022</v>
      </c>
      <c r="F277" t="str">
        <f t="shared" si="23"/>
        <v>https://www.equibase.com/premium/eqpVchartBuy.cfm?mo=9&amp;da=25&amp;yr=2022&amp;trackco=ALL;ALL&amp;cl=Y</v>
      </c>
    </row>
    <row r="278" spans="2:6" x14ac:dyDescent="0.25">
      <c r="B278" s="1">
        <f t="shared" si="24"/>
        <v>44830</v>
      </c>
      <c r="C278">
        <f t="shared" si="20"/>
        <v>9</v>
      </c>
      <c r="D278">
        <f t="shared" si="21"/>
        <v>26</v>
      </c>
      <c r="E278">
        <f t="shared" si="22"/>
        <v>2022</v>
      </c>
      <c r="F278" t="str">
        <f t="shared" si="23"/>
        <v>https://www.equibase.com/premium/eqpVchartBuy.cfm?mo=9&amp;da=26&amp;yr=2022&amp;trackco=ALL;ALL&amp;cl=Y</v>
      </c>
    </row>
    <row r="279" spans="2:6" x14ac:dyDescent="0.25">
      <c r="B279" s="1">
        <f t="shared" si="24"/>
        <v>44831</v>
      </c>
      <c r="C279">
        <f t="shared" si="20"/>
        <v>9</v>
      </c>
      <c r="D279">
        <f t="shared" si="21"/>
        <v>27</v>
      </c>
      <c r="E279">
        <f t="shared" si="22"/>
        <v>2022</v>
      </c>
      <c r="F279" t="str">
        <f t="shared" si="23"/>
        <v>https://www.equibase.com/premium/eqpVchartBuy.cfm?mo=9&amp;da=27&amp;yr=2022&amp;trackco=ALL;ALL&amp;cl=Y</v>
      </c>
    </row>
    <row r="280" spans="2:6" x14ac:dyDescent="0.25">
      <c r="B280" s="1">
        <f t="shared" si="24"/>
        <v>44832</v>
      </c>
      <c r="C280">
        <f t="shared" si="20"/>
        <v>9</v>
      </c>
      <c r="D280">
        <f t="shared" si="21"/>
        <v>28</v>
      </c>
      <c r="E280">
        <f t="shared" si="22"/>
        <v>2022</v>
      </c>
      <c r="F280" t="str">
        <f t="shared" si="23"/>
        <v>https://www.equibase.com/premium/eqpVchartBuy.cfm?mo=9&amp;da=28&amp;yr=2022&amp;trackco=ALL;ALL&amp;cl=Y</v>
      </c>
    </row>
    <row r="281" spans="2:6" x14ac:dyDescent="0.25">
      <c r="B281" s="1">
        <f t="shared" si="24"/>
        <v>44833</v>
      </c>
      <c r="C281">
        <f t="shared" si="20"/>
        <v>9</v>
      </c>
      <c r="D281">
        <f t="shared" si="21"/>
        <v>29</v>
      </c>
      <c r="E281">
        <f t="shared" si="22"/>
        <v>2022</v>
      </c>
      <c r="F281" t="str">
        <f t="shared" si="23"/>
        <v>https://www.equibase.com/premium/eqpVchartBuy.cfm?mo=9&amp;da=29&amp;yr=2022&amp;trackco=ALL;ALL&amp;cl=Y</v>
      </c>
    </row>
    <row r="282" spans="2:6" x14ac:dyDescent="0.25">
      <c r="B282" s="1">
        <f t="shared" si="24"/>
        <v>44834</v>
      </c>
      <c r="C282">
        <f t="shared" si="20"/>
        <v>9</v>
      </c>
      <c r="D282">
        <f t="shared" si="21"/>
        <v>30</v>
      </c>
      <c r="E282">
        <f t="shared" si="22"/>
        <v>2022</v>
      </c>
      <c r="F282" t="str">
        <f t="shared" si="23"/>
        <v>https://www.equibase.com/premium/eqpVchartBuy.cfm?mo=9&amp;da=30&amp;yr=2022&amp;trackco=ALL;ALL&amp;cl=Y</v>
      </c>
    </row>
    <row r="283" spans="2:6" x14ac:dyDescent="0.25">
      <c r="B283" s="1">
        <f t="shared" si="24"/>
        <v>44835</v>
      </c>
      <c r="C283">
        <f t="shared" si="20"/>
        <v>10</v>
      </c>
      <c r="D283">
        <f t="shared" si="21"/>
        <v>1</v>
      </c>
      <c r="E283">
        <f t="shared" si="22"/>
        <v>2022</v>
      </c>
      <c r="F283" t="str">
        <f t="shared" si="23"/>
        <v>https://www.equibase.com/premium/eqpVchartBuy.cfm?mo=10&amp;da=1&amp;yr=2022&amp;trackco=ALL;ALL&amp;cl=Y</v>
      </c>
    </row>
    <row r="284" spans="2:6" x14ac:dyDescent="0.25">
      <c r="B284" s="1">
        <f t="shared" si="24"/>
        <v>44836</v>
      </c>
      <c r="C284">
        <f t="shared" si="20"/>
        <v>10</v>
      </c>
      <c r="D284">
        <f t="shared" si="21"/>
        <v>2</v>
      </c>
      <c r="E284">
        <f t="shared" si="22"/>
        <v>2022</v>
      </c>
      <c r="F284" t="str">
        <f t="shared" si="23"/>
        <v>https://www.equibase.com/premium/eqpVchartBuy.cfm?mo=10&amp;da=2&amp;yr=2022&amp;trackco=ALL;ALL&amp;cl=Y</v>
      </c>
    </row>
    <row r="285" spans="2:6" x14ac:dyDescent="0.25">
      <c r="B285" s="1">
        <f t="shared" si="24"/>
        <v>44837</v>
      </c>
      <c r="C285">
        <f t="shared" si="20"/>
        <v>10</v>
      </c>
      <c r="D285">
        <f t="shared" si="21"/>
        <v>3</v>
      </c>
      <c r="E285">
        <f t="shared" si="22"/>
        <v>2022</v>
      </c>
      <c r="F285" t="str">
        <f t="shared" si="23"/>
        <v>https://www.equibase.com/premium/eqpVchartBuy.cfm?mo=10&amp;da=3&amp;yr=2022&amp;trackco=ALL;ALL&amp;cl=Y</v>
      </c>
    </row>
    <row r="286" spans="2:6" x14ac:dyDescent="0.25">
      <c r="B286" s="1">
        <f t="shared" si="24"/>
        <v>44838</v>
      </c>
      <c r="C286">
        <f t="shared" si="20"/>
        <v>10</v>
      </c>
      <c r="D286">
        <f t="shared" si="21"/>
        <v>4</v>
      </c>
      <c r="E286">
        <f t="shared" si="22"/>
        <v>2022</v>
      </c>
      <c r="F286" t="str">
        <f t="shared" si="23"/>
        <v>https://www.equibase.com/premium/eqpVchartBuy.cfm?mo=10&amp;da=4&amp;yr=2022&amp;trackco=ALL;ALL&amp;cl=Y</v>
      </c>
    </row>
    <row r="287" spans="2:6" x14ac:dyDescent="0.25">
      <c r="B287" s="1">
        <f t="shared" si="24"/>
        <v>44839</v>
      </c>
      <c r="C287">
        <f t="shared" si="20"/>
        <v>10</v>
      </c>
      <c r="D287">
        <f t="shared" si="21"/>
        <v>5</v>
      </c>
      <c r="E287">
        <f t="shared" si="22"/>
        <v>2022</v>
      </c>
      <c r="F287" t="str">
        <f t="shared" si="23"/>
        <v>https://www.equibase.com/premium/eqpVchartBuy.cfm?mo=10&amp;da=5&amp;yr=2022&amp;trackco=ALL;ALL&amp;cl=Y</v>
      </c>
    </row>
    <row r="288" spans="2:6" x14ac:dyDescent="0.25">
      <c r="B288" s="1">
        <f t="shared" si="24"/>
        <v>44840</v>
      </c>
      <c r="C288">
        <f t="shared" si="20"/>
        <v>10</v>
      </c>
      <c r="D288">
        <f t="shared" si="21"/>
        <v>6</v>
      </c>
      <c r="E288">
        <f t="shared" si="22"/>
        <v>2022</v>
      </c>
      <c r="F288" t="str">
        <f t="shared" si="23"/>
        <v>https://www.equibase.com/premium/eqpVchartBuy.cfm?mo=10&amp;da=6&amp;yr=2022&amp;trackco=ALL;ALL&amp;cl=Y</v>
      </c>
    </row>
    <row r="289" spans="2:6" x14ac:dyDescent="0.25">
      <c r="B289" s="1">
        <f t="shared" si="24"/>
        <v>44841</v>
      </c>
      <c r="C289">
        <f t="shared" si="20"/>
        <v>10</v>
      </c>
      <c r="D289">
        <f t="shared" si="21"/>
        <v>7</v>
      </c>
      <c r="E289">
        <f t="shared" si="22"/>
        <v>2022</v>
      </c>
      <c r="F289" t="str">
        <f t="shared" si="23"/>
        <v>https://www.equibase.com/premium/eqpVchartBuy.cfm?mo=10&amp;da=7&amp;yr=2022&amp;trackco=ALL;ALL&amp;cl=Y</v>
      </c>
    </row>
    <row r="290" spans="2:6" x14ac:dyDescent="0.25">
      <c r="B290" s="1">
        <f t="shared" si="24"/>
        <v>44842</v>
      </c>
      <c r="C290">
        <f t="shared" si="20"/>
        <v>10</v>
      </c>
      <c r="D290">
        <f t="shared" si="21"/>
        <v>8</v>
      </c>
      <c r="E290">
        <f t="shared" si="22"/>
        <v>2022</v>
      </c>
      <c r="F290" t="str">
        <f t="shared" si="23"/>
        <v>https://www.equibase.com/premium/eqpVchartBuy.cfm?mo=10&amp;da=8&amp;yr=2022&amp;trackco=ALL;ALL&amp;cl=Y</v>
      </c>
    </row>
    <row r="291" spans="2:6" x14ac:dyDescent="0.25">
      <c r="B291" s="1">
        <f t="shared" si="24"/>
        <v>44843</v>
      </c>
      <c r="C291">
        <f t="shared" si="20"/>
        <v>10</v>
      </c>
      <c r="D291">
        <f t="shared" si="21"/>
        <v>9</v>
      </c>
      <c r="E291">
        <f t="shared" si="22"/>
        <v>2022</v>
      </c>
      <c r="F291" t="str">
        <f t="shared" si="23"/>
        <v>https://www.equibase.com/premium/eqpVchartBuy.cfm?mo=10&amp;da=9&amp;yr=2022&amp;trackco=ALL;ALL&amp;cl=Y</v>
      </c>
    </row>
    <row r="292" spans="2:6" x14ac:dyDescent="0.25">
      <c r="B292" s="1">
        <f t="shared" si="24"/>
        <v>44844</v>
      </c>
      <c r="C292">
        <f t="shared" si="20"/>
        <v>10</v>
      </c>
      <c r="D292">
        <f t="shared" si="21"/>
        <v>10</v>
      </c>
      <c r="E292">
        <f t="shared" si="22"/>
        <v>2022</v>
      </c>
      <c r="F292" t="str">
        <f t="shared" si="23"/>
        <v>https://www.equibase.com/premium/eqpVchartBuy.cfm?mo=10&amp;da=10&amp;yr=2022&amp;trackco=ALL;ALL&amp;cl=Y</v>
      </c>
    </row>
    <row r="293" spans="2:6" x14ac:dyDescent="0.25">
      <c r="B293" s="1">
        <f t="shared" si="24"/>
        <v>44845</v>
      </c>
      <c r="C293">
        <f t="shared" si="20"/>
        <v>10</v>
      </c>
      <c r="D293">
        <f t="shared" si="21"/>
        <v>11</v>
      </c>
      <c r="E293">
        <f t="shared" si="22"/>
        <v>2022</v>
      </c>
      <c r="F293" t="str">
        <f t="shared" si="23"/>
        <v>https://www.equibase.com/premium/eqpVchartBuy.cfm?mo=10&amp;da=11&amp;yr=2022&amp;trackco=ALL;ALL&amp;cl=Y</v>
      </c>
    </row>
    <row r="294" spans="2:6" x14ac:dyDescent="0.25">
      <c r="B294" s="1">
        <f t="shared" si="24"/>
        <v>44846</v>
      </c>
      <c r="C294">
        <f t="shared" si="20"/>
        <v>10</v>
      </c>
      <c r="D294">
        <f t="shared" si="21"/>
        <v>12</v>
      </c>
      <c r="E294">
        <f t="shared" si="22"/>
        <v>2022</v>
      </c>
      <c r="F294" t="str">
        <f t="shared" si="23"/>
        <v>https://www.equibase.com/premium/eqpVchartBuy.cfm?mo=10&amp;da=12&amp;yr=2022&amp;trackco=ALL;ALL&amp;cl=Y</v>
      </c>
    </row>
    <row r="295" spans="2:6" x14ac:dyDescent="0.25">
      <c r="B295" s="1">
        <f t="shared" si="24"/>
        <v>44847</v>
      </c>
      <c r="C295">
        <f t="shared" si="20"/>
        <v>10</v>
      </c>
      <c r="D295">
        <f t="shared" si="21"/>
        <v>13</v>
      </c>
      <c r="E295">
        <f t="shared" si="22"/>
        <v>2022</v>
      </c>
      <c r="F295" t="str">
        <f t="shared" si="23"/>
        <v>https://www.equibase.com/premium/eqpVchartBuy.cfm?mo=10&amp;da=13&amp;yr=2022&amp;trackco=ALL;ALL&amp;cl=Y</v>
      </c>
    </row>
    <row r="296" spans="2:6" x14ac:dyDescent="0.25">
      <c r="B296" s="1">
        <f t="shared" si="24"/>
        <v>44848</v>
      </c>
      <c r="C296">
        <f t="shared" si="20"/>
        <v>10</v>
      </c>
      <c r="D296">
        <f t="shared" si="21"/>
        <v>14</v>
      </c>
      <c r="E296">
        <f t="shared" si="22"/>
        <v>2022</v>
      </c>
      <c r="F296" t="str">
        <f t="shared" si="23"/>
        <v>https://www.equibase.com/premium/eqpVchartBuy.cfm?mo=10&amp;da=14&amp;yr=2022&amp;trackco=ALL;ALL&amp;cl=Y</v>
      </c>
    </row>
    <row r="297" spans="2:6" x14ac:dyDescent="0.25">
      <c r="B297" s="1">
        <f t="shared" si="24"/>
        <v>44849</v>
      </c>
      <c r="C297">
        <f t="shared" si="20"/>
        <v>10</v>
      </c>
      <c r="D297">
        <f t="shared" si="21"/>
        <v>15</v>
      </c>
      <c r="E297">
        <f t="shared" si="22"/>
        <v>2022</v>
      </c>
      <c r="F297" t="str">
        <f t="shared" si="23"/>
        <v>https://www.equibase.com/premium/eqpVchartBuy.cfm?mo=10&amp;da=15&amp;yr=2022&amp;trackco=ALL;ALL&amp;cl=Y</v>
      </c>
    </row>
    <row r="298" spans="2:6" x14ac:dyDescent="0.25">
      <c r="B298" s="1">
        <f t="shared" si="24"/>
        <v>44850</v>
      </c>
      <c r="C298">
        <f t="shared" si="20"/>
        <v>10</v>
      </c>
      <c r="D298">
        <f t="shared" si="21"/>
        <v>16</v>
      </c>
      <c r="E298">
        <f t="shared" si="22"/>
        <v>2022</v>
      </c>
      <c r="F298" t="str">
        <f t="shared" si="23"/>
        <v>https://www.equibase.com/premium/eqpVchartBuy.cfm?mo=10&amp;da=16&amp;yr=2022&amp;trackco=ALL;ALL&amp;cl=Y</v>
      </c>
    </row>
    <row r="299" spans="2:6" x14ac:dyDescent="0.25">
      <c r="B299" s="1">
        <f t="shared" si="24"/>
        <v>44851</v>
      </c>
      <c r="C299">
        <f t="shared" si="20"/>
        <v>10</v>
      </c>
      <c r="D299">
        <f t="shared" si="21"/>
        <v>17</v>
      </c>
      <c r="E299">
        <f t="shared" si="22"/>
        <v>2022</v>
      </c>
      <c r="F299" t="str">
        <f t="shared" si="23"/>
        <v>https://www.equibase.com/premium/eqpVchartBuy.cfm?mo=10&amp;da=17&amp;yr=2022&amp;trackco=ALL;ALL&amp;cl=Y</v>
      </c>
    </row>
    <row r="300" spans="2:6" x14ac:dyDescent="0.25">
      <c r="B300" s="1">
        <f t="shared" si="24"/>
        <v>44852</v>
      </c>
      <c r="C300">
        <f t="shared" si="20"/>
        <v>10</v>
      </c>
      <c r="D300">
        <f t="shared" si="21"/>
        <v>18</v>
      </c>
      <c r="E300">
        <f t="shared" si="22"/>
        <v>2022</v>
      </c>
      <c r="F300" t="str">
        <f t="shared" si="23"/>
        <v>https://www.equibase.com/premium/eqpVchartBuy.cfm?mo=10&amp;da=18&amp;yr=2022&amp;trackco=ALL;ALL&amp;cl=Y</v>
      </c>
    </row>
    <row r="301" spans="2:6" x14ac:dyDescent="0.25">
      <c r="B301" s="1">
        <f t="shared" si="24"/>
        <v>44853</v>
      </c>
      <c r="C301">
        <f t="shared" si="20"/>
        <v>10</v>
      </c>
      <c r="D301">
        <f t="shared" si="21"/>
        <v>19</v>
      </c>
      <c r="E301">
        <f t="shared" si="22"/>
        <v>2022</v>
      </c>
      <c r="F301" t="str">
        <f t="shared" si="23"/>
        <v>https://www.equibase.com/premium/eqpVchartBuy.cfm?mo=10&amp;da=19&amp;yr=2022&amp;trackco=ALL;ALL&amp;cl=Y</v>
      </c>
    </row>
    <row r="302" spans="2:6" x14ac:dyDescent="0.25">
      <c r="B302" s="1">
        <f t="shared" si="24"/>
        <v>44854</v>
      </c>
      <c r="C302">
        <f t="shared" si="20"/>
        <v>10</v>
      </c>
      <c r="D302">
        <f t="shared" si="21"/>
        <v>20</v>
      </c>
      <c r="E302">
        <f t="shared" si="22"/>
        <v>2022</v>
      </c>
      <c r="F302" t="str">
        <f t="shared" si="23"/>
        <v>https://www.equibase.com/premium/eqpVchartBuy.cfm?mo=10&amp;da=20&amp;yr=2022&amp;trackco=ALL;ALL&amp;cl=Y</v>
      </c>
    </row>
    <row r="303" spans="2:6" x14ac:dyDescent="0.25">
      <c r="B303" s="1">
        <f t="shared" si="24"/>
        <v>44855</v>
      </c>
      <c r="C303">
        <f t="shared" si="20"/>
        <v>10</v>
      </c>
      <c r="D303">
        <f t="shared" si="21"/>
        <v>21</v>
      </c>
      <c r="E303">
        <f t="shared" si="22"/>
        <v>2022</v>
      </c>
      <c r="F303" t="str">
        <f t="shared" si="23"/>
        <v>https://www.equibase.com/premium/eqpVchartBuy.cfm?mo=10&amp;da=21&amp;yr=2022&amp;trackco=ALL;ALL&amp;cl=Y</v>
      </c>
    </row>
    <row r="304" spans="2:6" x14ac:dyDescent="0.25">
      <c r="B304" s="1">
        <f t="shared" si="24"/>
        <v>44856</v>
      </c>
      <c r="C304">
        <f t="shared" si="20"/>
        <v>10</v>
      </c>
      <c r="D304">
        <f t="shared" si="21"/>
        <v>22</v>
      </c>
      <c r="E304">
        <f t="shared" si="22"/>
        <v>2022</v>
      </c>
      <c r="F304" t="str">
        <f t="shared" si="23"/>
        <v>https://www.equibase.com/premium/eqpVchartBuy.cfm?mo=10&amp;da=22&amp;yr=2022&amp;trackco=ALL;ALL&amp;cl=Y</v>
      </c>
    </row>
    <row r="305" spans="2:6" x14ac:dyDescent="0.25">
      <c r="B305" s="1">
        <f t="shared" si="24"/>
        <v>44857</v>
      </c>
      <c r="C305">
        <f t="shared" si="20"/>
        <v>10</v>
      </c>
      <c r="D305">
        <f t="shared" si="21"/>
        <v>23</v>
      </c>
      <c r="E305">
        <f t="shared" si="22"/>
        <v>2022</v>
      </c>
      <c r="F305" t="str">
        <f t="shared" si="23"/>
        <v>https://www.equibase.com/premium/eqpVchartBuy.cfm?mo=10&amp;da=23&amp;yr=2022&amp;trackco=ALL;ALL&amp;cl=Y</v>
      </c>
    </row>
    <row r="306" spans="2:6" x14ac:dyDescent="0.25">
      <c r="B306" s="1">
        <f t="shared" si="24"/>
        <v>44858</v>
      </c>
      <c r="C306">
        <f t="shared" si="20"/>
        <v>10</v>
      </c>
      <c r="D306">
        <f t="shared" si="21"/>
        <v>24</v>
      </c>
      <c r="E306">
        <f t="shared" si="22"/>
        <v>2022</v>
      </c>
      <c r="F306" t="str">
        <f t="shared" si="23"/>
        <v>https://www.equibase.com/premium/eqpVchartBuy.cfm?mo=10&amp;da=24&amp;yr=2022&amp;trackco=ALL;ALL&amp;cl=Y</v>
      </c>
    </row>
    <row r="307" spans="2:6" x14ac:dyDescent="0.25">
      <c r="B307" s="1">
        <f t="shared" si="24"/>
        <v>44859</v>
      </c>
      <c r="C307">
        <f t="shared" si="20"/>
        <v>10</v>
      </c>
      <c r="D307">
        <f t="shared" si="21"/>
        <v>25</v>
      </c>
      <c r="E307">
        <f t="shared" si="22"/>
        <v>2022</v>
      </c>
      <c r="F307" t="str">
        <f t="shared" si="23"/>
        <v>https://www.equibase.com/premium/eqpVchartBuy.cfm?mo=10&amp;da=25&amp;yr=2022&amp;trackco=ALL;ALL&amp;cl=Y</v>
      </c>
    </row>
    <row r="308" spans="2:6" x14ac:dyDescent="0.25">
      <c r="B308" s="1">
        <f t="shared" si="24"/>
        <v>44860</v>
      </c>
      <c r="C308">
        <f t="shared" si="20"/>
        <v>10</v>
      </c>
      <c r="D308">
        <f t="shared" si="21"/>
        <v>26</v>
      </c>
      <c r="E308">
        <f t="shared" si="22"/>
        <v>2022</v>
      </c>
      <c r="F308" t="str">
        <f t="shared" si="23"/>
        <v>https://www.equibase.com/premium/eqpVchartBuy.cfm?mo=10&amp;da=26&amp;yr=2022&amp;trackco=ALL;ALL&amp;cl=Y</v>
      </c>
    </row>
    <row r="309" spans="2:6" x14ac:dyDescent="0.25">
      <c r="B309" s="1">
        <f t="shared" si="24"/>
        <v>44861</v>
      </c>
      <c r="C309">
        <f t="shared" si="20"/>
        <v>10</v>
      </c>
      <c r="D309">
        <f t="shared" si="21"/>
        <v>27</v>
      </c>
      <c r="E309">
        <f t="shared" si="22"/>
        <v>2022</v>
      </c>
      <c r="F309" t="str">
        <f t="shared" si="23"/>
        <v>https://www.equibase.com/premium/eqpVchartBuy.cfm?mo=10&amp;da=27&amp;yr=2022&amp;trackco=ALL;ALL&amp;cl=Y</v>
      </c>
    </row>
    <row r="310" spans="2:6" x14ac:dyDescent="0.25">
      <c r="B310" s="1">
        <f t="shared" si="24"/>
        <v>44862</v>
      </c>
      <c r="C310">
        <f t="shared" si="20"/>
        <v>10</v>
      </c>
      <c r="D310">
        <f t="shared" si="21"/>
        <v>28</v>
      </c>
      <c r="E310">
        <f t="shared" si="22"/>
        <v>2022</v>
      </c>
      <c r="F310" t="str">
        <f t="shared" si="23"/>
        <v>https://www.equibase.com/premium/eqpVchartBuy.cfm?mo=10&amp;da=28&amp;yr=2022&amp;trackco=ALL;ALL&amp;cl=Y</v>
      </c>
    </row>
    <row r="311" spans="2:6" x14ac:dyDescent="0.25">
      <c r="B311" s="1">
        <f t="shared" si="24"/>
        <v>44863</v>
      </c>
      <c r="C311">
        <f t="shared" si="20"/>
        <v>10</v>
      </c>
      <c r="D311">
        <f t="shared" si="21"/>
        <v>29</v>
      </c>
      <c r="E311">
        <f t="shared" si="22"/>
        <v>2022</v>
      </c>
      <c r="F311" t="str">
        <f t="shared" si="23"/>
        <v>https://www.equibase.com/premium/eqpVchartBuy.cfm?mo=10&amp;da=29&amp;yr=2022&amp;trackco=ALL;ALL&amp;cl=Y</v>
      </c>
    </row>
    <row r="312" spans="2:6" x14ac:dyDescent="0.25">
      <c r="B312" s="1">
        <f t="shared" si="24"/>
        <v>44864</v>
      </c>
      <c r="C312">
        <f t="shared" si="20"/>
        <v>10</v>
      </c>
      <c r="D312">
        <f t="shared" si="21"/>
        <v>30</v>
      </c>
      <c r="E312">
        <f t="shared" si="22"/>
        <v>2022</v>
      </c>
      <c r="F312" t="str">
        <f t="shared" si="23"/>
        <v>https://www.equibase.com/premium/eqpVchartBuy.cfm?mo=10&amp;da=30&amp;yr=2022&amp;trackco=ALL;ALL&amp;cl=Y</v>
      </c>
    </row>
    <row r="313" spans="2:6" x14ac:dyDescent="0.25">
      <c r="B313" s="1">
        <f t="shared" si="24"/>
        <v>44865</v>
      </c>
      <c r="C313">
        <f t="shared" si="20"/>
        <v>10</v>
      </c>
      <c r="D313">
        <f t="shared" si="21"/>
        <v>31</v>
      </c>
      <c r="E313">
        <f t="shared" si="22"/>
        <v>2022</v>
      </c>
      <c r="F313" t="str">
        <f t="shared" si="23"/>
        <v>https://www.equibase.com/premium/eqpVchartBuy.cfm?mo=10&amp;da=31&amp;yr=2022&amp;trackco=ALL;ALL&amp;cl=Y</v>
      </c>
    </row>
    <row r="314" spans="2:6" x14ac:dyDescent="0.25">
      <c r="B314" s="1">
        <f t="shared" si="24"/>
        <v>44866</v>
      </c>
      <c r="C314">
        <f t="shared" si="20"/>
        <v>11</v>
      </c>
      <c r="D314">
        <f t="shared" si="21"/>
        <v>1</v>
      </c>
      <c r="E314">
        <f t="shared" si="22"/>
        <v>2022</v>
      </c>
      <c r="F314" t="str">
        <f t="shared" si="23"/>
        <v>https://www.equibase.com/premium/eqpVchartBuy.cfm?mo=11&amp;da=1&amp;yr=2022&amp;trackco=ALL;ALL&amp;cl=Y</v>
      </c>
    </row>
    <row r="315" spans="2:6" x14ac:dyDescent="0.25">
      <c r="B315" s="1">
        <f t="shared" si="24"/>
        <v>44867</v>
      </c>
      <c r="C315">
        <f t="shared" si="20"/>
        <v>11</v>
      </c>
      <c r="D315">
        <f t="shared" si="21"/>
        <v>2</v>
      </c>
      <c r="E315">
        <f t="shared" si="22"/>
        <v>2022</v>
      </c>
      <c r="F315" t="str">
        <f t="shared" si="23"/>
        <v>https://www.equibase.com/premium/eqpVchartBuy.cfm?mo=11&amp;da=2&amp;yr=2022&amp;trackco=ALL;ALL&amp;cl=Y</v>
      </c>
    </row>
    <row r="316" spans="2:6" x14ac:dyDescent="0.25">
      <c r="B316" s="1">
        <f t="shared" si="24"/>
        <v>44868</v>
      </c>
      <c r="C316">
        <f t="shared" si="20"/>
        <v>11</v>
      </c>
      <c r="D316">
        <f t="shared" si="21"/>
        <v>3</v>
      </c>
      <c r="E316">
        <f t="shared" si="22"/>
        <v>2022</v>
      </c>
      <c r="F316" t="str">
        <f t="shared" si="23"/>
        <v>https://www.equibase.com/premium/eqpVchartBuy.cfm?mo=11&amp;da=3&amp;yr=2022&amp;trackco=ALL;ALL&amp;cl=Y</v>
      </c>
    </row>
    <row r="317" spans="2:6" x14ac:dyDescent="0.25">
      <c r="B317" s="1">
        <f t="shared" si="24"/>
        <v>44869</v>
      </c>
      <c r="C317">
        <f t="shared" si="20"/>
        <v>11</v>
      </c>
      <c r="D317">
        <f t="shared" si="21"/>
        <v>4</v>
      </c>
      <c r="E317">
        <f t="shared" si="22"/>
        <v>2022</v>
      </c>
      <c r="F317" t="str">
        <f t="shared" si="23"/>
        <v>https://www.equibase.com/premium/eqpVchartBuy.cfm?mo=11&amp;da=4&amp;yr=2022&amp;trackco=ALL;ALL&amp;cl=Y</v>
      </c>
    </row>
    <row r="318" spans="2:6" x14ac:dyDescent="0.25">
      <c r="B318" s="1">
        <f t="shared" si="24"/>
        <v>44870</v>
      </c>
      <c r="C318">
        <f t="shared" si="20"/>
        <v>11</v>
      </c>
      <c r="D318">
        <f t="shared" si="21"/>
        <v>5</v>
      </c>
      <c r="E318">
        <f t="shared" si="22"/>
        <v>2022</v>
      </c>
      <c r="F318" t="str">
        <f t="shared" si="23"/>
        <v>https://www.equibase.com/premium/eqpVchartBuy.cfm?mo=11&amp;da=5&amp;yr=2022&amp;trackco=ALL;ALL&amp;cl=Y</v>
      </c>
    </row>
    <row r="319" spans="2:6" x14ac:dyDescent="0.25">
      <c r="B319" s="1">
        <f t="shared" si="24"/>
        <v>44871</v>
      </c>
      <c r="C319">
        <f t="shared" si="20"/>
        <v>11</v>
      </c>
      <c r="D319">
        <f t="shared" si="21"/>
        <v>6</v>
      </c>
      <c r="E319">
        <f t="shared" si="22"/>
        <v>2022</v>
      </c>
      <c r="F319" t="str">
        <f t="shared" si="23"/>
        <v>https://www.equibase.com/premium/eqpVchartBuy.cfm?mo=11&amp;da=6&amp;yr=2022&amp;trackco=ALL;ALL&amp;cl=Y</v>
      </c>
    </row>
    <row r="320" spans="2:6" x14ac:dyDescent="0.25">
      <c r="B320" s="1">
        <f t="shared" si="24"/>
        <v>44872</v>
      </c>
      <c r="C320">
        <f t="shared" si="20"/>
        <v>11</v>
      </c>
      <c r="D320">
        <f t="shared" si="21"/>
        <v>7</v>
      </c>
      <c r="E320">
        <f t="shared" si="22"/>
        <v>2022</v>
      </c>
      <c r="F320" t="str">
        <f t="shared" si="23"/>
        <v>https://www.equibase.com/premium/eqpVchartBuy.cfm?mo=11&amp;da=7&amp;yr=2022&amp;trackco=ALL;ALL&amp;cl=Y</v>
      </c>
    </row>
    <row r="321" spans="2:6" x14ac:dyDescent="0.25">
      <c r="B321" s="1">
        <f t="shared" si="24"/>
        <v>44873</v>
      </c>
      <c r="C321">
        <f t="shared" si="20"/>
        <v>11</v>
      </c>
      <c r="D321">
        <f t="shared" si="21"/>
        <v>8</v>
      </c>
      <c r="E321">
        <f t="shared" si="22"/>
        <v>2022</v>
      </c>
      <c r="F321" t="str">
        <f t="shared" si="23"/>
        <v>https://www.equibase.com/premium/eqpVchartBuy.cfm?mo=11&amp;da=8&amp;yr=2022&amp;trackco=ALL;ALL&amp;cl=Y</v>
      </c>
    </row>
    <row r="322" spans="2:6" x14ac:dyDescent="0.25">
      <c r="B322" s="1">
        <f t="shared" si="24"/>
        <v>44874</v>
      </c>
      <c r="C322">
        <f t="shared" si="20"/>
        <v>11</v>
      </c>
      <c r="D322">
        <f t="shared" si="21"/>
        <v>9</v>
      </c>
      <c r="E322">
        <f t="shared" si="22"/>
        <v>2022</v>
      </c>
      <c r="F322" t="str">
        <f t="shared" si="23"/>
        <v>https://www.equibase.com/premium/eqpVchartBuy.cfm?mo=11&amp;da=9&amp;yr=2022&amp;trackco=ALL;ALL&amp;cl=Y</v>
      </c>
    </row>
    <row r="323" spans="2:6" x14ac:dyDescent="0.25">
      <c r="B323" s="1">
        <f t="shared" si="24"/>
        <v>44875</v>
      </c>
      <c r="C323">
        <f t="shared" si="20"/>
        <v>11</v>
      </c>
      <c r="D323">
        <f t="shared" si="21"/>
        <v>10</v>
      </c>
      <c r="E323">
        <f t="shared" si="22"/>
        <v>2022</v>
      </c>
      <c r="F323" t="str">
        <f t="shared" si="23"/>
        <v>https://www.equibase.com/premium/eqpVchartBuy.cfm?mo=11&amp;da=10&amp;yr=2022&amp;trackco=ALL;ALL&amp;cl=Y</v>
      </c>
    </row>
    <row r="324" spans="2:6" x14ac:dyDescent="0.25">
      <c r="B324" s="1">
        <f t="shared" si="24"/>
        <v>44876</v>
      </c>
      <c r="C324">
        <f t="shared" si="20"/>
        <v>11</v>
      </c>
      <c r="D324">
        <f t="shared" si="21"/>
        <v>11</v>
      </c>
      <c r="E324">
        <f t="shared" si="22"/>
        <v>2022</v>
      </c>
      <c r="F324" t="str">
        <f t="shared" si="23"/>
        <v>https://www.equibase.com/premium/eqpVchartBuy.cfm?mo=11&amp;da=11&amp;yr=2022&amp;trackco=ALL;ALL&amp;cl=Y</v>
      </c>
    </row>
    <row r="325" spans="2:6" x14ac:dyDescent="0.25">
      <c r="B325" s="1">
        <f t="shared" si="24"/>
        <v>44877</v>
      </c>
      <c r="C325">
        <f t="shared" si="20"/>
        <v>11</v>
      </c>
      <c r="D325">
        <f t="shared" si="21"/>
        <v>12</v>
      </c>
      <c r="E325">
        <f t="shared" si="22"/>
        <v>2022</v>
      </c>
      <c r="F325" t="str">
        <f t="shared" si="23"/>
        <v>https://www.equibase.com/premium/eqpVchartBuy.cfm?mo=11&amp;da=12&amp;yr=2022&amp;trackco=ALL;ALL&amp;cl=Y</v>
      </c>
    </row>
    <row r="326" spans="2:6" x14ac:dyDescent="0.25">
      <c r="B326" s="1">
        <f t="shared" si="24"/>
        <v>44878</v>
      </c>
      <c r="C326">
        <f t="shared" si="20"/>
        <v>11</v>
      </c>
      <c r="D326">
        <f t="shared" si="21"/>
        <v>13</v>
      </c>
      <c r="E326">
        <f t="shared" si="22"/>
        <v>2022</v>
      </c>
      <c r="F326" t="str">
        <f t="shared" si="23"/>
        <v>https://www.equibase.com/premium/eqpVchartBuy.cfm?mo=11&amp;da=13&amp;yr=2022&amp;trackco=ALL;ALL&amp;cl=Y</v>
      </c>
    </row>
    <row r="327" spans="2:6" x14ac:dyDescent="0.25">
      <c r="B327" s="1">
        <f t="shared" si="24"/>
        <v>44879</v>
      </c>
      <c r="C327">
        <f t="shared" si="20"/>
        <v>11</v>
      </c>
      <c r="D327">
        <f t="shared" si="21"/>
        <v>14</v>
      </c>
      <c r="E327">
        <f t="shared" si="22"/>
        <v>2022</v>
      </c>
      <c r="F327" t="str">
        <f t="shared" si="23"/>
        <v>https://www.equibase.com/premium/eqpVchartBuy.cfm?mo=11&amp;da=14&amp;yr=2022&amp;trackco=ALL;ALL&amp;cl=Y</v>
      </c>
    </row>
    <row r="328" spans="2:6" x14ac:dyDescent="0.25">
      <c r="B328" s="1">
        <f t="shared" si="24"/>
        <v>44880</v>
      </c>
      <c r="C328">
        <f t="shared" si="20"/>
        <v>11</v>
      </c>
      <c r="D328">
        <f t="shared" si="21"/>
        <v>15</v>
      </c>
      <c r="E328">
        <f t="shared" si="22"/>
        <v>2022</v>
      </c>
      <c r="F328" t="str">
        <f t="shared" si="23"/>
        <v>https://www.equibase.com/premium/eqpVchartBuy.cfm?mo=11&amp;da=15&amp;yr=2022&amp;trackco=ALL;ALL&amp;cl=Y</v>
      </c>
    </row>
    <row r="329" spans="2:6" x14ac:dyDescent="0.25">
      <c r="B329" s="1">
        <f t="shared" si="24"/>
        <v>44881</v>
      </c>
      <c r="C329">
        <f t="shared" si="20"/>
        <v>11</v>
      </c>
      <c r="D329">
        <f t="shared" si="21"/>
        <v>16</v>
      </c>
      <c r="E329">
        <f t="shared" si="22"/>
        <v>2022</v>
      </c>
      <c r="F329" t="str">
        <f t="shared" si="23"/>
        <v>https://www.equibase.com/premium/eqpVchartBuy.cfm?mo=11&amp;da=16&amp;yr=2022&amp;trackco=ALL;ALL&amp;cl=Y</v>
      </c>
    </row>
    <row r="330" spans="2:6" x14ac:dyDescent="0.25">
      <c r="B330" s="1">
        <f t="shared" si="24"/>
        <v>44882</v>
      </c>
      <c r="C330">
        <f t="shared" si="20"/>
        <v>11</v>
      </c>
      <c r="D330">
        <f t="shared" si="21"/>
        <v>17</v>
      </c>
      <c r="E330">
        <f t="shared" si="22"/>
        <v>2022</v>
      </c>
      <c r="F330" t="str">
        <f t="shared" si="23"/>
        <v>https://www.equibase.com/premium/eqpVchartBuy.cfm?mo=11&amp;da=17&amp;yr=2022&amp;trackco=ALL;ALL&amp;cl=Y</v>
      </c>
    </row>
    <row r="331" spans="2:6" x14ac:dyDescent="0.25">
      <c r="B331" s="1">
        <f t="shared" si="24"/>
        <v>44883</v>
      </c>
      <c r="C331">
        <f t="shared" ref="C331:C374" si="25">MONTH(B331)</f>
        <v>11</v>
      </c>
      <c r="D331">
        <f t="shared" ref="D331:D374" si="26">DAY(B331)</f>
        <v>18</v>
      </c>
      <c r="E331">
        <f t="shared" ref="E331:E374" si="27">YEAR(B331)</f>
        <v>2022</v>
      </c>
      <c r="F331" t="str">
        <f t="shared" ref="F331:F374" si="28">$I$3&amp;$I$4&amp;C331&amp;$I$5&amp;D331&amp;$I$6&amp;E331&amp;$I$7</f>
        <v>https://www.equibase.com/premium/eqpVchartBuy.cfm?mo=11&amp;da=18&amp;yr=2022&amp;trackco=ALL;ALL&amp;cl=Y</v>
      </c>
    </row>
    <row r="332" spans="2:6" x14ac:dyDescent="0.25">
      <c r="B332" s="1">
        <f t="shared" ref="B332:B374" si="29">B331+1</f>
        <v>44884</v>
      </c>
      <c r="C332">
        <f t="shared" si="25"/>
        <v>11</v>
      </c>
      <c r="D332">
        <f t="shared" si="26"/>
        <v>19</v>
      </c>
      <c r="E332">
        <f t="shared" si="27"/>
        <v>2022</v>
      </c>
      <c r="F332" t="str">
        <f t="shared" si="28"/>
        <v>https://www.equibase.com/premium/eqpVchartBuy.cfm?mo=11&amp;da=19&amp;yr=2022&amp;trackco=ALL;ALL&amp;cl=Y</v>
      </c>
    </row>
    <row r="333" spans="2:6" x14ac:dyDescent="0.25">
      <c r="B333" s="1">
        <f t="shared" si="29"/>
        <v>44885</v>
      </c>
      <c r="C333">
        <f t="shared" si="25"/>
        <v>11</v>
      </c>
      <c r="D333">
        <f t="shared" si="26"/>
        <v>20</v>
      </c>
      <c r="E333">
        <f t="shared" si="27"/>
        <v>2022</v>
      </c>
      <c r="F333" t="str">
        <f t="shared" si="28"/>
        <v>https://www.equibase.com/premium/eqpVchartBuy.cfm?mo=11&amp;da=20&amp;yr=2022&amp;trackco=ALL;ALL&amp;cl=Y</v>
      </c>
    </row>
    <row r="334" spans="2:6" x14ac:dyDescent="0.25">
      <c r="B334" s="1">
        <f t="shared" si="29"/>
        <v>44886</v>
      </c>
      <c r="C334">
        <f t="shared" si="25"/>
        <v>11</v>
      </c>
      <c r="D334">
        <f t="shared" si="26"/>
        <v>21</v>
      </c>
      <c r="E334">
        <f t="shared" si="27"/>
        <v>2022</v>
      </c>
      <c r="F334" t="str">
        <f t="shared" si="28"/>
        <v>https://www.equibase.com/premium/eqpVchartBuy.cfm?mo=11&amp;da=21&amp;yr=2022&amp;trackco=ALL;ALL&amp;cl=Y</v>
      </c>
    </row>
    <row r="335" spans="2:6" x14ac:dyDescent="0.25">
      <c r="B335" s="1">
        <f t="shared" si="29"/>
        <v>44887</v>
      </c>
      <c r="C335">
        <f t="shared" si="25"/>
        <v>11</v>
      </c>
      <c r="D335">
        <f t="shared" si="26"/>
        <v>22</v>
      </c>
      <c r="E335">
        <f t="shared" si="27"/>
        <v>2022</v>
      </c>
      <c r="F335" t="str">
        <f t="shared" si="28"/>
        <v>https://www.equibase.com/premium/eqpVchartBuy.cfm?mo=11&amp;da=22&amp;yr=2022&amp;trackco=ALL;ALL&amp;cl=Y</v>
      </c>
    </row>
    <row r="336" spans="2:6" x14ac:dyDescent="0.25">
      <c r="B336" s="1">
        <f t="shared" si="29"/>
        <v>44888</v>
      </c>
      <c r="C336">
        <f t="shared" si="25"/>
        <v>11</v>
      </c>
      <c r="D336">
        <f t="shared" si="26"/>
        <v>23</v>
      </c>
      <c r="E336">
        <f t="shared" si="27"/>
        <v>2022</v>
      </c>
      <c r="F336" t="str">
        <f t="shared" si="28"/>
        <v>https://www.equibase.com/premium/eqpVchartBuy.cfm?mo=11&amp;da=23&amp;yr=2022&amp;trackco=ALL;ALL&amp;cl=Y</v>
      </c>
    </row>
    <row r="337" spans="2:6" x14ac:dyDescent="0.25">
      <c r="B337" s="1">
        <f t="shared" si="29"/>
        <v>44889</v>
      </c>
      <c r="C337">
        <f t="shared" si="25"/>
        <v>11</v>
      </c>
      <c r="D337">
        <f t="shared" si="26"/>
        <v>24</v>
      </c>
      <c r="E337">
        <f t="shared" si="27"/>
        <v>2022</v>
      </c>
      <c r="F337" t="str">
        <f t="shared" si="28"/>
        <v>https://www.equibase.com/premium/eqpVchartBuy.cfm?mo=11&amp;da=24&amp;yr=2022&amp;trackco=ALL;ALL&amp;cl=Y</v>
      </c>
    </row>
    <row r="338" spans="2:6" x14ac:dyDescent="0.25">
      <c r="B338" s="1">
        <f t="shared" si="29"/>
        <v>44890</v>
      </c>
      <c r="C338">
        <f t="shared" si="25"/>
        <v>11</v>
      </c>
      <c r="D338">
        <f t="shared" si="26"/>
        <v>25</v>
      </c>
      <c r="E338">
        <f t="shared" si="27"/>
        <v>2022</v>
      </c>
      <c r="F338" t="str">
        <f t="shared" si="28"/>
        <v>https://www.equibase.com/premium/eqpVchartBuy.cfm?mo=11&amp;da=25&amp;yr=2022&amp;trackco=ALL;ALL&amp;cl=Y</v>
      </c>
    </row>
    <row r="339" spans="2:6" x14ac:dyDescent="0.25">
      <c r="B339" s="1">
        <f t="shared" si="29"/>
        <v>44891</v>
      </c>
      <c r="C339">
        <f t="shared" si="25"/>
        <v>11</v>
      </c>
      <c r="D339">
        <f t="shared" si="26"/>
        <v>26</v>
      </c>
      <c r="E339">
        <f t="shared" si="27"/>
        <v>2022</v>
      </c>
      <c r="F339" t="str">
        <f t="shared" si="28"/>
        <v>https://www.equibase.com/premium/eqpVchartBuy.cfm?mo=11&amp;da=26&amp;yr=2022&amp;trackco=ALL;ALL&amp;cl=Y</v>
      </c>
    </row>
    <row r="340" spans="2:6" x14ac:dyDescent="0.25">
      <c r="B340" s="1">
        <f t="shared" si="29"/>
        <v>44892</v>
      </c>
      <c r="C340">
        <f t="shared" si="25"/>
        <v>11</v>
      </c>
      <c r="D340">
        <f t="shared" si="26"/>
        <v>27</v>
      </c>
      <c r="E340">
        <f t="shared" si="27"/>
        <v>2022</v>
      </c>
      <c r="F340" t="str">
        <f t="shared" si="28"/>
        <v>https://www.equibase.com/premium/eqpVchartBuy.cfm?mo=11&amp;da=27&amp;yr=2022&amp;trackco=ALL;ALL&amp;cl=Y</v>
      </c>
    </row>
    <row r="341" spans="2:6" x14ac:dyDescent="0.25">
      <c r="B341" s="1">
        <f t="shared" si="29"/>
        <v>44893</v>
      </c>
      <c r="C341">
        <f t="shared" si="25"/>
        <v>11</v>
      </c>
      <c r="D341">
        <f t="shared" si="26"/>
        <v>28</v>
      </c>
      <c r="E341">
        <f t="shared" si="27"/>
        <v>2022</v>
      </c>
      <c r="F341" t="str">
        <f t="shared" si="28"/>
        <v>https://www.equibase.com/premium/eqpVchartBuy.cfm?mo=11&amp;da=28&amp;yr=2022&amp;trackco=ALL;ALL&amp;cl=Y</v>
      </c>
    </row>
    <row r="342" spans="2:6" x14ac:dyDescent="0.25">
      <c r="B342" s="1">
        <f t="shared" si="29"/>
        <v>44894</v>
      </c>
      <c r="C342">
        <f t="shared" si="25"/>
        <v>11</v>
      </c>
      <c r="D342">
        <f t="shared" si="26"/>
        <v>29</v>
      </c>
      <c r="E342">
        <f t="shared" si="27"/>
        <v>2022</v>
      </c>
      <c r="F342" t="str">
        <f t="shared" si="28"/>
        <v>https://www.equibase.com/premium/eqpVchartBuy.cfm?mo=11&amp;da=29&amp;yr=2022&amp;trackco=ALL;ALL&amp;cl=Y</v>
      </c>
    </row>
    <row r="343" spans="2:6" x14ac:dyDescent="0.25">
      <c r="B343" s="1">
        <f t="shared" si="29"/>
        <v>44895</v>
      </c>
      <c r="C343">
        <f t="shared" si="25"/>
        <v>11</v>
      </c>
      <c r="D343">
        <f t="shared" si="26"/>
        <v>30</v>
      </c>
      <c r="E343">
        <f t="shared" si="27"/>
        <v>2022</v>
      </c>
      <c r="F343" t="str">
        <f t="shared" si="28"/>
        <v>https://www.equibase.com/premium/eqpVchartBuy.cfm?mo=11&amp;da=30&amp;yr=2022&amp;trackco=ALL;ALL&amp;cl=Y</v>
      </c>
    </row>
    <row r="344" spans="2:6" x14ac:dyDescent="0.25">
      <c r="B344" s="1">
        <f t="shared" si="29"/>
        <v>44896</v>
      </c>
      <c r="C344">
        <f t="shared" si="25"/>
        <v>12</v>
      </c>
      <c r="D344">
        <f t="shared" si="26"/>
        <v>1</v>
      </c>
      <c r="E344">
        <f t="shared" si="27"/>
        <v>2022</v>
      </c>
      <c r="F344" t="str">
        <f t="shared" si="28"/>
        <v>https://www.equibase.com/premium/eqpVchartBuy.cfm?mo=12&amp;da=1&amp;yr=2022&amp;trackco=ALL;ALL&amp;cl=Y</v>
      </c>
    </row>
    <row r="345" spans="2:6" x14ac:dyDescent="0.25">
      <c r="B345" s="1">
        <f t="shared" si="29"/>
        <v>44897</v>
      </c>
      <c r="C345">
        <f t="shared" si="25"/>
        <v>12</v>
      </c>
      <c r="D345">
        <f t="shared" si="26"/>
        <v>2</v>
      </c>
      <c r="E345">
        <f t="shared" si="27"/>
        <v>2022</v>
      </c>
      <c r="F345" t="str">
        <f t="shared" si="28"/>
        <v>https://www.equibase.com/premium/eqpVchartBuy.cfm?mo=12&amp;da=2&amp;yr=2022&amp;trackco=ALL;ALL&amp;cl=Y</v>
      </c>
    </row>
    <row r="346" spans="2:6" x14ac:dyDescent="0.25">
      <c r="B346" s="1">
        <f t="shared" si="29"/>
        <v>44898</v>
      </c>
      <c r="C346">
        <f t="shared" si="25"/>
        <v>12</v>
      </c>
      <c r="D346">
        <f t="shared" si="26"/>
        <v>3</v>
      </c>
      <c r="E346">
        <f t="shared" si="27"/>
        <v>2022</v>
      </c>
      <c r="F346" t="str">
        <f t="shared" si="28"/>
        <v>https://www.equibase.com/premium/eqpVchartBuy.cfm?mo=12&amp;da=3&amp;yr=2022&amp;trackco=ALL;ALL&amp;cl=Y</v>
      </c>
    </row>
    <row r="347" spans="2:6" x14ac:dyDescent="0.25">
      <c r="B347" s="1">
        <f t="shared" si="29"/>
        <v>44899</v>
      </c>
      <c r="C347">
        <f t="shared" si="25"/>
        <v>12</v>
      </c>
      <c r="D347">
        <f t="shared" si="26"/>
        <v>4</v>
      </c>
      <c r="E347">
        <f t="shared" si="27"/>
        <v>2022</v>
      </c>
      <c r="F347" t="str">
        <f t="shared" si="28"/>
        <v>https://www.equibase.com/premium/eqpVchartBuy.cfm?mo=12&amp;da=4&amp;yr=2022&amp;trackco=ALL;ALL&amp;cl=Y</v>
      </c>
    </row>
    <row r="348" spans="2:6" x14ac:dyDescent="0.25">
      <c r="B348" s="1">
        <f t="shared" si="29"/>
        <v>44900</v>
      </c>
      <c r="C348">
        <f t="shared" si="25"/>
        <v>12</v>
      </c>
      <c r="D348">
        <f t="shared" si="26"/>
        <v>5</v>
      </c>
      <c r="E348">
        <f t="shared" si="27"/>
        <v>2022</v>
      </c>
      <c r="F348" t="str">
        <f t="shared" si="28"/>
        <v>https://www.equibase.com/premium/eqpVchartBuy.cfm?mo=12&amp;da=5&amp;yr=2022&amp;trackco=ALL;ALL&amp;cl=Y</v>
      </c>
    </row>
    <row r="349" spans="2:6" x14ac:dyDescent="0.25">
      <c r="B349" s="1">
        <f t="shared" si="29"/>
        <v>44901</v>
      </c>
      <c r="C349">
        <f t="shared" si="25"/>
        <v>12</v>
      </c>
      <c r="D349">
        <f t="shared" si="26"/>
        <v>6</v>
      </c>
      <c r="E349">
        <f t="shared" si="27"/>
        <v>2022</v>
      </c>
      <c r="F349" t="str">
        <f t="shared" si="28"/>
        <v>https://www.equibase.com/premium/eqpVchartBuy.cfm?mo=12&amp;da=6&amp;yr=2022&amp;trackco=ALL;ALL&amp;cl=Y</v>
      </c>
    </row>
    <row r="350" spans="2:6" x14ac:dyDescent="0.25">
      <c r="B350" s="1">
        <f t="shared" si="29"/>
        <v>44902</v>
      </c>
      <c r="C350">
        <f t="shared" si="25"/>
        <v>12</v>
      </c>
      <c r="D350">
        <f t="shared" si="26"/>
        <v>7</v>
      </c>
      <c r="E350">
        <f t="shared" si="27"/>
        <v>2022</v>
      </c>
      <c r="F350" t="str">
        <f t="shared" si="28"/>
        <v>https://www.equibase.com/premium/eqpVchartBuy.cfm?mo=12&amp;da=7&amp;yr=2022&amp;trackco=ALL;ALL&amp;cl=Y</v>
      </c>
    </row>
    <row r="351" spans="2:6" x14ac:dyDescent="0.25">
      <c r="B351" s="1">
        <f t="shared" si="29"/>
        <v>44903</v>
      </c>
      <c r="C351">
        <f t="shared" si="25"/>
        <v>12</v>
      </c>
      <c r="D351">
        <f t="shared" si="26"/>
        <v>8</v>
      </c>
      <c r="E351">
        <f t="shared" si="27"/>
        <v>2022</v>
      </c>
      <c r="F351" t="str">
        <f t="shared" si="28"/>
        <v>https://www.equibase.com/premium/eqpVchartBuy.cfm?mo=12&amp;da=8&amp;yr=2022&amp;trackco=ALL;ALL&amp;cl=Y</v>
      </c>
    </row>
    <row r="352" spans="2:6" x14ac:dyDescent="0.25">
      <c r="B352" s="1">
        <f t="shared" si="29"/>
        <v>44904</v>
      </c>
      <c r="C352">
        <f t="shared" si="25"/>
        <v>12</v>
      </c>
      <c r="D352">
        <f t="shared" si="26"/>
        <v>9</v>
      </c>
      <c r="E352">
        <f t="shared" si="27"/>
        <v>2022</v>
      </c>
      <c r="F352" t="str">
        <f t="shared" si="28"/>
        <v>https://www.equibase.com/premium/eqpVchartBuy.cfm?mo=12&amp;da=9&amp;yr=2022&amp;trackco=ALL;ALL&amp;cl=Y</v>
      </c>
    </row>
    <row r="353" spans="2:6" x14ac:dyDescent="0.25">
      <c r="B353" s="1">
        <f t="shared" si="29"/>
        <v>44905</v>
      </c>
      <c r="C353">
        <f t="shared" si="25"/>
        <v>12</v>
      </c>
      <c r="D353">
        <f t="shared" si="26"/>
        <v>10</v>
      </c>
      <c r="E353">
        <f t="shared" si="27"/>
        <v>2022</v>
      </c>
      <c r="F353" t="str">
        <f t="shared" si="28"/>
        <v>https://www.equibase.com/premium/eqpVchartBuy.cfm?mo=12&amp;da=10&amp;yr=2022&amp;trackco=ALL;ALL&amp;cl=Y</v>
      </c>
    </row>
    <row r="354" spans="2:6" x14ac:dyDescent="0.25">
      <c r="B354" s="1">
        <f t="shared" si="29"/>
        <v>44906</v>
      </c>
      <c r="C354">
        <f t="shared" si="25"/>
        <v>12</v>
      </c>
      <c r="D354">
        <f t="shared" si="26"/>
        <v>11</v>
      </c>
      <c r="E354">
        <f t="shared" si="27"/>
        <v>2022</v>
      </c>
      <c r="F354" t="str">
        <f t="shared" si="28"/>
        <v>https://www.equibase.com/premium/eqpVchartBuy.cfm?mo=12&amp;da=11&amp;yr=2022&amp;trackco=ALL;ALL&amp;cl=Y</v>
      </c>
    </row>
    <row r="355" spans="2:6" x14ac:dyDescent="0.25">
      <c r="B355" s="1">
        <f t="shared" si="29"/>
        <v>44907</v>
      </c>
      <c r="C355">
        <f t="shared" si="25"/>
        <v>12</v>
      </c>
      <c r="D355">
        <f t="shared" si="26"/>
        <v>12</v>
      </c>
      <c r="E355">
        <f t="shared" si="27"/>
        <v>2022</v>
      </c>
      <c r="F355" t="str">
        <f t="shared" si="28"/>
        <v>https://www.equibase.com/premium/eqpVchartBuy.cfm?mo=12&amp;da=12&amp;yr=2022&amp;trackco=ALL;ALL&amp;cl=Y</v>
      </c>
    </row>
    <row r="356" spans="2:6" x14ac:dyDescent="0.25">
      <c r="B356" s="1">
        <f t="shared" si="29"/>
        <v>44908</v>
      </c>
      <c r="C356">
        <f t="shared" si="25"/>
        <v>12</v>
      </c>
      <c r="D356">
        <f t="shared" si="26"/>
        <v>13</v>
      </c>
      <c r="E356">
        <f t="shared" si="27"/>
        <v>2022</v>
      </c>
      <c r="F356" t="str">
        <f t="shared" si="28"/>
        <v>https://www.equibase.com/premium/eqpVchartBuy.cfm?mo=12&amp;da=13&amp;yr=2022&amp;trackco=ALL;ALL&amp;cl=Y</v>
      </c>
    </row>
    <row r="357" spans="2:6" x14ac:dyDescent="0.25">
      <c r="B357" s="1">
        <f t="shared" si="29"/>
        <v>44909</v>
      </c>
      <c r="C357">
        <f t="shared" si="25"/>
        <v>12</v>
      </c>
      <c r="D357">
        <f t="shared" si="26"/>
        <v>14</v>
      </c>
      <c r="E357">
        <f t="shared" si="27"/>
        <v>2022</v>
      </c>
      <c r="F357" t="str">
        <f t="shared" si="28"/>
        <v>https://www.equibase.com/premium/eqpVchartBuy.cfm?mo=12&amp;da=14&amp;yr=2022&amp;trackco=ALL;ALL&amp;cl=Y</v>
      </c>
    </row>
    <row r="358" spans="2:6" x14ac:dyDescent="0.25">
      <c r="B358" s="1">
        <f t="shared" si="29"/>
        <v>44910</v>
      </c>
      <c r="C358">
        <f t="shared" si="25"/>
        <v>12</v>
      </c>
      <c r="D358">
        <f t="shared" si="26"/>
        <v>15</v>
      </c>
      <c r="E358">
        <f t="shared" si="27"/>
        <v>2022</v>
      </c>
      <c r="F358" t="str">
        <f t="shared" si="28"/>
        <v>https://www.equibase.com/premium/eqpVchartBuy.cfm?mo=12&amp;da=15&amp;yr=2022&amp;trackco=ALL;ALL&amp;cl=Y</v>
      </c>
    </row>
    <row r="359" spans="2:6" x14ac:dyDescent="0.25">
      <c r="B359" s="1">
        <f t="shared" si="29"/>
        <v>44911</v>
      </c>
      <c r="C359">
        <f t="shared" si="25"/>
        <v>12</v>
      </c>
      <c r="D359">
        <f t="shared" si="26"/>
        <v>16</v>
      </c>
      <c r="E359">
        <f t="shared" si="27"/>
        <v>2022</v>
      </c>
      <c r="F359" t="str">
        <f t="shared" si="28"/>
        <v>https://www.equibase.com/premium/eqpVchartBuy.cfm?mo=12&amp;da=16&amp;yr=2022&amp;trackco=ALL;ALL&amp;cl=Y</v>
      </c>
    </row>
    <row r="360" spans="2:6" x14ac:dyDescent="0.25">
      <c r="B360" s="1">
        <f t="shared" si="29"/>
        <v>44912</v>
      </c>
      <c r="C360">
        <f t="shared" si="25"/>
        <v>12</v>
      </c>
      <c r="D360">
        <f t="shared" si="26"/>
        <v>17</v>
      </c>
      <c r="E360">
        <f t="shared" si="27"/>
        <v>2022</v>
      </c>
      <c r="F360" t="str">
        <f t="shared" si="28"/>
        <v>https://www.equibase.com/premium/eqpVchartBuy.cfm?mo=12&amp;da=17&amp;yr=2022&amp;trackco=ALL;ALL&amp;cl=Y</v>
      </c>
    </row>
    <row r="361" spans="2:6" x14ac:dyDescent="0.25">
      <c r="B361" s="1">
        <f t="shared" si="29"/>
        <v>44913</v>
      </c>
      <c r="C361">
        <f t="shared" si="25"/>
        <v>12</v>
      </c>
      <c r="D361">
        <f t="shared" si="26"/>
        <v>18</v>
      </c>
      <c r="E361">
        <f t="shared" si="27"/>
        <v>2022</v>
      </c>
      <c r="F361" t="str">
        <f t="shared" si="28"/>
        <v>https://www.equibase.com/premium/eqpVchartBuy.cfm?mo=12&amp;da=18&amp;yr=2022&amp;trackco=ALL;ALL&amp;cl=Y</v>
      </c>
    </row>
    <row r="362" spans="2:6" x14ac:dyDescent="0.25">
      <c r="B362" s="1">
        <f t="shared" si="29"/>
        <v>44914</v>
      </c>
      <c r="C362">
        <f t="shared" si="25"/>
        <v>12</v>
      </c>
      <c r="D362">
        <f t="shared" si="26"/>
        <v>19</v>
      </c>
      <c r="E362">
        <f t="shared" si="27"/>
        <v>2022</v>
      </c>
      <c r="F362" t="str">
        <f t="shared" si="28"/>
        <v>https://www.equibase.com/premium/eqpVchartBuy.cfm?mo=12&amp;da=19&amp;yr=2022&amp;trackco=ALL;ALL&amp;cl=Y</v>
      </c>
    </row>
    <row r="363" spans="2:6" x14ac:dyDescent="0.25">
      <c r="B363" s="1">
        <f t="shared" si="29"/>
        <v>44915</v>
      </c>
      <c r="C363">
        <f t="shared" si="25"/>
        <v>12</v>
      </c>
      <c r="D363">
        <f t="shared" si="26"/>
        <v>20</v>
      </c>
      <c r="E363">
        <f t="shared" si="27"/>
        <v>2022</v>
      </c>
      <c r="F363" t="str">
        <f t="shared" si="28"/>
        <v>https://www.equibase.com/premium/eqpVchartBuy.cfm?mo=12&amp;da=20&amp;yr=2022&amp;trackco=ALL;ALL&amp;cl=Y</v>
      </c>
    </row>
    <row r="364" spans="2:6" x14ac:dyDescent="0.25">
      <c r="B364" s="1">
        <f t="shared" si="29"/>
        <v>44916</v>
      </c>
      <c r="C364">
        <f t="shared" si="25"/>
        <v>12</v>
      </c>
      <c r="D364">
        <f t="shared" si="26"/>
        <v>21</v>
      </c>
      <c r="E364">
        <f t="shared" si="27"/>
        <v>2022</v>
      </c>
      <c r="F364" t="str">
        <f t="shared" si="28"/>
        <v>https://www.equibase.com/premium/eqpVchartBuy.cfm?mo=12&amp;da=21&amp;yr=2022&amp;trackco=ALL;ALL&amp;cl=Y</v>
      </c>
    </row>
    <row r="365" spans="2:6" x14ac:dyDescent="0.25">
      <c r="B365" s="1">
        <f t="shared" si="29"/>
        <v>44917</v>
      </c>
      <c r="C365">
        <f t="shared" si="25"/>
        <v>12</v>
      </c>
      <c r="D365">
        <f t="shared" si="26"/>
        <v>22</v>
      </c>
      <c r="E365">
        <f t="shared" si="27"/>
        <v>2022</v>
      </c>
      <c r="F365" t="str">
        <f t="shared" si="28"/>
        <v>https://www.equibase.com/premium/eqpVchartBuy.cfm?mo=12&amp;da=22&amp;yr=2022&amp;trackco=ALL;ALL&amp;cl=Y</v>
      </c>
    </row>
    <row r="366" spans="2:6" x14ac:dyDescent="0.25">
      <c r="B366" s="1">
        <f t="shared" si="29"/>
        <v>44918</v>
      </c>
      <c r="C366">
        <f t="shared" si="25"/>
        <v>12</v>
      </c>
      <c r="D366">
        <f t="shared" si="26"/>
        <v>23</v>
      </c>
      <c r="E366">
        <f t="shared" si="27"/>
        <v>2022</v>
      </c>
      <c r="F366" t="str">
        <f t="shared" si="28"/>
        <v>https://www.equibase.com/premium/eqpVchartBuy.cfm?mo=12&amp;da=23&amp;yr=2022&amp;trackco=ALL;ALL&amp;cl=Y</v>
      </c>
    </row>
    <row r="367" spans="2:6" x14ac:dyDescent="0.25">
      <c r="B367" s="1">
        <f t="shared" si="29"/>
        <v>44919</v>
      </c>
      <c r="C367">
        <f t="shared" si="25"/>
        <v>12</v>
      </c>
      <c r="D367">
        <f t="shared" si="26"/>
        <v>24</v>
      </c>
      <c r="E367">
        <f t="shared" si="27"/>
        <v>2022</v>
      </c>
      <c r="F367" t="str">
        <f t="shared" si="28"/>
        <v>https://www.equibase.com/premium/eqpVchartBuy.cfm?mo=12&amp;da=24&amp;yr=2022&amp;trackco=ALL;ALL&amp;cl=Y</v>
      </c>
    </row>
    <row r="368" spans="2:6" x14ac:dyDescent="0.25">
      <c r="B368" s="1">
        <f t="shared" si="29"/>
        <v>44920</v>
      </c>
      <c r="C368">
        <f t="shared" si="25"/>
        <v>12</v>
      </c>
      <c r="D368">
        <f t="shared" si="26"/>
        <v>25</v>
      </c>
      <c r="E368">
        <f t="shared" si="27"/>
        <v>2022</v>
      </c>
      <c r="F368" t="str">
        <f t="shared" si="28"/>
        <v>https://www.equibase.com/premium/eqpVchartBuy.cfm?mo=12&amp;da=25&amp;yr=2022&amp;trackco=ALL;ALL&amp;cl=Y</v>
      </c>
    </row>
    <row r="369" spans="2:6" x14ac:dyDescent="0.25">
      <c r="B369" s="1">
        <f t="shared" si="29"/>
        <v>44921</v>
      </c>
      <c r="C369">
        <f t="shared" si="25"/>
        <v>12</v>
      </c>
      <c r="D369">
        <f t="shared" si="26"/>
        <v>26</v>
      </c>
      <c r="E369">
        <f t="shared" si="27"/>
        <v>2022</v>
      </c>
      <c r="F369" t="str">
        <f t="shared" si="28"/>
        <v>https://www.equibase.com/premium/eqpVchartBuy.cfm?mo=12&amp;da=26&amp;yr=2022&amp;trackco=ALL;ALL&amp;cl=Y</v>
      </c>
    </row>
    <row r="370" spans="2:6" x14ac:dyDescent="0.25">
      <c r="B370" s="1">
        <f t="shared" si="29"/>
        <v>44922</v>
      </c>
      <c r="C370">
        <f t="shared" si="25"/>
        <v>12</v>
      </c>
      <c r="D370">
        <f t="shared" si="26"/>
        <v>27</v>
      </c>
      <c r="E370">
        <f t="shared" si="27"/>
        <v>2022</v>
      </c>
      <c r="F370" t="str">
        <f t="shared" si="28"/>
        <v>https://www.equibase.com/premium/eqpVchartBuy.cfm?mo=12&amp;da=27&amp;yr=2022&amp;trackco=ALL;ALL&amp;cl=Y</v>
      </c>
    </row>
    <row r="371" spans="2:6" x14ac:dyDescent="0.25">
      <c r="B371" s="1">
        <f t="shared" si="29"/>
        <v>44923</v>
      </c>
      <c r="C371">
        <f t="shared" si="25"/>
        <v>12</v>
      </c>
      <c r="D371">
        <f t="shared" si="26"/>
        <v>28</v>
      </c>
      <c r="E371">
        <f t="shared" si="27"/>
        <v>2022</v>
      </c>
      <c r="F371" t="str">
        <f t="shared" si="28"/>
        <v>https://www.equibase.com/premium/eqpVchartBuy.cfm?mo=12&amp;da=28&amp;yr=2022&amp;trackco=ALL;ALL&amp;cl=Y</v>
      </c>
    </row>
    <row r="372" spans="2:6" x14ac:dyDescent="0.25">
      <c r="B372" s="1">
        <f t="shared" si="29"/>
        <v>44924</v>
      </c>
      <c r="C372">
        <f t="shared" si="25"/>
        <v>12</v>
      </c>
      <c r="D372">
        <f t="shared" si="26"/>
        <v>29</v>
      </c>
      <c r="E372">
        <f t="shared" si="27"/>
        <v>2022</v>
      </c>
      <c r="F372" t="str">
        <f t="shared" si="28"/>
        <v>https://www.equibase.com/premium/eqpVchartBuy.cfm?mo=12&amp;da=29&amp;yr=2022&amp;trackco=ALL;ALL&amp;cl=Y</v>
      </c>
    </row>
    <row r="373" spans="2:6" x14ac:dyDescent="0.25">
      <c r="B373" s="1">
        <f t="shared" si="29"/>
        <v>44925</v>
      </c>
      <c r="C373">
        <f t="shared" si="25"/>
        <v>12</v>
      </c>
      <c r="D373">
        <f t="shared" si="26"/>
        <v>30</v>
      </c>
      <c r="E373">
        <f t="shared" si="27"/>
        <v>2022</v>
      </c>
      <c r="F373" t="str">
        <f t="shared" si="28"/>
        <v>https://www.equibase.com/premium/eqpVchartBuy.cfm?mo=12&amp;da=30&amp;yr=2022&amp;trackco=ALL;ALL&amp;cl=Y</v>
      </c>
    </row>
    <row r="374" spans="2:6" x14ac:dyDescent="0.25">
      <c r="B374" s="1">
        <f t="shared" si="29"/>
        <v>44926</v>
      </c>
      <c r="C374">
        <f t="shared" si="25"/>
        <v>12</v>
      </c>
      <c r="D374">
        <f t="shared" si="26"/>
        <v>31</v>
      </c>
      <c r="E374">
        <f t="shared" si="27"/>
        <v>2022</v>
      </c>
      <c r="F374" t="str">
        <f t="shared" si="28"/>
        <v>https://www.equibase.com/premium/eqpVchartBuy.cfm?mo=12&amp;da=31&amp;yr=2022&amp;trackco=ALL;ALL&amp;cl=Y</v>
      </c>
    </row>
    <row r="375" spans="2:6" x14ac:dyDescent="0.25">
      <c r="B375" s="1" t="str">
        <f>IF(B374=DATE(C2,12,31),"",B374+1)</f>
        <v/>
      </c>
      <c r="C375" t="str">
        <f>IF(B375="","",MONTH(B375))</f>
        <v/>
      </c>
      <c r="D375" t="str">
        <f>IF(B375="","",DAY(B375))</f>
        <v/>
      </c>
      <c r="E375" t="str">
        <f>IF(B375="","",YEAR(B375))</f>
        <v/>
      </c>
      <c r="F375" t="str">
        <f>IF(B375="","",$I$3&amp;$I$4&amp;C375&amp;$I$5&amp;D375&amp;$I$6&amp;E375&amp;$I$7)</f>
        <v/>
      </c>
    </row>
  </sheetData>
  <hyperlinks>
    <hyperlink ref="I3" r:id="rId1" xr:uid="{3F6FAB90-8506-42F4-BEF2-34A140A730D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Karisch</dc:creator>
  <cp:lastModifiedBy>Jack Karisch</cp:lastModifiedBy>
  <dcterms:created xsi:type="dcterms:W3CDTF">2020-08-11T03:18:59Z</dcterms:created>
  <dcterms:modified xsi:type="dcterms:W3CDTF">2025-04-03T18:03:22Z</dcterms:modified>
</cp:coreProperties>
</file>