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IdeaProjects\BlackjackSimulator\src\main\resources\analytics\"/>
    </mc:Choice>
  </mc:AlternateContent>
  <xr:revisionPtr revIDLastSave="0" documentId="13_ncr:1_{AD049250-BB7F-4698-9728-E4C73A6557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O13" i="1"/>
  <c r="O12" i="1"/>
  <c r="O11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N9" i="1"/>
  <c r="N8" i="1"/>
  <c r="O4" i="1"/>
  <c r="O5" i="1" s="1"/>
  <c r="O3" i="1"/>
  <c r="O2" i="1"/>
  <c r="O6" i="1" l="1"/>
</calcChain>
</file>

<file path=xl/sharedStrings.xml><?xml version="1.0" encoding="utf-8"?>
<sst xmlns="http://schemas.openxmlformats.org/spreadsheetml/2006/main" count="21" uniqueCount="21">
  <si>
    <t>Round</t>
  </si>
  <si>
    <t>Money</t>
  </si>
  <si>
    <t>BLACKJACK</t>
  </si>
  <si>
    <t>WIN</t>
  </si>
  <si>
    <t>DOUBLE_WIN</t>
  </si>
  <si>
    <t>PUSH</t>
  </si>
  <si>
    <t>DOUBLE_BUST</t>
  </si>
  <si>
    <t>BUST</t>
  </si>
  <si>
    <t>DOUBLE_LOSE</t>
  </si>
  <si>
    <t>LOSE</t>
  </si>
  <si>
    <t>Total Amount Bet</t>
  </si>
  <si>
    <t>House Edge</t>
  </si>
  <si>
    <t>Bet Size</t>
  </si>
  <si>
    <t>Total Won</t>
  </si>
  <si>
    <t>Total Lost</t>
  </si>
  <si>
    <t>Net Loss</t>
  </si>
  <si>
    <t>Win %</t>
  </si>
  <si>
    <t>Push %</t>
  </si>
  <si>
    <t>Loss %</t>
  </si>
  <si>
    <t>Expected Payout</t>
  </si>
  <si>
    <t>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</si>
</sst>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0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33203125" customWidth="1"/>
    <col min="2" max="2" width="7.33203125" bestFit="1" customWidth="1"/>
    <col min="3" max="3" width="11" bestFit="1" customWidth="1"/>
    <col min="4" max="4" width="5" bestFit="1" customWidth="1"/>
    <col min="5" max="5" width="13.44140625" bestFit="1" customWidth="1"/>
    <col min="6" max="6" width="6" bestFit="1" customWidth="1"/>
    <col min="7" max="7" width="14.21875" bestFit="1" customWidth="1"/>
    <col min="8" max="8" width="5.77734375" bestFit="1" customWidth="1"/>
    <col min="9" max="9" width="14" bestFit="1" customWidth="1"/>
    <col min="10" max="10" width="5.5546875" bestFit="1" customWidth="1"/>
    <col min="11" max="11" width="15" bestFit="1" customWidth="1"/>
    <col min="12" max="12" width="8.5546875" bestFit="1" customWidth="1"/>
    <col min="14" max="14" width="12.44140625" bestFit="1" customWidth="1"/>
    <col min="15" max="15" width="15.21875" customWidth="1"/>
    <col min="16" max="16" width="14.88671875" bestFit="1" customWidth="1"/>
    <col min="17" max="17" width="10.44140625" customWidth="1"/>
    <col min="18" max="18" width="15.6640625" bestFit="1" customWidth="1"/>
    <col min="19" max="19" width="10.21875" customWidth="1"/>
    <col min="20" max="20" width="15.5546875" bestFit="1" customWidth="1"/>
    <col min="21" max="21" width="9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  <c r="N1" t="s">
        <v>12</v>
      </c>
    </row>
    <row r="2" spans="1:22" x14ac:dyDescent="0.3">
      <c r="K2">
        <f>$O$1*SUM(C2*1.5,D2,E2*2,-G2*2,-H2,-I2*2,-J2)</f>
        <v>0</v>
      </c>
      <c r="L2" t="str">
        <f>IF(K2+B2=B3,"","XXXX")</f>
        <v/>
      </c>
      <c r="N2" t="s">
        <v>10</v>
      </c>
      <c r="O2" s="1">
        <f>$O$1*(SUM(C:J)+SUM(E:E,G:G,I:I))</f>
        <v>0</v>
      </c>
    </row>
    <row r="3" spans="1:22" x14ac:dyDescent="0.3">
      <c r="N3" t="s">
        <v>13</v>
      </c>
      <c r="O3" s="1">
        <f>$O$1*(SUM(D:D)+2*SUM(E:E)+1.5*SUM(C:C))</f>
        <v>0</v>
      </c>
    </row>
    <row r="4" spans="1:22" x14ac:dyDescent="0.3">
      <c r="N4" t="s">
        <v>14</v>
      </c>
      <c r="O4" s="1">
        <f>$O$1*(SUM(J:J,H:H)+2*SUM(I:I,G:G))</f>
        <v>0</v>
      </c>
    </row>
    <row r="5" spans="1:22" x14ac:dyDescent="0.3">
      <c r="N5" t="s">
        <v>15</v>
      </c>
      <c r="O5" s="2">
        <f>O4-O3</f>
        <v>0</v>
      </c>
    </row>
    <row r="6" spans="1:22" x14ac:dyDescent="0.3">
      <c r="N6" t="s">
        <v>11</v>
      </c>
      <c r="O6" s="3" t="e">
        <f>O5/O2</f>
        <v>#DIV/0!</v>
      </c>
    </row>
    <row r="8" spans="1:22" x14ac:dyDescent="0.3">
      <c r="N8" t="str">
        <f>_xlfn.CONCAT(C1, " %")</f>
        <v>BLACKJACK %</v>
      </c>
      <c r="O8" t="str">
        <f>_xlfn.CONCAT(D1, " %")</f>
        <v>WIN %</v>
      </c>
      <c r="P8" t="str">
        <f>_xlfn.CONCAT(E1, " %")</f>
        <v>DOUBLE_WIN %</v>
      </c>
      <c r="Q8" t="str">
        <f>_xlfn.CONCAT(F1, " %")</f>
        <v>PUSH %</v>
      </c>
      <c r="R8" t="str">
        <f>_xlfn.CONCAT(G1, " %")</f>
        <v>DOUBLE_BUST %</v>
      </c>
      <c r="S8" t="str">
        <f>_xlfn.CONCAT(H1, " %")</f>
        <v>BUST %</v>
      </c>
      <c r="T8" t="str">
        <f>_xlfn.CONCAT(I1, " %")</f>
        <v>DOUBLE_LOSE %</v>
      </c>
      <c r="U8" t="str">
        <f>_xlfn.CONCAT(J1, " %")</f>
        <v>LOSE %</v>
      </c>
    </row>
    <row r="9" spans="1:22" x14ac:dyDescent="0.3">
      <c r="N9" s="5" t="e">
        <f>SUM(C:C)/SUM($C:$J)</f>
        <v>#DIV/0!</v>
      </c>
      <c r="O9" s="5" t="e">
        <f t="shared" ref="O9:U9" si="0">SUM(D:D)/SUM($C:$J)</f>
        <v>#DIV/0!</v>
      </c>
      <c r="P9" s="5" t="e">
        <f t="shared" si="0"/>
        <v>#DIV/0!</v>
      </c>
      <c r="Q9" s="5" t="e">
        <f t="shared" si="0"/>
        <v>#DIV/0!</v>
      </c>
      <c r="R9" s="5" t="e">
        <f t="shared" si="0"/>
        <v>#DIV/0!</v>
      </c>
      <c r="S9" s="5" t="e">
        <f t="shared" si="0"/>
        <v>#DIV/0!</v>
      </c>
      <c r="T9" s="5" t="e">
        <f t="shared" si="0"/>
        <v>#DIV/0!</v>
      </c>
      <c r="U9" s="5" t="e">
        <f t="shared" si="0"/>
        <v>#DIV/0!</v>
      </c>
      <c r="V9" s="3"/>
    </row>
    <row r="11" spans="1:22" x14ac:dyDescent="0.3">
      <c r="N11" t="s">
        <v>16</v>
      </c>
      <c r="O11" s="4" t="e">
        <f>SUM(C:E)/SUM($C:$J)</f>
        <v>#DIV/0!</v>
      </c>
    </row>
    <row r="12" spans="1:22" x14ac:dyDescent="0.3">
      <c r="N12" t="s">
        <v>17</v>
      </c>
      <c r="O12" s="4" t="e">
        <f>SUM(F:F)/SUM($C:$J)</f>
        <v>#DIV/0!</v>
      </c>
    </row>
    <row r="13" spans="1:22" x14ac:dyDescent="0.3">
      <c r="N13" t="s">
        <v>18</v>
      </c>
      <c r="O13" s="4" t="e">
        <f>SUM(G:J)/SUM(C:J)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Arthur Chan</cp:lastModifiedBy>
  <dcterms:created xsi:type="dcterms:W3CDTF">2023-06-07T03:17:12Z</dcterms:created>
  <dcterms:modified xsi:type="dcterms:W3CDTF">2024-01-09T17:52:10Z</dcterms:modified>
</cp:coreProperties>
</file>