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D:\Projects\Android Studio\myapp_3dapp\myapp_3dapp\assets\xlsx\"/>
    </mc:Choice>
  </mc:AlternateContent>
  <xr:revisionPtr revIDLastSave="0" documentId="13_ncr:1_{53C86C25-6663-4D81-BB85-487DE2A093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9" i="1" l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O2" i="1"/>
  <c r="P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H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<sst xmlns="http://schemas.openxmlformats.org/spreadsheetml/2006/main" count="62" uniqueCount="29">
  <si>
    <t>TEMP_ID</t>
  </si>
  <si>
    <t>Drunk</t>
  </si>
  <si>
    <t>Sober</t>
  </si>
  <si>
    <t>ID</t>
  </si>
  <si>
    <t>BSST1</t>
  </si>
  <si>
    <t>BSST2</t>
  </si>
  <si>
    <t>BSST3</t>
  </si>
  <si>
    <t>BSST4</t>
  </si>
  <si>
    <t>BSST5</t>
  </si>
  <si>
    <t>DSST_ERRORS</t>
  </si>
  <si>
    <t>DSST5</t>
  </si>
  <si>
    <t>DSST4</t>
  </si>
  <si>
    <t>DSST3</t>
  </si>
  <si>
    <t>DSST2</t>
  </si>
  <si>
    <t>DSST1</t>
  </si>
  <si>
    <t>BSST_ERRORS</t>
  </si>
  <si>
    <t>BSST_MISSES</t>
  </si>
  <si>
    <t>ITT1</t>
  </si>
  <si>
    <t>ITT2</t>
  </si>
  <si>
    <t>ITT3</t>
  </si>
  <si>
    <t>ITT4</t>
  </si>
  <si>
    <t>ITT_ERRORS</t>
  </si>
  <si>
    <t>RESULT</t>
  </si>
  <si>
    <t>DSST_MEAN</t>
  </si>
  <si>
    <t>DSST_STD</t>
  </si>
  <si>
    <t>BSST_STD</t>
  </si>
  <si>
    <t>BSST_MEAN</t>
  </si>
  <si>
    <t>ITT_STD</t>
  </si>
  <si>
    <t>ITT_MEAN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</si>
</sst>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/>
    <xf numFmtId="0" fontId="1" fillId="0" borderId="0" xfId="0" applyNumberFormat="1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DBD3A-F5E9-48CD-AA8E-A2E586E09948}">
  <dimension ref="A1:Z19"/>
  <sheetViews>
    <sheetView tabSelected="1" topLeftCell="H1" workbookViewId="0">
      <selection activeCell="Z13" sqref="Z13"/>
    </sheetView>
  </sheetViews>
  <sheetFormatPr defaultRowHeight="13.2" x14ac:dyDescent="0.25"/>
  <cols>
    <col min="7" max="7" width="13.109375" customWidth="1"/>
    <col min="8" max="8" width="12.5546875" customWidth="1"/>
    <col min="9" max="9" width="14.5546875" style="5" customWidth="1"/>
    <col min="15" max="15" width="12.5546875" customWidth="1"/>
    <col min="16" max="16" width="13.21875" customWidth="1"/>
    <col min="17" max="17" width="14.33203125" style="5" customWidth="1"/>
    <col min="18" max="18" width="15.109375" style="5" customWidth="1"/>
    <col min="23" max="23" width="10.33203125" customWidth="1"/>
    <col min="25" max="25" width="12.6640625" customWidth="1"/>
  </cols>
  <sheetData>
    <row r="1" spans="1:26" x14ac:dyDescent="0.25">
      <c r="A1" t="s">
        <v>3</v>
      </c>
      <c r="B1" t="s">
        <v>14</v>
      </c>
      <c r="C1" t="s">
        <v>13</v>
      </c>
      <c r="D1" t="s">
        <v>12</v>
      </c>
      <c r="E1" t="s">
        <v>11</v>
      </c>
      <c r="F1" t="s">
        <v>10</v>
      </c>
      <c r="G1" s="5" t="s">
        <v>23</v>
      </c>
      <c r="H1" s="5" t="s">
        <v>24</v>
      </c>
      <c r="I1" s="5" t="s">
        <v>9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s="5" t="s">
        <v>26</v>
      </c>
      <c r="P1" s="5" t="s">
        <v>25</v>
      </c>
      <c r="Q1" s="5" t="s">
        <v>15</v>
      </c>
      <c r="R1" s="5" t="s">
        <v>16</v>
      </c>
      <c r="S1" t="s">
        <v>17</v>
      </c>
      <c r="T1" t="s">
        <v>18</v>
      </c>
      <c r="U1" t="s">
        <v>19</v>
      </c>
      <c r="V1" t="s">
        <v>20</v>
      </c>
      <c r="W1" s="5" t="s">
        <v>28</v>
      </c>
      <c r="X1" s="5" t="s">
        <v>27</v>
      </c>
      <c r="Y1" s="5" t="s">
        <v>21</v>
      </c>
      <c r="Z1" s="5" t="s">
        <v>22</v>
      </c>
    </row>
    <row r="2" spans="1:26" x14ac:dyDescent="0.25">
      <c r="A2" t="s">
        <v>0</v>
      </c>
      <c r="B2" s="1">
        <v>2023</v>
      </c>
      <c r="C2" s="1">
        <v>1712</v>
      </c>
      <c r="D2" s="1">
        <v>2327</v>
      </c>
      <c r="E2" s="1">
        <v>1530</v>
      </c>
      <c r="F2" s="1">
        <v>1940</v>
      </c>
      <c r="G2" s="3">
        <f>AVERAGE(B2:F2)</f>
        <v>1906.4</v>
      </c>
      <c r="H2" s="5">
        <f>STDEV(B2:F2)</f>
        <v>304.58873912211499</v>
      </c>
      <c r="I2" s="3">
        <v>0</v>
      </c>
      <c r="J2" s="1">
        <v>523</v>
      </c>
      <c r="K2" s="1">
        <v>536</v>
      </c>
      <c r="L2" s="1">
        <v>418</v>
      </c>
      <c r="M2" s="1">
        <v>600</v>
      </c>
      <c r="N2" s="1">
        <v>543</v>
      </c>
      <c r="O2" s="3">
        <f>AVERAGE(J2:N2)</f>
        <v>524</v>
      </c>
      <c r="P2" s="3">
        <f>STDEV(J2:N2)</f>
        <v>66.177790836503448</v>
      </c>
      <c r="Q2" s="3">
        <v>0</v>
      </c>
      <c r="R2" s="3">
        <v>1</v>
      </c>
      <c r="S2" s="1">
        <v>420</v>
      </c>
      <c r="T2" s="1">
        <v>414</v>
      </c>
      <c r="U2" s="1">
        <v>389</v>
      </c>
      <c r="V2" s="1">
        <v>385</v>
      </c>
      <c r="W2" s="3">
        <f t="shared" ref="W2:W19" si="0">AVERAGE(S2:V2)</f>
        <v>402</v>
      </c>
      <c r="X2" s="4">
        <f>STDEV(S2:V2)</f>
        <v>17.568911937472585</v>
      </c>
      <c r="Y2" s="3">
        <v>0</v>
      </c>
      <c r="Z2" s="5" t="s">
        <v>1</v>
      </c>
    </row>
    <row r="3" spans="1:26" x14ac:dyDescent="0.25">
      <c r="A3" t="s">
        <v>0</v>
      </c>
      <c r="B3" s="1">
        <v>1196</v>
      </c>
      <c r="C3" s="1">
        <v>2629</v>
      </c>
      <c r="D3" s="1">
        <v>1730</v>
      </c>
      <c r="E3" s="1">
        <v>2047</v>
      </c>
      <c r="F3" s="1">
        <v>1362</v>
      </c>
      <c r="G3" s="3">
        <f>AVERAGE(B3:F3)</f>
        <v>1792.8</v>
      </c>
      <c r="H3" s="5">
        <f>STDEV(B3:F3)</f>
        <v>572.17803173487903</v>
      </c>
      <c r="I3" s="3">
        <v>0</v>
      </c>
      <c r="J3" s="1">
        <v>454</v>
      </c>
      <c r="K3" s="1">
        <v>539</v>
      </c>
      <c r="L3" s="1">
        <v>504</v>
      </c>
      <c r="M3" s="1">
        <v>511</v>
      </c>
      <c r="N3" s="1">
        <v>455</v>
      </c>
      <c r="O3" s="3">
        <f t="shared" ref="O3:O19" si="1">AVERAGE(J3:N3)</f>
        <v>492.6</v>
      </c>
      <c r="P3" s="3">
        <f t="shared" ref="P3:P19" si="2">STDEV(J3:N3)</f>
        <v>37.165844535002833</v>
      </c>
      <c r="Q3" s="3">
        <v>0</v>
      </c>
      <c r="R3" s="3">
        <v>0</v>
      </c>
      <c r="S3" s="1">
        <v>889</v>
      </c>
      <c r="T3" s="1">
        <v>420</v>
      </c>
      <c r="U3" s="1">
        <v>450</v>
      </c>
      <c r="V3" s="1">
        <v>443</v>
      </c>
      <c r="W3" s="3">
        <f t="shared" si="0"/>
        <v>550.5</v>
      </c>
      <c r="X3" s="4">
        <f>STDEV(S3:V3)</f>
        <v>226.03023396587162</v>
      </c>
      <c r="Y3" s="3">
        <v>0</v>
      </c>
      <c r="Z3" s="5" t="s">
        <v>2</v>
      </c>
    </row>
    <row r="4" spans="1:26" x14ac:dyDescent="0.25">
      <c r="A4" t="s">
        <v>0</v>
      </c>
      <c r="B4" s="1">
        <v>2057</v>
      </c>
      <c r="C4" s="1">
        <v>2176</v>
      </c>
      <c r="D4" s="1">
        <v>2139</v>
      </c>
      <c r="E4" s="1">
        <v>1921</v>
      </c>
      <c r="F4" s="1">
        <v>1810</v>
      </c>
      <c r="G4" s="3">
        <f>AVERAGE(B4:F4)</f>
        <v>2020.6</v>
      </c>
      <c r="H4" s="5">
        <f>STDEV(B4:F4)</f>
        <v>153.10551916897055</v>
      </c>
      <c r="I4" s="3">
        <v>0</v>
      </c>
      <c r="J4" s="1">
        <v>600</v>
      </c>
      <c r="K4" s="1">
        <v>480</v>
      </c>
      <c r="L4" s="1">
        <v>445</v>
      </c>
      <c r="M4" s="1">
        <v>490</v>
      </c>
      <c r="N4" s="1">
        <v>510</v>
      </c>
      <c r="O4" s="3">
        <f t="shared" si="1"/>
        <v>505</v>
      </c>
      <c r="P4" s="3">
        <f t="shared" si="2"/>
        <v>58.094750193111253</v>
      </c>
      <c r="Q4" s="3">
        <v>0</v>
      </c>
      <c r="R4" s="3">
        <v>1</v>
      </c>
      <c r="S4">
        <v>544</v>
      </c>
      <c r="T4" s="1">
        <v>770</v>
      </c>
      <c r="U4">
        <v>418</v>
      </c>
      <c r="V4" s="1">
        <v>957</v>
      </c>
      <c r="W4" s="3">
        <f t="shared" si="0"/>
        <v>672.25</v>
      </c>
      <c r="X4" s="4">
        <f>STDEV(S4:V4)</f>
        <v>239.25491983795581</v>
      </c>
      <c r="Y4" s="5">
        <v>0</v>
      </c>
      <c r="Z4" s="5" t="s">
        <v>2</v>
      </c>
    </row>
    <row r="5" spans="1:26" x14ac:dyDescent="0.25">
      <c r="A5" t="s">
        <v>0</v>
      </c>
      <c r="B5" s="1">
        <v>3781</v>
      </c>
      <c r="C5" s="1">
        <v>5234</v>
      </c>
      <c r="D5" s="1">
        <v>2237</v>
      </c>
      <c r="E5" s="1">
        <v>1694</v>
      </c>
      <c r="F5" s="1">
        <v>793</v>
      </c>
      <c r="G5" s="3">
        <f>AVERAGE(B5:F5)</f>
        <v>2747.8</v>
      </c>
      <c r="H5" s="5">
        <f>STDEV(B5:F5)</f>
        <v>1763.6146687981475</v>
      </c>
      <c r="I5" s="3">
        <v>4</v>
      </c>
      <c r="J5" s="1">
        <v>600</v>
      </c>
      <c r="K5" s="1">
        <v>600</v>
      </c>
      <c r="L5" s="1">
        <v>405</v>
      </c>
      <c r="M5" s="1">
        <v>600</v>
      </c>
      <c r="N5" s="1">
        <v>600</v>
      </c>
      <c r="O5" s="3">
        <f t="shared" si="1"/>
        <v>561</v>
      </c>
      <c r="P5" s="3">
        <f t="shared" si="2"/>
        <v>87.206651122491792</v>
      </c>
      <c r="Q5" s="3">
        <v>1</v>
      </c>
      <c r="R5" s="3">
        <v>4</v>
      </c>
      <c r="S5" s="1">
        <v>1109</v>
      </c>
      <c r="T5" s="1">
        <v>723</v>
      </c>
      <c r="U5" s="1">
        <v>462</v>
      </c>
      <c r="V5" s="1">
        <v>1268</v>
      </c>
      <c r="W5" s="3">
        <f t="shared" si="0"/>
        <v>890.5</v>
      </c>
      <c r="X5" s="4">
        <f>STDEV(S5:V5)</f>
        <v>366.02231261677662</v>
      </c>
      <c r="Y5" s="5">
        <v>3</v>
      </c>
      <c r="Z5" s="5" t="s">
        <v>1</v>
      </c>
    </row>
    <row r="6" spans="1:26" x14ac:dyDescent="0.25">
      <c r="A6" t="s">
        <v>0</v>
      </c>
      <c r="B6" s="1">
        <v>1642</v>
      </c>
      <c r="C6" s="1">
        <v>2814</v>
      </c>
      <c r="D6" s="1">
        <v>1667</v>
      </c>
      <c r="E6" s="1">
        <v>1442</v>
      </c>
      <c r="F6" s="1">
        <v>1762</v>
      </c>
      <c r="G6" s="3">
        <f>AVERAGE(B6:F6)</f>
        <v>1865.4</v>
      </c>
      <c r="H6" s="5">
        <f>STDEV(B6:F6)</f>
        <v>542.92522505405827</v>
      </c>
      <c r="I6" s="3">
        <v>0</v>
      </c>
      <c r="J6" s="1">
        <v>600</v>
      </c>
      <c r="K6" s="1">
        <v>600</v>
      </c>
      <c r="L6" s="1">
        <v>511</v>
      </c>
      <c r="M6" s="1">
        <v>558</v>
      </c>
      <c r="N6" s="1">
        <v>455</v>
      </c>
      <c r="O6" s="3">
        <f t="shared" si="1"/>
        <v>544.79999999999995</v>
      </c>
      <c r="P6" s="3">
        <f t="shared" si="2"/>
        <v>62.198874587889541</v>
      </c>
      <c r="Q6" s="3">
        <v>0</v>
      </c>
      <c r="R6" s="3">
        <v>2</v>
      </c>
      <c r="S6" s="1">
        <v>498</v>
      </c>
      <c r="T6" s="1">
        <v>510</v>
      </c>
      <c r="U6" s="1">
        <v>689</v>
      </c>
      <c r="V6" s="1">
        <v>504</v>
      </c>
      <c r="W6" s="3">
        <f t="shared" si="0"/>
        <v>550.25</v>
      </c>
      <c r="X6" s="4">
        <f>STDEV(S6:V6)</f>
        <v>92.62963888518621</v>
      </c>
      <c r="Y6" s="3">
        <v>0</v>
      </c>
      <c r="Z6" s="5" t="s">
        <v>1</v>
      </c>
    </row>
    <row r="7" spans="1:26" x14ac:dyDescent="0.25">
      <c r="A7" t="s">
        <v>0</v>
      </c>
      <c r="B7" s="1">
        <v>1796</v>
      </c>
      <c r="C7" s="1">
        <v>1422</v>
      </c>
      <c r="D7" s="1">
        <v>1556</v>
      </c>
      <c r="E7" s="1">
        <v>1240</v>
      </c>
      <c r="F7" s="1">
        <v>1624</v>
      </c>
      <c r="G7" s="3">
        <f>AVERAGE(B7:F7)</f>
        <v>1527.6</v>
      </c>
      <c r="H7" s="5">
        <f>STDEV(B7:F7)</f>
        <v>209.76367655054059</v>
      </c>
      <c r="I7" s="3">
        <v>0</v>
      </c>
      <c r="J7" s="1">
        <v>488</v>
      </c>
      <c r="K7" s="1">
        <v>600</v>
      </c>
      <c r="L7" s="1">
        <v>481</v>
      </c>
      <c r="M7" s="1">
        <v>540</v>
      </c>
      <c r="N7" s="1">
        <v>538</v>
      </c>
      <c r="O7" s="3">
        <f t="shared" si="1"/>
        <v>529.4</v>
      </c>
      <c r="P7" s="3">
        <f t="shared" si="2"/>
        <v>48.029157810646652</v>
      </c>
      <c r="Q7" s="3">
        <v>0</v>
      </c>
      <c r="R7" s="3">
        <v>1</v>
      </c>
      <c r="S7" s="1">
        <v>1143</v>
      </c>
      <c r="T7" s="1">
        <v>1953</v>
      </c>
      <c r="U7" s="1">
        <v>538</v>
      </c>
      <c r="V7" s="1">
        <v>476</v>
      </c>
      <c r="W7" s="3">
        <f t="shared" si="0"/>
        <v>1027.5</v>
      </c>
      <c r="X7" s="4">
        <f>STDEV(S7:V7)</f>
        <v>686.45296027234576</v>
      </c>
      <c r="Y7" s="3">
        <v>0</v>
      </c>
      <c r="Z7" s="5" t="s">
        <v>1</v>
      </c>
    </row>
    <row r="8" spans="1:26" x14ac:dyDescent="0.25">
      <c r="A8" t="s">
        <v>0</v>
      </c>
      <c r="B8" s="1">
        <v>2269</v>
      </c>
      <c r="C8" s="1">
        <v>2760</v>
      </c>
      <c r="D8" s="1">
        <v>2309</v>
      </c>
      <c r="E8" s="1">
        <v>2617</v>
      </c>
      <c r="F8" s="1">
        <v>2468</v>
      </c>
      <c r="G8" s="3">
        <f>AVERAGE(B8:F8)</f>
        <v>2484.6</v>
      </c>
      <c r="H8" s="5">
        <f>STDEV(B8:F8)</f>
        <v>206.74210988572213</v>
      </c>
      <c r="I8" s="3">
        <v>0</v>
      </c>
      <c r="J8" s="1">
        <v>446</v>
      </c>
      <c r="K8" s="1">
        <v>506</v>
      </c>
      <c r="L8" s="1">
        <v>497</v>
      </c>
      <c r="M8" s="1">
        <v>544</v>
      </c>
      <c r="N8" s="1">
        <v>600</v>
      </c>
      <c r="O8" s="3">
        <f t="shared" si="1"/>
        <v>518.6</v>
      </c>
      <c r="P8" s="3">
        <f t="shared" si="2"/>
        <v>57.374210234215859</v>
      </c>
      <c r="Q8" s="3">
        <v>0</v>
      </c>
      <c r="R8" s="3">
        <v>1</v>
      </c>
      <c r="S8" s="1">
        <v>2460</v>
      </c>
      <c r="T8" s="1">
        <v>777</v>
      </c>
      <c r="U8" s="1">
        <v>539</v>
      </c>
      <c r="V8" s="1">
        <v>622</v>
      </c>
      <c r="W8" s="3">
        <f t="shared" si="0"/>
        <v>1099.5</v>
      </c>
      <c r="X8" s="4">
        <f>STDEV(S8:V8)</f>
        <v>912.34733882807302</v>
      </c>
      <c r="Y8" s="3">
        <v>0</v>
      </c>
      <c r="Z8" s="5" t="s">
        <v>1</v>
      </c>
    </row>
    <row r="9" spans="1:26" x14ac:dyDescent="0.25">
      <c r="A9" t="s">
        <v>0</v>
      </c>
      <c r="B9" s="1">
        <v>1711</v>
      </c>
      <c r="C9" s="1">
        <v>2913</v>
      </c>
      <c r="D9" s="1">
        <v>1873</v>
      </c>
      <c r="E9" s="1">
        <v>2136</v>
      </c>
      <c r="F9" s="1">
        <v>2499</v>
      </c>
      <c r="G9" s="3">
        <f>AVERAGE(B9:F9)</f>
        <v>2226.4</v>
      </c>
      <c r="H9" s="5">
        <f>STDEV(B9:F9)</f>
        <v>485.90925078660501</v>
      </c>
      <c r="I9" s="3">
        <v>0</v>
      </c>
      <c r="J9" s="1">
        <v>600</v>
      </c>
      <c r="K9" s="1">
        <v>490</v>
      </c>
      <c r="L9" s="1">
        <v>517</v>
      </c>
      <c r="M9" s="1">
        <v>480</v>
      </c>
      <c r="N9" s="1">
        <v>459</v>
      </c>
      <c r="O9" s="3">
        <f t="shared" si="1"/>
        <v>509.2</v>
      </c>
      <c r="P9" s="3">
        <f t="shared" si="2"/>
        <v>54.87895771604996</v>
      </c>
      <c r="Q9" s="3">
        <v>0</v>
      </c>
      <c r="R9" s="3">
        <v>1</v>
      </c>
      <c r="S9" s="1">
        <v>591</v>
      </c>
      <c r="T9" s="1">
        <v>457</v>
      </c>
      <c r="U9" s="1">
        <v>471</v>
      </c>
      <c r="V9" s="1">
        <v>406</v>
      </c>
      <c r="W9" s="3">
        <f t="shared" si="0"/>
        <v>481.25</v>
      </c>
      <c r="X9" s="4">
        <f>STDEV(S9:V9)</f>
        <v>78.317196919535704</v>
      </c>
      <c r="Y9" s="3">
        <v>0</v>
      </c>
      <c r="Z9" s="5" t="s">
        <v>1</v>
      </c>
    </row>
    <row r="10" spans="1:26" x14ac:dyDescent="0.25">
      <c r="A10" t="s">
        <v>0</v>
      </c>
      <c r="B10" s="1">
        <v>2956</v>
      </c>
      <c r="C10" s="1">
        <v>3040</v>
      </c>
      <c r="D10" s="1">
        <v>2814</v>
      </c>
      <c r="E10" s="1">
        <v>2091</v>
      </c>
      <c r="F10" s="1">
        <v>2541</v>
      </c>
      <c r="G10" s="3">
        <f>AVERAGE(B10:F10)</f>
        <v>2688.4</v>
      </c>
      <c r="H10" s="5">
        <f>STDEV(B10:F10)</f>
        <v>383.93397869946438</v>
      </c>
      <c r="I10" s="3">
        <v>0</v>
      </c>
      <c r="J10">
        <v>468</v>
      </c>
      <c r="K10">
        <v>512</v>
      </c>
      <c r="L10">
        <v>465</v>
      </c>
      <c r="M10" s="1">
        <v>431</v>
      </c>
      <c r="N10" s="1">
        <v>424</v>
      </c>
      <c r="O10" s="3">
        <f t="shared" si="1"/>
        <v>460</v>
      </c>
      <c r="P10" s="3">
        <f t="shared" si="2"/>
        <v>35.106979363083916</v>
      </c>
      <c r="Q10" s="3">
        <v>0</v>
      </c>
      <c r="R10" s="5">
        <v>0</v>
      </c>
      <c r="S10">
        <v>587</v>
      </c>
      <c r="T10">
        <v>571</v>
      </c>
      <c r="U10">
        <v>638</v>
      </c>
      <c r="V10">
        <v>651</v>
      </c>
      <c r="W10" s="5">
        <f t="shared" si="0"/>
        <v>611.75</v>
      </c>
      <c r="X10" s="4">
        <f>STDEV(S10:V10)</f>
        <v>38.741665770416567</v>
      </c>
      <c r="Y10" s="3">
        <v>1</v>
      </c>
      <c r="Z10" s="5" t="s">
        <v>2</v>
      </c>
    </row>
    <row r="11" spans="1:26" x14ac:dyDescent="0.25">
      <c r="A11" t="s">
        <v>0</v>
      </c>
      <c r="B11" s="1">
        <v>1592</v>
      </c>
      <c r="C11" s="1">
        <v>1015</v>
      </c>
      <c r="D11" s="1">
        <v>3805</v>
      </c>
      <c r="E11" s="1">
        <v>4340</v>
      </c>
      <c r="F11" s="1">
        <v>2083</v>
      </c>
      <c r="G11" s="3">
        <f>AVERAGE(B11:F11)</f>
        <v>2567</v>
      </c>
      <c r="H11" s="5">
        <f>STDEV(B11:F11)</f>
        <v>1437.8593463896252</v>
      </c>
      <c r="I11" s="5">
        <v>0</v>
      </c>
      <c r="J11" s="1">
        <v>543</v>
      </c>
      <c r="K11" s="1">
        <v>551</v>
      </c>
      <c r="L11" s="1">
        <v>515</v>
      </c>
      <c r="M11" s="1">
        <v>431</v>
      </c>
      <c r="N11" s="1">
        <v>458</v>
      </c>
      <c r="O11" s="3">
        <f t="shared" si="1"/>
        <v>499.6</v>
      </c>
      <c r="P11" s="3">
        <f t="shared" si="2"/>
        <v>52.91313636517873</v>
      </c>
      <c r="Q11" s="3">
        <v>0</v>
      </c>
      <c r="R11" s="3">
        <v>0</v>
      </c>
      <c r="S11">
        <v>733</v>
      </c>
      <c r="T11">
        <v>769</v>
      </c>
      <c r="U11">
        <v>656</v>
      </c>
      <c r="V11" s="1">
        <v>834</v>
      </c>
      <c r="W11" s="3">
        <f t="shared" si="0"/>
        <v>748</v>
      </c>
      <c r="X11" s="4">
        <f>STDEV(S11:V11)</f>
        <v>74.220392525684389</v>
      </c>
      <c r="Y11" s="5">
        <v>0</v>
      </c>
      <c r="Z11" s="5" t="s">
        <v>2</v>
      </c>
    </row>
    <row r="12" spans="1:26" x14ac:dyDescent="0.25">
      <c r="A12" t="s">
        <v>0</v>
      </c>
      <c r="B12" s="1">
        <v>1390</v>
      </c>
      <c r="C12" s="1">
        <v>1375</v>
      </c>
      <c r="D12" s="1">
        <v>1691</v>
      </c>
      <c r="E12" s="1">
        <v>1908</v>
      </c>
      <c r="F12" s="1">
        <v>1856</v>
      </c>
      <c r="G12" s="3">
        <f>AVERAGE(B12:F12)</f>
        <v>1644</v>
      </c>
      <c r="H12" s="5">
        <f>STDEV(B12:F12)</f>
        <v>251.85610971346318</v>
      </c>
      <c r="I12" s="3">
        <v>0</v>
      </c>
      <c r="J12" s="1">
        <v>507</v>
      </c>
      <c r="K12" s="1">
        <v>439</v>
      </c>
      <c r="L12" s="1">
        <v>600</v>
      </c>
      <c r="M12" s="1">
        <v>378</v>
      </c>
      <c r="N12" s="1">
        <v>471</v>
      </c>
      <c r="O12" s="3">
        <f t="shared" si="1"/>
        <v>479</v>
      </c>
      <c r="P12" s="3">
        <f t="shared" si="2"/>
        <v>82.598426135126815</v>
      </c>
      <c r="Q12" s="3">
        <v>0</v>
      </c>
      <c r="R12" s="3">
        <v>1</v>
      </c>
      <c r="S12" s="1">
        <v>675</v>
      </c>
      <c r="T12" s="1">
        <v>372</v>
      </c>
      <c r="U12" s="1">
        <v>536</v>
      </c>
      <c r="V12" s="1">
        <v>523</v>
      </c>
      <c r="W12" s="3">
        <f t="shared" si="0"/>
        <v>526.5</v>
      </c>
      <c r="X12" s="4">
        <f>STDEV(S12:V12)</f>
        <v>123.86148177164145</v>
      </c>
      <c r="Y12" s="3">
        <v>0</v>
      </c>
      <c r="Z12" s="5" t="s">
        <v>1</v>
      </c>
    </row>
    <row r="13" spans="1:26" x14ac:dyDescent="0.25">
      <c r="A13" t="s">
        <v>0</v>
      </c>
      <c r="B13" s="1">
        <v>1276</v>
      </c>
      <c r="C13" s="1">
        <v>1526</v>
      </c>
      <c r="D13" s="1">
        <v>1292</v>
      </c>
      <c r="E13" s="1">
        <v>1608</v>
      </c>
      <c r="F13" s="1">
        <v>1342</v>
      </c>
      <c r="G13" s="3">
        <f>AVERAGE(B13:F13)</f>
        <v>1408.8</v>
      </c>
      <c r="H13" s="5">
        <f>STDEV(B13:F13)</f>
        <v>149.2956797767437</v>
      </c>
      <c r="I13" s="3">
        <v>0</v>
      </c>
      <c r="J13" s="1">
        <v>415</v>
      </c>
      <c r="K13" s="1">
        <v>541</v>
      </c>
      <c r="L13" s="1">
        <v>600</v>
      </c>
      <c r="M13" s="1">
        <v>384</v>
      </c>
      <c r="N13" s="1">
        <v>504</v>
      </c>
      <c r="O13" s="3">
        <f t="shared" si="1"/>
        <v>488.8</v>
      </c>
      <c r="P13" s="3">
        <f t="shared" si="2"/>
        <v>89.093770826023587</v>
      </c>
      <c r="Q13" s="3">
        <v>0</v>
      </c>
      <c r="R13" s="3">
        <v>1</v>
      </c>
      <c r="S13" s="1">
        <v>554</v>
      </c>
      <c r="T13" s="1">
        <v>501</v>
      </c>
      <c r="U13" s="1">
        <v>541</v>
      </c>
      <c r="V13" s="1">
        <v>440</v>
      </c>
      <c r="W13" s="3">
        <f t="shared" si="0"/>
        <v>509</v>
      </c>
      <c r="X13" s="4">
        <f>STDEV(S13:V13)</f>
        <v>51.231500726278419</v>
      </c>
      <c r="Y13" s="3">
        <v>0</v>
      </c>
      <c r="Z13" s="5" t="s">
        <v>1</v>
      </c>
    </row>
    <row r="14" spans="1:26" x14ac:dyDescent="0.25">
      <c r="A14" t="s">
        <v>0</v>
      </c>
      <c r="B14" s="1">
        <v>1375</v>
      </c>
      <c r="C14" s="1">
        <v>1495</v>
      </c>
      <c r="D14" s="1">
        <v>1795</v>
      </c>
      <c r="E14" s="1">
        <v>1625</v>
      </c>
      <c r="F14" s="1">
        <v>1305</v>
      </c>
      <c r="G14" s="3">
        <f>AVERAGE(B14:F14)</f>
        <v>1519</v>
      </c>
      <c r="H14" s="5">
        <f>STDEV(B14:F14)</f>
        <v>196.54516020497681</v>
      </c>
      <c r="I14" s="3">
        <v>1</v>
      </c>
      <c r="J14" s="1">
        <v>472</v>
      </c>
      <c r="K14" s="1">
        <v>443</v>
      </c>
      <c r="L14" s="1">
        <v>389</v>
      </c>
      <c r="M14" s="1">
        <v>560</v>
      </c>
      <c r="N14" s="1">
        <v>507</v>
      </c>
      <c r="O14" s="3">
        <f t="shared" si="1"/>
        <v>474.2</v>
      </c>
      <c r="P14" s="3">
        <f t="shared" si="2"/>
        <v>64.565470648017524</v>
      </c>
      <c r="Q14" s="3">
        <v>0</v>
      </c>
      <c r="R14" s="3">
        <v>0</v>
      </c>
      <c r="S14" s="1">
        <v>639</v>
      </c>
      <c r="T14" s="1">
        <v>588</v>
      </c>
      <c r="U14" s="1">
        <v>634</v>
      </c>
      <c r="V14" s="1">
        <v>516</v>
      </c>
      <c r="W14" s="3">
        <f t="shared" si="0"/>
        <v>594.25</v>
      </c>
      <c r="X14" s="4">
        <f>STDEV(S14:V14)</f>
        <v>56.993420672916272</v>
      </c>
      <c r="Y14" s="3">
        <v>0</v>
      </c>
      <c r="Z14" s="5" t="s">
        <v>1</v>
      </c>
    </row>
    <row r="15" spans="1:26" x14ac:dyDescent="0.25">
      <c r="A15" t="s">
        <v>0</v>
      </c>
      <c r="B15" s="1">
        <v>1575</v>
      </c>
      <c r="C15" s="1">
        <v>1286</v>
      </c>
      <c r="D15" s="1">
        <v>1838</v>
      </c>
      <c r="E15" s="1">
        <v>1372</v>
      </c>
      <c r="F15" s="1">
        <v>1379</v>
      </c>
      <c r="G15" s="3">
        <f>AVERAGE(B15:F15)</f>
        <v>1490</v>
      </c>
      <c r="H15" s="5">
        <f>STDEV(B15:F15)</f>
        <v>221.46670178606988</v>
      </c>
      <c r="I15" s="3">
        <v>0</v>
      </c>
      <c r="J15" s="1">
        <v>493</v>
      </c>
      <c r="K15" s="1">
        <v>600</v>
      </c>
      <c r="L15" s="1">
        <v>394</v>
      </c>
      <c r="M15" s="1">
        <v>600</v>
      </c>
      <c r="N15" s="1">
        <v>426</v>
      </c>
      <c r="O15" s="3">
        <f t="shared" si="1"/>
        <v>502.6</v>
      </c>
      <c r="P15" s="3">
        <f t="shared" si="2"/>
        <v>95.821709439980182</v>
      </c>
      <c r="Q15" s="3">
        <v>0</v>
      </c>
      <c r="R15" s="3">
        <v>2</v>
      </c>
      <c r="S15" s="1">
        <v>495</v>
      </c>
      <c r="T15" s="1">
        <v>432</v>
      </c>
      <c r="U15" s="1">
        <v>387</v>
      </c>
      <c r="V15" s="1">
        <v>493</v>
      </c>
      <c r="W15" s="3">
        <f t="shared" si="0"/>
        <v>451.75</v>
      </c>
      <c r="X15" s="4">
        <f>STDEV(S15:V15)</f>
        <v>52.136839183057504</v>
      </c>
      <c r="Y15" s="3">
        <v>1</v>
      </c>
      <c r="Z15" s="5" t="s">
        <v>1</v>
      </c>
    </row>
    <row r="16" spans="1:26" x14ac:dyDescent="0.25">
      <c r="A16" s="2" t="s">
        <v>0</v>
      </c>
      <c r="B16" s="2">
        <v>1533</v>
      </c>
      <c r="C16" s="2">
        <v>1935</v>
      </c>
      <c r="D16" s="2">
        <v>1364</v>
      </c>
      <c r="E16" s="2">
        <v>1709</v>
      </c>
      <c r="F16" s="2">
        <v>1686</v>
      </c>
      <c r="G16" s="4">
        <f>AVERAGE(B16:F16)</f>
        <v>1645.4</v>
      </c>
      <c r="H16" s="5">
        <f>STDEV(B16:F16)</f>
        <v>212.9443589297444</v>
      </c>
      <c r="I16" s="4">
        <v>0</v>
      </c>
      <c r="J16" s="2">
        <v>495</v>
      </c>
      <c r="K16" s="2">
        <v>365</v>
      </c>
      <c r="L16" s="2">
        <v>487</v>
      </c>
      <c r="M16" s="2">
        <v>524</v>
      </c>
      <c r="N16" s="2">
        <v>448</v>
      </c>
      <c r="O16" s="4">
        <f t="shared" si="1"/>
        <v>463.8</v>
      </c>
      <c r="P16" s="3">
        <f t="shared" si="2"/>
        <v>61.536168226499214</v>
      </c>
      <c r="Q16" s="4">
        <v>1</v>
      </c>
      <c r="R16" s="4">
        <v>0</v>
      </c>
      <c r="S16" s="2">
        <v>472</v>
      </c>
      <c r="T16" s="2">
        <v>435</v>
      </c>
      <c r="U16" s="2">
        <v>438</v>
      </c>
      <c r="V16" s="2">
        <v>452</v>
      </c>
      <c r="W16" s="4">
        <f t="shared" si="0"/>
        <v>449.25</v>
      </c>
      <c r="X16" s="4">
        <f>STDEV(S16:V16)</f>
        <v>16.879474715365603</v>
      </c>
      <c r="Y16" s="4">
        <v>0</v>
      </c>
      <c r="Z16" s="4" t="s">
        <v>2</v>
      </c>
    </row>
    <row r="17" spans="1:26" x14ac:dyDescent="0.25">
      <c r="A17" s="2" t="s">
        <v>0</v>
      </c>
      <c r="B17" s="2">
        <v>1626</v>
      </c>
      <c r="C17" s="2">
        <v>1054</v>
      </c>
      <c r="D17" s="2">
        <v>1211</v>
      </c>
      <c r="E17" s="2">
        <v>2165</v>
      </c>
      <c r="F17" s="2">
        <v>1560</v>
      </c>
      <c r="G17" s="4">
        <f>AVERAGE(B17:F17)</f>
        <v>1523.2</v>
      </c>
      <c r="H17" s="5">
        <f>STDEV(B17:F17)</f>
        <v>430.53652574433238</v>
      </c>
      <c r="I17" s="4">
        <v>0</v>
      </c>
      <c r="J17" s="2">
        <v>442</v>
      </c>
      <c r="K17" s="2">
        <v>454</v>
      </c>
      <c r="L17" s="2">
        <v>541</v>
      </c>
      <c r="M17" s="2">
        <v>491</v>
      </c>
      <c r="N17" s="2">
        <v>416</v>
      </c>
      <c r="O17" s="4">
        <f t="shared" si="1"/>
        <v>468.8</v>
      </c>
      <c r="P17" s="3">
        <f t="shared" si="2"/>
        <v>48.556153060142641</v>
      </c>
      <c r="Q17" s="4">
        <v>0</v>
      </c>
      <c r="R17" s="4">
        <v>0</v>
      </c>
      <c r="S17" s="2">
        <v>420</v>
      </c>
      <c r="T17" s="2">
        <v>398</v>
      </c>
      <c r="U17" s="2">
        <v>412</v>
      </c>
      <c r="V17" s="2">
        <v>421</v>
      </c>
      <c r="W17" s="4">
        <f t="shared" si="0"/>
        <v>412.75</v>
      </c>
      <c r="X17" s="4">
        <f>STDEV(S17:V17)</f>
        <v>10.626225419530053</v>
      </c>
      <c r="Y17" s="4">
        <v>0</v>
      </c>
      <c r="Z17" s="4" t="s">
        <v>2</v>
      </c>
    </row>
    <row r="18" spans="1:26" x14ac:dyDescent="0.25">
      <c r="A18" s="2" t="s">
        <v>0</v>
      </c>
      <c r="B18" s="2">
        <v>1996</v>
      </c>
      <c r="C18" s="2">
        <v>1541</v>
      </c>
      <c r="D18" s="2">
        <v>1866</v>
      </c>
      <c r="E18" s="2">
        <v>2031</v>
      </c>
      <c r="F18" s="2">
        <v>2082</v>
      </c>
      <c r="G18" s="4">
        <f>AVERAGE(B18:F18)</f>
        <v>1903.2</v>
      </c>
      <c r="H18" s="5">
        <f>STDEV(B18:F18)</f>
        <v>217.6504077643784</v>
      </c>
      <c r="I18" s="4">
        <v>0</v>
      </c>
      <c r="J18" s="2">
        <v>493</v>
      </c>
      <c r="K18" s="2">
        <v>470</v>
      </c>
      <c r="L18" s="2">
        <v>546</v>
      </c>
      <c r="M18" s="2">
        <v>600</v>
      </c>
      <c r="N18" s="2">
        <v>412</v>
      </c>
      <c r="O18" s="4">
        <f t="shared" si="1"/>
        <v>504.2</v>
      </c>
      <c r="P18" s="3">
        <f t="shared" si="2"/>
        <v>71.973606273411164</v>
      </c>
      <c r="Q18" s="4">
        <v>0</v>
      </c>
      <c r="R18" s="4">
        <v>1</v>
      </c>
      <c r="S18" s="2">
        <v>1689</v>
      </c>
      <c r="T18" s="2">
        <v>638</v>
      </c>
      <c r="U18" s="2">
        <v>442</v>
      </c>
      <c r="V18" s="2">
        <v>460</v>
      </c>
      <c r="W18" s="4">
        <f t="shared" si="0"/>
        <v>807.25</v>
      </c>
      <c r="X18" s="4">
        <f>STDEV(S18:V18)</f>
        <v>594.45177825174915</v>
      </c>
      <c r="Y18" s="4">
        <v>0</v>
      </c>
      <c r="Z18" s="4" t="s">
        <v>2</v>
      </c>
    </row>
    <row r="19" spans="1:26" x14ac:dyDescent="0.25">
      <c r="A19" s="2" t="s">
        <v>0</v>
      </c>
      <c r="B19" s="2">
        <v>1115</v>
      </c>
      <c r="C19" s="2">
        <v>1168</v>
      </c>
      <c r="D19" s="2">
        <v>1291</v>
      </c>
      <c r="E19" s="2">
        <v>1547</v>
      </c>
      <c r="F19" s="2">
        <v>2425</v>
      </c>
      <c r="G19" s="4">
        <f>AVERAGE(B19:F19)</f>
        <v>1509.2</v>
      </c>
      <c r="H19" s="5">
        <f>STDEV(B19:F19)</f>
        <v>538.4098810386007</v>
      </c>
      <c r="I19" s="4">
        <v>0</v>
      </c>
      <c r="J19" s="2">
        <v>405</v>
      </c>
      <c r="K19" s="2">
        <v>390</v>
      </c>
      <c r="L19" s="2">
        <v>476</v>
      </c>
      <c r="M19" s="2">
        <v>406</v>
      </c>
      <c r="N19" s="2">
        <v>422</v>
      </c>
      <c r="O19" s="4">
        <f t="shared" si="1"/>
        <v>419.8</v>
      </c>
      <c r="P19" s="3">
        <f t="shared" si="2"/>
        <v>33.394610343586884</v>
      </c>
      <c r="Q19" s="4">
        <v>0</v>
      </c>
      <c r="R19" s="4">
        <v>0</v>
      </c>
      <c r="S19" s="2">
        <v>436</v>
      </c>
      <c r="T19" s="2">
        <v>356</v>
      </c>
      <c r="U19" s="2">
        <v>355</v>
      </c>
      <c r="V19" s="2">
        <v>372</v>
      </c>
      <c r="W19" s="4">
        <f t="shared" si="0"/>
        <v>379.75</v>
      </c>
      <c r="X19" s="4">
        <f>STDEV(S19:V19)</f>
        <v>38.300348127225512</v>
      </c>
      <c r="Y19" s="4">
        <v>0</v>
      </c>
      <c r="Z19" s="4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Chirag Bangera</cp:lastModifiedBy>
  <dcterms:modified xsi:type="dcterms:W3CDTF">2022-04-20T21:18:27Z</dcterms:modified>
  <cp:category/>
</cp:coreProperties>
</file>