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GARAGE\"/>
    </mc:Choice>
  </mc:AlternateContent>
  <xr:revisionPtr revIDLastSave="0" documentId="13_ncr:1_{F08DF212-FC8D-4749-9A45-05CCC87B06D1}" xr6:coauthVersionLast="47" xr6:coauthVersionMax="47" xr10:uidLastSave="{00000000-0000-0000-0000-000000000000}"/>
  <bookViews>
    <workbookView xWindow="7335" yWindow="1455" windowWidth="23730" windowHeight="18150" activeTab="2" xr2:uid="{4FF11F9F-4CC3-40A5-ACDA-355138A5B94C}"/>
  </bookViews>
  <sheets>
    <sheet name="Sheet1" sheetId="1" r:id="rId1"/>
    <sheet name="Sheet2" sheetId="2" r:id="rId2"/>
    <sheet name="Sheet3" sheetId="3" r:id="rId3"/>
  </sheets>
  <definedNames>
    <definedName name="DS">OFFSET(Sheet2!$F$44,0,0,COUNTA(Sheet2!$F$44:$F$67),1)</definedName>
    <definedName name="Left">OFFSET(Sheet2!$C$4,0,0,COUNTA(Sheet2!$C$4:$C$27),1)</definedName>
    <definedName name="NDS">OFFSET(Sheet2!$C$44,0,0,COUNTA(Sheet2!$C$44:$C$67),1)</definedName>
    <definedName name="Right">OFFSET(Sheet2!$F$4,0,0,COUNTA(Sheet2!$F$4:$F$27),1)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0" i="1" l="1"/>
  <c r="S28" i="1"/>
  <c r="S29" i="1"/>
  <c r="U7" i="1"/>
  <c r="T6" i="1"/>
  <c r="T10" i="1"/>
  <c r="T9" i="1"/>
</calcChain>
</file>

<file path=xl/sharedStrings.xml><?xml version="1.0" encoding="utf-8"?>
<sst xmlns="http://schemas.openxmlformats.org/spreadsheetml/2006/main" count="43" uniqueCount="36">
  <si>
    <t>Spokes</t>
  </si>
  <si>
    <t>1.8
1.5
1.8</t>
  </si>
  <si>
    <t>1.8
1.6
1.8</t>
  </si>
  <si>
    <t>2.0
1.8
2.0</t>
  </si>
  <si>
    <t xml:space="preserve">
Reading
(mm)</t>
  </si>
  <si>
    <t>1.8
(15 ga)</t>
  </si>
  <si>
    <t>2.0
(14 ga)</t>
  </si>
  <si>
    <t>2.3
(13 ga)</t>
  </si>
  <si>
    <t>Steel Round Unequal Diameter (mm)</t>
  </si>
  <si>
    <t>Steel Round (mm)</t>
  </si>
  <si>
    <t>2.0
1.7
1.8</t>
  </si>
  <si>
    <t>Drive Side</t>
  </si>
  <si>
    <t>Non-Drive Side</t>
  </si>
  <si>
    <t>Right Side</t>
  </si>
  <si>
    <t>Left Side</t>
  </si>
  <si>
    <t>REAR</t>
  </si>
  <si>
    <t>FRONT</t>
  </si>
  <si>
    <t>Tension (kgf)</t>
  </si>
  <si>
    <r>
      <t xml:space="preserve">Conversion units are listed in Kilograms (kgf), 1kgf (kilogram-force) </t>
    </r>
    <r>
      <rPr>
        <b/>
        <sz val="11"/>
        <color theme="1"/>
        <rFont val="Calibri"/>
        <family val="2"/>
      </rPr>
      <t>≈ 9.8N (Newton)</t>
    </r>
  </si>
  <si>
    <t>The Barnett's manual suggests the correct range for all wheels is 80 kgf to 120 kgf. It goes on to suggest that 80 to 100 is for front wheels, lightweight riders, or extreme light-weight rims and that 100 to 120 is for rear wheels with pronounced dish, heavy riders, and extreme heavy-duty usage</t>
  </si>
  <si>
    <t>Spoke
Length
(mm)
Round</t>
  </si>
  <si>
    <t>Spoke
Length
(mm)
Butted</t>
  </si>
  <si>
    <t>Musical Pitch
(Lowest pitch is F#
above middle C;
A=440Hz)</t>
  </si>
  <si>
    <t>F#</t>
  </si>
  <si>
    <t>G</t>
  </si>
  <si>
    <t>G#</t>
  </si>
  <si>
    <t>A, 440Hz</t>
  </si>
  <si>
    <t>A#</t>
  </si>
  <si>
    <t>B</t>
  </si>
  <si>
    <t>C</t>
  </si>
  <si>
    <t>C#</t>
  </si>
  <si>
    <t>D</t>
  </si>
  <si>
    <t>D#</t>
  </si>
  <si>
    <t>E</t>
  </si>
  <si>
    <t>F</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</si>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</sst>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b/>
      <sz val="11"/>
      <color theme="1"/>
      <name val="Calibri"/>
      <family val="2"/>
    </font>
    <font>
      <b/>
      <sz val="11"/>
      <color theme="0"/>
      <name val="Calibri"/>
      <family val="2"/>
      <scheme val="minor"/>
    </font>
  </fonts>
  <fills count="4">
    <fill>
      <patternFill patternType="none"/>
    </fill>
    <fill>
      <patternFill patternType="gray125"/>
    </fill>
    <fill>
      <patternFill patternType="solid">
        <fgColor rgb="FFFFC8FF"/>
        <bgColor indexed="64"/>
      </patternFill>
    </fill>
    <fill>
      <patternFill patternType="solid">
        <fgColor theme="1"/>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diagonalDown="1">
      <left style="medium">
        <color indexed="64"/>
      </left>
      <right style="medium">
        <color indexed="64"/>
      </right>
      <top/>
      <bottom style="medium">
        <color indexed="64"/>
      </bottom>
      <diagonal style="thin">
        <color auto="1"/>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B0F0"/>
      </left>
      <right style="thin">
        <color rgb="FF00B0F0"/>
      </right>
      <top style="thin">
        <color rgb="FF00B0F0"/>
      </top>
      <bottom style="thin">
        <color rgb="FF00B0F0"/>
      </bottom>
      <diagonal/>
    </border>
    <border>
      <left style="medium">
        <color indexed="64"/>
      </left>
      <right/>
      <top style="thin">
        <color rgb="FF00B0F0"/>
      </top>
      <bottom style="thin">
        <color rgb="FF00B0F0"/>
      </bottom>
      <diagonal/>
    </border>
    <border>
      <left/>
      <right style="medium">
        <color indexed="64"/>
      </right>
      <top style="thin">
        <color rgb="FF00B0F0"/>
      </top>
      <bottom style="thin">
        <color rgb="FF00B0F0"/>
      </bottom>
      <diagonal/>
    </border>
    <border>
      <left style="medium">
        <color indexed="64"/>
      </left>
      <right/>
      <top style="thin">
        <color rgb="FF00B0F0"/>
      </top>
      <bottom style="medium">
        <color indexed="64"/>
      </bottom>
      <diagonal/>
    </border>
    <border>
      <left/>
      <right style="medium">
        <color indexed="64"/>
      </right>
      <top style="thin">
        <color rgb="FF00B0F0"/>
      </top>
      <bottom style="medium">
        <color indexed="64"/>
      </bottom>
      <diagonal/>
    </border>
    <border>
      <left style="thin">
        <color rgb="FF00B0F0"/>
      </left>
      <right style="thin">
        <color rgb="FF00B0F0"/>
      </right>
      <top style="medium">
        <color indexed="64"/>
      </top>
      <bottom/>
      <diagonal/>
    </border>
    <border>
      <left style="thin">
        <color rgb="FF00B0F0"/>
      </left>
      <right style="thin">
        <color rgb="FF00B0F0"/>
      </right>
      <top/>
      <bottom/>
      <diagonal/>
    </border>
    <border>
      <left style="thin">
        <color rgb="FF00B0F0"/>
      </left>
      <right style="thin">
        <color rgb="FF00B0F0"/>
      </right>
      <top style="thin">
        <color rgb="FF00B0F0"/>
      </top>
      <bottom style="medium">
        <color indexed="64"/>
      </bottom>
      <diagonal/>
    </border>
  </borders>
  <cellStyleXfs count="1">
    <xf numFmtId="0" fontId="0" fillId="0" borderId="0"/>
  </cellStyleXfs>
  <cellXfs count="30">
    <xf numFmtId="0" fontId="0" fillId="0" borderId="0" xfId="0"/>
    <xf numFmtId="2" fontId="0" fillId="0" borderId="0" xfId="0" applyNumberFormat="1"/>
    <xf numFmtId="0" fontId="1" fillId="0" borderId="5" xfId="0" applyFont="1" applyBorder="1" applyAlignment="1">
      <alignment horizontal="lef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right"/>
    </xf>
    <xf numFmtId="0" fontId="1" fillId="0" borderId="7" xfId="0" applyFont="1" applyBorder="1" applyAlignment="1">
      <alignment horizontal="center" vertical="center"/>
    </xf>
    <xf numFmtId="0" fontId="1" fillId="2" borderId="12" xfId="0" applyFont="1" applyFill="1" applyBorder="1" applyAlignment="1">
      <alignment horizontal="center" vertical="center"/>
    </xf>
    <xf numFmtId="0" fontId="1" fillId="0" borderId="9" xfId="0" applyFont="1" applyBorder="1" applyAlignment="1">
      <alignment horizontal="center" vertical="center"/>
    </xf>
    <xf numFmtId="0" fontId="1" fillId="2" borderId="14" xfId="0" applyFont="1" applyFill="1" applyBorder="1" applyAlignment="1">
      <alignment horizontal="center" vertical="center"/>
    </xf>
    <xf numFmtId="164" fontId="1" fillId="0" borderId="6" xfId="0" applyNumberFormat="1" applyFont="1" applyBorder="1" applyAlignment="1">
      <alignment horizontal="center" vertical="center"/>
    </xf>
    <xf numFmtId="164" fontId="1" fillId="2" borderId="11" xfId="0" applyNumberFormat="1" applyFont="1" applyFill="1" applyBorder="1" applyAlignment="1">
      <alignment horizontal="center" vertical="center"/>
    </xf>
    <xf numFmtId="164" fontId="1" fillId="0" borderId="8" xfId="0" applyNumberFormat="1" applyFont="1" applyBorder="1" applyAlignment="1">
      <alignment horizontal="center" vertical="center"/>
    </xf>
    <xf numFmtId="164" fontId="1" fillId="2" borderId="13" xfId="0" applyNumberFormat="1" applyFont="1" applyFill="1" applyBorder="1" applyAlignment="1">
      <alignment horizontal="center" vertical="center"/>
    </xf>
    <xf numFmtId="164" fontId="1" fillId="0" borderId="2"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15" xfId="0" applyFont="1" applyBorder="1" applyAlignment="1">
      <alignment horizontal="center" vertical="center"/>
    </xf>
    <xf numFmtId="0" fontId="1" fillId="2" borderId="10" xfId="0" applyFont="1" applyFill="1" applyBorder="1" applyAlignment="1">
      <alignment horizontal="center" vertical="center"/>
    </xf>
    <xf numFmtId="0" fontId="1" fillId="0" borderId="16" xfId="0" applyFont="1" applyBorder="1" applyAlignment="1">
      <alignment horizontal="center" vertical="center"/>
    </xf>
    <xf numFmtId="0" fontId="1" fillId="2" borderId="17" xfId="0" applyFont="1" applyFill="1" applyBorder="1" applyAlignment="1">
      <alignment horizontal="center" vertical="center"/>
    </xf>
    <xf numFmtId="0" fontId="1" fillId="0" borderId="0" xfId="0" applyFont="1" applyAlignment="1">
      <alignment horizontal="center"/>
    </xf>
    <xf numFmtId="164" fontId="0" fillId="0" borderId="0" xfId="0" applyNumberFormat="1" applyAlignment="1">
      <alignment horizontal="center"/>
    </xf>
    <xf numFmtId="9" fontId="1" fillId="0" borderId="0" xfId="0" applyNumberFormat="1"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4" fillId="3" borderId="0" xfId="0" applyFont="1" applyFill="1" applyAlignment="1">
      <alignment horizontal="center"/>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colors>
    <mruColors>
      <color rgb="FF008000"/>
      <color rgb="FFFFC8FF"/>
      <color rgb="FFFFCC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Steel Round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0"/>
          <c:tx>
            <c:strRef>
              <c:f>Sheet1!$G$4</c:f>
              <c:strCache>
                <c:ptCount val="1"/>
                <c:pt idx="0">
                  <c:v>1.8
(15 ga)</c:v>
                </c:pt>
              </c:strCache>
            </c:strRef>
          </c:tx>
          <c:spPr>
            <a:ln w="22225" cap="rnd">
              <a:solidFill>
                <a:schemeClr val="accent2"/>
              </a:solidFill>
              <a:prstDash val="sysDot"/>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Sheet1!$B$12:$B$42</c:f>
              <c:numCache>
                <c:formatCode>0.0</c:formatCode>
                <c:ptCount val="31"/>
                <c:pt idx="0">
                  <c:v>1.7</c:v>
                </c:pt>
                <c:pt idx="1">
                  <c:v>1.8</c:v>
                </c:pt>
                <c:pt idx="2">
                  <c:v>1.9</c:v>
                </c:pt>
                <c:pt idx="3">
                  <c:v>2</c:v>
                </c:pt>
                <c:pt idx="4">
                  <c:v>2.1</c:v>
                </c:pt>
                <c:pt idx="5">
                  <c:v>2.2000000000000002</c:v>
                </c:pt>
                <c:pt idx="6">
                  <c:v>2.2999999999999998</c:v>
                </c:pt>
                <c:pt idx="7">
                  <c:v>2.4</c:v>
                </c:pt>
                <c:pt idx="8">
                  <c:v>2.5</c:v>
                </c:pt>
                <c:pt idx="9">
                  <c:v>2.6</c:v>
                </c:pt>
                <c:pt idx="10">
                  <c:v>2.7</c:v>
                </c:pt>
                <c:pt idx="11">
                  <c:v>2.8</c:v>
                </c:pt>
                <c:pt idx="12">
                  <c:v>2.9</c:v>
                </c:pt>
                <c:pt idx="13">
                  <c:v>3</c:v>
                </c:pt>
                <c:pt idx="14">
                  <c:v>3.1</c:v>
                </c:pt>
                <c:pt idx="15">
                  <c:v>3.2</c:v>
                </c:pt>
                <c:pt idx="16">
                  <c:v>3.3</c:v>
                </c:pt>
                <c:pt idx="17">
                  <c:v>3.4</c:v>
                </c:pt>
                <c:pt idx="18">
                  <c:v>3.5</c:v>
                </c:pt>
                <c:pt idx="19">
                  <c:v>3.6</c:v>
                </c:pt>
                <c:pt idx="20">
                  <c:v>3.7</c:v>
                </c:pt>
                <c:pt idx="21">
                  <c:v>3.8</c:v>
                </c:pt>
                <c:pt idx="22">
                  <c:v>3.9</c:v>
                </c:pt>
                <c:pt idx="23">
                  <c:v>4</c:v>
                </c:pt>
                <c:pt idx="24">
                  <c:v>4.0999999999999996</c:v>
                </c:pt>
                <c:pt idx="25">
                  <c:v>4.2</c:v>
                </c:pt>
                <c:pt idx="26">
                  <c:v>4.3</c:v>
                </c:pt>
                <c:pt idx="27">
                  <c:v>4.4000000000000004</c:v>
                </c:pt>
                <c:pt idx="28">
                  <c:v>4.5</c:v>
                </c:pt>
                <c:pt idx="29">
                  <c:v>4.5999999999999996</c:v>
                </c:pt>
                <c:pt idx="30">
                  <c:v>4.7</c:v>
                </c:pt>
              </c:numCache>
            </c:numRef>
          </c:cat>
          <c:val>
            <c:numRef>
              <c:f>Sheet1!$G$12:$G$42</c:f>
              <c:numCache>
                <c:formatCode>General</c:formatCode>
                <c:ptCount val="31"/>
                <c:pt idx="1">
                  <c:v>50</c:v>
                </c:pt>
                <c:pt idx="2">
                  <c:v>54</c:v>
                </c:pt>
                <c:pt idx="3">
                  <c:v>58</c:v>
                </c:pt>
                <c:pt idx="4">
                  <c:v>62</c:v>
                </c:pt>
                <c:pt idx="5">
                  <c:v>66</c:v>
                </c:pt>
                <c:pt idx="6">
                  <c:v>71</c:v>
                </c:pt>
                <c:pt idx="7">
                  <c:v>77</c:v>
                </c:pt>
                <c:pt idx="8">
                  <c:v>83</c:v>
                </c:pt>
                <c:pt idx="9">
                  <c:v>88</c:v>
                </c:pt>
                <c:pt idx="10">
                  <c:v>94</c:v>
                </c:pt>
                <c:pt idx="11">
                  <c:v>100</c:v>
                </c:pt>
                <c:pt idx="12">
                  <c:v>108</c:v>
                </c:pt>
                <c:pt idx="13">
                  <c:v>113</c:v>
                </c:pt>
                <c:pt idx="14">
                  <c:v>121</c:v>
                </c:pt>
                <c:pt idx="15">
                  <c:v>126</c:v>
                </c:pt>
                <c:pt idx="16">
                  <c:v>137</c:v>
                </c:pt>
                <c:pt idx="17">
                  <c:v>148</c:v>
                </c:pt>
              </c:numCache>
            </c:numRef>
          </c:val>
          <c:smooth val="0"/>
          <c:extLst>
            <c:ext xmlns:c16="http://schemas.microsoft.com/office/drawing/2014/chart" uri="{C3380CC4-5D6E-409C-BE32-E72D297353CC}">
              <c16:uniqueId val="{00000000-B23E-40DC-ABA6-F617F29ED181}"/>
            </c:ext>
          </c:extLst>
        </c:ser>
        <c:ser>
          <c:idx val="2"/>
          <c:order val="1"/>
          <c:tx>
            <c:strRef>
              <c:f>Sheet1!$H$4</c:f>
              <c:strCache>
                <c:ptCount val="1"/>
                <c:pt idx="0">
                  <c:v>2.0
(14 ga)</c:v>
                </c:pt>
              </c:strCache>
            </c:strRef>
          </c:tx>
          <c:spPr>
            <a:ln w="22225" cap="rnd">
              <a:solidFill>
                <a:schemeClr val="accent3"/>
              </a:solidFill>
              <a:prstDash val="sysDot"/>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f>Sheet1!$B$12:$B$42</c:f>
              <c:numCache>
                <c:formatCode>0.0</c:formatCode>
                <c:ptCount val="31"/>
                <c:pt idx="0">
                  <c:v>1.7</c:v>
                </c:pt>
                <c:pt idx="1">
                  <c:v>1.8</c:v>
                </c:pt>
                <c:pt idx="2">
                  <c:v>1.9</c:v>
                </c:pt>
                <c:pt idx="3">
                  <c:v>2</c:v>
                </c:pt>
                <c:pt idx="4">
                  <c:v>2.1</c:v>
                </c:pt>
                <c:pt idx="5">
                  <c:v>2.2000000000000002</c:v>
                </c:pt>
                <c:pt idx="6">
                  <c:v>2.2999999999999998</c:v>
                </c:pt>
                <c:pt idx="7">
                  <c:v>2.4</c:v>
                </c:pt>
                <c:pt idx="8">
                  <c:v>2.5</c:v>
                </c:pt>
                <c:pt idx="9">
                  <c:v>2.6</c:v>
                </c:pt>
                <c:pt idx="10">
                  <c:v>2.7</c:v>
                </c:pt>
                <c:pt idx="11">
                  <c:v>2.8</c:v>
                </c:pt>
                <c:pt idx="12">
                  <c:v>2.9</c:v>
                </c:pt>
                <c:pt idx="13">
                  <c:v>3</c:v>
                </c:pt>
                <c:pt idx="14">
                  <c:v>3.1</c:v>
                </c:pt>
                <c:pt idx="15">
                  <c:v>3.2</c:v>
                </c:pt>
                <c:pt idx="16">
                  <c:v>3.3</c:v>
                </c:pt>
                <c:pt idx="17">
                  <c:v>3.4</c:v>
                </c:pt>
                <c:pt idx="18">
                  <c:v>3.5</c:v>
                </c:pt>
                <c:pt idx="19">
                  <c:v>3.6</c:v>
                </c:pt>
                <c:pt idx="20">
                  <c:v>3.7</c:v>
                </c:pt>
                <c:pt idx="21">
                  <c:v>3.8</c:v>
                </c:pt>
                <c:pt idx="22">
                  <c:v>3.9</c:v>
                </c:pt>
                <c:pt idx="23">
                  <c:v>4</c:v>
                </c:pt>
                <c:pt idx="24">
                  <c:v>4.0999999999999996</c:v>
                </c:pt>
                <c:pt idx="25">
                  <c:v>4.2</c:v>
                </c:pt>
                <c:pt idx="26">
                  <c:v>4.3</c:v>
                </c:pt>
                <c:pt idx="27">
                  <c:v>4.4000000000000004</c:v>
                </c:pt>
                <c:pt idx="28">
                  <c:v>4.5</c:v>
                </c:pt>
                <c:pt idx="29">
                  <c:v>4.5999999999999996</c:v>
                </c:pt>
                <c:pt idx="30">
                  <c:v>4.7</c:v>
                </c:pt>
              </c:numCache>
            </c:numRef>
          </c:cat>
          <c:val>
            <c:numRef>
              <c:f>Sheet1!$H$12:$H$42</c:f>
              <c:numCache>
                <c:formatCode>General</c:formatCode>
                <c:ptCount val="31"/>
                <c:pt idx="7">
                  <c:v>51</c:v>
                </c:pt>
                <c:pt idx="8">
                  <c:v>55</c:v>
                </c:pt>
                <c:pt idx="9">
                  <c:v>61</c:v>
                </c:pt>
                <c:pt idx="10">
                  <c:v>66</c:v>
                </c:pt>
                <c:pt idx="11">
                  <c:v>70</c:v>
                </c:pt>
                <c:pt idx="12">
                  <c:v>75</c:v>
                </c:pt>
                <c:pt idx="13">
                  <c:v>79</c:v>
                </c:pt>
                <c:pt idx="14">
                  <c:v>84</c:v>
                </c:pt>
                <c:pt idx="15">
                  <c:v>92</c:v>
                </c:pt>
                <c:pt idx="16">
                  <c:v>97</c:v>
                </c:pt>
                <c:pt idx="17">
                  <c:v>105</c:v>
                </c:pt>
                <c:pt idx="18">
                  <c:v>110</c:v>
                </c:pt>
                <c:pt idx="19">
                  <c:v>117</c:v>
                </c:pt>
                <c:pt idx="20">
                  <c:v>126</c:v>
                </c:pt>
                <c:pt idx="21">
                  <c:v>137</c:v>
                </c:pt>
                <c:pt idx="22">
                  <c:v>146</c:v>
                </c:pt>
                <c:pt idx="23">
                  <c:v>155</c:v>
                </c:pt>
              </c:numCache>
            </c:numRef>
          </c:val>
          <c:smooth val="0"/>
          <c:extLst>
            <c:ext xmlns:c16="http://schemas.microsoft.com/office/drawing/2014/chart" uri="{C3380CC4-5D6E-409C-BE32-E72D297353CC}">
              <c16:uniqueId val="{00000001-B23E-40DC-ABA6-F617F29ED181}"/>
            </c:ext>
          </c:extLst>
        </c:ser>
        <c:ser>
          <c:idx val="3"/>
          <c:order val="2"/>
          <c:tx>
            <c:strRef>
              <c:f>Sheet1!$I$4</c:f>
              <c:strCache>
                <c:ptCount val="1"/>
                <c:pt idx="0">
                  <c:v>2.3
(13 ga)</c:v>
                </c:pt>
              </c:strCache>
            </c:strRef>
          </c:tx>
          <c:spPr>
            <a:ln w="22225" cap="rnd">
              <a:solidFill>
                <a:schemeClr val="accent4"/>
              </a:solidFill>
              <a:prstDash val="sysDot"/>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numRef>
              <c:f>Sheet1!$B$12:$B$42</c:f>
              <c:numCache>
                <c:formatCode>0.0</c:formatCode>
                <c:ptCount val="31"/>
                <c:pt idx="0">
                  <c:v>1.7</c:v>
                </c:pt>
                <c:pt idx="1">
                  <c:v>1.8</c:v>
                </c:pt>
                <c:pt idx="2">
                  <c:v>1.9</c:v>
                </c:pt>
                <c:pt idx="3">
                  <c:v>2</c:v>
                </c:pt>
                <c:pt idx="4">
                  <c:v>2.1</c:v>
                </c:pt>
                <c:pt idx="5">
                  <c:v>2.2000000000000002</c:v>
                </c:pt>
                <c:pt idx="6">
                  <c:v>2.2999999999999998</c:v>
                </c:pt>
                <c:pt idx="7">
                  <c:v>2.4</c:v>
                </c:pt>
                <c:pt idx="8">
                  <c:v>2.5</c:v>
                </c:pt>
                <c:pt idx="9">
                  <c:v>2.6</c:v>
                </c:pt>
                <c:pt idx="10">
                  <c:v>2.7</c:v>
                </c:pt>
                <c:pt idx="11">
                  <c:v>2.8</c:v>
                </c:pt>
                <c:pt idx="12">
                  <c:v>2.9</c:v>
                </c:pt>
                <c:pt idx="13">
                  <c:v>3</c:v>
                </c:pt>
                <c:pt idx="14">
                  <c:v>3.1</c:v>
                </c:pt>
                <c:pt idx="15">
                  <c:v>3.2</c:v>
                </c:pt>
                <c:pt idx="16">
                  <c:v>3.3</c:v>
                </c:pt>
                <c:pt idx="17">
                  <c:v>3.4</c:v>
                </c:pt>
                <c:pt idx="18">
                  <c:v>3.5</c:v>
                </c:pt>
                <c:pt idx="19">
                  <c:v>3.6</c:v>
                </c:pt>
                <c:pt idx="20">
                  <c:v>3.7</c:v>
                </c:pt>
                <c:pt idx="21">
                  <c:v>3.8</c:v>
                </c:pt>
                <c:pt idx="22">
                  <c:v>3.9</c:v>
                </c:pt>
                <c:pt idx="23">
                  <c:v>4</c:v>
                </c:pt>
                <c:pt idx="24">
                  <c:v>4.0999999999999996</c:v>
                </c:pt>
                <c:pt idx="25">
                  <c:v>4.2</c:v>
                </c:pt>
                <c:pt idx="26">
                  <c:v>4.3</c:v>
                </c:pt>
                <c:pt idx="27">
                  <c:v>4.4000000000000004</c:v>
                </c:pt>
                <c:pt idx="28">
                  <c:v>4.5</c:v>
                </c:pt>
                <c:pt idx="29">
                  <c:v>4.5999999999999996</c:v>
                </c:pt>
                <c:pt idx="30">
                  <c:v>4.7</c:v>
                </c:pt>
              </c:numCache>
            </c:numRef>
          </c:cat>
          <c:val>
            <c:numRef>
              <c:f>Sheet1!$I$12:$I$42</c:f>
              <c:numCache>
                <c:formatCode>General</c:formatCode>
                <c:ptCount val="31"/>
                <c:pt idx="13">
                  <c:v>50</c:v>
                </c:pt>
                <c:pt idx="14">
                  <c:v>53</c:v>
                </c:pt>
                <c:pt idx="15">
                  <c:v>56</c:v>
                </c:pt>
                <c:pt idx="16">
                  <c:v>58</c:v>
                </c:pt>
                <c:pt idx="17">
                  <c:v>62</c:v>
                </c:pt>
                <c:pt idx="18">
                  <c:v>67</c:v>
                </c:pt>
                <c:pt idx="19">
                  <c:v>71</c:v>
                </c:pt>
                <c:pt idx="20">
                  <c:v>78</c:v>
                </c:pt>
                <c:pt idx="21">
                  <c:v>84</c:v>
                </c:pt>
                <c:pt idx="22">
                  <c:v>89</c:v>
                </c:pt>
                <c:pt idx="23">
                  <c:v>94</c:v>
                </c:pt>
                <c:pt idx="24">
                  <c:v>100</c:v>
                </c:pt>
                <c:pt idx="25">
                  <c:v>107</c:v>
                </c:pt>
                <c:pt idx="26">
                  <c:v>113</c:v>
                </c:pt>
                <c:pt idx="27">
                  <c:v>120</c:v>
                </c:pt>
                <c:pt idx="28">
                  <c:v>131</c:v>
                </c:pt>
                <c:pt idx="29">
                  <c:v>139</c:v>
                </c:pt>
                <c:pt idx="30">
                  <c:v>150</c:v>
                </c:pt>
              </c:numCache>
            </c:numRef>
          </c:val>
          <c:smooth val="0"/>
          <c:extLst>
            <c:ext xmlns:c16="http://schemas.microsoft.com/office/drawing/2014/chart" uri="{C3380CC4-5D6E-409C-BE32-E72D297353CC}">
              <c16:uniqueId val="{00000002-B23E-40DC-ABA6-F617F29ED181}"/>
            </c:ext>
          </c:extLst>
        </c:ser>
        <c:dLbls>
          <c:showLegendKey val="0"/>
          <c:showVal val="0"/>
          <c:showCatName val="0"/>
          <c:showSerName val="0"/>
          <c:showPercent val="0"/>
          <c:showBubbleSize val="0"/>
        </c:dLbls>
        <c:marker val="1"/>
        <c:smooth val="0"/>
        <c:axId val="261011280"/>
        <c:axId val="261011696"/>
      </c:lineChart>
      <c:catAx>
        <c:axId val="261011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Dial Guage Value (mm)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011696"/>
        <c:crosses val="autoZero"/>
        <c:auto val="1"/>
        <c:lblAlgn val="ctr"/>
        <c:lblOffset val="100"/>
        <c:tickLblSkip val="5"/>
        <c:noMultiLvlLbl val="0"/>
      </c:catAx>
      <c:valAx>
        <c:axId val="261011696"/>
        <c:scaling>
          <c:orientation val="minMax"/>
          <c:max val="160"/>
          <c:min val="5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Spoke Tension (kgf)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011280"/>
        <c:crosses val="autoZero"/>
        <c:crossBetween val="midCat"/>
        <c:minorUnit val="2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Steel Round Unequal Diameter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0"/>
          <c:tx>
            <c:strRef>
              <c:f>Sheet1!$C$4</c:f>
              <c:strCache>
                <c:ptCount val="1"/>
                <c:pt idx="0">
                  <c:v>1.8
1.5
1.8</c:v>
                </c:pt>
              </c:strCache>
            </c:strRef>
          </c:tx>
          <c:spPr>
            <a:ln w="22225" cap="rnd">
              <a:solidFill>
                <a:schemeClr val="accent2"/>
              </a:solidFill>
              <a:prstDash val="sysDot"/>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Sheet1!$B$5:$B$30</c:f>
              <c:numCache>
                <c:formatCode>0.0</c:formatCode>
                <c:ptCount val="26"/>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numCache>
            </c:numRef>
          </c:cat>
          <c:val>
            <c:numRef>
              <c:f>Sheet1!$C$5:$C$30</c:f>
              <c:numCache>
                <c:formatCode>General</c:formatCode>
                <c:ptCount val="26"/>
                <c:pt idx="1">
                  <c:v>53</c:v>
                </c:pt>
                <c:pt idx="2">
                  <c:v>56</c:v>
                </c:pt>
                <c:pt idx="3">
                  <c:v>60</c:v>
                </c:pt>
                <c:pt idx="4">
                  <c:v>64</c:v>
                </c:pt>
                <c:pt idx="5">
                  <c:v>67</c:v>
                </c:pt>
                <c:pt idx="6">
                  <c:v>74</c:v>
                </c:pt>
                <c:pt idx="7">
                  <c:v>77</c:v>
                </c:pt>
                <c:pt idx="8">
                  <c:v>83</c:v>
                </c:pt>
                <c:pt idx="9">
                  <c:v>88</c:v>
                </c:pt>
                <c:pt idx="10">
                  <c:v>93</c:v>
                </c:pt>
                <c:pt idx="11">
                  <c:v>99</c:v>
                </c:pt>
                <c:pt idx="12">
                  <c:v>105</c:v>
                </c:pt>
                <c:pt idx="13">
                  <c:v>110</c:v>
                </c:pt>
                <c:pt idx="14">
                  <c:v>117</c:v>
                </c:pt>
                <c:pt idx="15">
                  <c:v>126</c:v>
                </c:pt>
                <c:pt idx="16">
                  <c:v>133</c:v>
                </c:pt>
                <c:pt idx="17">
                  <c:v>140</c:v>
                </c:pt>
                <c:pt idx="18">
                  <c:v>152</c:v>
                </c:pt>
              </c:numCache>
            </c:numRef>
          </c:val>
          <c:smooth val="0"/>
          <c:extLst>
            <c:ext xmlns:c16="http://schemas.microsoft.com/office/drawing/2014/chart" uri="{C3380CC4-5D6E-409C-BE32-E72D297353CC}">
              <c16:uniqueId val="{00000000-EB97-4EEF-824B-F474AC381FA4}"/>
            </c:ext>
          </c:extLst>
        </c:ser>
        <c:ser>
          <c:idx val="2"/>
          <c:order val="1"/>
          <c:tx>
            <c:strRef>
              <c:f>Sheet1!$D$4</c:f>
              <c:strCache>
                <c:ptCount val="1"/>
                <c:pt idx="0">
                  <c:v>1.8
1.6
1.8</c:v>
                </c:pt>
              </c:strCache>
            </c:strRef>
          </c:tx>
          <c:spPr>
            <a:ln w="22225" cap="rnd">
              <a:solidFill>
                <a:schemeClr val="accent3"/>
              </a:solidFill>
              <a:prstDash val="sysDot"/>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f>Sheet1!$B$5:$B$30</c:f>
              <c:numCache>
                <c:formatCode>0.0</c:formatCode>
                <c:ptCount val="26"/>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numCache>
            </c:numRef>
          </c:cat>
          <c:val>
            <c:numRef>
              <c:f>Sheet1!$D$5:$D$30</c:f>
              <c:numCache>
                <c:formatCode>General</c:formatCode>
                <c:ptCount val="26"/>
                <c:pt idx="4">
                  <c:v>53</c:v>
                </c:pt>
                <c:pt idx="5">
                  <c:v>57</c:v>
                </c:pt>
                <c:pt idx="6">
                  <c:v>60</c:v>
                </c:pt>
                <c:pt idx="7">
                  <c:v>62</c:v>
                </c:pt>
                <c:pt idx="8">
                  <c:v>68</c:v>
                </c:pt>
                <c:pt idx="9">
                  <c:v>72</c:v>
                </c:pt>
                <c:pt idx="10">
                  <c:v>77</c:v>
                </c:pt>
                <c:pt idx="11">
                  <c:v>83</c:v>
                </c:pt>
                <c:pt idx="12">
                  <c:v>89</c:v>
                </c:pt>
                <c:pt idx="13">
                  <c:v>93</c:v>
                </c:pt>
                <c:pt idx="14">
                  <c:v>100</c:v>
                </c:pt>
                <c:pt idx="15">
                  <c:v>105</c:v>
                </c:pt>
                <c:pt idx="16">
                  <c:v>111</c:v>
                </c:pt>
                <c:pt idx="17">
                  <c:v>118</c:v>
                </c:pt>
                <c:pt idx="18">
                  <c:v>123</c:v>
                </c:pt>
                <c:pt idx="19">
                  <c:v>133</c:v>
                </c:pt>
                <c:pt idx="20">
                  <c:v>144</c:v>
                </c:pt>
                <c:pt idx="21">
                  <c:v>151</c:v>
                </c:pt>
              </c:numCache>
            </c:numRef>
          </c:val>
          <c:smooth val="0"/>
          <c:extLst>
            <c:ext xmlns:c16="http://schemas.microsoft.com/office/drawing/2014/chart" uri="{C3380CC4-5D6E-409C-BE32-E72D297353CC}">
              <c16:uniqueId val="{00000001-EB97-4EEF-824B-F474AC381FA4}"/>
            </c:ext>
          </c:extLst>
        </c:ser>
        <c:ser>
          <c:idx val="3"/>
          <c:order val="2"/>
          <c:tx>
            <c:strRef>
              <c:f>Sheet1!$E$4</c:f>
              <c:strCache>
                <c:ptCount val="1"/>
                <c:pt idx="0">
                  <c:v>2.0
1.7
1.8</c:v>
                </c:pt>
              </c:strCache>
            </c:strRef>
          </c:tx>
          <c:spPr>
            <a:ln w="22225" cap="rnd">
              <a:solidFill>
                <a:schemeClr val="accent4"/>
              </a:solidFill>
              <a:prstDash val="sysDot"/>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numRef>
              <c:f>Sheet1!$B$5:$B$30</c:f>
              <c:numCache>
                <c:formatCode>0.0</c:formatCode>
                <c:ptCount val="26"/>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numCache>
            </c:numRef>
          </c:cat>
          <c:val>
            <c:numRef>
              <c:f>Sheet1!$E$5:$E$30</c:f>
              <c:numCache>
                <c:formatCode>General</c:formatCode>
                <c:ptCount val="26"/>
                <c:pt idx="5">
                  <c:v>53</c:v>
                </c:pt>
                <c:pt idx="6">
                  <c:v>55</c:v>
                </c:pt>
                <c:pt idx="7">
                  <c:v>59</c:v>
                </c:pt>
                <c:pt idx="8">
                  <c:v>64</c:v>
                </c:pt>
                <c:pt idx="9">
                  <c:v>68</c:v>
                </c:pt>
                <c:pt idx="10">
                  <c:v>71</c:v>
                </c:pt>
                <c:pt idx="11">
                  <c:v>77</c:v>
                </c:pt>
                <c:pt idx="12">
                  <c:v>82</c:v>
                </c:pt>
                <c:pt idx="13">
                  <c:v>86</c:v>
                </c:pt>
                <c:pt idx="14">
                  <c:v>91</c:v>
                </c:pt>
                <c:pt idx="15">
                  <c:v>98</c:v>
                </c:pt>
                <c:pt idx="16">
                  <c:v>105</c:v>
                </c:pt>
                <c:pt idx="17">
                  <c:v>111</c:v>
                </c:pt>
                <c:pt idx="18">
                  <c:v>118</c:v>
                </c:pt>
                <c:pt idx="19">
                  <c:v>127</c:v>
                </c:pt>
                <c:pt idx="20">
                  <c:v>135</c:v>
                </c:pt>
                <c:pt idx="21">
                  <c:v>141</c:v>
                </c:pt>
                <c:pt idx="22">
                  <c:v>152</c:v>
                </c:pt>
              </c:numCache>
            </c:numRef>
          </c:val>
          <c:smooth val="0"/>
          <c:extLst>
            <c:ext xmlns:c16="http://schemas.microsoft.com/office/drawing/2014/chart" uri="{C3380CC4-5D6E-409C-BE32-E72D297353CC}">
              <c16:uniqueId val="{00000002-EB97-4EEF-824B-F474AC381FA4}"/>
            </c:ext>
          </c:extLst>
        </c:ser>
        <c:ser>
          <c:idx val="4"/>
          <c:order val="3"/>
          <c:tx>
            <c:strRef>
              <c:f>Sheet1!$F$4</c:f>
              <c:strCache>
                <c:ptCount val="1"/>
                <c:pt idx="0">
                  <c:v>2.0
1.8
2.0</c:v>
                </c:pt>
              </c:strCache>
            </c:strRef>
          </c:tx>
          <c:spPr>
            <a:ln w="22225" cap="rnd">
              <a:solidFill>
                <a:schemeClr val="accent5"/>
              </a:solidFill>
              <a:prstDash val="sysDot"/>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f>Sheet1!$B$5:$B$30</c:f>
              <c:numCache>
                <c:formatCode>0.0</c:formatCode>
                <c:ptCount val="26"/>
                <c:pt idx="0">
                  <c:v>1</c:v>
                </c:pt>
                <c:pt idx="1">
                  <c:v>1.1000000000000001</c:v>
                </c:pt>
                <c:pt idx="2">
                  <c:v>1.2</c:v>
                </c:pt>
                <c:pt idx="3">
                  <c:v>1.3</c:v>
                </c:pt>
                <c:pt idx="4">
                  <c:v>1.4</c:v>
                </c:pt>
                <c:pt idx="5">
                  <c:v>1.5</c:v>
                </c:pt>
                <c:pt idx="6">
                  <c:v>1.6</c:v>
                </c:pt>
                <c:pt idx="7">
                  <c:v>1.7</c:v>
                </c:pt>
                <c:pt idx="8">
                  <c:v>1.8</c:v>
                </c:pt>
                <c:pt idx="9">
                  <c:v>1.9</c:v>
                </c:pt>
                <c:pt idx="10">
                  <c:v>2</c:v>
                </c:pt>
                <c:pt idx="11">
                  <c:v>2.1</c:v>
                </c:pt>
                <c:pt idx="12">
                  <c:v>2.2000000000000002</c:v>
                </c:pt>
                <c:pt idx="13">
                  <c:v>2.2999999999999998</c:v>
                </c:pt>
                <c:pt idx="14">
                  <c:v>2.4</c:v>
                </c:pt>
                <c:pt idx="15">
                  <c:v>2.5</c:v>
                </c:pt>
                <c:pt idx="16">
                  <c:v>2.6</c:v>
                </c:pt>
                <c:pt idx="17">
                  <c:v>2.7</c:v>
                </c:pt>
                <c:pt idx="18">
                  <c:v>2.8</c:v>
                </c:pt>
                <c:pt idx="19">
                  <c:v>2.9</c:v>
                </c:pt>
                <c:pt idx="20">
                  <c:v>3</c:v>
                </c:pt>
                <c:pt idx="21">
                  <c:v>3.1</c:v>
                </c:pt>
                <c:pt idx="22">
                  <c:v>3.2</c:v>
                </c:pt>
                <c:pt idx="23">
                  <c:v>3.3</c:v>
                </c:pt>
                <c:pt idx="24">
                  <c:v>3.4</c:v>
                </c:pt>
                <c:pt idx="25">
                  <c:v>3.5</c:v>
                </c:pt>
              </c:numCache>
            </c:numRef>
          </c:cat>
          <c:val>
            <c:numRef>
              <c:f>Sheet1!$F$5:$F$30</c:f>
              <c:numCache>
                <c:formatCode>General</c:formatCode>
                <c:ptCount val="26"/>
                <c:pt idx="7">
                  <c:v>50</c:v>
                </c:pt>
                <c:pt idx="8">
                  <c:v>53</c:v>
                </c:pt>
                <c:pt idx="9">
                  <c:v>57</c:v>
                </c:pt>
                <c:pt idx="10">
                  <c:v>62</c:v>
                </c:pt>
                <c:pt idx="11">
                  <c:v>65</c:v>
                </c:pt>
                <c:pt idx="12">
                  <c:v>70</c:v>
                </c:pt>
                <c:pt idx="13">
                  <c:v>73</c:v>
                </c:pt>
                <c:pt idx="14">
                  <c:v>78</c:v>
                </c:pt>
                <c:pt idx="15">
                  <c:v>83</c:v>
                </c:pt>
                <c:pt idx="16">
                  <c:v>87</c:v>
                </c:pt>
                <c:pt idx="17">
                  <c:v>93</c:v>
                </c:pt>
                <c:pt idx="18">
                  <c:v>102</c:v>
                </c:pt>
                <c:pt idx="19">
                  <c:v>108</c:v>
                </c:pt>
                <c:pt idx="20">
                  <c:v>115</c:v>
                </c:pt>
                <c:pt idx="21">
                  <c:v>120</c:v>
                </c:pt>
                <c:pt idx="22">
                  <c:v>127</c:v>
                </c:pt>
                <c:pt idx="23">
                  <c:v>140</c:v>
                </c:pt>
                <c:pt idx="24">
                  <c:v>147</c:v>
                </c:pt>
              </c:numCache>
            </c:numRef>
          </c:val>
          <c:smooth val="0"/>
          <c:extLst>
            <c:ext xmlns:c16="http://schemas.microsoft.com/office/drawing/2014/chart" uri="{C3380CC4-5D6E-409C-BE32-E72D297353CC}">
              <c16:uniqueId val="{00000003-EB97-4EEF-824B-F474AC381FA4}"/>
            </c:ext>
          </c:extLst>
        </c:ser>
        <c:dLbls>
          <c:showLegendKey val="0"/>
          <c:showVal val="0"/>
          <c:showCatName val="0"/>
          <c:showSerName val="0"/>
          <c:showPercent val="0"/>
          <c:showBubbleSize val="0"/>
        </c:dLbls>
        <c:marker val="1"/>
        <c:smooth val="0"/>
        <c:axId val="635897152"/>
        <c:axId val="635896320"/>
      </c:lineChart>
      <c:catAx>
        <c:axId val="635897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Dial Guage Value</a:t>
                </a:r>
                <a:r>
                  <a:rPr lang="en-US" baseline="0"/>
                  <a:t> (mm)</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896320"/>
        <c:crosses val="autoZero"/>
        <c:auto val="1"/>
        <c:lblAlgn val="ctr"/>
        <c:lblOffset val="100"/>
        <c:tickLblSkip val="5"/>
        <c:noMultiLvlLbl val="0"/>
      </c:catAx>
      <c:valAx>
        <c:axId val="635896320"/>
        <c:scaling>
          <c:orientation val="minMax"/>
          <c:max val="160"/>
          <c:min val="5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Spoke Tension (kgf)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897152"/>
        <c:crosses val="autoZero"/>
        <c:crossBetween val="midCat"/>
        <c:majorUnit val="25"/>
        <c:minorUnit val="2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FRONT</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Sheet2!$C$3</c:f>
              <c:strCache>
                <c:ptCount val="1"/>
                <c:pt idx="0">
                  <c:v>Left Side</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[0]!Left</c:f>
              <c:numCache>
                <c:formatCode>0.0</c:formatCode>
                <c:ptCount val="16"/>
                <c:pt idx="0">
                  <c:v>3.1</c:v>
                </c:pt>
                <c:pt idx="1">
                  <c:v>3</c:v>
                </c:pt>
                <c:pt idx="2">
                  <c:v>3.1</c:v>
                </c:pt>
                <c:pt idx="3">
                  <c:v>3</c:v>
                </c:pt>
                <c:pt idx="4">
                  <c:v>3.1</c:v>
                </c:pt>
                <c:pt idx="5">
                  <c:v>3</c:v>
                </c:pt>
                <c:pt idx="6">
                  <c:v>3.1</c:v>
                </c:pt>
                <c:pt idx="7">
                  <c:v>3</c:v>
                </c:pt>
                <c:pt idx="8">
                  <c:v>3.1</c:v>
                </c:pt>
                <c:pt idx="9">
                  <c:v>3</c:v>
                </c:pt>
                <c:pt idx="10">
                  <c:v>3.1</c:v>
                </c:pt>
                <c:pt idx="11">
                  <c:v>3</c:v>
                </c:pt>
                <c:pt idx="12">
                  <c:v>3.1</c:v>
                </c:pt>
                <c:pt idx="13">
                  <c:v>3</c:v>
                </c:pt>
                <c:pt idx="14">
                  <c:v>3.1</c:v>
                </c:pt>
                <c:pt idx="15">
                  <c:v>3</c:v>
                </c:pt>
              </c:numCache>
            </c:numRef>
          </c:val>
          <c:extLst>
            <c:ext xmlns:c16="http://schemas.microsoft.com/office/drawing/2014/chart" uri="{C3380CC4-5D6E-409C-BE32-E72D297353CC}">
              <c16:uniqueId val="{00000000-4B7A-417B-810B-C6F68676F327}"/>
            </c:ext>
          </c:extLst>
        </c:ser>
        <c:ser>
          <c:idx val="1"/>
          <c:order val="1"/>
          <c:tx>
            <c:strRef>
              <c:f>Sheet2!$F$3</c:f>
              <c:strCache>
                <c:ptCount val="1"/>
                <c:pt idx="0">
                  <c:v>Right Side</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[0]!Right</c:f>
              <c:numCache>
                <c:formatCode>0.0</c:formatCode>
                <c:ptCount val="16"/>
                <c:pt idx="0">
                  <c:v>3</c:v>
                </c:pt>
                <c:pt idx="1">
                  <c:v>3.1</c:v>
                </c:pt>
                <c:pt idx="2">
                  <c:v>3</c:v>
                </c:pt>
                <c:pt idx="3">
                  <c:v>3.1</c:v>
                </c:pt>
                <c:pt idx="4">
                  <c:v>3</c:v>
                </c:pt>
                <c:pt idx="5">
                  <c:v>3.1</c:v>
                </c:pt>
                <c:pt idx="6">
                  <c:v>3</c:v>
                </c:pt>
                <c:pt idx="7">
                  <c:v>3.1</c:v>
                </c:pt>
                <c:pt idx="8">
                  <c:v>3</c:v>
                </c:pt>
                <c:pt idx="9">
                  <c:v>3.1</c:v>
                </c:pt>
                <c:pt idx="10">
                  <c:v>3</c:v>
                </c:pt>
                <c:pt idx="11">
                  <c:v>3.1</c:v>
                </c:pt>
                <c:pt idx="12">
                  <c:v>3</c:v>
                </c:pt>
                <c:pt idx="13">
                  <c:v>3.1</c:v>
                </c:pt>
                <c:pt idx="14">
                  <c:v>3</c:v>
                </c:pt>
                <c:pt idx="15">
                  <c:v>3.1</c:v>
                </c:pt>
              </c:numCache>
            </c:numRef>
          </c:val>
          <c:extLst>
            <c:ext xmlns:c16="http://schemas.microsoft.com/office/drawing/2014/chart" uri="{C3380CC4-5D6E-409C-BE32-E72D297353CC}">
              <c16:uniqueId val="{00000001-4B7A-417B-810B-C6F68676F327}"/>
            </c:ext>
          </c:extLst>
        </c:ser>
        <c:dLbls>
          <c:showLegendKey val="0"/>
          <c:showVal val="0"/>
          <c:showCatName val="0"/>
          <c:showSerName val="0"/>
          <c:showPercent val="0"/>
          <c:showBubbleSize val="0"/>
        </c:dLbls>
        <c:axId val="559848320"/>
        <c:axId val="559847488"/>
      </c:radarChart>
      <c:catAx>
        <c:axId val="559848320"/>
        <c:scaling>
          <c:orientation val="minMax"/>
        </c:scaling>
        <c:delete val="0"/>
        <c:axPos val="b"/>
        <c:majorGridlines>
          <c:spPr>
            <a:ln w="9525" cap="flat" cmpd="sng" algn="ctr">
              <a:solidFill>
                <a:schemeClr val="lt1">
                  <a:alpha val="20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847488"/>
        <c:crosses val="autoZero"/>
        <c:auto val="1"/>
        <c:lblAlgn val="ctr"/>
        <c:lblOffset val="100"/>
        <c:noMultiLvlLbl val="0"/>
      </c:catAx>
      <c:valAx>
        <c:axId val="559847488"/>
        <c:scaling>
          <c:orientation val="minMax"/>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848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REAR</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Sheet2!$F$43</c:f>
              <c:strCache>
                <c:ptCount val="1"/>
                <c:pt idx="0">
                  <c:v>Drive Side</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val>
            <c:numRef>
              <c:f>[0]!DS</c:f>
              <c:numCache>
                <c:formatCode>0.0</c:formatCode>
                <c:ptCount val="8"/>
                <c:pt idx="0">
                  <c:v>3.5</c:v>
                </c:pt>
                <c:pt idx="1">
                  <c:v>3.5</c:v>
                </c:pt>
                <c:pt idx="2">
                  <c:v>3.5</c:v>
                </c:pt>
                <c:pt idx="3">
                  <c:v>3.5</c:v>
                </c:pt>
                <c:pt idx="4">
                  <c:v>3.5</c:v>
                </c:pt>
                <c:pt idx="5">
                  <c:v>3.5</c:v>
                </c:pt>
                <c:pt idx="6">
                  <c:v>3.5</c:v>
                </c:pt>
                <c:pt idx="7">
                  <c:v>3.5</c:v>
                </c:pt>
              </c:numCache>
            </c:numRef>
          </c:val>
          <c:extLst>
            <c:ext xmlns:c16="http://schemas.microsoft.com/office/drawing/2014/chart" uri="{C3380CC4-5D6E-409C-BE32-E72D297353CC}">
              <c16:uniqueId val="{00000000-A50D-470F-928D-4A536596A8A4}"/>
            </c:ext>
          </c:extLst>
        </c:ser>
        <c:ser>
          <c:idx val="1"/>
          <c:order val="1"/>
          <c:tx>
            <c:strRef>
              <c:f>Sheet2!$C$43</c:f>
              <c:strCache>
                <c:ptCount val="1"/>
                <c:pt idx="0">
                  <c:v>Non-Drive Side</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val>
            <c:numRef>
              <c:f>[0]!NDS</c:f>
              <c:numCache>
                <c:formatCode>0.0</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1-A50D-470F-928D-4A536596A8A4}"/>
            </c:ext>
          </c:extLst>
        </c:ser>
        <c:dLbls>
          <c:showLegendKey val="0"/>
          <c:showVal val="0"/>
          <c:showCatName val="0"/>
          <c:showSerName val="0"/>
          <c:showPercent val="0"/>
          <c:showBubbleSize val="0"/>
        </c:dLbls>
        <c:axId val="559848320"/>
        <c:axId val="559847488"/>
      </c:radarChart>
      <c:catAx>
        <c:axId val="559848320"/>
        <c:scaling>
          <c:orientation val="minMax"/>
        </c:scaling>
        <c:delete val="0"/>
        <c:axPos val="b"/>
        <c:majorGridlines>
          <c:spPr>
            <a:ln w="9525" cap="flat" cmpd="sng" algn="ctr">
              <a:solidFill>
                <a:schemeClr val="lt1">
                  <a:alpha val="20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847488"/>
        <c:crosses val="autoZero"/>
        <c:auto val="1"/>
        <c:lblAlgn val="ctr"/>
        <c:lblOffset val="100"/>
        <c:noMultiLvlLbl val="0"/>
      </c:catAx>
      <c:valAx>
        <c:axId val="559847488"/>
        <c:scaling>
          <c:orientation val="minMax"/>
        </c:scaling>
        <c:delete val="0"/>
        <c:axPos val="l"/>
        <c:majorGridlines>
          <c:spPr>
            <a:ln w="9525" cap="flat" cmpd="sng" algn="ctr">
              <a:solidFill>
                <a:schemeClr val="lt1">
                  <a:alpha val="2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9848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0</xdr:colOff>
      <xdr:row>22</xdr:row>
      <xdr:rowOff>0</xdr:rowOff>
    </xdr:from>
    <xdr:to>
      <xdr:col>16</xdr:col>
      <xdr:colOff>607482</xdr:colOff>
      <xdr:row>42</xdr:row>
      <xdr:rowOff>19050</xdr:rowOff>
    </xdr:to>
    <xdr:graphicFrame macro="">
      <xdr:nvGraphicFramePr>
        <xdr:cNvPr id="9" name="Chart 8">
          <a:extLst>
            <a:ext uri="{FF2B5EF4-FFF2-40B4-BE49-F238E27FC236}">
              <a16:creationId xmlns:a16="http://schemas.microsoft.com/office/drawing/2014/main" id="{C1AD32D2-B356-4872-BF2E-F9D1CDAE1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16</xdr:col>
      <xdr:colOff>607483</xdr:colOff>
      <xdr:row>20</xdr:row>
      <xdr:rowOff>19050</xdr:rowOff>
    </xdr:to>
    <xdr:graphicFrame macro="">
      <xdr:nvGraphicFramePr>
        <xdr:cNvPr id="10" name="Chart 9">
          <a:extLst>
            <a:ext uri="{FF2B5EF4-FFF2-40B4-BE49-F238E27FC236}">
              <a16:creationId xmlns:a16="http://schemas.microsoft.com/office/drawing/2014/main" id="{3CDA86B9-4FFE-42DD-883A-7EBD4BA54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21</xdr:col>
      <xdr:colOff>596900</xdr:colOff>
      <xdr:row>26</xdr:row>
      <xdr:rowOff>0</xdr:rowOff>
    </xdr:to>
    <xdr:graphicFrame macro="">
      <xdr:nvGraphicFramePr>
        <xdr:cNvPr id="4" name="Chart 3">
          <a:extLst>
            <a:ext uri="{FF2B5EF4-FFF2-40B4-BE49-F238E27FC236}">
              <a16:creationId xmlns:a16="http://schemas.microsoft.com/office/drawing/2014/main" id="{75B047AF-014F-4134-ADB3-E29F40E56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41</xdr:row>
      <xdr:rowOff>0</xdr:rowOff>
    </xdr:from>
    <xdr:to>
      <xdr:col>21</xdr:col>
      <xdr:colOff>596900</xdr:colOff>
      <xdr:row>65</xdr:row>
      <xdr:rowOff>0</xdr:rowOff>
    </xdr:to>
    <xdr:graphicFrame macro="">
      <xdr:nvGraphicFramePr>
        <xdr:cNvPr id="5" name="Chart 4">
          <a:extLst>
            <a:ext uri="{FF2B5EF4-FFF2-40B4-BE49-F238E27FC236}">
              <a16:creationId xmlns:a16="http://schemas.microsoft.com/office/drawing/2014/main" id="{7B7F97FC-003E-4DDD-90D9-9794CC420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AB78D-484E-4F29-AD9F-51ED277F462E}">
  <dimension ref="B1:V45"/>
  <sheetViews>
    <sheetView workbookViewId="0">
      <selection activeCell="V21" sqref="V21"/>
    </sheetView>
  </sheetViews>
  <sheetFormatPr defaultRowHeight="15" x14ac:dyDescent="0.25"/>
  <cols>
    <col min="1" max="1" width="3.7109375" customWidth="1"/>
    <col min="2" max="2" width="12.42578125" customWidth="1"/>
    <col min="3" max="9" width="9.42578125" customWidth="1"/>
    <col min="10" max="10" width="3.7109375" customWidth="1"/>
    <col min="22" max="22" width="12" bestFit="1" customWidth="1"/>
  </cols>
  <sheetData>
    <row r="1" spans="2:22" ht="15.75" thickBot="1" x14ac:dyDescent="0.3"/>
    <row r="2" spans="2:22" ht="15.75" thickBot="1" x14ac:dyDescent="0.3">
      <c r="B2" s="24" t="s">
        <v>18</v>
      </c>
      <c r="C2" s="25"/>
      <c r="D2" s="25"/>
      <c r="E2" s="25"/>
      <c r="F2" s="25"/>
      <c r="G2" s="25"/>
      <c r="H2" s="25"/>
      <c r="I2" s="26"/>
    </row>
    <row r="3" spans="2:22" ht="15.75" thickBot="1" x14ac:dyDescent="0.3">
      <c r="B3" s="5" t="s">
        <v>0</v>
      </c>
      <c r="C3" s="24" t="s">
        <v>8</v>
      </c>
      <c r="D3" s="25"/>
      <c r="E3" s="25"/>
      <c r="F3" s="25"/>
      <c r="G3" s="25" t="s">
        <v>9</v>
      </c>
      <c r="H3" s="25"/>
      <c r="I3" s="26"/>
    </row>
    <row r="4" spans="2:22" ht="60.75" thickBot="1" x14ac:dyDescent="0.3">
      <c r="B4" s="2" t="s">
        <v>4</v>
      </c>
      <c r="C4" s="3" t="s">
        <v>1</v>
      </c>
      <c r="D4" s="4" t="s">
        <v>2</v>
      </c>
      <c r="E4" s="4" t="s">
        <v>10</v>
      </c>
      <c r="F4" s="4" t="s">
        <v>3</v>
      </c>
      <c r="G4" s="14" t="s">
        <v>5</v>
      </c>
      <c r="H4" s="15" t="s">
        <v>6</v>
      </c>
      <c r="I4" s="16" t="s">
        <v>7</v>
      </c>
    </row>
    <row r="5" spans="2:22" x14ac:dyDescent="0.25">
      <c r="B5" s="10">
        <v>1</v>
      </c>
      <c r="C5" s="17"/>
      <c r="D5" s="17"/>
      <c r="E5" s="17"/>
      <c r="F5" s="17"/>
      <c r="G5" s="17"/>
      <c r="H5" s="17"/>
      <c r="I5" s="6"/>
    </row>
    <row r="6" spans="2:22" x14ac:dyDescent="0.25">
      <c r="B6" s="11">
        <v>1.1000000000000001</v>
      </c>
      <c r="C6" s="18">
        <v>53</v>
      </c>
      <c r="D6" s="18"/>
      <c r="E6" s="18"/>
      <c r="F6" s="18"/>
      <c r="G6" s="18"/>
      <c r="H6" s="18"/>
      <c r="I6" s="7"/>
      <c r="R6">
        <v>2.2999999999999998</v>
      </c>
      <c r="S6" s="1">
        <v>4</v>
      </c>
      <c r="T6">
        <f>R6*S6/S9</f>
        <v>9.7987006070934066E-2</v>
      </c>
      <c r="V6">
        <v>9.7987006070934066E-2</v>
      </c>
    </row>
    <row r="7" spans="2:22" x14ac:dyDescent="0.25">
      <c r="B7" s="12">
        <v>1.2</v>
      </c>
      <c r="C7" s="19">
        <v>56</v>
      </c>
      <c r="D7" s="19"/>
      <c r="E7" s="19"/>
      <c r="F7" s="19"/>
      <c r="G7" s="19"/>
      <c r="H7" s="19"/>
      <c r="I7" s="8"/>
      <c r="U7">
        <f>SQRTPI(R6)*S6*V6</f>
        <v>1.0535795538784842</v>
      </c>
    </row>
    <row r="8" spans="2:22" x14ac:dyDescent="0.25">
      <c r="B8" s="11">
        <v>1.3</v>
      </c>
      <c r="C8" s="18">
        <v>60</v>
      </c>
      <c r="D8" s="18"/>
      <c r="E8" s="18"/>
      <c r="F8" s="18"/>
      <c r="G8" s="18"/>
      <c r="H8" s="18"/>
      <c r="I8" s="7"/>
    </row>
    <row r="9" spans="2:22" x14ac:dyDescent="0.25">
      <c r="B9" s="12">
        <v>1.4</v>
      </c>
      <c r="C9" s="19">
        <v>64</v>
      </c>
      <c r="D9" s="19">
        <v>53</v>
      </c>
      <c r="E9" s="19"/>
      <c r="F9" s="19"/>
      <c r="G9" s="19"/>
      <c r="H9" s="19"/>
      <c r="I9" s="8"/>
      <c r="S9">
        <v>93.89</v>
      </c>
      <c r="T9">
        <f>S9/R6</f>
        <v>40.821739130434786</v>
      </c>
    </row>
    <row r="10" spans="2:22" x14ac:dyDescent="0.25">
      <c r="B10" s="11">
        <v>1.5</v>
      </c>
      <c r="C10" s="18">
        <v>67</v>
      </c>
      <c r="D10" s="18">
        <v>57</v>
      </c>
      <c r="E10" s="18">
        <v>53</v>
      </c>
      <c r="F10" s="18"/>
      <c r="G10" s="18"/>
      <c r="H10" s="18"/>
      <c r="I10" s="7"/>
      <c r="T10">
        <f>S9/S6</f>
        <v>23.4725</v>
      </c>
    </row>
    <row r="11" spans="2:22" x14ac:dyDescent="0.25">
      <c r="B11" s="12">
        <v>1.6</v>
      </c>
      <c r="C11" s="19">
        <v>74</v>
      </c>
      <c r="D11" s="19">
        <v>60</v>
      </c>
      <c r="E11" s="19">
        <v>55</v>
      </c>
      <c r="F11" s="19"/>
      <c r="G11" s="19"/>
      <c r="H11" s="19"/>
      <c r="I11" s="8"/>
    </row>
    <row r="12" spans="2:22" x14ac:dyDescent="0.25">
      <c r="B12" s="11">
        <v>1.7</v>
      </c>
      <c r="C12" s="18">
        <v>77</v>
      </c>
      <c r="D12" s="18">
        <v>62</v>
      </c>
      <c r="E12" s="18">
        <v>59</v>
      </c>
      <c r="F12" s="18">
        <v>50</v>
      </c>
      <c r="G12" s="18"/>
      <c r="H12" s="18"/>
      <c r="I12" s="7"/>
    </row>
    <row r="13" spans="2:22" x14ac:dyDescent="0.25">
      <c r="B13" s="12">
        <v>1.8</v>
      </c>
      <c r="C13" s="19">
        <v>83</v>
      </c>
      <c r="D13" s="19">
        <v>68</v>
      </c>
      <c r="E13" s="19">
        <v>64</v>
      </c>
      <c r="F13" s="19">
        <v>53</v>
      </c>
      <c r="G13" s="19">
        <v>50</v>
      </c>
      <c r="H13" s="19"/>
      <c r="I13" s="8"/>
    </row>
    <row r="14" spans="2:22" x14ac:dyDescent="0.25">
      <c r="B14" s="11">
        <v>1.9</v>
      </c>
      <c r="C14" s="18">
        <v>88</v>
      </c>
      <c r="D14" s="18">
        <v>72</v>
      </c>
      <c r="E14" s="18">
        <v>68</v>
      </c>
      <c r="F14" s="18">
        <v>57</v>
      </c>
      <c r="G14" s="18">
        <v>54</v>
      </c>
      <c r="H14" s="18"/>
      <c r="I14" s="7"/>
      <c r="Q14">
        <v>94</v>
      </c>
      <c r="S14">
        <v>3.1415000000000002</v>
      </c>
      <c r="T14">
        <v>179</v>
      </c>
    </row>
    <row r="15" spans="2:22" x14ac:dyDescent="0.25">
      <c r="B15" s="12">
        <v>2</v>
      </c>
      <c r="C15" s="19">
        <v>93</v>
      </c>
      <c r="D15" s="19">
        <v>77</v>
      </c>
      <c r="E15" s="19">
        <v>71</v>
      </c>
      <c r="F15" s="19">
        <v>62</v>
      </c>
      <c r="G15" s="19">
        <v>58</v>
      </c>
      <c r="H15" s="19"/>
      <c r="I15" s="8"/>
    </row>
    <row r="16" spans="2:22" x14ac:dyDescent="0.25">
      <c r="B16" s="11">
        <v>2.1</v>
      </c>
      <c r="C16" s="18">
        <v>99</v>
      </c>
      <c r="D16" s="18">
        <v>83</v>
      </c>
      <c r="E16" s="18">
        <v>77</v>
      </c>
      <c r="F16" s="18">
        <v>65</v>
      </c>
      <c r="G16" s="18">
        <v>62</v>
      </c>
      <c r="H16" s="18"/>
      <c r="I16" s="7"/>
    </row>
    <row r="17" spans="2:19" x14ac:dyDescent="0.25">
      <c r="B17" s="12">
        <v>2.2000000000000002</v>
      </c>
      <c r="C17" s="19">
        <v>105</v>
      </c>
      <c r="D17" s="19">
        <v>89</v>
      </c>
      <c r="E17" s="19">
        <v>82</v>
      </c>
      <c r="F17" s="19">
        <v>70</v>
      </c>
      <c r="G17" s="19">
        <v>66</v>
      </c>
      <c r="H17" s="19"/>
      <c r="I17" s="8"/>
    </row>
    <row r="18" spans="2:19" x14ac:dyDescent="0.25">
      <c r="B18" s="11">
        <v>2.2999999999999998</v>
      </c>
      <c r="C18" s="18">
        <v>110</v>
      </c>
      <c r="D18" s="18">
        <v>93</v>
      </c>
      <c r="E18" s="18">
        <v>86</v>
      </c>
      <c r="F18" s="18">
        <v>73</v>
      </c>
      <c r="G18" s="18">
        <v>71</v>
      </c>
      <c r="H18" s="18"/>
      <c r="I18" s="7"/>
    </row>
    <row r="19" spans="2:19" x14ac:dyDescent="0.25">
      <c r="B19" s="12">
        <v>2.4</v>
      </c>
      <c r="C19" s="19">
        <v>117</v>
      </c>
      <c r="D19" s="19">
        <v>100</v>
      </c>
      <c r="E19" s="19">
        <v>91</v>
      </c>
      <c r="F19" s="19">
        <v>78</v>
      </c>
      <c r="G19" s="19">
        <v>77</v>
      </c>
      <c r="H19" s="19">
        <v>51</v>
      </c>
      <c r="I19" s="8"/>
    </row>
    <row r="20" spans="2:19" x14ac:dyDescent="0.25">
      <c r="B20" s="11">
        <v>2.5</v>
      </c>
      <c r="C20" s="18">
        <v>126</v>
      </c>
      <c r="D20" s="18">
        <v>105</v>
      </c>
      <c r="E20" s="18">
        <v>98</v>
      </c>
      <c r="F20" s="18">
        <v>83</v>
      </c>
      <c r="G20" s="18">
        <v>83</v>
      </c>
      <c r="H20" s="18">
        <v>55</v>
      </c>
      <c r="I20" s="7"/>
    </row>
    <row r="21" spans="2:19" x14ac:dyDescent="0.25">
      <c r="B21" s="12">
        <v>2.6</v>
      </c>
      <c r="C21" s="19">
        <v>133</v>
      </c>
      <c r="D21" s="19">
        <v>111</v>
      </c>
      <c r="E21" s="19">
        <v>105</v>
      </c>
      <c r="F21" s="19">
        <v>87</v>
      </c>
      <c r="G21" s="19">
        <v>88</v>
      </c>
      <c r="H21" s="19">
        <v>61</v>
      </c>
      <c r="I21" s="8"/>
    </row>
    <row r="22" spans="2:19" x14ac:dyDescent="0.25">
      <c r="B22" s="11">
        <v>2.7</v>
      </c>
      <c r="C22" s="18">
        <v>140</v>
      </c>
      <c r="D22" s="18">
        <v>118</v>
      </c>
      <c r="E22" s="18">
        <v>111</v>
      </c>
      <c r="F22" s="18">
        <v>93</v>
      </c>
      <c r="G22" s="18">
        <v>94</v>
      </c>
      <c r="H22" s="18">
        <v>66</v>
      </c>
      <c r="I22" s="7"/>
    </row>
    <row r="23" spans="2:19" x14ac:dyDescent="0.25">
      <c r="B23" s="12">
        <v>2.8</v>
      </c>
      <c r="C23" s="19">
        <v>152</v>
      </c>
      <c r="D23" s="19">
        <v>123</v>
      </c>
      <c r="E23" s="19">
        <v>118</v>
      </c>
      <c r="F23" s="19">
        <v>102</v>
      </c>
      <c r="G23" s="19">
        <v>100</v>
      </c>
      <c r="H23" s="19">
        <v>70</v>
      </c>
      <c r="I23" s="8"/>
    </row>
    <row r="24" spans="2:19" x14ac:dyDescent="0.25">
      <c r="B24" s="11">
        <v>2.9</v>
      </c>
      <c r="C24" s="18"/>
      <c r="D24" s="18">
        <v>133</v>
      </c>
      <c r="E24" s="18">
        <v>127</v>
      </c>
      <c r="F24" s="18">
        <v>108</v>
      </c>
      <c r="G24" s="18">
        <v>108</v>
      </c>
      <c r="H24" s="18">
        <v>75</v>
      </c>
      <c r="I24" s="7"/>
    </row>
    <row r="25" spans="2:19" x14ac:dyDescent="0.25">
      <c r="B25" s="12">
        <v>3</v>
      </c>
      <c r="C25" s="19"/>
      <c r="D25" s="19">
        <v>144</v>
      </c>
      <c r="E25" s="19">
        <v>135</v>
      </c>
      <c r="F25" s="19">
        <v>115</v>
      </c>
      <c r="G25" s="19">
        <v>113</v>
      </c>
      <c r="H25" s="19">
        <v>79</v>
      </c>
      <c r="I25" s="8">
        <v>50</v>
      </c>
    </row>
    <row r="26" spans="2:19" x14ac:dyDescent="0.25">
      <c r="B26" s="11">
        <v>3.1</v>
      </c>
      <c r="C26" s="18"/>
      <c r="D26" s="18">
        <v>151</v>
      </c>
      <c r="E26" s="18">
        <v>141</v>
      </c>
      <c r="F26" s="18">
        <v>120</v>
      </c>
      <c r="G26" s="18">
        <v>121</v>
      </c>
      <c r="H26" s="18">
        <v>84</v>
      </c>
      <c r="I26" s="7">
        <v>53</v>
      </c>
    </row>
    <row r="27" spans="2:19" x14ac:dyDescent="0.25">
      <c r="B27" s="12">
        <v>3.2</v>
      </c>
      <c r="C27" s="19"/>
      <c r="D27" s="19"/>
      <c r="E27" s="19">
        <v>152</v>
      </c>
      <c r="F27" s="19">
        <v>127</v>
      </c>
      <c r="G27" s="19">
        <v>126</v>
      </c>
      <c r="H27" s="19">
        <v>92</v>
      </c>
      <c r="I27" s="8">
        <v>56</v>
      </c>
    </row>
    <row r="28" spans="2:19" x14ac:dyDescent="0.25">
      <c r="B28" s="11">
        <v>3.3</v>
      </c>
      <c r="C28" s="18"/>
      <c r="D28" s="18"/>
      <c r="E28" s="18"/>
      <c r="F28" s="18">
        <v>140</v>
      </c>
      <c r="G28" s="18">
        <v>137</v>
      </c>
      <c r="H28" s="18">
        <v>97</v>
      </c>
      <c r="I28" s="7">
        <v>58</v>
      </c>
      <c r="S28">
        <f>SLOPE(B13:B29,G13:G29)</f>
        <v>1.657749277892653E-2</v>
      </c>
    </row>
    <row r="29" spans="2:19" x14ac:dyDescent="0.25">
      <c r="B29" s="12">
        <v>3.4</v>
      </c>
      <c r="C29" s="19"/>
      <c r="D29" s="19"/>
      <c r="E29" s="19"/>
      <c r="F29" s="19">
        <v>147</v>
      </c>
      <c r="G29" s="19">
        <v>148</v>
      </c>
      <c r="H29" s="19">
        <v>105</v>
      </c>
      <c r="I29" s="8">
        <v>62</v>
      </c>
      <c r="S29">
        <f>SLOPE(B19:B35,H19:H35)</f>
        <v>1.5489435253448095E-2</v>
      </c>
    </row>
    <row r="30" spans="2:19" x14ac:dyDescent="0.25">
      <c r="B30" s="11">
        <v>3.5</v>
      </c>
      <c r="C30" s="18"/>
      <c r="D30" s="18"/>
      <c r="E30" s="18"/>
      <c r="F30" s="18"/>
      <c r="G30" s="18"/>
      <c r="H30" s="18">
        <v>110</v>
      </c>
      <c r="I30" s="7">
        <v>67</v>
      </c>
      <c r="S30">
        <f>SLOPE(B25:B42,I25:I42)</f>
        <v>1.6900953738952635E-2</v>
      </c>
    </row>
    <row r="31" spans="2:19" x14ac:dyDescent="0.25">
      <c r="B31" s="12">
        <v>3.6</v>
      </c>
      <c r="C31" s="19"/>
      <c r="D31" s="19"/>
      <c r="E31" s="19"/>
      <c r="F31" s="19"/>
      <c r="G31" s="19"/>
      <c r="H31" s="19">
        <v>117</v>
      </c>
      <c r="I31" s="8">
        <v>71</v>
      </c>
    </row>
    <row r="32" spans="2:19" x14ac:dyDescent="0.25">
      <c r="B32" s="11">
        <v>3.7</v>
      </c>
      <c r="C32" s="18"/>
      <c r="D32" s="18"/>
      <c r="E32" s="18"/>
      <c r="F32" s="18"/>
      <c r="G32" s="18"/>
      <c r="H32" s="18">
        <v>126</v>
      </c>
      <c r="I32" s="7">
        <v>78</v>
      </c>
    </row>
    <row r="33" spans="2:9" x14ac:dyDescent="0.25">
      <c r="B33" s="12">
        <v>3.8</v>
      </c>
      <c r="C33" s="19"/>
      <c r="D33" s="19"/>
      <c r="E33" s="19"/>
      <c r="F33" s="19"/>
      <c r="G33" s="19"/>
      <c r="H33" s="19">
        <v>137</v>
      </c>
      <c r="I33" s="8">
        <v>84</v>
      </c>
    </row>
    <row r="34" spans="2:9" x14ac:dyDescent="0.25">
      <c r="B34" s="11">
        <v>3.9</v>
      </c>
      <c r="C34" s="18"/>
      <c r="D34" s="18"/>
      <c r="E34" s="18"/>
      <c r="F34" s="18"/>
      <c r="G34" s="18"/>
      <c r="H34" s="18">
        <v>146</v>
      </c>
      <c r="I34" s="7">
        <v>89</v>
      </c>
    </row>
    <row r="35" spans="2:9" x14ac:dyDescent="0.25">
      <c r="B35" s="12">
        <v>4</v>
      </c>
      <c r="C35" s="19"/>
      <c r="D35" s="19"/>
      <c r="E35" s="19"/>
      <c r="F35" s="19"/>
      <c r="G35" s="19"/>
      <c r="H35" s="19">
        <v>155</v>
      </c>
      <c r="I35" s="8">
        <v>94</v>
      </c>
    </row>
    <row r="36" spans="2:9" x14ac:dyDescent="0.25">
      <c r="B36" s="11">
        <v>4.0999999999999996</v>
      </c>
      <c r="C36" s="18"/>
      <c r="D36" s="18"/>
      <c r="E36" s="18"/>
      <c r="F36" s="18"/>
      <c r="G36" s="18"/>
      <c r="H36" s="18"/>
      <c r="I36" s="7">
        <v>100</v>
      </c>
    </row>
    <row r="37" spans="2:9" x14ac:dyDescent="0.25">
      <c r="B37" s="12">
        <v>4.2</v>
      </c>
      <c r="C37" s="19"/>
      <c r="D37" s="19"/>
      <c r="E37" s="19"/>
      <c r="F37" s="19"/>
      <c r="G37" s="19"/>
      <c r="H37" s="19"/>
      <c r="I37" s="8">
        <v>107</v>
      </c>
    </row>
    <row r="38" spans="2:9" x14ac:dyDescent="0.25">
      <c r="B38" s="11">
        <v>4.3</v>
      </c>
      <c r="C38" s="18"/>
      <c r="D38" s="18"/>
      <c r="E38" s="18"/>
      <c r="F38" s="18"/>
      <c r="G38" s="18"/>
      <c r="H38" s="18"/>
      <c r="I38" s="7">
        <v>113</v>
      </c>
    </row>
    <row r="39" spans="2:9" x14ac:dyDescent="0.25">
      <c r="B39" s="12">
        <v>4.4000000000000004</v>
      </c>
      <c r="C39" s="19"/>
      <c r="D39" s="19"/>
      <c r="E39" s="19"/>
      <c r="F39" s="19"/>
      <c r="G39" s="19"/>
      <c r="H39" s="19"/>
      <c r="I39" s="8">
        <v>120</v>
      </c>
    </row>
    <row r="40" spans="2:9" x14ac:dyDescent="0.25">
      <c r="B40" s="11">
        <v>4.5</v>
      </c>
      <c r="C40" s="18"/>
      <c r="D40" s="18"/>
      <c r="E40" s="18"/>
      <c r="F40" s="18"/>
      <c r="G40" s="18"/>
      <c r="H40" s="18"/>
      <c r="I40" s="7">
        <v>131</v>
      </c>
    </row>
    <row r="41" spans="2:9" x14ac:dyDescent="0.25">
      <c r="B41" s="12">
        <v>4.5999999999999996</v>
      </c>
      <c r="C41" s="19"/>
      <c r="D41" s="19"/>
      <c r="E41" s="19"/>
      <c r="F41" s="19"/>
      <c r="G41" s="19"/>
      <c r="H41" s="19"/>
      <c r="I41" s="8">
        <v>139</v>
      </c>
    </row>
    <row r="42" spans="2:9" ht="15.75" thickBot="1" x14ac:dyDescent="0.3">
      <c r="B42" s="13">
        <v>4.7</v>
      </c>
      <c r="C42" s="20"/>
      <c r="D42" s="20"/>
      <c r="E42" s="20"/>
      <c r="F42" s="20"/>
      <c r="G42" s="20"/>
      <c r="H42" s="20"/>
      <c r="I42" s="9">
        <v>150</v>
      </c>
    </row>
    <row r="45" spans="2:9" x14ac:dyDescent="0.25">
      <c r="B45" t="s">
        <v>19</v>
      </c>
    </row>
  </sheetData>
  <mergeCells count="3">
    <mergeCell ref="C3:F3"/>
    <mergeCell ref="B2:I2"/>
    <mergeCell ref="G3:I3"/>
  </mergeCells>
  <phoneticPr fontId="2" type="noConversion"/>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5E948-8CBD-4359-B98F-1CE67445A63B}">
  <dimension ref="B2:H79"/>
  <sheetViews>
    <sheetView workbookViewId="0">
      <selection activeCell="K42" sqref="K42"/>
    </sheetView>
  </sheetViews>
  <sheetFormatPr defaultRowHeight="15" x14ac:dyDescent="0.25"/>
  <cols>
    <col min="1" max="2" width="3.7109375" customWidth="1"/>
    <col min="3" max="8" width="14.7109375" customWidth="1"/>
    <col min="9" max="10" width="3.7109375" customWidth="1"/>
  </cols>
  <sheetData>
    <row r="2" spans="2:8" x14ac:dyDescent="0.25">
      <c r="B2" s="27" t="s">
        <v>16</v>
      </c>
      <c r="C2" s="27"/>
      <c r="D2" s="27"/>
      <c r="E2" s="27"/>
      <c r="F2" s="27"/>
      <c r="G2" s="27"/>
      <c r="H2" s="27"/>
    </row>
    <row r="3" spans="2:8" x14ac:dyDescent="0.25">
      <c r="B3" s="21"/>
      <c r="C3" s="21" t="s">
        <v>14</v>
      </c>
      <c r="D3" s="21" t="s">
        <v>17</v>
      </c>
      <c r="E3" s="23">
        <v>0.2</v>
      </c>
      <c r="F3" s="21" t="s">
        <v>13</v>
      </c>
      <c r="G3" s="21" t="s">
        <v>17</v>
      </c>
      <c r="H3" s="23">
        <v>0.2</v>
      </c>
    </row>
    <row r="4" spans="2:8" x14ac:dyDescent="0.25">
      <c r="B4">
        <v>1</v>
      </c>
      <c r="C4" s="22">
        <v>3.1</v>
      </c>
      <c r="D4" s="22"/>
      <c r="E4" s="22"/>
      <c r="F4" s="22">
        <v>3</v>
      </c>
      <c r="G4" s="22"/>
      <c r="H4" s="22"/>
    </row>
    <row r="5" spans="2:8" x14ac:dyDescent="0.25">
      <c r="B5">
        <v>2</v>
      </c>
      <c r="C5" s="22">
        <v>3</v>
      </c>
      <c r="D5" s="22"/>
      <c r="E5" s="22"/>
      <c r="F5" s="22">
        <v>3.1</v>
      </c>
      <c r="G5" s="22"/>
      <c r="H5" s="22"/>
    </row>
    <row r="6" spans="2:8" x14ac:dyDescent="0.25">
      <c r="B6">
        <v>3</v>
      </c>
      <c r="C6" s="22">
        <v>3.1</v>
      </c>
      <c r="D6" s="22"/>
      <c r="E6" s="22"/>
      <c r="F6" s="22">
        <v>3</v>
      </c>
      <c r="G6" s="22"/>
      <c r="H6" s="22"/>
    </row>
    <row r="7" spans="2:8" x14ac:dyDescent="0.25">
      <c r="B7">
        <v>4</v>
      </c>
      <c r="C7" s="22">
        <v>3</v>
      </c>
      <c r="D7" s="22"/>
      <c r="E7" s="22"/>
      <c r="F7" s="22">
        <v>3.1</v>
      </c>
      <c r="G7" s="22"/>
      <c r="H7" s="22"/>
    </row>
    <row r="8" spans="2:8" x14ac:dyDescent="0.25">
      <c r="B8">
        <v>5</v>
      </c>
      <c r="C8" s="22">
        <v>3.1</v>
      </c>
      <c r="D8" s="22"/>
      <c r="E8" s="22"/>
      <c r="F8" s="22">
        <v>3</v>
      </c>
      <c r="G8" s="22"/>
      <c r="H8" s="22"/>
    </row>
    <row r="9" spans="2:8" x14ac:dyDescent="0.25">
      <c r="B9">
        <v>6</v>
      </c>
      <c r="C9" s="22">
        <v>3</v>
      </c>
      <c r="D9" s="22"/>
      <c r="E9" s="22"/>
      <c r="F9" s="22">
        <v>3.1</v>
      </c>
      <c r="G9" s="22"/>
      <c r="H9" s="22"/>
    </row>
    <row r="10" spans="2:8" x14ac:dyDescent="0.25">
      <c r="B10">
        <v>7</v>
      </c>
      <c r="C10" s="22">
        <v>3.1</v>
      </c>
      <c r="D10" s="22"/>
      <c r="E10" s="22"/>
      <c r="F10" s="22">
        <v>3</v>
      </c>
      <c r="G10" s="22"/>
      <c r="H10" s="22"/>
    </row>
    <row r="11" spans="2:8" x14ac:dyDescent="0.25">
      <c r="B11">
        <v>8</v>
      </c>
      <c r="C11" s="22">
        <v>3</v>
      </c>
      <c r="D11" s="22"/>
      <c r="E11" s="22"/>
      <c r="F11" s="22">
        <v>3.1</v>
      </c>
      <c r="G11" s="22"/>
      <c r="H11" s="22"/>
    </row>
    <row r="12" spans="2:8" x14ac:dyDescent="0.25">
      <c r="B12">
        <v>9</v>
      </c>
      <c r="C12" s="22">
        <v>3.1</v>
      </c>
      <c r="D12" s="22"/>
      <c r="E12" s="22"/>
      <c r="F12" s="22">
        <v>3</v>
      </c>
      <c r="G12" s="22"/>
      <c r="H12" s="22"/>
    </row>
    <row r="13" spans="2:8" x14ac:dyDescent="0.25">
      <c r="B13">
        <v>10</v>
      </c>
      <c r="C13" s="22">
        <v>3</v>
      </c>
      <c r="D13" s="22"/>
      <c r="E13" s="22"/>
      <c r="F13" s="22">
        <v>3.1</v>
      </c>
      <c r="G13" s="22"/>
      <c r="H13" s="22"/>
    </row>
    <row r="14" spans="2:8" x14ac:dyDescent="0.25">
      <c r="B14">
        <v>11</v>
      </c>
      <c r="C14" s="22">
        <v>3.1</v>
      </c>
      <c r="D14" s="22"/>
      <c r="E14" s="22"/>
      <c r="F14" s="22">
        <v>3</v>
      </c>
      <c r="G14" s="22"/>
      <c r="H14" s="22"/>
    </row>
    <row r="15" spans="2:8" x14ac:dyDescent="0.25">
      <c r="B15">
        <v>12</v>
      </c>
      <c r="C15" s="22">
        <v>3</v>
      </c>
      <c r="D15" s="22"/>
      <c r="E15" s="22"/>
      <c r="F15" s="22">
        <v>3.1</v>
      </c>
      <c r="G15" s="22"/>
      <c r="H15" s="22"/>
    </row>
    <row r="16" spans="2:8" x14ac:dyDescent="0.25">
      <c r="B16">
        <v>13</v>
      </c>
      <c r="C16" s="22">
        <v>3.1</v>
      </c>
      <c r="D16" s="22"/>
      <c r="E16" s="22"/>
      <c r="F16" s="22">
        <v>3</v>
      </c>
      <c r="G16" s="22"/>
      <c r="H16" s="22"/>
    </row>
    <row r="17" spans="2:8" x14ac:dyDescent="0.25">
      <c r="B17">
        <v>14</v>
      </c>
      <c r="C17" s="22">
        <v>3</v>
      </c>
      <c r="D17" s="22"/>
      <c r="E17" s="22"/>
      <c r="F17" s="22">
        <v>3.1</v>
      </c>
      <c r="G17" s="22"/>
      <c r="H17" s="22"/>
    </row>
    <row r="18" spans="2:8" x14ac:dyDescent="0.25">
      <c r="B18">
        <v>15</v>
      </c>
      <c r="C18" s="22">
        <v>3.1</v>
      </c>
      <c r="D18" s="22"/>
      <c r="E18" s="22"/>
      <c r="F18" s="22">
        <v>3</v>
      </c>
      <c r="G18" s="22"/>
      <c r="H18" s="22"/>
    </row>
    <row r="19" spans="2:8" x14ac:dyDescent="0.25">
      <c r="B19">
        <v>16</v>
      </c>
      <c r="C19" s="22">
        <v>3</v>
      </c>
      <c r="D19" s="22"/>
      <c r="E19" s="22"/>
      <c r="F19" s="22">
        <v>3.1</v>
      </c>
      <c r="G19" s="22"/>
      <c r="H19" s="22"/>
    </row>
    <row r="20" spans="2:8" x14ac:dyDescent="0.25">
      <c r="B20">
        <v>17</v>
      </c>
      <c r="C20" s="22"/>
      <c r="D20" s="22"/>
      <c r="E20" s="22"/>
      <c r="F20" s="22"/>
      <c r="G20" s="22"/>
      <c r="H20" s="22"/>
    </row>
    <row r="21" spans="2:8" x14ac:dyDescent="0.25">
      <c r="B21">
        <v>18</v>
      </c>
      <c r="C21" s="22"/>
      <c r="D21" s="22"/>
      <c r="E21" s="22"/>
      <c r="F21" s="22"/>
      <c r="G21" s="22"/>
      <c r="H21" s="22"/>
    </row>
    <row r="22" spans="2:8" x14ac:dyDescent="0.25">
      <c r="B22">
        <v>19</v>
      </c>
      <c r="C22" s="22"/>
      <c r="D22" s="22"/>
      <c r="E22" s="22"/>
      <c r="F22" s="22"/>
      <c r="G22" s="22"/>
      <c r="H22" s="22"/>
    </row>
    <row r="23" spans="2:8" x14ac:dyDescent="0.25">
      <c r="B23">
        <v>20</v>
      </c>
      <c r="C23" s="22"/>
      <c r="D23" s="22"/>
      <c r="E23" s="22"/>
      <c r="F23" s="22"/>
      <c r="G23" s="22"/>
      <c r="H23" s="22"/>
    </row>
    <row r="24" spans="2:8" x14ac:dyDescent="0.25">
      <c r="B24">
        <v>21</v>
      </c>
      <c r="C24" s="22"/>
      <c r="D24" s="22"/>
      <c r="E24" s="22"/>
      <c r="F24" s="22"/>
      <c r="G24" s="22"/>
      <c r="H24" s="22"/>
    </row>
    <row r="25" spans="2:8" x14ac:dyDescent="0.25">
      <c r="B25">
        <v>22</v>
      </c>
      <c r="C25" s="22"/>
      <c r="D25" s="22"/>
      <c r="E25" s="22"/>
      <c r="F25" s="22"/>
      <c r="G25" s="22"/>
      <c r="H25" s="22"/>
    </row>
    <row r="26" spans="2:8" x14ac:dyDescent="0.25">
      <c r="B26">
        <v>23</v>
      </c>
      <c r="C26" s="22"/>
      <c r="D26" s="22"/>
      <c r="E26" s="22"/>
      <c r="F26" s="22"/>
      <c r="G26" s="22"/>
      <c r="H26" s="22"/>
    </row>
    <row r="27" spans="2:8" x14ac:dyDescent="0.25">
      <c r="B27">
        <v>24</v>
      </c>
      <c r="C27" s="22"/>
      <c r="D27" s="22"/>
      <c r="E27" s="22"/>
      <c r="F27" s="22"/>
      <c r="G27" s="22"/>
      <c r="H27" s="22"/>
    </row>
    <row r="28" spans="2:8" x14ac:dyDescent="0.25">
      <c r="B28">
        <v>25</v>
      </c>
    </row>
    <row r="29" spans="2:8" x14ac:dyDescent="0.25">
      <c r="B29">
        <v>26</v>
      </c>
    </row>
    <row r="30" spans="2:8" x14ac:dyDescent="0.25">
      <c r="B30">
        <v>27</v>
      </c>
    </row>
    <row r="31" spans="2:8" x14ac:dyDescent="0.25">
      <c r="B31">
        <v>28</v>
      </c>
    </row>
    <row r="32" spans="2:8" x14ac:dyDescent="0.25">
      <c r="B32">
        <v>29</v>
      </c>
    </row>
    <row r="33" spans="2:8" x14ac:dyDescent="0.25">
      <c r="B33">
        <v>30</v>
      </c>
    </row>
    <row r="34" spans="2:8" x14ac:dyDescent="0.25">
      <c r="B34">
        <v>31</v>
      </c>
    </row>
    <row r="35" spans="2:8" x14ac:dyDescent="0.25">
      <c r="B35">
        <v>32</v>
      </c>
    </row>
    <row r="36" spans="2:8" x14ac:dyDescent="0.25">
      <c r="B36">
        <v>33</v>
      </c>
    </row>
    <row r="37" spans="2:8" x14ac:dyDescent="0.25">
      <c r="B37">
        <v>34</v>
      </c>
    </row>
    <row r="38" spans="2:8" x14ac:dyDescent="0.25">
      <c r="B38">
        <v>35</v>
      </c>
    </row>
    <row r="39" spans="2:8" x14ac:dyDescent="0.25">
      <c r="B39">
        <v>36</v>
      </c>
    </row>
    <row r="42" spans="2:8" x14ac:dyDescent="0.25">
      <c r="B42" s="27" t="s">
        <v>15</v>
      </c>
      <c r="C42" s="27"/>
      <c r="D42" s="27"/>
      <c r="E42" s="27"/>
      <c r="F42" s="27"/>
      <c r="G42" s="27"/>
      <c r="H42" s="27"/>
    </row>
    <row r="43" spans="2:8" x14ac:dyDescent="0.25">
      <c r="B43" s="21"/>
      <c r="C43" s="21" t="s">
        <v>12</v>
      </c>
      <c r="D43" s="21" t="s">
        <v>17</v>
      </c>
      <c r="E43" s="23">
        <v>0.2</v>
      </c>
      <c r="F43" s="21" t="s">
        <v>11</v>
      </c>
      <c r="G43" s="21" t="s">
        <v>17</v>
      </c>
      <c r="H43" s="23">
        <v>0.2</v>
      </c>
    </row>
    <row r="44" spans="2:8" x14ac:dyDescent="0.25">
      <c r="B44">
        <v>1</v>
      </c>
      <c r="C44" s="22">
        <v>3</v>
      </c>
      <c r="D44" s="22"/>
      <c r="E44" s="22"/>
      <c r="F44" s="22">
        <v>3.5</v>
      </c>
      <c r="G44" s="22"/>
      <c r="H44" s="22"/>
    </row>
    <row r="45" spans="2:8" x14ac:dyDescent="0.25">
      <c r="B45">
        <v>2</v>
      </c>
      <c r="C45" s="22">
        <v>3</v>
      </c>
      <c r="D45" s="22"/>
      <c r="E45" s="22"/>
      <c r="F45" s="22">
        <v>3.5</v>
      </c>
      <c r="G45" s="22"/>
      <c r="H45" s="22"/>
    </row>
    <row r="46" spans="2:8" x14ac:dyDescent="0.25">
      <c r="B46">
        <v>3</v>
      </c>
      <c r="C46" s="22">
        <v>3</v>
      </c>
      <c r="D46" s="22"/>
      <c r="E46" s="22"/>
      <c r="F46" s="22">
        <v>3.5</v>
      </c>
      <c r="G46" s="22"/>
      <c r="H46" s="22"/>
    </row>
    <row r="47" spans="2:8" x14ac:dyDescent="0.25">
      <c r="B47">
        <v>4</v>
      </c>
      <c r="C47" s="22">
        <v>3</v>
      </c>
      <c r="D47" s="22"/>
      <c r="E47" s="22"/>
      <c r="F47" s="22">
        <v>3.5</v>
      </c>
      <c r="G47" s="22"/>
      <c r="H47" s="22"/>
    </row>
    <row r="48" spans="2:8" x14ac:dyDescent="0.25">
      <c r="B48">
        <v>5</v>
      </c>
      <c r="C48" s="22">
        <v>3</v>
      </c>
      <c r="D48" s="22"/>
      <c r="E48" s="22"/>
      <c r="F48" s="22">
        <v>3.5</v>
      </c>
      <c r="G48" s="22"/>
      <c r="H48" s="22"/>
    </row>
    <row r="49" spans="2:8" x14ac:dyDescent="0.25">
      <c r="B49">
        <v>6</v>
      </c>
      <c r="C49" s="22">
        <v>3</v>
      </c>
      <c r="D49" s="22"/>
      <c r="E49" s="22"/>
      <c r="F49" s="22">
        <v>3.5</v>
      </c>
      <c r="G49" s="22"/>
      <c r="H49" s="22"/>
    </row>
    <row r="50" spans="2:8" x14ac:dyDescent="0.25">
      <c r="B50">
        <v>7</v>
      </c>
      <c r="C50" s="22">
        <v>3</v>
      </c>
      <c r="D50" s="22"/>
      <c r="E50" s="22"/>
      <c r="F50" s="22">
        <v>3.5</v>
      </c>
      <c r="G50" s="22"/>
      <c r="H50" s="22"/>
    </row>
    <row r="51" spans="2:8" x14ac:dyDescent="0.25">
      <c r="B51">
        <v>8</v>
      </c>
      <c r="C51" s="22">
        <v>3</v>
      </c>
      <c r="D51" s="22"/>
      <c r="E51" s="22"/>
      <c r="F51" s="22">
        <v>3.5</v>
      </c>
      <c r="G51" s="22"/>
      <c r="H51" s="22"/>
    </row>
    <row r="52" spans="2:8" x14ac:dyDescent="0.25">
      <c r="B52">
        <v>9</v>
      </c>
      <c r="C52" s="22"/>
      <c r="D52" s="22"/>
      <c r="E52" s="22"/>
      <c r="F52" s="22"/>
      <c r="G52" s="22"/>
      <c r="H52" s="22"/>
    </row>
    <row r="53" spans="2:8" x14ac:dyDescent="0.25">
      <c r="B53">
        <v>10</v>
      </c>
      <c r="C53" s="22"/>
      <c r="D53" s="22"/>
      <c r="E53" s="22"/>
      <c r="F53" s="22"/>
      <c r="G53" s="22"/>
      <c r="H53" s="22"/>
    </row>
    <row r="54" spans="2:8" x14ac:dyDescent="0.25">
      <c r="B54">
        <v>11</v>
      </c>
      <c r="C54" s="22"/>
      <c r="D54" s="22"/>
      <c r="E54" s="22"/>
      <c r="F54" s="22"/>
      <c r="G54" s="22"/>
      <c r="H54" s="22"/>
    </row>
    <row r="55" spans="2:8" x14ac:dyDescent="0.25">
      <c r="B55">
        <v>12</v>
      </c>
      <c r="C55" s="22"/>
      <c r="D55" s="22"/>
      <c r="E55" s="22"/>
      <c r="F55" s="22"/>
      <c r="G55" s="22"/>
      <c r="H55" s="22"/>
    </row>
    <row r="56" spans="2:8" x14ac:dyDescent="0.25">
      <c r="B56">
        <v>13</v>
      </c>
      <c r="C56" s="22"/>
      <c r="D56" s="22"/>
      <c r="E56" s="22"/>
      <c r="F56" s="22"/>
      <c r="G56" s="22"/>
      <c r="H56" s="22"/>
    </row>
    <row r="57" spans="2:8" x14ac:dyDescent="0.25">
      <c r="B57">
        <v>14</v>
      </c>
      <c r="C57" s="22"/>
      <c r="D57" s="22"/>
      <c r="E57" s="22"/>
      <c r="F57" s="22"/>
      <c r="G57" s="22"/>
      <c r="H57" s="22"/>
    </row>
    <row r="58" spans="2:8" x14ac:dyDescent="0.25">
      <c r="B58">
        <v>15</v>
      </c>
      <c r="C58" s="22"/>
      <c r="D58" s="22"/>
      <c r="E58" s="22"/>
      <c r="F58" s="22"/>
      <c r="G58" s="22"/>
      <c r="H58" s="22"/>
    </row>
    <row r="59" spans="2:8" x14ac:dyDescent="0.25">
      <c r="B59">
        <v>16</v>
      </c>
      <c r="C59" s="22"/>
      <c r="D59" s="22"/>
      <c r="E59" s="22"/>
      <c r="F59" s="22"/>
      <c r="G59" s="22"/>
      <c r="H59" s="22"/>
    </row>
    <row r="60" spans="2:8" x14ac:dyDescent="0.25">
      <c r="B60">
        <v>17</v>
      </c>
      <c r="C60" s="22"/>
      <c r="D60" s="22"/>
      <c r="E60" s="22"/>
      <c r="F60" s="22"/>
      <c r="G60" s="22"/>
      <c r="H60" s="22"/>
    </row>
    <row r="61" spans="2:8" x14ac:dyDescent="0.25">
      <c r="B61">
        <v>18</v>
      </c>
      <c r="C61" s="22"/>
      <c r="D61" s="22"/>
      <c r="E61" s="22"/>
      <c r="F61" s="22"/>
      <c r="G61" s="22"/>
      <c r="H61" s="22"/>
    </row>
    <row r="62" spans="2:8" x14ac:dyDescent="0.25">
      <c r="B62">
        <v>19</v>
      </c>
      <c r="C62" s="22"/>
      <c r="D62" s="22"/>
      <c r="E62" s="22"/>
      <c r="F62" s="22"/>
      <c r="G62" s="22"/>
      <c r="H62" s="22"/>
    </row>
    <row r="63" spans="2:8" x14ac:dyDescent="0.25">
      <c r="B63">
        <v>20</v>
      </c>
      <c r="C63" s="22"/>
      <c r="D63" s="22"/>
      <c r="E63" s="22"/>
      <c r="F63" s="22"/>
      <c r="G63" s="22"/>
      <c r="H63" s="22"/>
    </row>
    <row r="64" spans="2:8" x14ac:dyDescent="0.25">
      <c r="B64">
        <v>21</v>
      </c>
      <c r="C64" s="22"/>
      <c r="D64" s="22"/>
      <c r="E64" s="22"/>
      <c r="F64" s="22"/>
      <c r="G64" s="22"/>
      <c r="H64" s="22"/>
    </row>
    <row r="65" spans="2:8" x14ac:dyDescent="0.25">
      <c r="B65">
        <v>22</v>
      </c>
      <c r="C65" s="22"/>
      <c r="D65" s="22"/>
      <c r="E65" s="22"/>
      <c r="F65" s="22"/>
      <c r="G65" s="22"/>
      <c r="H65" s="22"/>
    </row>
    <row r="66" spans="2:8" x14ac:dyDescent="0.25">
      <c r="B66">
        <v>23</v>
      </c>
      <c r="C66" s="22"/>
      <c r="D66" s="22"/>
      <c r="E66" s="22"/>
      <c r="F66" s="22"/>
      <c r="G66" s="22"/>
      <c r="H66" s="22"/>
    </row>
    <row r="67" spans="2:8" x14ac:dyDescent="0.25">
      <c r="B67">
        <v>24</v>
      </c>
      <c r="C67" s="22"/>
      <c r="D67" s="22"/>
      <c r="E67" s="22"/>
      <c r="F67" s="22"/>
      <c r="G67" s="22"/>
      <c r="H67" s="22"/>
    </row>
    <row r="68" spans="2:8" x14ac:dyDescent="0.25">
      <c r="B68">
        <v>25</v>
      </c>
    </row>
    <row r="69" spans="2:8" x14ac:dyDescent="0.25">
      <c r="B69">
        <v>26</v>
      </c>
    </row>
    <row r="70" spans="2:8" x14ac:dyDescent="0.25">
      <c r="B70">
        <v>27</v>
      </c>
    </row>
    <row r="71" spans="2:8" x14ac:dyDescent="0.25">
      <c r="B71">
        <v>28</v>
      </c>
    </row>
    <row r="72" spans="2:8" x14ac:dyDescent="0.25">
      <c r="B72">
        <v>29</v>
      </c>
    </row>
    <row r="73" spans="2:8" x14ac:dyDescent="0.25">
      <c r="B73">
        <v>30</v>
      </c>
    </row>
    <row r="74" spans="2:8" x14ac:dyDescent="0.25">
      <c r="B74">
        <v>31</v>
      </c>
    </row>
    <row r="75" spans="2:8" x14ac:dyDescent="0.25">
      <c r="B75">
        <v>32</v>
      </c>
    </row>
    <row r="76" spans="2:8" x14ac:dyDescent="0.25">
      <c r="B76">
        <v>33</v>
      </c>
    </row>
    <row r="77" spans="2:8" x14ac:dyDescent="0.25">
      <c r="B77">
        <v>34</v>
      </c>
    </row>
    <row r="78" spans="2:8" x14ac:dyDescent="0.25">
      <c r="B78">
        <v>35</v>
      </c>
    </row>
    <row r="79" spans="2:8" x14ac:dyDescent="0.25">
      <c r="B79">
        <v>36</v>
      </c>
    </row>
  </sheetData>
  <mergeCells count="2">
    <mergeCell ref="B2:H2"/>
    <mergeCell ref="B42:H4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8F24-DC01-4F73-A3D7-9A064679B545}">
  <dimension ref="B2:D19"/>
  <sheetViews>
    <sheetView tabSelected="1" workbookViewId="0"/>
  </sheetViews>
  <sheetFormatPr defaultRowHeight="15" x14ac:dyDescent="0.25"/>
  <cols>
    <col min="1" max="1" width="3.7109375" customWidth="1"/>
    <col min="4" max="4" width="17.42578125" bestFit="1" customWidth="1"/>
  </cols>
  <sheetData>
    <row r="2" spans="2:4" ht="60" x14ac:dyDescent="0.25">
      <c r="B2" s="29" t="s">
        <v>20</v>
      </c>
      <c r="C2" s="29" t="s">
        <v>21</v>
      </c>
      <c r="D2" s="29" t="s">
        <v>22</v>
      </c>
    </row>
    <row r="3" spans="2:4" x14ac:dyDescent="0.25">
      <c r="B3" s="21">
        <v>308</v>
      </c>
      <c r="C3" s="21"/>
      <c r="D3" s="28" t="s">
        <v>23</v>
      </c>
    </row>
    <row r="4" spans="2:4" x14ac:dyDescent="0.25">
      <c r="B4" s="21">
        <v>292</v>
      </c>
      <c r="C4" s="21"/>
      <c r="D4" s="21" t="s">
        <v>24</v>
      </c>
    </row>
    <row r="5" spans="2:4" x14ac:dyDescent="0.25">
      <c r="B5" s="21">
        <v>276</v>
      </c>
      <c r="C5" s="21">
        <v>308</v>
      </c>
      <c r="D5" s="28" t="s">
        <v>25</v>
      </c>
    </row>
    <row r="6" spans="2:4" x14ac:dyDescent="0.25">
      <c r="B6" s="21">
        <v>262</v>
      </c>
      <c r="C6" s="21">
        <v>292</v>
      </c>
      <c r="D6" s="21" t="s">
        <v>26</v>
      </c>
    </row>
    <row r="7" spans="2:4" x14ac:dyDescent="0.25">
      <c r="B7" s="21">
        <v>248</v>
      </c>
      <c r="C7" s="21">
        <v>276</v>
      </c>
      <c r="D7" s="28" t="s">
        <v>27</v>
      </c>
    </row>
    <row r="8" spans="2:4" x14ac:dyDescent="0.25">
      <c r="B8" s="21">
        <v>236</v>
      </c>
      <c r="C8" s="21">
        <v>262</v>
      </c>
      <c r="D8" s="21" t="s">
        <v>28</v>
      </c>
    </row>
    <row r="9" spans="2:4" x14ac:dyDescent="0.25">
      <c r="B9" s="21">
        <v>224</v>
      </c>
      <c r="C9" s="21">
        <v>248</v>
      </c>
      <c r="D9" s="21" t="s">
        <v>29</v>
      </c>
    </row>
    <row r="10" spans="2:4" x14ac:dyDescent="0.25">
      <c r="B10" s="21">
        <v>212</v>
      </c>
      <c r="C10" s="21">
        <v>236</v>
      </c>
      <c r="D10" s="28" t="s">
        <v>30</v>
      </c>
    </row>
    <row r="11" spans="2:4" x14ac:dyDescent="0.25">
      <c r="B11" s="21">
        <v>201</v>
      </c>
      <c r="C11" s="21">
        <v>224</v>
      </c>
      <c r="D11" s="21" t="s">
        <v>31</v>
      </c>
    </row>
    <row r="12" spans="2:4" x14ac:dyDescent="0.25">
      <c r="B12" s="21">
        <v>191</v>
      </c>
      <c r="C12" s="21">
        <v>212</v>
      </c>
      <c r="D12" s="28" t="s">
        <v>32</v>
      </c>
    </row>
    <row r="13" spans="2:4" x14ac:dyDescent="0.25">
      <c r="B13" s="21">
        <v>181</v>
      </c>
      <c r="C13" s="21">
        <v>201</v>
      </c>
      <c r="D13" s="21" t="s">
        <v>33</v>
      </c>
    </row>
    <row r="14" spans="2:4" x14ac:dyDescent="0.25">
      <c r="B14" s="21">
        <v>172</v>
      </c>
      <c r="C14" s="21">
        <v>191</v>
      </c>
      <c r="D14" s="21" t="s">
        <v>34</v>
      </c>
    </row>
    <row r="15" spans="2:4" x14ac:dyDescent="0.25">
      <c r="B15" s="21">
        <v>163</v>
      </c>
      <c r="C15" s="21">
        <v>181</v>
      </c>
      <c r="D15" s="28" t="s">
        <v>23</v>
      </c>
    </row>
    <row r="16" spans="2:4" x14ac:dyDescent="0.25">
      <c r="B16" s="21">
        <v>156</v>
      </c>
      <c r="C16" s="21">
        <v>172</v>
      </c>
      <c r="D16" s="21" t="s">
        <v>24</v>
      </c>
    </row>
    <row r="17" spans="2:4" x14ac:dyDescent="0.25">
      <c r="B17" s="21">
        <v>147</v>
      </c>
      <c r="C17" s="21">
        <v>163</v>
      </c>
      <c r="D17" s="28" t="s">
        <v>25</v>
      </c>
    </row>
    <row r="18" spans="2:4" x14ac:dyDescent="0.25">
      <c r="B18" s="21"/>
      <c r="C18" s="21">
        <v>156</v>
      </c>
      <c r="D18" s="21" t="s">
        <v>35</v>
      </c>
    </row>
    <row r="19" spans="2:4" x14ac:dyDescent="0.25">
      <c r="B19" s="21"/>
      <c r="C19" s="21">
        <v>147</v>
      </c>
      <c r="D19" s="2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2021-08-22T20:42:29Z</dcterms:created>
  <dcterms:modified xsi:type="dcterms:W3CDTF">2021-08-25T14:49:12Z</dcterms:modified>
</cp:coreProperties>
</file>