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New received\Files\"/>
    </mc:Choice>
  </mc:AlternateContent>
  <xr:revisionPtr revIDLastSave="0" documentId="8_{544B70FC-D0D5-4516-ADA6-B141DA07E196}" xr6:coauthVersionLast="45" xr6:coauthVersionMax="45" xr10:uidLastSave="{00000000-0000-0000-0000-000000000000}"/>
  <bookViews>
    <workbookView xWindow="-108" yWindow="-108" windowWidth="23256" windowHeight="12456" xr2:uid="{9E2C6DA5-5D8A-4AEE-B53C-F25FCD28DD9D}"/>
  </bookViews>
  <sheets>
    <sheet name="справки" sheetId="1" r:id="rId1"/>
  </sheets>
  <externalReferences>
    <externalReference r:id="rId2"/>
  </externalReferences>
  <definedNames>
    <definedName name="_xlnm.Print_Area" localSheetId="0">справки!$A$1:$I$40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4" i="1" l="1"/>
  <c r="H34" i="1"/>
  <c r="G34" i="1"/>
  <c r="F34" i="1"/>
  <c r="E34" i="1"/>
  <c r="D34" i="1"/>
  <c r="I33" i="1"/>
  <c r="H33" i="1"/>
  <c r="G33" i="1"/>
  <c r="F33" i="1"/>
  <c r="E33" i="1"/>
  <c r="D33" i="1"/>
  <c r="I32" i="1"/>
  <c r="H32" i="1"/>
  <c r="G32" i="1"/>
  <c r="F32" i="1"/>
  <c r="E32" i="1"/>
  <c r="D32" i="1"/>
  <c r="I31" i="1"/>
  <c r="H31" i="1"/>
  <c r="G31" i="1"/>
  <c r="F31" i="1"/>
  <c r="E31" i="1"/>
  <c r="D31" i="1"/>
  <c r="I30" i="1"/>
  <c r="H30" i="1"/>
  <c r="G30" i="1"/>
  <c r="F30" i="1"/>
  <c r="E30" i="1"/>
  <c r="D30" i="1"/>
  <c r="I29" i="1"/>
  <c r="H29" i="1"/>
  <c r="G29" i="1"/>
  <c r="F29" i="1"/>
  <c r="E29" i="1"/>
  <c r="D29" i="1"/>
  <c r="I28" i="1"/>
  <c r="H28" i="1"/>
  <c r="G28" i="1"/>
  <c r="F28" i="1"/>
  <c r="E28" i="1"/>
  <c r="D28" i="1"/>
  <c r="I27" i="1"/>
  <c r="I35" i="1" s="1"/>
  <c r="I36" i="1" s="1"/>
  <c r="H27" i="1"/>
  <c r="H35" i="1" s="1"/>
  <c r="H36" i="1" s="1"/>
  <c r="G27" i="1"/>
  <c r="G35" i="1" s="1"/>
  <c r="G36" i="1" s="1"/>
  <c r="F27" i="1"/>
  <c r="F35" i="1" s="1"/>
  <c r="F36" i="1" s="1"/>
  <c r="E27" i="1"/>
  <c r="E35" i="1" s="1"/>
  <c r="E36" i="1" s="1"/>
  <c r="D27" i="1"/>
  <c r="D35" i="1" s="1"/>
  <c r="D36" i="1" s="1"/>
  <c r="H25" i="1"/>
  <c r="D25" i="1"/>
  <c r="I19" i="1"/>
  <c r="H19" i="1"/>
  <c r="G19" i="1"/>
  <c r="F19" i="1"/>
  <c r="E19" i="1"/>
  <c r="D19" i="1"/>
  <c r="I18" i="1"/>
  <c r="H18" i="1"/>
  <c r="G18" i="1"/>
  <c r="F18" i="1"/>
  <c r="E18" i="1"/>
  <c r="D18" i="1"/>
  <c r="I17" i="1"/>
  <c r="H17" i="1"/>
  <c r="G17" i="1"/>
  <c r="F17" i="1"/>
  <c r="E17" i="1"/>
  <c r="D17" i="1"/>
  <c r="I16" i="1"/>
  <c r="H16" i="1"/>
  <c r="G16" i="1"/>
  <c r="F16" i="1"/>
  <c r="E16" i="1"/>
  <c r="D16" i="1"/>
  <c r="I15" i="1"/>
  <c r="H15" i="1"/>
  <c r="G15" i="1"/>
  <c r="F15" i="1"/>
  <c r="E15" i="1"/>
  <c r="D15" i="1"/>
  <c r="I14" i="1"/>
  <c r="H14" i="1"/>
  <c r="G14" i="1"/>
  <c r="F14" i="1"/>
  <c r="E14" i="1"/>
  <c r="D14" i="1"/>
  <c r="I13" i="1"/>
  <c r="H13" i="1"/>
  <c r="G13" i="1"/>
  <c r="F13" i="1"/>
  <c r="E13" i="1"/>
  <c r="D13" i="1"/>
  <c r="I12" i="1"/>
  <c r="H12" i="1"/>
  <c r="G12" i="1"/>
  <c r="F12" i="1"/>
  <c r="E12" i="1"/>
  <c r="D12" i="1"/>
  <c r="I11" i="1"/>
  <c r="H11" i="1"/>
  <c r="G11" i="1"/>
  <c r="F11" i="1"/>
  <c r="E11" i="1"/>
  <c r="D11" i="1"/>
  <c r="I10" i="1"/>
  <c r="H10" i="1"/>
  <c r="G10" i="1"/>
  <c r="F10" i="1"/>
  <c r="E10" i="1"/>
  <c r="D10" i="1"/>
  <c r="I9" i="1"/>
  <c r="H9" i="1"/>
  <c r="G9" i="1"/>
  <c r="F9" i="1"/>
  <c r="E9" i="1"/>
  <c r="D9" i="1"/>
  <c r="I8" i="1"/>
  <c r="H8" i="1"/>
  <c r="G8" i="1"/>
  <c r="F8" i="1"/>
  <c r="E8" i="1"/>
  <c r="D8" i="1"/>
  <c r="I7" i="1"/>
  <c r="H7" i="1"/>
  <c r="G7" i="1"/>
  <c r="F7" i="1"/>
  <c r="E7" i="1"/>
  <c r="D7" i="1"/>
  <c r="I6" i="1"/>
  <c r="H6" i="1"/>
  <c r="G6" i="1"/>
  <c r="F6" i="1"/>
  <c r="E6" i="1"/>
  <c r="D6" i="1"/>
  <c r="I5" i="1"/>
  <c r="H5" i="1"/>
  <c r="G5" i="1"/>
  <c r="F5" i="1"/>
  <c r="E5" i="1"/>
  <c r="D5" i="1"/>
  <c r="I4" i="1"/>
  <c r="H4" i="1"/>
  <c r="G4" i="1"/>
  <c r="F4" i="1"/>
  <c r="E4" i="1"/>
  <c r="D4" i="1"/>
  <c r="D20" i="1" s="1"/>
  <c r="I3" i="1"/>
  <c r="I20" i="1" s="1"/>
  <c r="H3" i="1"/>
  <c r="H20" i="1" s="1"/>
  <c r="G3" i="1"/>
  <c r="G20" i="1" s="1"/>
  <c r="F3" i="1"/>
  <c r="F20" i="1" s="1"/>
  <c r="E3" i="1"/>
  <c r="E20" i="1" s="1"/>
  <c r="D3" i="1"/>
</calcChain>
</file>

<file path=xl/sharedStrings.xml><?xml version="1.0" encoding="utf-8"?>
<sst xmlns="http://schemas.openxmlformats.org/spreadsheetml/2006/main" count="62" uniqueCount="47">
  <si>
    <t>Наименование налогов</t>
  </si>
  <si>
    <t>Код строки</t>
  </si>
  <si>
    <t xml:space="preserve">Сальдо на 01.01.23г.                           </t>
  </si>
  <si>
    <t>Причитается по расчёту</t>
  </si>
  <si>
    <t>Фактически уплачено</t>
  </si>
  <si>
    <t xml:space="preserve">Сальдо на 31.03.23 г.                          </t>
  </si>
  <si>
    <t>Дебет</t>
  </si>
  <si>
    <t>Кредит</t>
  </si>
  <si>
    <t>Налог на доходы (прибыль) с юрид.лиц.</t>
  </si>
  <si>
    <t>Налог на доходы  физических лиц.</t>
  </si>
  <si>
    <t>Налог на развитие инфраструктуры</t>
  </si>
  <si>
    <t>Налог на добавленную стоимость</t>
  </si>
  <si>
    <t>Акцизный налог</t>
  </si>
  <si>
    <t>Налог за пользование недрами</t>
  </si>
  <si>
    <t>Налог за пользование водными ресурсами</t>
  </si>
  <si>
    <t>Налог на имущество</t>
  </si>
  <si>
    <t>Земельный налог</t>
  </si>
  <si>
    <t>Единый налоговый платеж</t>
  </si>
  <si>
    <t>Единый земельный налог</t>
  </si>
  <si>
    <t>Фиксированный налог</t>
  </si>
  <si>
    <t>Прочие налоги</t>
  </si>
  <si>
    <t>Импортные пошлины</t>
  </si>
  <si>
    <t>Сборы в местный бюджет</t>
  </si>
  <si>
    <t>Финансовые санкции за просроч. платежи в бюджет</t>
  </si>
  <si>
    <t>Полностью изношенное оборудование</t>
  </si>
  <si>
    <t>ИТОГО</t>
  </si>
  <si>
    <t>СПРАВКА О ПЛАТЕЖАХ В ГОСУДАРСТВЕННЫЕ ЦЕЛЕВЫЕ ФОНДЫ</t>
  </si>
  <si>
    <t>Наименование</t>
  </si>
  <si>
    <t>Код</t>
  </si>
  <si>
    <t>Причитается по расчету</t>
  </si>
  <si>
    <t>Фактически уплочено</t>
  </si>
  <si>
    <t>платежей</t>
  </si>
  <si>
    <t>строки</t>
  </si>
  <si>
    <t xml:space="preserve">Отчис. В Дорожн. Фонд 1,4% </t>
  </si>
  <si>
    <t xml:space="preserve">Плата за автодороги 1,5 % </t>
  </si>
  <si>
    <t xml:space="preserve">Отчис.  в Пенсион. Фонд     1,6 % </t>
  </si>
  <si>
    <t xml:space="preserve">Отчис.  в Пенсион. фонд 0,7 % </t>
  </si>
  <si>
    <t>Единый социальный налог 12%</t>
  </si>
  <si>
    <t>Единий социалный налог 24%</t>
  </si>
  <si>
    <t xml:space="preserve">Отчисл. в Пенсион. фонд с работников 8% </t>
  </si>
  <si>
    <t xml:space="preserve">Отчис.  в Пенсион. фонд 2,5 % </t>
  </si>
  <si>
    <t>Выплата пенсий по ст.12</t>
  </si>
  <si>
    <t>Выплата пенсий по ст.15</t>
  </si>
  <si>
    <t>ИНПС</t>
  </si>
  <si>
    <t xml:space="preserve">Отчисление  в фонд реконстр.,кап.рем. и оснащ. образоват.учреждений 0,5 % </t>
  </si>
  <si>
    <t>Отчисление на школ. Образование</t>
  </si>
  <si>
    <t>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</si>
</sst>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_-* #,##0.00_р_._-;\-* #,##0.00_р_._-;_-* &quot;-&quot;??_р_._-;_-@_-"/>
  </numFmts>
  <fonts count="10" x14ac:knownFonts="1">
    <font>
      <sz val="10"/>
      <name val="Arial Cyr"/>
      <charset val="204"/>
    </font>
    <font>
      <sz val="10"/>
      <name val="Arial Cyr"/>
      <charset val="204"/>
    </font>
    <font>
      <b/>
      <sz val="14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/>
      <sz val="10"/>
      <name val="Arial"/>
      <family val="2"/>
      <charset val="204"/>
    </font>
    <font>
      <b/>
      <sz val="13"/>
      <name val="Arial"/>
      <family val="2"/>
      <charset val="204"/>
    </font>
    <font>
      <b/>
      <sz val="11"/>
      <name val="Arial"/>
      <family val="2"/>
      <charset val="204"/>
    </font>
    <font>
      <b/>
      <sz val="16"/>
      <name val="Arial"/>
      <family val="2"/>
      <charset val="204"/>
    </font>
    <font>
      <b/>
      <sz val="12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48">
    <xf numFmtId="0" fontId="0" fillId="0" borderId="0" xfId="0"/>
    <xf numFmtId="0" fontId="2" fillId="2" borderId="1" xfId="2" applyFont="1" applyFill="1" applyBorder="1" applyAlignment="1" applyProtection="1">
      <alignment horizontal="center" vertical="center" wrapText="1"/>
      <protection hidden="1"/>
    </xf>
    <xf numFmtId="0" fontId="2" fillId="2" borderId="1" xfId="2" applyFont="1" applyFill="1" applyBorder="1" applyAlignment="1" applyProtection="1">
      <alignment horizontal="centerContinuous" vertical="center" wrapText="1"/>
      <protection hidden="1"/>
    </xf>
    <xf numFmtId="164" fontId="2" fillId="2" borderId="1" xfId="3" applyNumberFormat="1" applyFont="1" applyFill="1" applyBorder="1" applyAlignment="1" applyProtection="1">
      <alignment horizontal="centerContinuous" vertical="center" wrapText="1"/>
      <protection hidden="1"/>
    </xf>
    <xf numFmtId="164" fontId="2" fillId="0" borderId="1" xfId="2" applyNumberFormat="1" applyFont="1" applyBorder="1" applyAlignment="1">
      <alignment horizontal="centerContinuous"/>
    </xf>
    <xf numFmtId="164" fontId="2" fillId="2" borderId="1" xfId="2" applyNumberFormat="1" applyFont="1" applyFill="1" applyBorder="1" applyAlignment="1" applyProtection="1">
      <alignment horizontal="centerContinuous" vertical="center" wrapText="1"/>
      <protection hidden="1"/>
    </xf>
    <xf numFmtId="0" fontId="3" fillId="0" borderId="0" xfId="0" applyFont="1"/>
    <xf numFmtId="0" fontId="2" fillId="0" borderId="1" xfId="2" applyFont="1" applyBorder="1"/>
    <xf numFmtId="0" fontId="2" fillId="0" borderId="1" xfId="0" applyFont="1" applyBorder="1"/>
    <xf numFmtId="164" fontId="2" fillId="0" borderId="1" xfId="2" applyNumberFormat="1" applyFont="1" applyBorder="1"/>
    <xf numFmtId="0" fontId="2" fillId="2" borderId="1" xfId="2" applyFont="1" applyFill="1" applyBorder="1" applyAlignment="1" applyProtection="1">
      <alignment horizontal="center" vertical="top" wrapText="1"/>
      <protection hidden="1"/>
    </xf>
    <xf numFmtId="0" fontId="2" fillId="2" borderId="1" xfId="2" applyFont="1" applyFill="1" applyBorder="1" applyAlignment="1" applyProtection="1">
      <alignment horizontal="center" vertical="center" wrapText="1"/>
      <protection hidden="1"/>
    </xf>
    <xf numFmtId="164" fontId="4" fillId="2" borderId="1" xfId="2" applyNumberFormat="1" applyFont="1" applyFill="1" applyBorder="1" applyAlignment="1" applyProtection="1">
      <alignment horizontal="right" vertical="center" wrapText="1"/>
      <protection hidden="1"/>
    </xf>
    <xf numFmtId="164" fontId="4" fillId="0" borderId="1" xfId="2" applyNumberFormat="1" applyFont="1" applyBorder="1" applyAlignment="1">
      <alignment horizontal="right" vertical="center"/>
    </xf>
    <xf numFmtId="164" fontId="4" fillId="0" borderId="1" xfId="0" applyNumberFormat="1" applyFont="1" applyBorder="1"/>
    <xf numFmtId="0" fontId="5" fillId="0" borderId="0" xfId="0" applyFont="1"/>
    <xf numFmtId="0" fontId="2" fillId="2" borderId="1" xfId="3" applyFont="1" applyFill="1" applyBorder="1" applyAlignment="1" applyProtection="1">
      <alignment horizontal="center" vertical="center" wrapText="1"/>
      <protection hidden="1"/>
    </xf>
    <xf numFmtId="165" fontId="2" fillId="2" borderId="1" xfId="1" applyFont="1" applyFill="1" applyBorder="1" applyAlignment="1" applyProtection="1">
      <alignment horizontal="center" vertical="center" wrapText="1"/>
      <protection hidden="1"/>
    </xf>
    <xf numFmtId="164" fontId="2" fillId="2" borderId="1" xfId="1" applyNumberFormat="1" applyFont="1" applyFill="1" applyBorder="1" applyAlignment="1" applyProtection="1">
      <alignment horizontal="right" vertical="center" wrapText="1"/>
      <protection hidden="1"/>
    </xf>
    <xf numFmtId="164" fontId="2" fillId="2" borderId="1" xfId="1" applyNumberFormat="1" applyFont="1" applyFill="1" applyBorder="1" applyAlignment="1" applyProtection="1">
      <alignment horizontal="center" vertical="center" wrapText="1"/>
      <protection hidden="1"/>
    </xf>
    <xf numFmtId="0" fontId="6" fillId="2" borderId="2" xfId="3" applyFont="1" applyFill="1" applyBorder="1" applyAlignment="1" applyProtection="1">
      <alignment horizontal="center" vertical="center" wrapText="1"/>
      <protection hidden="1"/>
    </xf>
    <xf numFmtId="165" fontId="6" fillId="2" borderId="2" xfId="1" applyFont="1" applyFill="1" applyBorder="1" applyAlignment="1" applyProtection="1">
      <alignment horizontal="center" vertical="center" wrapText="1"/>
      <protection hidden="1"/>
    </xf>
    <xf numFmtId="164" fontId="6" fillId="2" borderId="2" xfId="1" applyNumberFormat="1" applyFont="1" applyFill="1" applyBorder="1" applyAlignment="1" applyProtection="1">
      <alignment horizontal="right" vertical="center" wrapText="1"/>
      <protection hidden="1"/>
    </xf>
    <xf numFmtId="164" fontId="6" fillId="2" borderId="2" xfId="1" applyNumberFormat="1" applyFont="1" applyFill="1" applyBorder="1" applyAlignment="1" applyProtection="1">
      <alignment horizontal="center" vertical="center" wrapText="1"/>
      <protection hidden="1"/>
    </xf>
    <xf numFmtId="164" fontId="6" fillId="2" borderId="3" xfId="1" applyNumberFormat="1" applyFont="1" applyFill="1" applyBorder="1" applyAlignment="1" applyProtection="1">
      <alignment horizontal="center" vertical="center" wrapText="1"/>
      <protection hidden="1"/>
    </xf>
    <xf numFmtId="0" fontId="6" fillId="2" borderId="0" xfId="3" applyFont="1" applyFill="1" applyAlignment="1" applyProtection="1">
      <alignment horizontal="center" vertical="center" wrapText="1"/>
      <protection hidden="1"/>
    </xf>
    <xf numFmtId="165" fontId="6" fillId="2" borderId="0" xfId="1" applyFont="1" applyFill="1" applyBorder="1" applyAlignment="1" applyProtection="1">
      <alignment horizontal="center" vertical="center" wrapText="1"/>
      <protection hidden="1"/>
    </xf>
    <xf numFmtId="164" fontId="6" fillId="2" borderId="0" xfId="1" applyNumberFormat="1" applyFont="1" applyFill="1" applyBorder="1" applyAlignment="1" applyProtection="1">
      <alignment horizontal="right" vertical="center" wrapText="1"/>
      <protection hidden="1"/>
    </xf>
    <xf numFmtId="164" fontId="6" fillId="2" borderId="0" xfId="1" applyNumberFormat="1" applyFont="1" applyFill="1" applyBorder="1" applyAlignment="1" applyProtection="1">
      <alignment horizontal="center" vertical="center" wrapText="1"/>
      <protection hidden="1"/>
    </xf>
    <xf numFmtId="164" fontId="6" fillId="2" borderId="4" xfId="1" applyNumberFormat="1" applyFont="1" applyFill="1" applyBorder="1" applyAlignment="1" applyProtection="1">
      <alignment horizontal="center" vertical="center" wrapText="1"/>
      <protection hidden="1"/>
    </xf>
    <xf numFmtId="0" fontId="7" fillId="0" borderId="0" xfId="2" applyFont="1" applyAlignment="1">
      <alignment horizontal="center"/>
    </xf>
    <xf numFmtId="164" fontId="7" fillId="2" borderId="0" xfId="2" applyNumberFormat="1" applyFont="1" applyFill="1" applyAlignment="1" applyProtection="1">
      <alignment horizontal="right" vertical="center" wrapText="1"/>
      <protection hidden="1"/>
    </xf>
    <xf numFmtId="164" fontId="7" fillId="2" borderId="4" xfId="2" applyNumberFormat="1" applyFont="1" applyFill="1" applyBorder="1" applyAlignment="1" applyProtection="1">
      <alignment horizontal="right" vertical="center" wrapText="1"/>
      <protection hidden="1"/>
    </xf>
    <xf numFmtId="0" fontId="8" fillId="0" borderId="5" xfId="3" applyFont="1" applyBorder="1" applyAlignment="1">
      <alignment horizontal="center" vertical="center"/>
    </xf>
    <xf numFmtId="0" fontId="8" fillId="0" borderId="6" xfId="3" applyFont="1" applyBorder="1" applyAlignment="1">
      <alignment horizontal="center" vertical="center"/>
    </xf>
    <xf numFmtId="0" fontId="2" fillId="2" borderId="1" xfId="3" applyFont="1" applyFill="1" applyBorder="1" applyAlignment="1" applyProtection="1">
      <alignment horizontal="centerContinuous" vertical="center" wrapText="1"/>
      <protection hidden="1"/>
    </xf>
    <xf numFmtId="164" fontId="2" fillId="0" borderId="1" xfId="3" applyNumberFormat="1" applyFont="1" applyBorder="1" applyAlignment="1">
      <alignment horizontal="centerContinuous"/>
    </xf>
    <xf numFmtId="164" fontId="2" fillId="2" borderId="1" xfId="3" applyNumberFormat="1" applyFont="1" applyFill="1" applyBorder="1" applyAlignment="1" applyProtection="1">
      <alignment horizontal="center" vertical="center" wrapText="1"/>
      <protection hidden="1"/>
    </xf>
    <xf numFmtId="164" fontId="2" fillId="2" borderId="7" xfId="3" applyNumberFormat="1" applyFont="1" applyFill="1" applyBorder="1" applyAlignment="1" applyProtection="1">
      <alignment horizontal="center" vertical="center" wrapText="1"/>
      <protection hidden="1"/>
    </xf>
    <xf numFmtId="164" fontId="2" fillId="2" borderId="1" xfId="3" applyNumberFormat="1" applyFont="1" applyFill="1" applyBorder="1" applyAlignment="1" applyProtection="1">
      <alignment horizontal="center" vertical="center" wrapText="1"/>
      <protection hidden="1"/>
    </xf>
    <xf numFmtId="164" fontId="2" fillId="2" borderId="8" xfId="3" applyNumberFormat="1" applyFont="1" applyFill="1" applyBorder="1" applyAlignment="1" applyProtection="1">
      <alignment horizontal="center" vertical="center" wrapText="1"/>
      <protection hidden="1"/>
    </xf>
    <xf numFmtId="0" fontId="2" fillId="0" borderId="0" xfId="0" applyFont="1"/>
    <xf numFmtId="0" fontId="4" fillId="0" borderId="0" xfId="0" applyFont="1"/>
    <xf numFmtId="0" fontId="9" fillId="0" borderId="0" xfId="0" applyFont="1"/>
    <xf numFmtId="164" fontId="3" fillId="0" borderId="0" xfId="0" applyNumberFormat="1" applyFont="1"/>
    <xf numFmtId="0" fontId="9" fillId="2" borderId="0" xfId="3" applyFont="1" applyFill="1" applyAlignment="1" applyProtection="1">
      <alignment horizontal="center" vertical="center" wrapText="1"/>
      <protection hidden="1"/>
    </xf>
    <xf numFmtId="164" fontId="9" fillId="2" borderId="0" xfId="3" applyNumberFormat="1" applyFont="1" applyFill="1" applyAlignment="1" applyProtection="1">
      <alignment horizontal="center" vertical="center" wrapText="1"/>
      <protection hidden="1"/>
    </xf>
    <xf numFmtId="164" fontId="9" fillId="2" borderId="0" xfId="2" applyNumberFormat="1" applyFont="1" applyFill="1" applyAlignment="1" applyProtection="1">
      <alignment horizontal="right" vertical="center" wrapText="1"/>
      <protection hidden="1"/>
    </xf>
  </cellXfs>
  <cellStyles count="4">
    <cellStyle name="Обычный" xfId="0" builtinId="0"/>
    <cellStyle name="Обычный_Лист12" xfId="2" xr:uid="{C6C3CC59-4A2F-43F1-925B-DA2D34BAD6A5}"/>
    <cellStyle name="Обычный_Лист13" xfId="3" xr:uid="{355A9BA6-C5B5-424C-83D8-9B702B34130E}"/>
    <cellStyle name="Финансовый" xfId="1" builtinId="3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received/Telegram/&#1055;&#1083;&#1072;&#1090;&#1077;&#1078;%20%20&#1074;%20&#1073;&#1102;&#1076;&#1078;%20&#1079;&#1072;%201%20&#1082;&#1074;&#1072;&#1088;&#1090;&#1072;&#1083;%202023&#1075;&#1086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оротка"/>
      <sheetName val="справки"/>
      <sheetName val="Справка о платежах в бюджет"/>
      <sheetName val="Свод анализ акт сверки"/>
      <sheetName val="Лист2"/>
    </sheetNames>
    <sheetDataSet>
      <sheetData sheetId="0">
        <row r="9">
          <cell r="H9">
            <v>0</v>
          </cell>
          <cell r="J9">
            <v>375018</v>
          </cell>
          <cell r="K9">
            <v>599730</v>
          </cell>
          <cell r="L9">
            <v>401185</v>
          </cell>
          <cell r="N9">
            <v>573563</v>
          </cell>
          <cell r="T9">
            <v>0</v>
          </cell>
          <cell r="Z9">
            <v>0</v>
          </cell>
          <cell r="AF9">
            <v>0</v>
          </cell>
          <cell r="AL9">
            <v>0</v>
          </cell>
          <cell r="AM9">
            <v>2034</v>
          </cell>
          <cell r="AN9">
            <v>0</v>
          </cell>
          <cell r="AO9">
            <v>4756</v>
          </cell>
          <cell r="AP9">
            <v>4756</v>
          </cell>
          <cell r="AQ9">
            <v>2034</v>
          </cell>
          <cell r="AR9">
            <v>0</v>
          </cell>
          <cell r="AS9">
            <v>645845</v>
          </cell>
          <cell r="AT9">
            <v>0</v>
          </cell>
          <cell r="AU9">
            <v>297536</v>
          </cell>
          <cell r="AV9">
            <v>296002</v>
          </cell>
          <cell r="AW9">
            <v>644311</v>
          </cell>
          <cell r="AX9">
            <v>0</v>
          </cell>
          <cell r="AY9">
            <v>238161</v>
          </cell>
          <cell r="AZ9">
            <v>0</v>
          </cell>
          <cell r="BA9">
            <v>479109</v>
          </cell>
          <cell r="BB9">
            <v>498545</v>
          </cell>
          <cell r="BC9">
            <v>257597</v>
          </cell>
          <cell r="BD9">
            <v>0</v>
          </cell>
          <cell r="BJ9">
            <v>0</v>
          </cell>
          <cell r="BP9">
            <v>0</v>
          </cell>
          <cell r="BV9">
            <v>0</v>
          </cell>
          <cell r="CB9">
            <v>0</v>
          </cell>
          <cell r="CH9">
            <v>0</v>
          </cell>
          <cell r="CN9">
            <v>0</v>
          </cell>
          <cell r="CQ9">
            <v>3384</v>
          </cell>
          <cell r="CR9">
            <v>3384</v>
          </cell>
          <cell r="CT9">
            <v>0</v>
          </cell>
          <cell r="CZ9">
            <v>0</v>
          </cell>
          <cell r="DF9">
            <v>0</v>
          </cell>
          <cell r="DL9">
            <v>0</v>
          </cell>
          <cell r="DN9">
            <v>110092</v>
          </cell>
          <cell r="DO9">
            <v>554968</v>
          </cell>
          <cell r="DP9">
            <v>440008</v>
          </cell>
          <cell r="DR9">
            <v>225052</v>
          </cell>
          <cell r="DW9">
            <v>0</v>
          </cell>
          <cell r="DX9">
            <v>0</v>
          </cell>
          <cell r="DY9">
            <v>14</v>
          </cell>
          <cell r="DZ9">
            <v>0</v>
          </cell>
          <cell r="EC9">
            <v>14</v>
          </cell>
          <cell r="ED9">
            <v>0</v>
          </cell>
          <cell r="EF9">
            <v>0</v>
          </cell>
          <cell r="EJ9">
            <v>0</v>
          </cell>
          <cell r="EL9">
            <v>2112</v>
          </cell>
          <cell r="EM9">
            <v>4625</v>
          </cell>
          <cell r="EN9">
            <v>4622</v>
          </cell>
          <cell r="EP9">
            <v>2115</v>
          </cell>
          <cell r="EV9">
            <v>0</v>
          </cell>
          <cell r="EW9">
            <v>4111</v>
          </cell>
        </row>
        <row r="10">
          <cell r="H10">
            <v>0</v>
          </cell>
          <cell r="J10">
            <v>166454</v>
          </cell>
          <cell r="K10">
            <v>442378</v>
          </cell>
          <cell r="L10">
            <v>444717</v>
          </cell>
          <cell r="N10">
            <v>164115</v>
          </cell>
          <cell r="T10">
            <v>0</v>
          </cell>
          <cell r="Z10">
            <v>0</v>
          </cell>
          <cell r="AF10">
            <v>0</v>
          </cell>
          <cell r="AL10">
            <v>0</v>
          </cell>
          <cell r="AN10">
            <v>837</v>
          </cell>
          <cell r="AO10">
            <v>3174</v>
          </cell>
          <cell r="AP10">
            <v>7837</v>
          </cell>
          <cell r="AQ10">
            <v>3826</v>
          </cell>
          <cell r="AR10">
            <v>0</v>
          </cell>
          <cell r="AT10">
            <v>219214</v>
          </cell>
          <cell r="AU10">
            <v>261984</v>
          </cell>
          <cell r="AV10">
            <v>349241</v>
          </cell>
          <cell r="AX10">
            <v>131957</v>
          </cell>
          <cell r="AY10">
            <v>39884</v>
          </cell>
          <cell r="AZ10">
            <v>0</v>
          </cell>
          <cell r="BA10">
            <v>1314930</v>
          </cell>
          <cell r="BB10">
            <v>1329925</v>
          </cell>
          <cell r="BC10">
            <v>54879</v>
          </cell>
          <cell r="BD10">
            <v>0</v>
          </cell>
          <cell r="BJ10">
            <v>0</v>
          </cell>
          <cell r="BP10">
            <v>0</v>
          </cell>
          <cell r="BQ10">
            <v>9287</v>
          </cell>
          <cell r="BU10">
            <v>9287</v>
          </cell>
          <cell r="BV10">
            <v>0</v>
          </cell>
          <cell r="CB10">
            <v>0</v>
          </cell>
          <cell r="CH10">
            <v>0</v>
          </cell>
          <cell r="CN10">
            <v>0</v>
          </cell>
          <cell r="CQ10">
            <v>980</v>
          </cell>
          <cell r="CR10">
            <v>980</v>
          </cell>
          <cell r="CT10">
            <v>0</v>
          </cell>
          <cell r="CZ10">
            <v>0</v>
          </cell>
          <cell r="DF10">
            <v>0</v>
          </cell>
          <cell r="DL10">
            <v>0</v>
          </cell>
          <cell r="DN10">
            <v>46823</v>
          </cell>
          <cell r="DO10">
            <v>438598</v>
          </cell>
          <cell r="DP10">
            <v>295020</v>
          </cell>
          <cell r="DR10">
            <v>190401</v>
          </cell>
          <cell r="DW10">
            <v>0</v>
          </cell>
          <cell r="DX10">
            <v>0</v>
          </cell>
          <cell r="DZ10">
            <v>0</v>
          </cell>
          <cell r="ED10">
            <v>0</v>
          </cell>
          <cell r="EF10">
            <v>0</v>
          </cell>
          <cell r="EJ10">
            <v>0</v>
          </cell>
          <cell r="EL10">
            <v>11918</v>
          </cell>
          <cell r="EM10">
            <v>3717</v>
          </cell>
          <cell r="EN10">
            <v>2522</v>
          </cell>
          <cell r="EP10">
            <v>13113</v>
          </cell>
          <cell r="EV10">
            <v>0</v>
          </cell>
          <cell r="EW10">
            <v>4122</v>
          </cell>
        </row>
        <row r="11">
          <cell r="H11">
            <v>0</v>
          </cell>
          <cell r="J11">
            <v>347640</v>
          </cell>
          <cell r="K11">
            <v>1899705</v>
          </cell>
          <cell r="L11">
            <v>1060226</v>
          </cell>
          <cell r="N11">
            <v>1187119</v>
          </cell>
          <cell r="T11">
            <v>0</v>
          </cell>
          <cell r="Z11">
            <v>0</v>
          </cell>
          <cell r="AF11">
            <v>0</v>
          </cell>
          <cell r="AL11">
            <v>0</v>
          </cell>
          <cell r="AM11">
            <v>220820</v>
          </cell>
          <cell r="AN11">
            <v>0</v>
          </cell>
          <cell r="AO11">
            <v>18239</v>
          </cell>
          <cell r="AP11">
            <v>18246</v>
          </cell>
          <cell r="AQ11">
            <v>220827</v>
          </cell>
          <cell r="AR11">
            <v>0</v>
          </cell>
          <cell r="AT11">
            <v>288447</v>
          </cell>
          <cell r="AU11">
            <v>272438</v>
          </cell>
          <cell r="AV11">
            <v>272568</v>
          </cell>
          <cell r="AX11">
            <v>288317</v>
          </cell>
          <cell r="AY11">
            <v>164502</v>
          </cell>
          <cell r="AZ11">
            <v>0</v>
          </cell>
          <cell r="BA11">
            <v>821651</v>
          </cell>
          <cell r="BB11">
            <v>947784</v>
          </cell>
          <cell r="BC11">
            <v>290635</v>
          </cell>
          <cell r="BD11">
            <v>0</v>
          </cell>
          <cell r="BJ11">
            <v>0</v>
          </cell>
          <cell r="BP11">
            <v>0</v>
          </cell>
          <cell r="BV11">
            <v>0</v>
          </cell>
          <cell r="CB11">
            <v>0</v>
          </cell>
          <cell r="CH11">
            <v>0</v>
          </cell>
          <cell r="CN11">
            <v>0</v>
          </cell>
          <cell r="CQ11">
            <v>470</v>
          </cell>
          <cell r="CR11">
            <v>470</v>
          </cell>
          <cell r="CT11">
            <v>0</v>
          </cell>
          <cell r="CZ11">
            <v>0</v>
          </cell>
          <cell r="DF11">
            <v>0</v>
          </cell>
          <cell r="DL11">
            <v>0</v>
          </cell>
          <cell r="DN11">
            <v>904176</v>
          </cell>
          <cell r="DO11">
            <v>1883647</v>
          </cell>
          <cell r="DP11">
            <v>1201602</v>
          </cell>
          <cell r="DR11">
            <v>1586221</v>
          </cell>
          <cell r="DW11">
            <v>0</v>
          </cell>
          <cell r="DX11">
            <v>0</v>
          </cell>
          <cell r="DY11">
            <v>25032</v>
          </cell>
          <cell r="DZ11">
            <v>0</v>
          </cell>
          <cell r="EB11">
            <v>4486</v>
          </cell>
          <cell r="EC11">
            <v>29518</v>
          </cell>
          <cell r="ED11">
            <v>0</v>
          </cell>
          <cell r="EF11">
            <v>0</v>
          </cell>
          <cell r="EJ11">
            <v>0</v>
          </cell>
          <cell r="EK11">
            <v>2466</v>
          </cell>
          <cell r="EL11">
            <v>0</v>
          </cell>
          <cell r="EM11">
            <v>15968</v>
          </cell>
          <cell r="EN11">
            <v>15463</v>
          </cell>
          <cell r="EO11">
            <v>1961</v>
          </cell>
          <cell r="EP11">
            <v>0</v>
          </cell>
          <cell r="EV11">
            <v>0</v>
          </cell>
          <cell r="EW11">
            <v>4118</v>
          </cell>
        </row>
        <row r="12">
          <cell r="H12">
            <v>0</v>
          </cell>
          <cell r="J12">
            <v>245380</v>
          </cell>
          <cell r="K12">
            <v>823380</v>
          </cell>
          <cell r="L12">
            <v>517768</v>
          </cell>
          <cell r="N12">
            <v>550992</v>
          </cell>
          <cell r="T12">
            <v>0</v>
          </cell>
          <cell r="Z12">
            <v>0</v>
          </cell>
          <cell r="AF12">
            <v>0</v>
          </cell>
          <cell r="AL12">
            <v>0</v>
          </cell>
          <cell r="AN12">
            <v>0</v>
          </cell>
          <cell r="AR12">
            <v>0</v>
          </cell>
          <cell r="AS12">
            <v>0</v>
          </cell>
          <cell r="AT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C12">
            <v>0</v>
          </cell>
          <cell r="BD12">
            <v>0</v>
          </cell>
          <cell r="BJ12">
            <v>0</v>
          </cell>
          <cell r="BP12">
            <v>0</v>
          </cell>
          <cell r="BV12">
            <v>0</v>
          </cell>
          <cell r="CB12">
            <v>0</v>
          </cell>
          <cell r="CH12">
            <v>0</v>
          </cell>
          <cell r="CN12">
            <v>0</v>
          </cell>
          <cell r="CT12">
            <v>0</v>
          </cell>
          <cell r="CZ12">
            <v>0</v>
          </cell>
          <cell r="DF12">
            <v>0</v>
          </cell>
          <cell r="DL12">
            <v>0</v>
          </cell>
          <cell r="DN12">
            <v>228519</v>
          </cell>
          <cell r="DO12">
            <v>813768</v>
          </cell>
          <cell r="DP12">
            <v>509001</v>
          </cell>
          <cell r="DR12">
            <v>533286</v>
          </cell>
          <cell r="DW12">
            <v>0</v>
          </cell>
          <cell r="DX12">
            <v>0</v>
          </cell>
          <cell r="DZ12">
            <v>0</v>
          </cell>
          <cell r="ED12">
            <v>0</v>
          </cell>
          <cell r="EF12">
            <v>0</v>
          </cell>
          <cell r="EJ12">
            <v>0</v>
          </cell>
          <cell r="EL12">
            <v>1175</v>
          </cell>
          <cell r="EM12">
            <v>6927</v>
          </cell>
          <cell r="EN12">
            <v>6453</v>
          </cell>
          <cell r="EP12">
            <v>1649</v>
          </cell>
          <cell r="EV12">
            <v>0</v>
          </cell>
          <cell r="EW12">
            <v>4119</v>
          </cell>
        </row>
        <row r="13">
          <cell r="H13">
            <v>0</v>
          </cell>
          <cell r="J13">
            <v>50126</v>
          </cell>
          <cell r="K13">
            <v>426272</v>
          </cell>
          <cell r="L13">
            <v>398417</v>
          </cell>
          <cell r="N13">
            <v>77981</v>
          </cell>
          <cell r="T13">
            <v>0</v>
          </cell>
          <cell r="Z13">
            <v>0</v>
          </cell>
          <cell r="AF13">
            <v>0</v>
          </cell>
          <cell r="AL13">
            <v>0</v>
          </cell>
          <cell r="AN13">
            <v>0</v>
          </cell>
          <cell r="AR13">
            <v>0</v>
          </cell>
          <cell r="AS13">
            <v>0</v>
          </cell>
          <cell r="AT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C13">
            <v>0</v>
          </cell>
          <cell r="BD13">
            <v>0</v>
          </cell>
          <cell r="BJ13">
            <v>0</v>
          </cell>
          <cell r="BP13">
            <v>0</v>
          </cell>
          <cell r="BV13">
            <v>0</v>
          </cell>
          <cell r="CB13">
            <v>0</v>
          </cell>
          <cell r="CH13">
            <v>0</v>
          </cell>
          <cell r="CN13">
            <v>0</v>
          </cell>
          <cell r="CT13">
            <v>0</v>
          </cell>
          <cell r="CZ13">
            <v>0</v>
          </cell>
          <cell r="DF13">
            <v>0</v>
          </cell>
          <cell r="DL13">
            <v>0</v>
          </cell>
          <cell r="DN13">
            <v>144133</v>
          </cell>
          <cell r="DO13">
            <v>423874</v>
          </cell>
          <cell r="DP13">
            <v>270773</v>
          </cell>
          <cell r="DR13">
            <v>297234</v>
          </cell>
          <cell r="DW13">
            <v>0</v>
          </cell>
          <cell r="DX13">
            <v>0</v>
          </cell>
          <cell r="DZ13">
            <v>0</v>
          </cell>
          <cell r="ED13">
            <v>0</v>
          </cell>
          <cell r="EF13">
            <v>0</v>
          </cell>
          <cell r="EJ13">
            <v>0</v>
          </cell>
          <cell r="EL13">
            <v>1119</v>
          </cell>
          <cell r="EM13">
            <v>3582</v>
          </cell>
          <cell r="EN13">
            <v>3530</v>
          </cell>
          <cell r="EP13">
            <v>1171</v>
          </cell>
          <cell r="EV13">
            <v>0</v>
          </cell>
          <cell r="EW13">
            <v>4124</v>
          </cell>
        </row>
        <row r="14">
          <cell r="H14">
            <v>0</v>
          </cell>
          <cell r="I14">
            <v>10308</v>
          </cell>
          <cell r="J14">
            <v>0</v>
          </cell>
          <cell r="K14">
            <v>12156</v>
          </cell>
          <cell r="L14">
            <v>10984</v>
          </cell>
          <cell r="M14">
            <v>9136</v>
          </cell>
          <cell r="N14">
            <v>0</v>
          </cell>
          <cell r="T14">
            <v>0</v>
          </cell>
          <cell r="Z14">
            <v>0</v>
          </cell>
          <cell r="AF14">
            <v>0</v>
          </cell>
          <cell r="AL14">
            <v>0</v>
          </cell>
          <cell r="AN14">
            <v>0</v>
          </cell>
          <cell r="AR14">
            <v>0</v>
          </cell>
          <cell r="AS14">
            <v>160655</v>
          </cell>
          <cell r="AT14">
            <v>0</v>
          </cell>
          <cell r="AU14">
            <v>75000</v>
          </cell>
          <cell r="AV14">
            <v>51250</v>
          </cell>
          <cell r="AW14">
            <v>136905</v>
          </cell>
          <cell r="AX14">
            <v>0</v>
          </cell>
          <cell r="AY14">
            <v>0</v>
          </cell>
          <cell r="AZ14">
            <v>0</v>
          </cell>
          <cell r="BC14">
            <v>0</v>
          </cell>
          <cell r="BD14">
            <v>0</v>
          </cell>
          <cell r="BJ14">
            <v>0</v>
          </cell>
          <cell r="BP14">
            <v>0</v>
          </cell>
          <cell r="BV14">
            <v>0</v>
          </cell>
          <cell r="CB14">
            <v>0</v>
          </cell>
          <cell r="CH14">
            <v>0</v>
          </cell>
          <cell r="CN14">
            <v>0</v>
          </cell>
          <cell r="CT14">
            <v>0</v>
          </cell>
          <cell r="CZ14">
            <v>0</v>
          </cell>
          <cell r="DF14">
            <v>0</v>
          </cell>
          <cell r="DL14">
            <v>0</v>
          </cell>
          <cell r="DM14">
            <v>5094</v>
          </cell>
          <cell r="DN14">
            <v>0</v>
          </cell>
          <cell r="DO14">
            <v>12258</v>
          </cell>
          <cell r="DP14">
            <v>7049</v>
          </cell>
          <cell r="DR14">
            <v>115</v>
          </cell>
          <cell r="DX14">
            <v>0</v>
          </cell>
          <cell r="DZ14">
            <v>0</v>
          </cell>
          <cell r="ED14">
            <v>0</v>
          </cell>
          <cell r="EF14">
            <v>0</v>
          </cell>
          <cell r="EJ14">
            <v>0</v>
          </cell>
          <cell r="EK14">
            <v>154</v>
          </cell>
          <cell r="EL14">
            <v>0</v>
          </cell>
          <cell r="EM14">
            <v>102</v>
          </cell>
          <cell r="EN14">
            <v>93</v>
          </cell>
          <cell r="EO14">
            <v>145</v>
          </cell>
          <cell r="EP14">
            <v>0</v>
          </cell>
          <cell r="EV14">
            <v>0</v>
          </cell>
          <cell r="EW14">
            <v>4125</v>
          </cell>
        </row>
        <row r="15">
          <cell r="H15">
            <v>0</v>
          </cell>
          <cell r="J15">
            <v>101267</v>
          </cell>
          <cell r="K15">
            <v>318187</v>
          </cell>
          <cell r="L15">
            <v>307369</v>
          </cell>
          <cell r="N15">
            <v>112085</v>
          </cell>
          <cell r="T15">
            <v>0</v>
          </cell>
          <cell r="Z15">
            <v>0</v>
          </cell>
          <cell r="AF15">
            <v>0</v>
          </cell>
          <cell r="AL15">
            <v>0</v>
          </cell>
          <cell r="AN15">
            <v>0</v>
          </cell>
          <cell r="AR15">
            <v>0</v>
          </cell>
          <cell r="AS15">
            <v>0</v>
          </cell>
          <cell r="AW15">
            <v>0</v>
          </cell>
          <cell r="AY15">
            <v>0</v>
          </cell>
          <cell r="AZ15">
            <v>0</v>
          </cell>
          <cell r="BC15">
            <v>0</v>
          </cell>
          <cell r="BD15">
            <v>0</v>
          </cell>
          <cell r="BJ15">
            <v>0</v>
          </cell>
          <cell r="BP15">
            <v>0</v>
          </cell>
          <cell r="BV15">
            <v>0</v>
          </cell>
          <cell r="CB15">
            <v>0</v>
          </cell>
          <cell r="CH15">
            <v>0</v>
          </cell>
          <cell r="CN15">
            <v>0</v>
          </cell>
          <cell r="CT15">
            <v>0</v>
          </cell>
          <cell r="CZ15">
            <v>0</v>
          </cell>
          <cell r="DF15">
            <v>0</v>
          </cell>
          <cell r="DL15">
            <v>0</v>
          </cell>
          <cell r="DN15">
            <v>32413</v>
          </cell>
          <cell r="DO15">
            <v>317078</v>
          </cell>
          <cell r="DP15">
            <v>202943</v>
          </cell>
          <cell r="DR15">
            <v>146548</v>
          </cell>
          <cell r="DW15">
            <v>0</v>
          </cell>
          <cell r="DX15">
            <v>0</v>
          </cell>
          <cell r="DZ15">
            <v>0</v>
          </cell>
          <cell r="ED15">
            <v>0</v>
          </cell>
          <cell r="EF15">
            <v>0</v>
          </cell>
          <cell r="EJ15">
            <v>0</v>
          </cell>
          <cell r="EL15">
            <v>848</v>
          </cell>
          <cell r="EM15">
            <v>2674</v>
          </cell>
          <cell r="EN15">
            <v>2583</v>
          </cell>
          <cell r="EP15">
            <v>939</v>
          </cell>
          <cell r="EV15">
            <v>0</v>
          </cell>
          <cell r="EW15">
            <v>4117</v>
          </cell>
        </row>
        <row r="16">
          <cell r="H16">
            <v>0</v>
          </cell>
          <cell r="J16">
            <v>48924</v>
          </cell>
          <cell r="K16">
            <v>236195</v>
          </cell>
          <cell r="L16">
            <v>231264</v>
          </cell>
          <cell r="N16">
            <v>53855</v>
          </cell>
          <cell r="T16">
            <v>0</v>
          </cell>
          <cell r="Z16">
            <v>0</v>
          </cell>
          <cell r="AF16">
            <v>0</v>
          </cell>
          <cell r="AL16">
            <v>0</v>
          </cell>
          <cell r="AN16">
            <v>3787</v>
          </cell>
          <cell r="AO16">
            <v>3891</v>
          </cell>
          <cell r="AP16">
            <v>3898</v>
          </cell>
          <cell r="AR16">
            <v>3780</v>
          </cell>
          <cell r="AS16">
            <v>11912</v>
          </cell>
          <cell r="AT16">
            <v>0</v>
          </cell>
          <cell r="AU16">
            <v>178192</v>
          </cell>
          <cell r="AV16">
            <v>184665</v>
          </cell>
          <cell r="AW16">
            <v>18385</v>
          </cell>
          <cell r="AX16">
            <v>0</v>
          </cell>
          <cell r="AY16">
            <v>171483</v>
          </cell>
          <cell r="AZ16">
            <v>0</v>
          </cell>
          <cell r="BA16">
            <v>57723</v>
          </cell>
          <cell r="BB16">
            <v>57065</v>
          </cell>
          <cell r="BC16">
            <v>170825</v>
          </cell>
          <cell r="BD16">
            <v>0</v>
          </cell>
          <cell r="BJ16">
            <v>0</v>
          </cell>
          <cell r="BP16">
            <v>0</v>
          </cell>
          <cell r="BV16">
            <v>0</v>
          </cell>
          <cell r="CB16">
            <v>0</v>
          </cell>
          <cell r="CH16">
            <v>0</v>
          </cell>
          <cell r="CN16">
            <v>0</v>
          </cell>
          <cell r="CQ16">
            <v>4134</v>
          </cell>
          <cell r="CR16">
            <v>4134</v>
          </cell>
          <cell r="CT16">
            <v>0</v>
          </cell>
          <cell r="CZ16">
            <v>0</v>
          </cell>
          <cell r="DF16">
            <v>0</v>
          </cell>
          <cell r="DL16">
            <v>0</v>
          </cell>
          <cell r="DN16">
            <v>72894</v>
          </cell>
          <cell r="DO16">
            <v>235275</v>
          </cell>
          <cell r="DP16">
            <v>229761</v>
          </cell>
          <cell r="DR16">
            <v>78408</v>
          </cell>
          <cell r="DW16">
            <v>0</v>
          </cell>
          <cell r="DX16">
            <v>0</v>
          </cell>
          <cell r="DZ16">
            <v>0</v>
          </cell>
          <cell r="ED16">
            <v>0</v>
          </cell>
          <cell r="EF16">
            <v>0</v>
          </cell>
          <cell r="EJ16">
            <v>0</v>
          </cell>
          <cell r="EL16">
            <v>589</v>
          </cell>
          <cell r="EM16">
            <v>1985</v>
          </cell>
          <cell r="EN16">
            <v>1938</v>
          </cell>
          <cell r="EP16">
            <v>636</v>
          </cell>
          <cell r="EV16">
            <v>0</v>
          </cell>
          <cell r="EW16">
            <v>4128</v>
          </cell>
        </row>
        <row r="17">
          <cell r="H17">
            <v>0</v>
          </cell>
          <cell r="J17">
            <v>78791</v>
          </cell>
          <cell r="K17">
            <v>204377</v>
          </cell>
          <cell r="L17">
            <v>207311</v>
          </cell>
          <cell r="N17">
            <v>75857</v>
          </cell>
          <cell r="T17">
            <v>0</v>
          </cell>
          <cell r="Z17">
            <v>0</v>
          </cell>
          <cell r="AF17">
            <v>0</v>
          </cell>
          <cell r="AL17">
            <v>0</v>
          </cell>
          <cell r="AM17">
            <v>5351</v>
          </cell>
          <cell r="AN17">
            <v>0</v>
          </cell>
          <cell r="AO17">
            <v>4000</v>
          </cell>
          <cell r="AP17">
            <v>2667</v>
          </cell>
          <cell r="AQ17">
            <v>4018</v>
          </cell>
          <cell r="AR17">
            <v>0</v>
          </cell>
          <cell r="AS17">
            <v>1859</v>
          </cell>
          <cell r="AT17">
            <v>0</v>
          </cell>
          <cell r="AU17">
            <v>135437</v>
          </cell>
          <cell r="AV17">
            <v>135437</v>
          </cell>
          <cell r="AW17">
            <v>1859</v>
          </cell>
          <cell r="AX17">
            <v>0</v>
          </cell>
          <cell r="AY17">
            <v>66537</v>
          </cell>
          <cell r="AZ17">
            <v>0</v>
          </cell>
          <cell r="BA17">
            <v>40659</v>
          </cell>
          <cell r="BB17">
            <v>40659</v>
          </cell>
          <cell r="BC17">
            <v>66537</v>
          </cell>
          <cell r="BD17">
            <v>0</v>
          </cell>
          <cell r="BJ17">
            <v>0</v>
          </cell>
          <cell r="BP17">
            <v>0</v>
          </cell>
          <cell r="BV17">
            <v>0</v>
          </cell>
          <cell r="CB17">
            <v>0</v>
          </cell>
          <cell r="CH17">
            <v>0</v>
          </cell>
          <cell r="CN17">
            <v>0</v>
          </cell>
          <cell r="CT17">
            <v>0</v>
          </cell>
          <cell r="CZ17">
            <v>0</v>
          </cell>
          <cell r="DF17">
            <v>0</v>
          </cell>
          <cell r="DL17">
            <v>0</v>
          </cell>
          <cell r="DN17">
            <v>132008</v>
          </cell>
          <cell r="DO17">
            <v>206094</v>
          </cell>
          <cell r="DP17">
            <v>205244</v>
          </cell>
          <cell r="DR17">
            <v>132858</v>
          </cell>
          <cell r="DW17">
            <v>0</v>
          </cell>
          <cell r="DX17">
            <v>0</v>
          </cell>
          <cell r="DZ17">
            <v>0</v>
          </cell>
          <cell r="ED17">
            <v>0</v>
          </cell>
          <cell r="EE17">
            <v>7643</v>
          </cell>
          <cell r="EF17">
            <v>0</v>
          </cell>
          <cell r="EI17">
            <v>7643</v>
          </cell>
          <cell r="EJ17">
            <v>0</v>
          </cell>
          <cell r="EL17">
            <v>554</v>
          </cell>
          <cell r="EM17">
            <v>1717</v>
          </cell>
          <cell r="EN17">
            <v>1742</v>
          </cell>
          <cell r="EP17">
            <v>529</v>
          </cell>
          <cell r="EV17">
            <v>0</v>
          </cell>
          <cell r="EW17">
            <v>4113</v>
          </cell>
        </row>
        <row r="18">
          <cell r="H18">
            <v>0</v>
          </cell>
          <cell r="J18">
            <v>91738</v>
          </cell>
          <cell r="K18">
            <v>521627</v>
          </cell>
          <cell r="L18">
            <v>510377</v>
          </cell>
          <cell r="N18">
            <v>102988</v>
          </cell>
          <cell r="T18">
            <v>0</v>
          </cell>
          <cell r="Z18">
            <v>0</v>
          </cell>
          <cell r="AF18">
            <v>0</v>
          </cell>
          <cell r="AL18">
            <v>0</v>
          </cell>
          <cell r="AM18">
            <v>2843</v>
          </cell>
          <cell r="AN18">
            <v>0</v>
          </cell>
          <cell r="AO18">
            <v>1580</v>
          </cell>
          <cell r="AP18">
            <v>1430</v>
          </cell>
          <cell r="AQ18">
            <v>2693</v>
          </cell>
          <cell r="AR18">
            <v>0</v>
          </cell>
          <cell r="AS18">
            <v>153755</v>
          </cell>
          <cell r="AT18">
            <v>0</v>
          </cell>
          <cell r="AU18">
            <v>77337</v>
          </cell>
          <cell r="AV18">
            <v>78518</v>
          </cell>
          <cell r="AW18">
            <v>154936</v>
          </cell>
          <cell r="AX18">
            <v>0</v>
          </cell>
          <cell r="AZ18">
            <v>26335</v>
          </cell>
          <cell r="BA18">
            <v>38768</v>
          </cell>
          <cell r="BB18">
            <v>38775</v>
          </cell>
          <cell r="BD18">
            <v>26328</v>
          </cell>
          <cell r="BJ18">
            <v>0</v>
          </cell>
          <cell r="BP18">
            <v>0</v>
          </cell>
          <cell r="BV18">
            <v>0</v>
          </cell>
          <cell r="CB18">
            <v>0</v>
          </cell>
          <cell r="CH18">
            <v>0</v>
          </cell>
          <cell r="CN18">
            <v>0</v>
          </cell>
          <cell r="CT18">
            <v>0</v>
          </cell>
          <cell r="CZ18">
            <v>0</v>
          </cell>
          <cell r="DF18">
            <v>0</v>
          </cell>
          <cell r="DL18">
            <v>0</v>
          </cell>
          <cell r="DN18">
            <v>267132</v>
          </cell>
          <cell r="DO18">
            <v>520584</v>
          </cell>
          <cell r="DP18">
            <v>507769</v>
          </cell>
          <cell r="DR18">
            <v>279947</v>
          </cell>
          <cell r="DW18">
            <v>0</v>
          </cell>
          <cell r="DX18">
            <v>0</v>
          </cell>
          <cell r="DZ18">
            <v>0</v>
          </cell>
          <cell r="ED18">
            <v>0</v>
          </cell>
          <cell r="EF18">
            <v>1933</v>
          </cell>
          <cell r="EJ18">
            <v>1933</v>
          </cell>
          <cell r="EK18">
            <v>13106</v>
          </cell>
          <cell r="EL18">
            <v>0</v>
          </cell>
          <cell r="EM18">
            <v>4383</v>
          </cell>
          <cell r="EN18">
            <v>4290</v>
          </cell>
          <cell r="EO18">
            <v>13013</v>
          </cell>
          <cell r="EP18">
            <v>0</v>
          </cell>
          <cell r="EV18">
            <v>0</v>
          </cell>
          <cell r="EW18">
            <v>4114</v>
          </cell>
        </row>
        <row r="19">
          <cell r="H19">
            <v>0</v>
          </cell>
          <cell r="J19">
            <v>34693</v>
          </cell>
          <cell r="K19">
            <v>162471</v>
          </cell>
          <cell r="L19">
            <v>155124</v>
          </cell>
          <cell r="N19">
            <v>42040</v>
          </cell>
          <cell r="T19">
            <v>0</v>
          </cell>
          <cell r="Z19">
            <v>0</v>
          </cell>
          <cell r="AF19">
            <v>0</v>
          </cell>
          <cell r="AL19">
            <v>0</v>
          </cell>
          <cell r="AN19">
            <v>1139</v>
          </cell>
          <cell r="AO19">
            <v>1200</v>
          </cell>
          <cell r="AP19">
            <v>2384</v>
          </cell>
          <cell r="AQ19">
            <v>45</v>
          </cell>
          <cell r="AR19">
            <v>0</v>
          </cell>
          <cell r="AS19">
            <v>104798</v>
          </cell>
          <cell r="AU19">
            <v>63577</v>
          </cell>
          <cell r="AV19">
            <v>69012</v>
          </cell>
          <cell r="AW19">
            <v>110233</v>
          </cell>
          <cell r="AX19">
            <v>0</v>
          </cell>
          <cell r="AY19">
            <v>1831</v>
          </cell>
          <cell r="AZ19">
            <v>0</v>
          </cell>
          <cell r="BA19">
            <v>25399</v>
          </cell>
          <cell r="BB19">
            <v>25404</v>
          </cell>
          <cell r="BC19">
            <v>1836</v>
          </cell>
          <cell r="BD19">
            <v>0</v>
          </cell>
          <cell r="BJ19">
            <v>0</v>
          </cell>
          <cell r="BP19">
            <v>0</v>
          </cell>
          <cell r="BV19">
            <v>0</v>
          </cell>
          <cell r="CB19">
            <v>0</v>
          </cell>
          <cell r="CH19">
            <v>0</v>
          </cell>
          <cell r="CN19">
            <v>0</v>
          </cell>
          <cell r="CQ19">
            <v>2</v>
          </cell>
          <cell r="CR19">
            <v>2</v>
          </cell>
          <cell r="CT19">
            <v>0</v>
          </cell>
          <cell r="CZ19">
            <v>0</v>
          </cell>
          <cell r="DF19">
            <v>0</v>
          </cell>
          <cell r="DL19">
            <v>0</v>
          </cell>
          <cell r="DN19">
            <v>45904</v>
          </cell>
          <cell r="DO19">
            <v>166433</v>
          </cell>
          <cell r="DP19">
            <v>161873</v>
          </cell>
          <cell r="DR19">
            <v>50464</v>
          </cell>
          <cell r="DW19">
            <v>0</v>
          </cell>
          <cell r="DX19">
            <v>0</v>
          </cell>
          <cell r="DZ19">
            <v>0</v>
          </cell>
          <cell r="ED19">
            <v>0</v>
          </cell>
          <cell r="EF19">
            <v>0</v>
          </cell>
          <cell r="EJ19">
            <v>0</v>
          </cell>
          <cell r="EL19">
            <v>530</v>
          </cell>
          <cell r="EM19">
            <v>1365</v>
          </cell>
          <cell r="EN19">
            <v>1325</v>
          </cell>
          <cell r="EP19">
            <v>570</v>
          </cell>
          <cell r="EV19">
            <v>0</v>
          </cell>
          <cell r="EW19">
            <v>4115</v>
          </cell>
        </row>
        <row r="20">
          <cell r="H20">
            <v>0</v>
          </cell>
          <cell r="J20">
            <v>42089</v>
          </cell>
          <cell r="K20">
            <v>267171</v>
          </cell>
          <cell r="L20">
            <v>248315</v>
          </cell>
          <cell r="N20">
            <v>60945</v>
          </cell>
          <cell r="T20">
            <v>0</v>
          </cell>
          <cell r="Z20">
            <v>0</v>
          </cell>
          <cell r="AF20">
            <v>0</v>
          </cell>
          <cell r="AL20">
            <v>0</v>
          </cell>
          <cell r="AN20">
            <v>734</v>
          </cell>
          <cell r="AO20">
            <v>520</v>
          </cell>
          <cell r="AP20">
            <v>990</v>
          </cell>
          <cell r="AR20">
            <v>264</v>
          </cell>
          <cell r="AS20">
            <v>19539</v>
          </cell>
          <cell r="AT20">
            <v>0</v>
          </cell>
          <cell r="AU20">
            <v>58538</v>
          </cell>
          <cell r="AV20">
            <v>71855</v>
          </cell>
          <cell r="AW20">
            <v>32856</v>
          </cell>
          <cell r="AX20">
            <v>0</v>
          </cell>
          <cell r="AY20">
            <v>306</v>
          </cell>
          <cell r="AZ20">
            <v>0</v>
          </cell>
          <cell r="BA20">
            <v>37282</v>
          </cell>
          <cell r="BB20">
            <v>37969</v>
          </cell>
          <cell r="BC20">
            <v>993</v>
          </cell>
          <cell r="BD20">
            <v>0</v>
          </cell>
          <cell r="BJ20">
            <v>0</v>
          </cell>
          <cell r="BP20">
            <v>0</v>
          </cell>
          <cell r="BV20">
            <v>0</v>
          </cell>
          <cell r="CB20">
            <v>0</v>
          </cell>
          <cell r="CH20">
            <v>0</v>
          </cell>
          <cell r="CN20">
            <v>0</v>
          </cell>
          <cell r="CQ20">
            <v>5048</v>
          </cell>
          <cell r="CR20">
            <v>5048</v>
          </cell>
          <cell r="CT20">
            <v>0</v>
          </cell>
          <cell r="CZ20">
            <v>0</v>
          </cell>
          <cell r="DF20">
            <v>0</v>
          </cell>
          <cell r="DL20">
            <v>0</v>
          </cell>
          <cell r="DN20">
            <v>74475</v>
          </cell>
          <cell r="DO20">
            <v>263565</v>
          </cell>
          <cell r="DP20">
            <v>250230</v>
          </cell>
          <cell r="DR20">
            <v>87810</v>
          </cell>
          <cell r="DW20">
            <v>0</v>
          </cell>
          <cell r="DX20">
            <v>0</v>
          </cell>
          <cell r="DZ20">
            <v>0</v>
          </cell>
          <cell r="ED20">
            <v>0</v>
          </cell>
          <cell r="EF20">
            <v>0</v>
          </cell>
          <cell r="EJ20">
            <v>0</v>
          </cell>
          <cell r="EK20">
            <v>152</v>
          </cell>
          <cell r="EL20">
            <v>0</v>
          </cell>
          <cell r="EM20">
            <v>2245</v>
          </cell>
          <cell r="EN20">
            <v>2118</v>
          </cell>
          <cell r="EO20">
            <v>25</v>
          </cell>
          <cell r="EP20">
            <v>0</v>
          </cell>
          <cell r="EV20">
            <v>0</v>
          </cell>
          <cell r="EW20">
            <v>4121</v>
          </cell>
        </row>
        <row r="21">
          <cell r="H21">
            <v>0</v>
          </cell>
          <cell r="J21">
            <v>7600</v>
          </cell>
          <cell r="K21">
            <v>195763</v>
          </cell>
          <cell r="L21">
            <v>195125</v>
          </cell>
          <cell r="N21">
            <v>8238</v>
          </cell>
          <cell r="T21">
            <v>0</v>
          </cell>
          <cell r="Z21">
            <v>0</v>
          </cell>
          <cell r="AF21">
            <v>0</v>
          </cell>
          <cell r="AL21">
            <v>0</v>
          </cell>
          <cell r="AN21">
            <v>6957</v>
          </cell>
          <cell r="AO21">
            <v>1823</v>
          </cell>
          <cell r="AP21">
            <v>1318</v>
          </cell>
          <cell r="AR21">
            <v>7462</v>
          </cell>
          <cell r="AS21">
            <v>148717</v>
          </cell>
          <cell r="AT21">
            <v>0</v>
          </cell>
          <cell r="AU21">
            <v>112626</v>
          </cell>
          <cell r="AV21">
            <v>113555</v>
          </cell>
          <cell r="AW21">
            <v>149646</v>
          </cell>
          <cell r="AX21">
            <v>0</v>
          </cell>
          <cell r="AY21">
            <v>146120</v>
          </cell>
          <cell r="AZ21">
            <v>0</v>
          </cell>
          <cell r="BA21">
            <v>30891</v>
          </cell>
          <cell r="BB21">
            <v>30904</v>
          </cell>
          <cell r="BC21">
            <v>146133</v>
          </cell>
          <cell r="BD21">
            <v>0</v>
          </cell>
          <cell r="BJ21">
            <v>0</v>
          </cell>
          <cell r="BP21">
            <v>0</v>
          </cell>
          <cell r="BV21">
            <v>0</v>
          </cell>
          <cell r="CB21">
            <v>0</v>
          </cell>
          <cell r="CH21">
            <v>0</v>
          </cell>
          <cell r="CN21">
            <v>0</v>
          </cell>
          <cell r="CQ21">
            <v>111</v>
          </cell>
          <cell r="CR21">
            <v>111</v>
          </cell>
          <cell r="CT21">
            <v>0</v>
          </cell>
          <cell r="CZ21">
            <v>0</v>
          </cell>
          <cell r="DF21">
            <v>0</v>
          </cell>
          <cell r="DL21">
            <v>0</v>
          </cell>
          <cell r="DN21">
            <v>38919</v>
          </cell>
          <cell r="DO21">
            <v>200714</v>
          </cell>
          <cell r="DP21">
            <v>201176</v>
          </cell>
          <cell r="DR21">
            <v>38457</v>
          </cell>
          <cell r="DW21">
            <v>0</v>
          </cell>
          <cell r="DX21">
            <v>0</v>
          </cell>
          <cell r="DZ21">
            <v>0</v>
          </cell>
          <cell r="ED21">
            <v>0</v>
          </cell>
          <cell r="EF21">
            <v>0</v>
          </cell>
          <cell r="EJ21">
            <v>0</v>
          </cell>
          <cell r="EK21">
            <v>439</v>
          </cell>
          <cell r="EL21">
            <v>0</v>
          </cell>
          <cell r="EM21">
            <v>1645</v>
          </cell>
          <cell r="EN21">
            <v>1447</v>
          </cell>
          <cell r="EO21">
            <v>241</v>
          </cell>
          <cell r="EP21">
            <v>0</v>
          </cell>
          <cell r="EV21">
            <v>0</v>
          </cell>
          <cell r="EW21">
            <v>4116</v>
          </cell>
        </row>
        <row r="22">
          <cell r="H22">
            <v>0</v>
          </cell>
          <cell r="J22">
            <v>33152</v>
          </cell>
          <cell r="K22">
            <v>174380</v>
          </cell>
          <cell r="L22">
            <v>281640</v>
          </cell>
          <cell r="M22">
            <v>74108</v>
          </cell>
          <cell r="N22">
            <v>0</v>
          </cell>
          <cell r="T22">
            <v>0</v>
          </cell>
          <cell r="Z22">
            <v>0</v>
          </cell>
          <cell r="AF22">
            <v>0</v>
          </cell>
          <cell r="AL22">
            <v>0</v>
          </cell>
          <cell r="AM22">
            <v>11488</v>
          </cell>
          <cell r="AO22">
            <v>2010</v>
          </cell>
          <cell r="AP22">
            <v>2045</v>
          </cell>
          <cell r="AQ22">
            <v>11523</v>
          </cell>
          <cell r="AR22">
            <v>0</v>
          </cell>
          <cell r="AT22">
            <v>432712</v>
          </cell>
          <cell r="AU22">
            <v>305812</v>
          </cell>
          <cell r="AV22">
            <v>850955</v>
          </cell>
          <cell r="AW22">
            <v>112431</v>
          </cell>
          <cell r="AX22">
            <v>0</v>
          </cell>
          <cell r="AY22">
            <v>1519</v>
          </cell>
          <cell r="AZ22">
            <v>0</v>
          </cell>
          <cell r="BA22">
            <v>70978</v>
          </cell>
          <cell r="BB22">
            <v>85609</v>
          </cell>
          <cell r="BC22">
            <v>16150</v>
          </cell>
          <cell r="BD22">
            <v>0</v>
          </cell>
          <cell r="BJ22">
            <v>0</v>
          </cell>
          <cell r="BP22">
            <v>0</v>
          </cell>
          <cell r="BV22">
            <v>0</v>
          </cell>
          <cell r="CB22">
            <v>0</v>
          </cell>
          <cell r="CH22">
            <v>0</v>
          </cell>
          <cell r="CN22">
            <v>0</v>
          </cell>
          <cell r="CQ22">
            <v>43301</v>
          </cell>
          <cell r="CR22">
            <v>43301</v>
          </cell>
          <cell r="CT22">
            <v>0</v>
          </cell>
          <cell r="CZ22">
            <v>0</v>
          </cell>
          <cell r="DF22">
            <v>0</v>
          </cell>
          <cell r="DL22">
            <v>0</v>
          </cell>
          <cell r="DN22">
            <v>54183</v>
          </cell>
          <cell r="DO22">
            <v>172925</v>
          </cell>
          <cell r="DP22">
            <v>169904</v>
          </cell>
          <cell r="DR22">
            <v>57204</v>
          </cell>
          <cell r="DW22">
            <v>0</v>
          </cell>
          <cell r="DX22">
            <v>0</v>
          </cell>
          <cell r="DY22">
            <v>36751</v>
          </cell>
          <cell r="DZ22">
            <v>0</v>
          </cell>
          <cell r="EA22">
            <v>36751</v>
          </cell>
          <cell r="ED22">
            <v>0</v>
          </cell>
          <cell r="EF22">
            <v>0</v>
          </cell>
          <cell r="EJ22">
            <v>0</v>
          </cell>
          <cell r="EK22">
            <v>1513</v>
          </cell>
          <cell r="EL22">
            <v>0</v>
          </cell>
          <cell r="EM22">
            <v>1465</v>
          </cell>
          <cell r="EN22">
            <v>1430</v>
          </cell>
          <cell r="EO22">
            <v>1478</v>
          </cell>
          <cell r="EP22">
            <v>0</v>
          </cell>
          <cell r="EV22">
            <v>0</v>
          </cell>
          <cell r="EW22">
            <v>4112</v>
          </cell>
        </row>
        <row r="23">
          <cell r="H23">
            <v>0</v>
          </cell>
          <cell r="J23">
            <v>126944</v>
          </cell>
          <cell r="K23">
            <v>323752</v>
          </cell>
          <cell r="L23">
            <v>326057</v>
          </cell>
          <cell r="N23">
            <v>124639</v>
          </cell>
          <cell r="T23">
            <v>0</v>
          </cell>
          <cell r="Z23">
            <v>0</v>
          </cell>
          <cell r="AF23">
            <v>0</v>
          </cell>
          <cell r="AL23">
            <v>0</v>
          </cell>
          <cell r="AM23">
            <v>13048</v>
          </cell>
          <cell r="AN23">
            <v>0</v>
          </cell>
          <cell r="AQ23">
            <v>13048</v>
          </cell>
          <cell r="AR23">
            <v>0</v>
          </cell>
          <cell r="AS23">
            <v>337054</v>
          </cell>
          <cell r="AT23">
            <v>0</v>
          </cell>
          <cell r="AW23">
            <v>337054</v>
          </cell>
          <cell r="AX23">
            <v>0</v>
          </cell>
          <cell r="AY23">
            <v>4460</v>
          </cell>
          <cell r="AZ23">
            <v>0</v>
          </cell>
          <cell r="BC23">
            <v>4460</v>
          </cell>
          <cell r="BD23">
            <v>0</v>
          </cell>
          <cell r="BJ23">
            <v>0</v>
          </cell>
          <cell r="BP23">
            <v>0</v>
          </cell>
          <cell r="BV23">
            <v>0</v>
          </cell>
          <cell r="CB23">
            <v>0</v>
          </cell>
          <cell r="CH23">
            <v>0</v>
          </cell>
          <cell r="CN23">
            <v>0</v>
          </cell>
          <cell r="CT23">
            <v>0</v>
          </cell>
          <cell r="CZ23">
            <v>0</v>
          </cell>
          <cell r="DF23">
            <v>0</v>
          </cell>
          <cell r="DL23">
            <v>0</v>
          </cell>
          <cell r="DM23">
            <v>123528</v>
          </cell>
          <cell r="DN23">
            <v>0</v>
          </cell>
          <cell r="DO23">
            <v>320365</v>
          </cell>
          <cell r="DP23">
            <v>219187</v>
          </cell>
          <cell r="DQ23">
            <v>22350</v>
          </cell>
          <cell r="DR23">
            <v>0</v>
          </cell>
          <cell r="DX23">
            <v>0</v>
          </cell>
          <cell r="DZ23">
            <v>0</v>
          </cell>
          <cell r="ED23">
            <v>0</v>
          </cell>
          <cell r="EF23">
            <v>0</v>
          </cell>
          <cell r="EJ23">
            <v>0</v>
          </cell>
          <cell r="EL23">
            <v>11588</v>
          </cell>
          <cell r="EM23">
            <v>2721</v>
          </cell>
          <cell r="EN23">
            <v>2721</v>
          </cell>
          <cell r="EP23">
            <v>11588</v>
          </cell>
          <cell r="EV23">
            <v>0</v>
          </cell>
          <cell r="EW23">
            <v>4120</v>
          </cell>
        </row>
        <row r="24">
          <cell r="H24">
            <v>0</v>
          </cell>
          <cell r="J24">
            <v>3375</v>
          </cell>
          <cell r="K24">
            <v>16759</v>
          </cell>
          <cell r="L24">
            <v>14230</v>
          </cell>
          <cell r="N24">
            <v>5904</v>
          </cell>
          <cell r="T24">
            <v>0</v>
          </cell>
          <cell r="Z24">
            <v>0</v>
          </cell>
          <cell r="AF24">
            <v>0</v>
          </cell>
          <cell r="AL24">
            <v>0</v>
          </cell>
          <cell r="AN24">
            <v>0</v>
          </cell>
          <cell r="AR24">
            <v>0</v>
          </cell>
          <cell r="AT24">
            <v>0</v>
          </cell>
          <cell r="AX24">
            <v>0</v>
          </cell>
          <cell r="AZ24">
            <v>0</v>
          </cell>
          <cell r="BD24">
            <v>0</v>
          </cell>
          <cell r="BJ24">
            <v>0</v>
          </cell>
          <cell r="BP24">
            <v>0</v>
          </cell>
          <cell r="BV24">
            <v>0</v>
          </cell>
          <cell r="CB24">
            <v>0</v>
          </cell>
          <cell r="CH24">
            <v>0</v>
          </cell>
          <cell r="CN24">
            <v>0</v>
          </cell>
          <cell r="CT24">
            <v>0</v>
          </cell>
          <cell r="CZ24">
            <v>0</v>
          </cell>
          <cell r="DF24">
            <v>0</v>
          </cell>
          <cell r="DL24">
            <v>0</v>
          </cell>
          <cell r="DN24">
            <v>3404</v>
          </cell>
          <cell r="DO24">
            <v>16900</v>
          </cell>
          <cell r="DP24">
            <v>14207</v>
          </cell>
          <cell r="DR24">
            <v>6097</v>
          </cell>
          <cell r="DX24">
            <v>0</v>
          </cell>
          <cell r="DZ24">
            <v>0</v>
          </cell>
          <cell r="ED24">
            <v>0</v>
          </cell>
          <cell r="EF24">
            <v>0</v>
          </cell>
          <cell r="EJ24">
            <v>0</v>
          </cell>
          <cell r="EL24">
            <v>28</v>
          </cell>
          <cell r="EM24">
            <v>141</v>
          </cell>
          <cell r="EN24">
            <v>120</v>
          </cell>
          <cell r="EP24">
            <v>49</v>
          </cell>
          <cell r="EV24">
            <v>0</v>
          </cell>
          <cell r="EW24">
            <v>4129</v>
          </cell>
        </row>
        <row r="25">
          <cell r="H25">
            <v>0</v>
          </cell>
          <cell r="J25">
            <v>136846</v>
          </cell>
          <cell r="K25">
            <v>795728</v>
          </cell>
          <cell r="L25">
            <v>519485</v>
          </cell>
          <cell r="N25">
            <v>413089</v>
          </cell>
          <cell r="T25">
            <v>0</v>
          </cell>
          <cell r="Z25">
            <v>0</v>
          </cell>
          <cell r="AF25">
            <v>0</v>
          </cell>
          <cell r="AL25">
            <v>0</v>
          </cell>
          <cell r="AM25">
            <v>0</v>
          </cell>
          <cell r="AN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C25">
            <v>0</v>
          </cell>
          <cell r="BD25">
            <v>0</v>
          </cell>
          <cell r="BJ25">
            <v>0</v>
          </cell>
          <cell r="BP25">
            <v>0</v>
          </cell>
          <cell r="BV25">
            <v>0</v>
          </cell>
          <cell r="CB25">
            <v>0</v>
          </cell>
          <cell r="CH25">
            <v>0</v>
          </cell>
          <cell r="CN25">
            <v>0</v>
          </cell>
          <cell r="CT25">
            <v>0</v>
          </cell>
          <cell r="CZ25">
            <v>0</v>
          </cell>
          <cell r="DF25">
            <v>0</v>
          </cell>
          <cell r="DL25">
            <v>0</v>
          </cell>
          <cell r="DN25">
            <v>265586</v>
          </cell>
          <cell r="DO25">
            <v>777134</v>
          </cell>
          <cell r="DP25">
            <v>514169</v>
          </cell>
          <cell r="DR25">
            <v>528551</v>
          </cell>
          <cell r="DX25">
            <v>0</v>
          </cell>
          <cell r="DZ25">
            <v>0</v>
          </cell>
          <cell r="ED25">
            <v>0</v>
          </cell>
          <cell r="EF25">
            <v>0</v>
          </cell>
          <cell r="EJ25">
            <v>0</v>
          </cell>
          <cell r="EL25">
            <v>1807</v>
          </cell>
          <cell r="EM25">
            <v>6687</v>
          </cell>
          <cell r="EN25">
            <v>6590</v>
          </cell>
          <cell r="EP25">
            <v>1904</v>
          </cell>
          <cell r="EV25">
            <v>0</v>
          </cell>
          <cell r="EW25">
            <v>4126</v>
          </cell>
        </row>
        <row r="26">
          <cell r="I26">
            <v>-10308</v>
          </cell>
          <cell r="J26">
            <v>-10308</v>
          </cell>
          <cell r="M26">
            <v>-83244</v>
          </cell>
          <cell r="N26">
            <v>-83244</v>
          </cell>
          <cell r="AM26">
            <v>-618</v>
          </cell>
          <cell r="AN26">
            <v>-13454</v>
          </cell>
          <cell r="AQ26">
            <v>1330</v>
          </cell>
          <cell r="AR26">
            <v>-11506</v>
          </cell>
          <cell r="AS26">
            <v>-940373</v>
          </cell>
          <cell r="AT26">
            <v>-940373</v>
          </cell>
          <cell r="AW26">
            <v>-420274</v>
          </cell>
          <cell r="AX26">
            <v>-420274</v>
          </cell>
          <cell r="AY26">
            <v>62929</v>
          </cell>
          <cell r="AZ26">
            <v>-26335</v>
          </cell>
          <cell r="BC26">
            <v>62936</v>
          </cell>
          <cell r="BD26">
            <v>-26328</v>
          </cell>
          <cell r="CT26">
            <v>0</v>
          </cell>
          <cell r="DM26">
            <v>-128622</v>
          </cell>
          <cell r="DN26">
            <v>-128622</v>
          </cell>
          <cell r="DQ26">
            <v>-22350</v>
          </cell>
          <cell r="DR26">
            <v>-22350</v>
          </cell>
          <cell r="EE26">
            <v>-1933</v>
          </cell>
          <cell r="EF26">
            <v>-1933</v>
          </cell>
          <cell r="EI26">
            <v>-1933</v>
          </cell>
          <cell r="EJ26">
            <v>-1933</v>
          </cell>
          <cell r="EK26">
            <v>-17830</v>
          </cell>
          <cell r="EL26">
            <v>-17830</v>
          </cell>
          <cell r="EO26">
            <v>-16863</v>
          </cell>
          <cell r="EP26">
            <v>-16863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1879729</v>
          </cell>
          <cell r="K27">
            <v>7420031</v>
          </cell>
          <cell r="L27">
            <v>5829594</v>
          </cell>
          <cell r="M27">
            <v>0</v>
          </cell>
          <cell r="N27">
            <v>3470166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254966</v>
          </cell>
          <cell r="AN27">
            <v>0</v>
          </cell>
          <cell r="AO27">
            <v>41193</v>
          </cell>
          <cell r="AP27">
            <v>45571</v>
          </cell>
          <cell r="AQ27">
            <v>259344</v>
          </cell>
          <cell r="AR27">
            <v>0</v>
          </cell>
          <cell r="AS27">
            <v>643761</v>
          </cell>
          <cell r="AT27">
            <v>0</v>
          </cell>
          <cell r="AU27">
            <v>1838477</v>
          </cell>
          <cell r="AV27">
            <v>2473058</v>
          </cell>
          <cell r="AW27">
            <v>1278342</v>
          </cell>
          <cell r="AX27">
            <v>0</v>
          </cell>
          <cell r="AY27">
            <v>897732</v>
          </cell>
          <cell r="AZ27">
            <v>0</v>
          </cell>
          <cell r="BA27">
            <v>2917390</v>
          </cell>
          <cell r="BB27">
            <v>3092639</v>
          </cell>
          <cell r="BC27">
            <v>1072981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9287</v>
          </cell>
          <cell r="BR27">
            <v>0</v>
          </cell>
          <cell r="BS27">
            <v>0</v>
          </cell>
          <cell r="BT27">
            <v>0</v>
          </cell>
          <cell r="BU27">
            <v>9287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57430</v>
          </cell>
          <cell r="CR27">
            <v>57430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2292039</v>
          </cell>
          <cell r="DO27">
            <v>7324180</v>
          </cell>
          <cell r="DP27">
            <v>5399916</v>
          </cell>
          <cell r="DQ27">
            <v>0</v>
          </cell>
          <cell r="DR27">
            <v>4216303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61797</v>
          </cell>
          <cell r="DZ27">
            <v>0</v>
          </cell>
          <cell r="EA27">
            <v>36751</v>
          </cell>
          <cell r="EB27">
            <v>4486</v>
          </cell>
          <cell r="EC27">
            <v>29532</v>
          </cell>
          <cell r="ED27">
            <v>0</v>
          </cell>
          <cell r="EE27">
            <v>5710</v>
          </cell>
          <cell r="EF27">
            <v>0</v>
          </cell>
          <cell r="EG27">
            <v>0</v>
          </cell>
          <cell r="EH27">
            <v>0</v>
          </cell>
          <cell r="EI27">
            <v>5710</v>
          </cell>
          <cell r="EJ27">
            <v>0</v>
          </cell>
          <cell r="EK27">
            <v>0</v>
          </cell>
          <cell r="EL27">
            <v>14438</v>
          </cell>
          <cell r="EM27">
            <v>61949</v>
          </cell>
          <cell r="EN27">
            <v>58987</v>
          </cell>
          <cell r="EO27">
            <v>0</v>
          </cell>
          <cell r="EP27">
            <v>17400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4100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C63C3-F134-4485-A595-3317CF18490B}">
  <sheetPr>
    <pageSetUpPr fitToPage="1"/>
  </sheetPr>
  <dimension ref="A1:K41"/>
  <sheetViews>
    <sheetView showGridLines="0" tabSelected="1" zoomScale="85" zoomScaleNormal="85" zoomScaleSheetLayoutView="55" zoomScalePageLayoutView="85" workbookViewId="0">
      <selection activeCell="L37" sqref="L37"/>
    </sheetView>
  </sheetViews>
  <sheetFormatPr defaultColWidth="9.109375" defaultRowHeight="13.2" x14ac:dyDescent="0.25"/>
  <cols>
    <col min="1" max="1" width="46.44140625" style="6" customWidth="1"/>
    <col min="2" max="2" width="11.109375" style="6" hidden="1" customWidth="1"/>
    <col min="3" max="3" width="16" style="6" customWidth="1"/>
    <col min="4" max="4" width="17.109375" style="44" customWidth="1"/>
    <col min="5" max="5" width="17.33203125" style="44" customWidth="1"/>
    <col min="6" max="7" width="18.109375" style="44" customWidth="1"/>
    <col min="8" max="8" width="16.88671875" style="44" customWidth="1"/>
    <col min="9" max="9" width="16.44140625" style="44" customWidth="1"/>
    <col min="10" max="16384" width="9.109375" style="6"/>
  </cols>
  <sheetData>
    <row r="1" spans="1:9" ht="34.799999999999997" x14ac:dyDescent="0.3">
      <c r="A1" s="1" t="s">
        <v>0</v>
      </c>
      <c r="B1" s="2" t="s">
        <v>1</v>
      </c>
      <c r="C1" s="1" t="s">
        <v>1</v>
      </c>
      <c r="D1" s="3" t="s">
        <v>2</v>
      </c>
      <c r="E1" s="4"/>
      <c r="F1" s="5" t="s">
        <v>3</v>
      </c>
      <c r="G1" s="5" t="s">
        <v>4</v>
      </c>
      <c r="H1" s="3" t="s">
        <v>5</v>
      </c>
      <c r="I1" s="5"/>
    </row>
    <row r="2" spans="1:9" ht="17.399999999999999" x14ac:dyDescent="0.3">
      <c r="A2" s="1"/>
      <c r="B2" s="7"/>
      <c r="C2" s="8"/>
      <c r="D2" s="5" t="s">
        <v>6</v>
      </c>
      <c r="E2" s="5" t="s">
        <v>7</v>
      </c>
      <c r="F2" s="9"/>
      <c r="G2" s="9"/>
      <c r="H2" s="5" t="s">
        <v>6</v>
      </c>
      <c r="I2" s="5" t="s">
        <v>7</v>
      </c>
    </row>
    <row r="3" spans="1:9" ht="34.799999999999997" x14ac:dyDescent="0.25">
      <c r="A3" s="10" t="s">
        <v>8</v>
      </c>
      <c r="B3" s="11">
        <v>280</v>
      </c>
      <c r="C3" s="11">
        <v>280</v>
      </c>
      <c r="D3" s="12">
        <f>SUMIF([1]оборотка!$EW$9:$EW$27,#REF!,[1]оборотка!C$9:C$27)</f>
        <v>0</v>
      </c>
      <c r="E3" s="12">
        <f>SUMIF([1]оборотка!$EW$9:$EW$27,#REF!,[1]оборотка!D$9:D$27)</f>
        <v>0</v>
      </c>
      <c r="F3" s="12">
        <f>SUMIF([1]оборотка!$EW$9:$EW$27,#REF!,[1]оборотка!E$9:E$27)</f>
        <v>0</v>
      </c>
      <c r="G3" s="12">
        <f>SUMIF([1]оборотка!$EW$9:$EW$27,#REF!,[1]оборотка!F$9:F$27)</f>
        <v>0</v>
      </c>
      <c r="H3" s="12">
        <f>SUMIF([1]оборотка!$EW$9:$EW$27,#REF!,[1]оборотка!G$9:G$27)</f>
        <v>0</v>
      </c>
      <c r="I3" s="12">
        <f>SUMIF([1]оборотка!$EW$9:$EW$27,#REF!,[1]оборотка!H$9:H$27)</f>
        <v>0</v>
      </c>
    </row>
    <row r="4" spans="1:9" ht="34.799999999999997" x14ac:dyDescent="0.25">
      <c r="A4" s="10" t="s">
        <v>9</v>
      </c>
      <c r="B4" s="11">
        <v>290</v>
      </c>
      <c r="C4" s="11">
        <v>290</v>
      </c>
      <c r="D4" s="12">
        <f>SUMIF([1]оборотка!$EW$9:$EW$27,#REF!,[1]оборотка!I$9:I$27)</f>
        <v>0</v>
      </c>
      <c r="E4" s="12">
        <f>SUMIF([1]оборотка!$EW$9:$EW$27,#REF!,[1]оборотка!J$9:J$27)</f>
        <v>0</v>
      </c>
      <c r="F4" s="12">
        <f>SUMIF([1]оборотка!$EW$9:$EW$27,#REF!,[1]оборотка!K$9:K$27)</f>
        <v>0</v>
      </c>
      <c r="G4" s="12">
        <f>SUMIF([1]оборотка!$EW$9:$EW$27,#REF!,[1]оборотка!L$9:L$27)</f>
        <v>0</v>
      </c>
      <c r="H4" s="13">
        <f>SUMIF([1]оборотка!$EW$9:$EW$27,#REF!,[1]оборотка!M$9:M$27)</f>
        <v>0</v>
      </c>
      <c r="I4" s="13">
        <f>SUMIF([1]оборотка!$EW$9:$EW$27,#REF!,[1]оборотка!N$9:N$27)</f>
        <v>0</v>
      </c>
    </row>
    <row r="5" spans="1:9" ht="34.799999999999997" x14ac:dyDescent="0.25">
      <c r="A5" s="10" t="s">
        <v>10</v>
      </c>
      <c r="B5" s="11">
        <v>300</v>
      </c>
      <c r="C5" s="11">
        <v>300</v>
      </c>
      <c r="D5" s="12">
        <f>SUMIF([1]оборотка!$EW$9:$EW$27,#REF!,[1]оборотка!O$9:O$27)</f>
        <v>0</v>
      </c>
      <c r="E5" s="12">
        <f>SUMIF([1]оборотка!$EW$9:$EW$27,#REF!,[1]оборотка!P$9:P$27)</f>
        <v>0</v>
      </c>
      <c r="F5" s="12">
        <f>SUMIF([1]оборотка!$EW$9:$EW$27,#REF!,[1]оборотка!Q$9:Q$27)</f>
        <v>0</v>
      </c>
      <c r="G5" s="12">
        <f>SUMIF([1]оборотка!$EW$9:$EW$27,#REF!,[1]оборотка!R$9:R$27)</f>
        <v>0</v>
      </c>
      <c r="H5" s="13">
        <f>SUMIF([1]оборотка!$EW$9:$EW$27,#REF!,[1]оборотка!S$9:S$27)</f>
        <v>0</v>
      </c>
      <c r="I5" s="13">
        <f>SUMIF([1]оборотка!$EW$9:$EW$27,#REF!,[1]оборотка!T$9:T$27)</f>
        <v>0</v>
      </c>
    </row>
    <row r="6" spans="1:9" s="15" customFormat="1" ht="17.399999999999999" x14ac:dyDescent="0.3">
      <c r="A6" s="10" t="s">
        <v>11</v>
      </c>
      <c r="B6" s="11">
        <v>310</v>
      </c>
      <c r="C6" s="11">
        <v>310</v>
      </c>
      <c r="D6" s="14">
        <f>SUMIF([1]оборотка!$EW$9:$EW$27,#REF!,[1]оборотка!U$9:U$27)</f>
        <v>0</v>
      </c>
      <c r="E6" s="12">
        <f>SUMIF([1]оборотка!$EW$9:$EW$27,#REF!,[1]оборотка!V$9:V$27)</f>
        <v>0</v>
      </c>
      <c r="F6" s="14">
        <f>SUMIF([1]оборотка!$EW$9:$EW$27,#REF!,[1]оборотка!W$9:W$27)</f>
        <v>0</v>
      </c>
      <c r="G6" s="14">
        <f>SUMIF([1]оборотка!$EW$9:$EW$27,#REF!,[1]оборотка!X$9:X$27)</f>
        <v>0</v>
      </c>
      <c r="H6" s="14">
        <f>SUMIF([1]оборотка!$EW$9:$EW$27,#REF!,[1]оборотка!Y$9:Y$27)</f>
        <v>0</v>
      </c>
      <c r="I6" s="13">
        <f>SUMIF([1]оборотка!$EW$9:$EW$27,#REF!,[1]оборотка!Z$9:Z$27)</f>
        <v>0</v>
      </c>
    </row>
    <row r="7" spans="1:9" s="15" customFormat="1" ht="17.399999999999999" x14ac:dyDescent="0.25">
      <c r="A7" s="10" t="s">
        <v>12</v>
      </c>
      <c r="B7" s="11">
        <v>320</v>
      </c>
      <c r="C7" s="11">
        <v>320</v>
      </c>
      <c r="D7" s="12">
        <f>SUMIF([1]оборотка!$EW$9:$EW$27,#REF!,[1]оборотка!AA$9:AA$27)</f>
        <v>0</v>
      </c>
      <c r="E7" s="12">
        <f>SUMIF([1]оборотка!$EW$9:$EW$27,#REF!,[1]оборотка!AB$9:AB$27)</f>
        <v>0</v>
      </c>
      <c r="F7" s="12">
        <f>SUMIF([1]оборотка!$EW$9:$EW$27,#REF!,[1]оборотка!AC$9:AC$27)</f>
        <v>0</v>
      </c>
      <c r="G7" s="12">
        <f>SUMIF([1]оборотка!$EW$9:$EW$27,#REF!,[1]оборотка!AD$9:AD$27)</f>
        <v>0</v>
      </c>
      <c r="H7" s="13">
        <f>SUMIF([1]оборотка!$EW$9:$EW$27,#REF!,[1]оборотка!AE$9:AE$27)</f>
        <v>0</v>
      </c>
      <c r="I7" s="13">
        <f>SUMIF([1]оборотка!$EW$9:$EW$27,#REF!,[1]оборотка!AF$9:AF$27)</f>
        <v>0</v>
      </c>
    </row>
    <row r="8" spans="1:9" ht="17.399999999999999" x14ac:dyDescent="0.25">
      <c r="A8" s="10" t="s">
        <v>13</v>
      </c>
      <c r="B8" s="11">
        <v>330</v>
      </c>
      <c r="C8" s="11">
        <v>330</v>
      </c>
      <c r="D8" s="12">
        <f>SUMIF([1]оборотка!$EW$9:$EW$27,#REF!,[1]оборотка!AG$9:AG$27)</f>
        <v>0</v>
      </c>
      <c r="E8" s="12">
        <f>SUMIF([1]оборотка!$EW$9:$EW$27,#REF!,[1]оборотка!AH$9:AH$27)</f>
        <v>0</v>
      </c>
      <c r="F8" s="12">
        <f>SUMIF([1]оборотка!$EW$9:$EW$27,#REF!,[1]оборотка!AI$9:AI$27)</f>
        <v>0</v>
      </c>
      <c r="G8" s="12">
        <f>SUMIF([1]оборотка!$EW$9:$EW$27,#REF!,[1]оборотка!AJ$9:AJ$27)</f>
        <v>0</v>
      </c>
      <c r="H8" s="13">
        <f>SUMIF([1]оборотка!$EW$9:$EW$27,#REF!,[1]оборотка!AK$9:AK$27)</f>
        <v>0</v>
      </c>
      <c r="I8" s="13">
        <f>SUMIF([1]оборотка!$EW$9:$EW$27,#REF!,[1]оборотка!AL$9:AL$27)</f>
        <v>0</v>
      </c>
    </row>
    <row r="9" spans="1:9" ht="34.799999999999997" x14ac:dyDescent="0.25">
      <c r="A9" s="10" t="s">
        <v>14</v>
      </c>
      <c r="B9" s="11">
        <v>340</v>
      </c>
      <c r="C9" s="11">
        <v>340</v>
      </c>
      <c r="D9" s="12">
        <f>SUMIF([1]оборотка!$EW$9:$EW$27,#REF!,[1]оборотка!AM$9:AM$27)</f>
        <v>0</v>
      </c>
      <c r="E9" s="12">
        <f>SUMIF([1]оборотка!$EW$9:$EW$27,#REF!,[1]оборотка!AN$9:AN$27)</f>
        <v>0</v>
      </c>
      <c r="F9" s="12">
        <f>SUMIF([1]оборотка!$EW$9:$EW$27,#REF!,[1]оборотка!AO$9:AO$27)</f>
        <v>0</v>
      </c>
      <c r="G9" s="12">
        <f>SUMIF([1]оборотка!$EW$9:$EW$27,#REF!,[1]оборотка!AP$9:AP$27)</f>
        <v>0</v>
      </c>
      <c r="H9" s="13">
        <f>SUMIF([1]оборотка!$EW$9:$EW$27,#REF!,[1]оборотка!AQ$9:AQ$27)</f>
        <v>0</v>
      </c>
      <c r="I9" s="13">
        <f>SUMIF([1]оборотка!$EW$9:$EW$27,#REF!,[1]оборотка!AR$9:AR$27)</f>
        <v>0</v>
      </c>
    </row>
    <row r="10" spans="1:9" ht="17.399999999999999" x14ac:dyDescent="0.25">
      <c r="A10" s="10" t="s">
        <v>15</v>
      </c>
      <c r="B10" s="11">
        <v>350</v>
      </c>
      <c r="C10" s="11">
        <v>350</v>
      </c>
      <c r="D10" s="12">
        <f>SUMIF([1]оборотка!$EW$9:$EW$27,#REF!,[1]оборотка!AS$9:AS$27)</f>
        <v>0</v>
      </c>
      <c r="E10" s="12">
        <f>SUMIF([1]оборотка!$EW$9:$EW$27,#REF!,[1]оборотка!AT$9:AT$27)</f>
        <v>0</v>
      </c>
      <c r="F10" s="12">
        <f>SUMIF([1]оборотка!$EW$9:$EW$27,#REF!,[1]оборотка!AU$9:AU$27)</f>
        <v>0</v>
      </c>
      <c r="G10" s="12">
        <f>SUMIF([1]оборотка!$EW$9:$EW$27,#REF!,[1]оборотка!AV$9:AV$27)</f>
        <v>0</v>
      </c>
      <c r="H10" s="13">
        <f>SUMIF([1]оборотка!$EW$9:$EW$27,#REF!,[1]оборотка!AW$9:AW$27)</f>
        <v>0</v>
      </c>
      <c r="I10" s="13">
        <f>SUMIF([1]оборотка!$EW$9:$EW$27,#REF!,[1]оборотка!AX$9:AX$27)</f>
        <v>0</v>
      </c>
    </row>
    <row r="11" spans="1:9" ht="17.399999999999999" x14ac:dyDescent="0.25">
      <c r="A11" s="10" t="s">
        <v>16</v>
      </c>
      <c r="B11" s="11">
        <v>360</v>
      </c>
      <c r="C11" s="11">
        <v>360</v>
      </c>
      <c r="D11" s="12">
        <f>SUMIF([1]оборотка!$EW$9:$EW$27,#REF!,[1]оборотка!AY$9:AY$27)</f>
        <v>0</v>
      </c>
      <c r="E11" s="12">
        <f>SUMIF([1]оборотка!$EW$9:$EW$27,#REF!,[1]оборотка!AZ$9:AZ$27)</f>
        <v>0</v>
      </c>
      <c r="F11" s="12">
        <f>SUMIF([1]оборотка!$EW$9:$EW$27,#REF!,[1]оборотка!BA$9:BA$27)</f>
        <v>0</v>
      </c>
      <c r="G11" s="12">
        <f>SUMIF([1]оборотка!$EW$9:$EW$27,#REF!,[1]оборотка!BB$9:BB$27)</f>
        <v>0</v>
      </c>
      <c r="H11" s="13">
        <f>SUMIF([1]оборотка!$EW$9:$EW$27,#REF!,[1]оборотка!BC$9:BC$27)</f>
        <v>0</v>
      </c>
      <c r="I11" s="13">
        <f>SUMIF([1]оборотка!$EW$9:$EW$27,#REF!,[1]оборотка!BD$9:BD$27)</f>
        <v>0</v>
      </c>
    </row>
    <row r="12" spans="1:9" ht="17.399999999999999" x14ac:dyDescent="0.25">
      <c r="A12" s="10" t="s">
        <v>17</v>
      </c>
      <c r="B12" s="11">
        <v>370</v>
      </c>
      <c r="C12" s="11">
        <v>370</v>
      </c>
      <c r="D12" s="12">
        <f>SUMIF([1]оборотка!$EW$9:$EW$27,#REF!,[1]оборотка!BE$9:BE27)</f>
        <v>0</v>
      </c>
      <c r="E12" s="12">
        <f>SUMIF([1]оборотка!$EW$9:$EW$27,#REF!,[1]оборотка!BF$9:BF27)</f>
        <v>0</v>
      </c>
      <c r="F12" s="12">
        <f>SUMIF([1]оборотка!$EW$9:$EW$27,#REF!,[1]оборотка!BG$9:BG27)</f>
        <v>0</v>
      </c>
      <c r="G12" s="12">
        <f>SUMIF([1]оборотка!$EW$9:$EW$27,#REF!,[1]оборотка!BH$9:BH27)</f>
        <v>0</v>
      </c>
      <c r="H12" s="13">
        <f>SUMIF([1]оборотка!$EW$9:$EW$27,#REF!,[1]оборотка!BI$9:BI27)</f>
        <v>0</v>
      </c>
      <c r="I12" s="13">
        <f>SUMIF([1]оборотка!$EW$9:$EW$27,#REF!,[1]оборотка!BJ$9:BJ27)</f>
        <v>0</v>
      </c>
    </row>
    <row r="13" spans="1:9" ht="17.399999999999999" x14ac:dyDescent="0.25">
      <c r="A13" s="10" t="s">
        <v>18</v>
      </c>
      <c r="B13" s="11">
        <v>380</v>
      </c>
      <c r="C13" s="11">
        <v>380</v>
      </c>
      <c r="D13" s="12">
        <f>SUMIF([1]оборотка!$EW$9:$EW$27,#REF!,[1]оборотка!BK$9:BK$27)</f>
        <v>0</v>
      </c>
      <c r="E13" s="12">
        <f>SUMIF([1]оборотка!$EW$9:$EW$27,#REF!,[1]оборотка!BL$9:BL$27)</f>
        <v>0</v>
      </c>
      <c r="F13" s="12">
        <f>SUMIF([1]оборотка!$EW$9:$EW$27,#REF!,[1]оборотка!BM$9:BM$27)</f>
        <v>0</v>
      </c>
      <c r="G13" s="12">
        <f>SUMIF([1]оборотка!$EW$9:$EW$27,#REF!,[1]оборотка!BN$9:BN$27)</f>
        <v>0</v>
      </c>
      <c r="H13" s="13">
        <f>SUMIF([1]оборотка!$EW$9:$EW$27,#REF!,[1]оборотка!BO$9:BO$27)</f>
        <v>0</v>
      </c>
      <c r="I13" s="13">
        <f>SUMIF([1]оборотка!$EW$9:$EW$27,#REF!,[1]оборотка!BP$9:BP$27)</f>
        <v>0</v>
      </c>
    </row>
    <row r="14" spans="1:9" ht="17.399999999999999" x14ac:dyDescent="0.25">
      <c r="A14" s="10" t="s">
        <v>19</v>
      </c>
      <c r="B14" s="11">
        <v>390</v>
      </c>
      <c r="C14" s="11">
        <v>390</v>
      </c>
      <c r="D14" s="12">
        <f>SUMIF([1]оборотка!$EW$9:$EW$27,#REF!,[1]оборотка!BQ$9:BQ$27)</f>
        <v>0</v>
      </c>
      <c r="E14" s="12">
        <f>SUMIF([1]оборотка!$EW$9:$EW$27,#REF!,[1]оборотка!BR$9:BR$27)</f>
        <v>0</v>
      </c>
      <c r="F14" s="12">
        <f>SUMIF([1]оборотка!$EW$9:$EW$27,#REF!,[1]оборотка!BS$9:BS$27)</f>
        <v>0</v>
      </c>
      <c r="G14" s="12">
        <f>SUMIF([1]оборотка!$EW$9:$EW$27,#REF!,[1]оборотка!BT$9:BT$27)</f>
        <v>0</v>
      </c>
      <c r="H14" s="13">
        <f>SUMIF([1]оборотка!$EW$9:$EW$27,#REF!,[1]оборотка!BU$9:BU$27)</f>
        <v>0</v>
      </c>
      <c r="I14" s="13">
        <f>SUMIF([1]оборотка!$EW$9:$EW$27,#REF!,[1]оборотка!BV$9:BV$27)</f>
        <v>0</v>
      </c>
    </row>
    <row r="15" spans="1:9" ht="17.399999999999999" x14ac:dyDescent="0.25">
      <c r="A15" s="10" t="s">
        <v>20</v>
      </c>
      <c r="B15" s="11">
        <v>400</v>
      </c>
      <c r="C15" s="11">
        <v>400</v>
      </c>
      <c r="D15" s="12">
        <f>SUMIF([1]оборотка!$EW$9:$EW$27,#REF!,[1]оборотка!BW$9:BW$27)</f>
        <v>0</v>
      </c>
      <c r="E15" s="12">
        <f>SUMIF([1]оборотка!$EW$9:$EW$27,#REF!,[1]оборотка!BX$9:BX$27)</f>
        <v>0</v>
      </c>
      <c r="F15" s="12">
        <f>SUMIF([1]оборотка!$EW$9:$EW$27,#REF!,[1]оборотка!BY$9:BY$27)</f>
        <v>0</v>
      </c>
      <c r="G15" s="12">
        <f>SUMIF([1]оборотка!$EW$9:$EW$27,#REF!,[1]оборотка!BZ$9:BZ$27)</f>
        <v>0</v>
      </c>
      <c r="H15" s="13">
        <f>SUMIF([1]оборотка!$EW$9:$EW$27,#REF!,[1]оборотка!CA$9:CA$27)</f>
        <v>0</v>
      </c>
      <c r="I15" s="13">
        <f>SUMIF([1]оборотка!$EW$9:$EW$27,#REF!,[1]оборотка!CB$9:CB$27)</f>
        <v>0</v>
      </c>
    </row>
    <row r="16" spans="1:9" ht="17.399999999999999" x14ac:dyDescent="0.25">
      <c r="A16" s="10" t="s">
        <v>21</v>
      </c>
      <c r="B16" s="11">
        <v>410</v>
      </c>
      <c r="C16" s="11">
        <v>410</v>
      </c>
      <c r="D16" s="12">
        <f>SUMIF([1]оборотка!$EW$9:$EW$27,#REF!,[1]оборотка!CC$9:CC$27)</f>
        <v>0</v>
      </c>
      <c r="E16" s="12">
        <f>SUMIF([1]оборотка!$EW$9:$EW$27,#REF!,[1]оборотка!CD$9:CD$27)</f>
        <v>0</v>
      </c>
      <c r="F16" s="12">
        <f>SUMIF([1]оборотка!$EW$9:$EW$27,#REF!,[1]оборотка!CE$9:CE$27)</f>
        <v>0</v>
      </c>
      <c r="G16" s="12">
        <f>SUMIF([1]оборотка!$EW$9:$EW$27,#REF!,[1]оборотка!CF$9:CF$27)</f>
        <v>0</v>
      </c>
      <c r="H16" s="13">
        <f>SUMIF([1]оборотка!$EW$9:$EW$27,#REF!,[1]оборотка!CG$9:CG$27)</f>
        <v>0</v>
      </c>
      <c r="I16" s="13">
        <f>SUMIF([1]оборотка!$EW$9:$EW$27,#REF!,[1]оборотка!CH$9:CH$27)</f>
        <v>0</v>
      </c>
    </row>
    <row r="17" spans="1:9" ht="17.399999999999999" x14ac:dyDescent="0.25">
      <c r="A17" s="10" t="s">
        <v>22</v>
      </c>
      <c r="B17" s="11">
        <v>420</v>
      </c>
      <c r="C17" s="11">
        <v>420</v>
      </c>
      <c r="D17" s="12">
        <f>SUMIF([1]оборотка!$EW$9:$EW$27,#REF!,[1]оборотка!CI$9:CI$27)</f>
        <v>0</v>
      </c>
      <c r="E17" s="12">
        <f>SUMIF([1]оборотка!$EW$9:$EW$27,#REF!,[1]оборотка!CJ$9:CJ$27)</f>
        <v>0</v>
      </c>
      <c r="F17" s="12">
        <f>SUMIF([1]оборотка!$EW$9:$EW$27,#REF!,[1]оборотка!CK$9:CK$27)</f>
        <v>0</v>
      </c>
      <c r="G17" s="12">
        <f>SUMIF([1]оборотка!$EW$9:$EW$27,#REF!,[1]оборотка!CL$9:CL$27)</f>
        <v>0</v>
      </c>
      <c r="H17" s="13">
        <f>SUMIF([1]оборотка!$EW$9:$EW$27,#REF!,[1]оборотка!CM$9:CM$27)</f>
        <v>0</v>
      </c>
      <c r="I17" s="13">
        <f>SUMIF([1]оборотка!$EW$9:$EW$27,#REF!,[1]оборотка!CN$9:CN$27)</f>
        <v>0</v>
      </c>
    </row>
    <row r="18" spans="1:9" ht="34.799999999999997" x14ac:dyDescent="0.25">
      <c r="A18" s="10" t="s">
        <v>23</v>
      </c>
      <c r="B18" s="11">
        <v>430</v>
      </c>
      <c r="C18" s="11">
        <v>430</v>
      </c>
      <c r="D18" s="12">
        <f>SUMIF([1]оборотка!$EW$9:$EW$27,#REF!,[1]оборотка!CO$9:CO$27)</f>
        <v>0</v>
      </c>
      <c r="E18" s="12">
        <f>SUMIF([1]оборотка!$EW$9:$EW$27,#REF!,[1]оборотка!CP$9:CP$27)</f>
        <v>0</v>
      </c>
      <c r="F18" s="12">
        <f>SUMIF([1]оборотка!$EW$9:$EW$27,#REF!,[1]оборотка!CQ$9:CQ$27)</f>
        <v>0</v>
      </c>
      <c r="G18" s="12">
        <f>SUMIF([1]оборотка!$EW$9:$EW$27,#REF!,[1]оборотка!CR$9:CR$27)</f>
        <v>0</v>
      </c>
      <c r="H18" s="13">
        <f>SUMIF([1]оборотка!$EW$9:$EW$27,#REF!,[1]оборотка!CS$9:CS$27)</f>
        <v>0</v>
      </c>
      <c r="I18" s="13">
        <f>SUMIF([1]оборотка!$EW$9:$EW$27,#REF!,[1]оборотка!CT$9:CT$27)</f>
        <v>0</v>
      </c>
    </row>
    <row r="19" spans="1:9" ht="34.799999999999997" x14ac:dyDescent="0.25">
      <c r="A19" s="10" t="s">
        <v>24</v>
      </c>
      <c r="B19" s="11"/>
      <c r="C19" s="11">
        <v>440</v>
      </c>
      <c r="D19" s="12">
        <f>SUMIF([1]оборотка!$EW$9:$EW$27,#REF!,[1]оборотка!CU$9:CU$27)</f>
        <v>0</v>
      </c>
      <c r="E19" s="12">
        <f>SUMIF([1]оборотка!$EW$9:$EW$27,#REF!,[1]оборотка!CV$9:CV$27)</f>
        <v>0</v>
      </c>
      <c r="F19" s="12">
        <f>SUMIF([1]оборотка!$EW$9:$EW$27,#REF!,[1]оборотка!CW$9:CW$27)</f>
        <v>0</v>
      </c>
      <c r="G19" s="12">
        <f>SUMIF([1]оборотка!$EW$9:$EW$27,#REF!,[1]оборотка!CX$9:CX$27)</f>
        <v>0</v>
      </c>
      <c r="H19" s="13">
        <f>SUMIF([1]оборотка!$EW$9:$EW$27,#REF!,[1]оборотка!CY$9:CY$27)</f>
        <v>0</v>
      </c>
      <c r="I19" s="13">
        <f>SUMIF([1]оборотка!$EW$9:$EW$27,#REF!,[1]оборотка!CZ$9:CZ$27)</f>
        <v>0</v>
      </c>
    </row>
    <row r="20" spans="1:9" ht="17.399999999999999" x14ac:dyDescent="0.25">
      <c r="A20" s="16" t="s">
        <v>25</v>
      </c>
      <c r="B20" s="16"/>
      <c r="C20" s="17"/>
      <c r="D20" s="18">
        <f>SUM(D3:D19)</f>
        <v>0</v>
      </c>
      <c r="E20" s="18">
        <f t="shared" ref="E20" si="0">SUM(E3:E19)</f>
        <v>0</v>
      </c>
      <c r="F20" s="18">
        <f>SUM(F3:F19)</f>
        <v>0</v>
      </c>
      <c r="G20" s="19">
        <f>SUM(G3:G19)</f>
        <v>0</v>
      </c>
      <c r="H20" s="19">
        <f>SUM(H3:H19)</f>
        <v>0</v>
      </c>
      <c r="I20" s="19">
        <f>SUM(I3:I19)</f>
        <v>0</v>
      </c>
    </row>
    <row r="21" spans="1:9" ht="16.8" x14ac:dyDescent="0.25">
      <c r="A21" s="20"/>
      <c r="B21" s="20"/>
      <c r="C21" s="21"/>
      <c r="D21" s="22"/>
      <c r="E21" s="22"/>
      <c r="F21" s="22"/>
      <c r="G21" s="23"/>
      <c r="H21" s="23"/>
      <c r="I21" s="24"/>
    </row>
    <row r="22" spans="1:9" ht="16.8" x14ac:dyDescent="0.25">
      <c r="A22" s="25"/>
      <c r="B22" s="25"/>
      <c r="C22" s="26"/>
      <c r="D22" s="27"/>
      <c r="E22" s="27"/>
      <c r="F22" s="27"/>
      <c r="G22" s="28"/>
      <c r="H22" s="28"/>
      <c r="I22" s="29"/>
    </row>
    <row r="23" spans="1:9" ht="13.8" x14ac:dyDescent="0.25">
      <c r="A23" s="30"/>
      <c r="B23" s="30"/>
      <c r="C23" s="30"/>
      <c r="D23" s="31"/>
      <c r="E23" s="31"/>
      <c r="F23" s="31"/>
      <c r="G23" s="31"/>
      <c r="H23" s="31"/>
      <c r="I23" s="32"/>
    </row>
    <row r="24" spans="1:9" ht="21" x14ac:dyDescent="0.25">
      <c r="A24" s="33" t="s">
        <v>26</v>
      </c>
      <c r="B24" s="33"/>
      <c r="C24" s="33"/>
      <c r="D24" s="33"/>
      <c r="E24" s="33"/>
      <c r="F24" s="33"/>
      <c r="G24" s="33"/>
      <c r="H24" s="33"/>
      <c r="I24" s="34"/>
    </row>
    <row r="25" spans="1:9" s="15" customFormat="1" ht="17.399999999999999" x14ac:dyDescent="0.3">
      <c r="A25" s="35" t="s">
        <v>27</v>
      </c>
      <c r="B25" s="35" t="s">
        <v>27</v>
      </c>
      <c r="C25" s="35" t="s">
        <v>28</v>
      </c>
      <c r="D25" s="3" t="str">
        <f>D1</f>
        <v xml:space="preserve">Сальдо на 01.01.23г.                           </v>
      </c>
      <c r="E25" s="36"/>
      <c r="F25" s="37" t="s">
        <v>29</v>
      </c>
      <c r="G25" s="38" t="s">
        <v>30</v>
      </c>
      <c r="H25" s="3" t="str">
        <f>H1</f>
        <v xml:space="preserve">Сальдо на 31.03.23 г.                          </v>
      </c>
      <c r="I25" s="3"/>
    </row>
    <row r="26" spans="1:9" s="15" customFormat="1" ht="17.399999999999999" x14ac:dyDescent="0.25">
      <c r="A26" s="35" t="s">
        <v>31</v>
      </c>
      <c r="B26" s="35" t="s">
        <v>31</v>
      </c>
      <c r="C26" s="35" t="s">
        <v>32</v>
      </c>
      <c r="D26" s="3" t="s">
        <v>6</v>
      </c>
      <c r="E26" s="39" t="s">
        <v>7</v>
      </c>
      <c r="F26" s="37"/>
      <c r="G26" s="40"/>
      <c r="H26" s="39" t="s">
        <v>6</v>
      </c>
      <c r="I26" s="39" t="s">
        <v>7</v>
      </c>
    </row>
    <row r="27" spans="1:9" s="15" customFormat="1" ht="87" x14ac:dyDescent="0.25">
      <c r="A27" s="16" t="s">
        <v>33</v>
      </c>
      <c r="B27" s="16" t="s">
        <v>34</v>
      </c>
      <c r="C27" s="16">
        <v>450</v>
      </c>
      <c r="D27" s="12">
        <f>SUMIF([1]оборотка!$EW$9:$EW$27,#REF!,[1]оборотка!DA$9:DA$27)</f>
        <v>0</v>
      </c>
      <c r="E27" s="12">
        <f>SUMIF([1]оборотка!$EW$9:$EW$27,#REF!,[1]оборотка!DB$9:DB$27)</f>
        <v>0</v>
      </c>
      <c r="F27" s="12">
        <f>SUMIF([1]оборотка!$EW$9:$EW$27,#REF!,[1]оборотка!DC$9:DC$27)</f>
        <v>0</v>
      </c>
      <c r="G27" s="12">
        <f>SUMIF([1]оборотка!$EW$9:$EW$27,#REF!,[1]оборотка!DD$9:DD$27)</f>
        <v>0</v>
      </c>
      <c r="H27" s="12">
        <f>SUMIF([1]оборотка!$EW$9:$EW$27,#REF!,[1]оборотка!DE$9:DE$27)</f>
        <v>0</v>
      </c>
      <c r="I27" s="12">
        <f>SUMIF([1]оборотка!$EW$9:$EW$27,#REF!,[1]оборотка!DF$9:DF$27)</f>
        <v>0</v>
      </c>
    </row>
    <row r="28" spans="1:9" s="15" customFormat="1" ht="104.4" x14ac:dyDescent="0.25">
      <c r="A28" s="16" t="s">
        <v>35</v>
      </c>
      <c r="B28" s="16" t="s">
        <v>36</v>
      </c>
      <c r="C28" s="16">
        <v>460</v>
      </c>
      <c r="D28" s="12">
        <f>SUMIF([1]оборотка!$EW$9:$EW$27,#REF!,[1]оборотка!DG$9:DG$27)</f>
        <v>0</v>
      </c>
      <c r="E28" s="12">
        <f>SUMIF([1]оборотка!$EW$9:$EW$27,#REF!,[1]оборотка!DH$9:DH$27)</f>
        <v>0</v>
      </c>
      <c r="F28" s="12">
        <f>SUMIF([1]оборотка!$EW$9:$EW$27,#REF!,[1]оборотка!DI$9:DI$27)</f>
        <v>0</v>
      </c>
      <c r="G28" s="12">
        <f>SUMIF([1]оборотка!$EW$9:$EW$27,#REF!,[1]оборотка!DJ$9:DJ$27)</f>
        <v>0</v>
      </c>
      <c r="H28" s="12">
        <f>SUMIF([1]оборотка!$EW$9:$EW$27,#REF!,[1]оборотка!DK$9:DK$27)</f>
        <v>0</v>
      </c>
      <c r="I28" s="12">
        <f>SUMIF([1]оборотка!$EW$9:$EW$27,#REF!,[1]оборотка!DL$9:DL$27)</f>
        <v>0</v>
      </c>
    </row>
    <row r="29" spans="1:9" ht="87" x14ac:dyDescent="0.25">
      <c r="A29" s="16" t="s">
        <v>37</v>
      </c>
      <c r="B29" s="16" t="s">
        <v>38</v>
      </c>
      <c r="C29" s="16">
        <v>470</v>
      </c>
      <c r="D29" s="12">
        <f>SUMIF([1]оборотка!$EW$9:$EW$27,#REF!,[1]оборотка!DM$9:DM$27)</f>
        <v>0</v>
      </c>
      <c r="E29" s="12">
        <f>SUMIF([1]оборотка!$EW$9:$EW$27,#REF!,[1]оборотка!DN$9:DN$27)</f>
        <v>0</v>
      </c>
      <c r="F29" s="12">
        <f>SUMIF([1]оборотка!$EW$9:$EW$27,#REF!,[1]оборотка!DO$9:DO$27)</f>
        <v>0</v>
      </c>
      <c r="G29" s="12">
        <f>SUMIF([1]оборотка!$EW$9:$EW$27,#REF!,[1]оборотка!DP$9:DP$27)</f>
        <v>0</v>
      </c>
      <c r="H29" s="12">
        <f>SUMIF([1]оборотка!$EW$9:$EW$27,#REF!,[1]оборотка!DQ$9:DQ$27)</f>
        <v>0</v>
      </c>
      <c r="I29" s="12">
        <f>SUMIF([1]оборотка!$EW$9:$EW$27,#REF!,[1]оборотка!DR$9:DR$27)</f>
        <v>0</v>
      </c>
    </row>
    <row r="30" spans="1:9" s="41" customFormat="1" ht="39.75" customHeight="1" x14ac:dyDescent="0.3">
      <c r="A30" s="16" t="s">
        <v>39</v>
      </c>
      <c r="B30" s="16" t="s">
        <v>40</v>
      </c>
      <c r="C30" s="16">
        <v>480</v>
      </c>
      <c r="D30" s="12">
        <f>SUMIF([1]оборотка!$EW$9:$EW$27,#REF!,[1]оборотка!DS$9:DS$27)</f>
        <v>0</v>
      </c>
      <c r="E30" s="12">
        <f>SUMIF([1]оборотка!$EW$9:$EW$27,#REF!,[1]оборотка!DT$9:DT$27)</f>
        <v>0</v>
      </c>
      <c r="F30" s="12">
        <f>SUMIF([1]оборотка!$EW$9:$EW$27,#REF!,[1]оборотка!DU$9:DU$27)</f>
        <v>0</v>
      </c>
      <c r="G30" s="12">
        <f>SUMIF([1]оборотка!$EW$9:$EW$27,#REF!,[1]оборотка!DV$9:DV$27)</f>
        <v>0</v>
      </c>
      <c r="H30" s="12">
        <f>SUMIF([1]оборотка!$EW$9:$EW$27,#REF!,[1]оборотка!DW$9:DW$27)</f>
        <v>0</v>
      </c>
      <c r="I30" s="12">
        <f>SUMIF([1]оборотка!$EW$9:$EW$27,#REF!,[1]оборотка!DX$9:DX$27)</f>
        <v>0</v>
      </c>
    </row>
    <row r="31" spans="1:9" s="41" customFormat="1" ht="37.5" customHeight="1" x14ac:dyDescent="0.3">
      <c r="A31" s="16" t="s">
        <v>41</v>
      </c>
      <c r="B31" s="16" t="s">
        <v>41</v>
      </c>
      <c r="C31" s="16">
        <v>490</v>
      </c>
      <c r="D31" s="12">
        <f>SUMIF([1]оборотка!$EW$9:$EW$27,#REF!,[1]оборотка!$DY$9:$DY$27)</f>
        <v>0</v>
      </c>
      <c r="E31" s="12">
        <f>SUMIF([1]оборотка!$EW$9:$EW$27,#REF!,[1]оборотка!$DZ$9:$DZ$27)</f>
        <v>0</v>
      </c>
      <c r="F31" s="12">
        <f>SUMIF([1]оборотка!$EW$9:$EW$27,#REF!,[1]оборотка!$EA$9:$EA$27)</f>
        <v>0</v>
      </c>
      <c r="G31" s="12">
        <f>SUMIF([1]оборотка!$EW$9:$EW$27,#REF!,[1]оборотка!$EB$9:$EB$27)</f>
        <v>0</v>
      </c>
      <c r="H31" s="12">
        <f>SUMIF([1]оборотка!$EW$9:$EW$27,#REF!,[1]оборотка!$EC$9:$EC$27)</f>
        <v>0</v>
      </c>
      <c r="I31" s="12">
        <f>SUMIF([1]оборотка!$EW$9:$EW$27,#REF!,[1]оборотка!$ED$9:$ED$27)</f>
        <v>0</v>
      </c>
    </row>
    <row r="32" spans="1:9" s="42" customFormat="1" ht="43.5" customHeight="1" x14ac:dyDescent="0.3">
      <c r="A32" s="16" t="s">
        <v>42</v>
      </c>
      <c r="B32" s="16" t="s">
        <v>41</v>
      </c>
      <c r="C32" s="16">
        <v>490</v>
      </c>
      <c r="D32" s="12">
        <f>SUMIF([1]оборотка!$EW$9:$EW$27,#REF!,[1]оборотка!EE$9:EE$27)</f>
        <v>0</v>
      </c>
      <c r="E32" s="12">
        <f>SUMIF([1]оборотка!$EW$9:$EW$27,#REF!,[1]оборотка!EF$9:EF$27)</f>
        <v>0</v>
      </c>
      <c r="F32" s="12">
        <f>SUMIF([1]оборотка!$EW$9:$EW$27,#REF!,[1]оборотка!EG$9:EG$27)</f>
        <v>0</v>
      </c>
      <c r="G32" s="12">
        <f>SUMIF([1]оборотка!$EW$9:$EW$27,#REF!,[1]оборотка!EH$9:EH$27)</f>
        <v>0</v>
      </c>
      <c r="H32" s="12">
        <f>SUMIF([1]оборотка!$EW$9:$EW$27,#REF!,[1]оборотка!EI$9:EI$27)</f>
        <v>0</v>
      </c>
      <c r="I32" s="12">
        <f>SUMIF([1]оборотка!$EW$9:$EW$27,#REF!,[1]оборотка!EJ$9:EJ$27)</f>
        <v>0</v>
      </c>
    </row>
    <row r="33" spans="1:11" s="42" customFormat="1" ht="47.25" customHeight="1" x14ac:dyDescent="0.3">
      <c r="A33" s="16" t="s">
        <v>43</v>
      </c>
      <c r="B33" s="16" t="s">
        <v>43</v>
      </c>
      <c r="C33" s="16">
        <v>500</v>
      </c>
      <c r="D33" s="12">
        <f>SUMIF([1]оборотка!$EW$9:$EW$27,#REF!,[1]оборотка!EK$9:EK$27)</f>
        <v>0</v>
      </c>
      <c r="E33" s="12">
        <f>SUMIF([1]оборотка!$EW$9:$EW$27,#REF!,[1]оборотка!EL$9:EL$27)</f>
        <v>0</v>
      </c>
      <c r="F33" s="12">
        <f>SUMIF([1]оборотка!$EW$9:$EW$27,#REF!,[1]оборотка!EM$9:EM$27)</f>
        <v>0</v>
      </c>
      <c r="G33" s="12">
        <f>SUMIF([1]оборотка!$EW$9:$EW$27,#REF!,[1]оборотка!EN$9:EN$27)</f>
        <v>0</v>
      </c>
      <c r="H33" s="12">
        <f>SUMIF([1]оборотка!$EW$9:$EW$27,#REF!,[1]оборотка!EO$9:EO$27)</f>
        <v>0</v>
      </c>
      <c r="I33" s="12">
        <f>SUMIF([1]оборотка!$EW$9:$EW$27,#REF!,[1]оборотка!EP$9:EP$27)</f>
        <v>0</v>
      </c>
    </row>
    <row r="34" spans="1:11" s="42" customFormat="1" ht="47.25" customHeight="1" x14ac:dyDescent="0.3">
      <c r="A34" s="16" t="s">
        <v>44</v>
      </c>
      <c r="B34" s="16" t="s">
        <v>45</v>
      </c>
      <c r="C34" s="16">
        <v>510</v>
      </c>
      <c r="D34" s="12">
        <f>SUMIF([1]оборотка!$EW$9:$EW$27,#REF!,[1]оборотка!EQ$9:EQ$27)</f>
        <v>0</v>
      </c>
      <c r="E34" s="12">
        <f>SUMIF([1]оборотка!$EW$9:$EW$27,#REF!,[1]оборотка!ER$9:ER$27)</f>
        <v>0</v>
      </c>
      <c r="F34" s="12">
        <f>SUMIF([1]оборотка!$EW$9:$EW$27,#REF!,[1]оборотка!ES$9:ES$27)</f>
        <v>0</v>
      </c>
      <c r="G34" s="12">
        <f>SUMIF([1]оборотка!$EW$9:$EW$27,#REF!,[1]оборотка!ET$9:ET$27)</f>
        <v>0</v>
      </c>
      <c r="H34" s="12">
        <f>SUMIF([1]оборотка!$EW$9:$EW$27,#REF!,[1]оборотка!EU$9:EU$27)</f>
        <v>0</v>
      </c>
      <c r="I34" s="12">
        <f>SUMIF([1]оборотка!$EW$9:$EW$27,#REF!,[1]оборотка!EV$9:EV$27)</f>
        <v>0</v>
      </c>
    </row>
    <row r="35" spans="1:11" s="42" customFormat="1" ht="62.25" customHeight="1" x14ac:dyDescent="0.3">
      <c r="A35" s="16" t="s">
        <v>25</v>
      </c>
      <c r="B35" s="16" t="s">
        <v>25</v>
      </c>
      <c r="C35" s="16"/>
      <c r="D35" s="18">
        <f t="shared" ref="D35" si="1">SUM(D27:D34)</f>
        <v>0</v>
      </c>
      <c r="E35" s="18">
        <f>SUM(E27:E34)</f>
        <v>0</v>
      </c>
      <c r="F35" s="18">
        <f>SUM(F27:F34)</f>
        <v>0</v>
      </c>
      <c r="G35" s="18">
        <f>SUM(G27:G34)</f>
        <v>0</v>
      </c>
      <c r="H35" s="18">
        <f>SUM(H27:H34)</f>
        <v>0</v>
      </c>
      <c r="I35" s="18">
        <f>SUM(I27:I34)</f>
        <v>0</v>
      </c>
    </row>
    <row r="36" spans="1:11" s="42" customFormat="1" ht="57" customHeight="1" x14ac:dyDescent="0.3">
      <c r="A36" s="16" t="s">
        <v>46</v>
      </c>
      <c r="B36" s="16" t="s">
        <v>46</v>
      </c>
      <c r="C36" s="16"/>
      <c r="D36" s="18">
        <f t="shared" ref="D36:I36" si="2">D35+D20</f>
        <v>0</v>
      </c>
      <c r="E36" s="18">
        <f t="shared" si="2"/>
        <v>0</v>
      </c>
      <c r="F36" s="18">
        <f>F35+F20</f>
        <v>0</v>
      </c>
      <c r="G36" s="18">
        <f>G35+G20</f>
        <v>0</v>
      </c>
      <c r="H36" s="18">
        <f t="shared" si="2"/>
        <v>0</v>
      </c>
      <c r="I36" s="18">
        <f t="shared" si="2"/>
        <v>0</v>
      </c>
    </row>
    <row r="37" spans="1:11" s="42" customFormat="1" ht="48.75" customHeight="1" x14ac:dyDescent="0.3">
      <c r="A37" s="43"/>
      <c r="B37" s="43"/>
      <c r="C37" s="6"/>
      <c r="D37" s="44"/>
      <c r="E37" s="44"/>
      <c r="F37" s="44"/>
      <c r="G37" s="44"/>
      <c r="H37" s="44"/>
      <c r="I37" s="44"/>
      <c r="J37" s="6"/>
      <c r="K37" s="6"/>
    </row>
    <row r="38" spans="1:11" s="42" customFormat="1" ht="17.399999999999999" x14ac:dyDescent="0.3">
      <c r="A38" s="6"/>
      <c r="B38" s="45"/>
      <c r="C38" s="45"/>
      <c r="D38" s="46"/>
      <c r="E38" s="47"/>
      <c r="F38" s="47"/>
      <c r="G38" s="47"/>
      <c r="H38" s="47"/>
      <c r="I38" s="47"/>
      <c r="J38" s="6"/>
      <c r="K38" s="6"/>
    </row>
    <row r="39" spans="1:11" s="42" customFormat="1" ht="17.399999999999999" x14ac:dyDescent="0.3">
      <c r="A39" s="6"/>
      <c r="B39" s="45"/>
      <c r="C39" s="45"/>
      <c r="D39" s="46"/>
      <c r="E39" s="47"/>
      <c r="F39" s="47"/>
      <c r="G39" s="47"/>
      <c r="H39" s="47"/>
      <c r="I39" s="47"/>
      <c r="J39" s="6"/>
      <c r="K39" s="6"/>
    </row>
    <row r="40" spans="1:11" s="42" customFormat="1" ht="17.399999999999999" x14ac:dyDescent="0.3">
      <c r="A40" s="6"/>
      <c r="B40" s="6"/>
      <c r="C40" s="6"/>
      <c r="D40" s="44"/>
      <c r="E40" s="44"/>
      <c r="F40" s="44"/>
      <c r="G40" s="44"/>
      <c r="H40" s="44"/>
      <c r="I40" s="44"/>
      <c r="J40" s="6"/>
      <c r="K40" s="6"/>
    </row>
    <row r="41" spans="1:11" s="42" customFormat="1" ht="17.399999999999999" x14ac:dyDescent="0.3">
      <c r="A41" s="6"/>
      <c r="B41" s="6"/>
      <c r="C41" s="6"/>
      <c r="D41" s="44"/>
      <c r="E41" s="44"/>
      <c r="F41" s="44"/>
      <c r="G41" s="44"/>
      <c r="H41" s="44"/>
      <c r="I41" s="44"/>
      <c r="J41" s="6"/>
      <c r="K41" s="6"/>
    </row>
  </sheetData>
  <sheetProtection autoFilter="0"/>
  <mergeCells count="5">
    <mergeCell ref="A1:A2"/>
    <mergeCell ref="C1:C2"/>
    <mergeCell ref="A24:I24"/>
    <mergeCell ref="F25:F26"/>
    <mergeCell ref="G25:G26"/>
  </mergeCells>
  <conditionalFormatting sqref="D3:I19 D35:I36">
    <cfRule type="cellIs" dxfId="3" priority="4" stopIfTrue="1" operator="equal">
      <formula>0</formula>
    </cfRule>
  </conditionalFormatting>
  <conditionalFormatting sqref="D20:F22">
    <cfRule type="cellIs" dxfId="2" priority="3" stopIfTrue="1" operator="equal">
      <formula>0</formula>
    </cfRule>
  </conditionalFormatting>
  <conditionalFormatting sqref="D27:I31 D33:I34">
    <cfRule type="cellIs" dxfId="1" priority="2" stopIfTrue="1" operator="equal">
      <formula>0</formula>
    </cfRule>
  </conditionalFormatting>
  <conditionalFormatting sqref="D32:I32">
    <cfRule type="cellIs" dxfId="0" priority="1" stopIfTrue="1" operator="equal">
      <formula>0</formula>
    </cfRule>
  </conditionalFormatting>
  <printOptions horizontalCentered="1"/>
  <pageMargins left="0.23622047244094491" right="0.23622047244094491" top="0.55118110236220474" bottom="0.55118110236220474" header="0.31496062992125984" footer="0.31496062992125984"/>
  <pageSetup paperSize="9" scale="56" orientation="portrait" horizontalDpi="300" verticalDpi="300" r:id="rId1"/>
  <headerFooter alignWithMargins="0"/>
  <rowBreaks count="1" manualBreakCount="1">
    <brk id="4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справки</vt:lpstr>
      <vt:lpstr>справки!Область_печати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VICTUS</dc:creator>
  <cp:lastModifiedBy>HP VICTUS</cp:lastModifiedBy>
  <dcterms:created xsi:type="dcterms:W3CDTF">2023-12-11T15:40:49Z</dcterms:created>
  <dcterms:modified xsi:type="dcterms:W3CDTF">2023-12-11T15:41:04Z</dcterms:modified>
</cp:coreProperties>
</file>