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ReactNative2\my-project\backend\"/>
    </mc:Choice>
  </mc:AlternateContent>
  <xr:revisionPtr revIDLastSave="0" documentId="13_ncr:1_{2C3A9BDE-5AB9-44B8-A95F-3D3290E8D51D}" xr6:coauthVersionLast="47" xr6:coauthVersionMax="47" xr10:uidLastSave="{00000000-0000-0000-0000-000000000000}"/>
  <bookViews>
    <workbookView xWindow="28690" yWindow="-110" windowWidth="29020" windowHeight="15700" tabRatio="1000" activeTab="11" xr2:uid="{0850A58B-3093-4F67-B9DA-C7C83D8EEBAC}"/>
  </bookViews>
  <sheets>
    <sheet name="Elfbar" sheetId="1" r:id="rId1"/>
    <sheet name="IVGBar" sheetId="2" r:id="rId2"/>
    <sheet name="Lost Mary" sheetId="8" r:id="rId3"/>
    <sheet name="Hale" sheetId="3" r:id="rId4"/>
    <sheet name="Elfa Bar" sheetId="11" r:id="rId5"/>
    <sheet name="Elfiq" sheetId="12" r:id="rId6"/>
    <sheet name="Jewel Mini" sheetId="4" r:id="rId7"/>
    <sheet name="IVG Salt" sheetId="5" r:id="rId8"/>
    <sheet name="Yeti" sheetId="13" r:id="rId9"/>
    <sheet name="Slushie" sheetId="6" r:id="rId10"/>
    <sheet name="BMG" sheetId="9" r:id="rId11"/>
    <sheet name="Kinship" sheetId="7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" i="8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4" i="9"/>
  <c r="F5" i="9"/>
  <c r="F6" i="9"/>
  <c r="F7" i="9"/>
  <c r="F8" i="9"/>
  <c r="F9" i="9"/>
  <c r="F10" i="9"/>
  <c r="F3" i="9"/>
  <c r="E3" i="6"/>
  <c r="E4" i="6"/>
  <c r="E5" i="6"/>
  <c r="E6" i="6"/>
  <c r="E7" i="6"/>
  <c r="E8" i="6"/>
  <c r="E9" i="6"/>
  <c r="E10" i="6"/>
  <c r="E11" i="6"/>
  <c r="E12" i="6"/>
  <c r="E13" i="6"/>
  <c r="E14" i="6"/>
  <c r="E2" i="6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" i="1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2" i="5"/>
  <c r="E3" i="4"/>
  <c r="E4" i="4"/>
  <c r="E5" i="4"/>
  <c r="E6" i="4"/>
  <c r="E7" i="4"/>
  <c r="E8" i="4"/>
  <c r="E9" i="4"/>
  <c r="E10" i="4"/>
  <c r="E11" i="4"/>
  <c r="E12" i="4"/>
  <c r="E13" i="4"/>
  <c r="E2" i="4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" i="12"/>
  <c r="E3" i="11"/>
  <c r="E4" i="11"/>
  <c r="E2" i="1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3" i="3"/>
  <c r="C1" i="3"/>
  <c r="B1" i="3"/>
  <c r="D6" i="7"/>
  <c r="D7" i="7"/>
  <c r="D8" i="7"/>
  <c r="D9" i="7"/>
  <c r="D10" i="7"/>
  <c r="D11" i="7"/>
  <c r="D12" i="7"/>
  <c r="D13" i="7"/>
  <c r="D14" i="7"/>
  <c r="D15" i="7"/>
  <c r="D16" i="7"/>
  <c r="D5" i="7"/>
  <c r="D4" i="7"/>
  <c r="D3" i="7"/>
  <c r="D1" i="6"/>
  <c r="C1" i="6"/>
  <c r="B1" i="6"/>
  <c r="D1" i="5"/>
  <c r="C1" i="5"/>
  <c r="B1" i="5"/>
  <c r="D1" i="4"/>
  <c r="C1" i="4"/>
  <c r="B1" i="4"/>
  <c r="D1" i="12"/>
  <c r="C1" i="12"/>
  <c r="B1" i="12"/>
  <c r="D1" i="11"/>
  <c r="C1" i="11"/>
  <c r="B1" i="11"/>
  <c r="D1" i="3"/>
</calcChain>
</file>

<file path=xl/sharedStrings.xml><?xml version="1.0" encoding="utf-8"?>
<sst xmlns="http://schemas.openxmlformats.org/spreadsheetml/2006/main" count="406" uniqueCount="153">
  <si>
    <t>Blueberry</t>
  </si>
  <si>
    <t>Watermelon</t>
  </si>
  <si>
    <t>Grape</t>
  </si>
  <si>
    <t>Spearmint</t>
  </si>
  <si>
    <t>Cola</t>
  </si>
  <si>
    <t>Mango</t>
  </si>
  <si>
    <t>Rainbow</t>
  </si>
  <si>
    <t>Menthol</t>
  </si>
  <si>
    <t>Raspberry</t>
  </si>
  <si>
    <t>Strawberry</t>
  </si>
  <si>
    <t>Blackfire</t>
  </si>
  <si>
    <t>Apple</t>
  </si>
  <si>
    <t>RY4</t>
  </si>
  <si>
    <t>Sapphire</t>
  </si>
  <si>
    <t>Bubblegum</t>
  </si>
  <si>
    <t>Sunstone</t>
  </si>
  <si>
    <t>Orange</t>
  </si>
  <si>
    <t>Slushie</t>
  </si>
  <si>
    <t>Lemonade</t>
  </si>
  <si>
    <t xml:space="preserve">Blueberry  </t>
  </si>
  <si>
    <t>Yeti</t>
  </si>
  <si>
    <t>Energy</t>
  </si>
  <si>
    <t>Frostbite</t>
  </si>
  <si>
    <t>Blackcurrant</t>
  </si>
  <si>
    <t>Limozade</t>
  </si>
  <si>
    <t>Frost</t>
  </si>
  <si>
    <t>Platinum</t>
  </si>
  <si>
    <t>Dakota</t>
  </si>
  <si>
    <t>id</t>
  </si>
  <si>
    <t>price</t>
  </si>
  <si>
    <t>name</t>
  </si>
  <si>
    <t>image</t>
  </si>
  <si>
    <t>brand</t>
  </si>
  <si>
    <t>Elfbar</t>
  </si>
  <si>
    <t>IVGBar</t>
  </si>
  <si>
    <t>Hale</t>
  </si>
  <si>
    <t>Elfa Bar</t>
  </si>
  <si>
    <t>Elfiq</t>
  </si>
  <si>
    <t>Jewel Mini</t>
  </si>
  <si>
    <t>IVG Salt</t>
  </si>
  <si>
    <t>BMG</t>
  </si>
  <si>
    <t>Kinship</t>
  </si>
  <si>
    <t>StrawberryRaspberryCherryIce</t>
  </si>
  <si>
    <t>StrawberryIce</t>
  </si>
  <si>
    <t>KiwiPassionfruitGuava</t>
  </si>
  <si>
    <t>BananaIce</t>
  </si>
  <si>
    <t>ElfbullIce</t>
  </si>
  <si>
    <t>CherryCola</t>
  </si>
  <si>
    <t>PinkLemonade</t>
  </si>
  <si>
    <t>PeachIce</t>
  </si>
  <si>
    <t>CottonCandyIce</t>
  </si>
  <si>
    <t>Cherry</t>
  </si>
  <si>
    <t>BlueberrySourRaspberry</t>
  </si>
  <si>
    <t>AlolaGrapeIce</t>
  </si>
  <si>
    <t>PolarMint</t>
  </si>
  <si>
    <t>BerryLemonadeIce</t>
  </si>
  <si>
    <t>EnergyIce</t>
  </si>
  <si>
    <t>ColaIce</t>
  </si>
  <si>
    <t>StrawberryRaspberryPinkApple</t>
  </si>
  <si>
    <t>RaspberryOrangeMix</t>
  </si>
  <si>
    <t>RaspberryLemonade</t>
  </si>
  <si>
    <t>StrawberryWatermelon</t>
  </si>
  <si>
    <t>RubyGuavaIce</t>
  </si>
  <si>
    <t>FujiAppleMelon</t>
  </si>
  <si>
    <t>BlueRaspberryIce</t>
  </si>
  <si>
    <t>PassionFruit</t>
  </si>
  <si>
    <t>ClassicMenthol</t>
  </si>
  <si>
    <t>MangoLychee</t>
  </si>
  <si>
    <t>ExoticMango</t>
  </si>
  <si>
    <t>BlueRazzCherry</t>
  </si>
  <si>
    <t>LostMary</t>
  </si>
  <si>
    <t>MarybullIce</t>
  </si>
  <si>
    <t>RedAppleIce</t>
  </si>
  <si>
    <t>JuicyPeach</t>
  </si>
  <si>
    <t>StrawberryKiwi</t>
  </si>
  <si>
    <t>BlueRazzIce</t>
  </si>
  <si>
    <t>TripleMelon</t>
  </si>
  <si>
    <t>PineappleIce</t>
  </si>
  <si>
    <t>PinkGrapefruit</t>
  </si>
  <si>
    <t>DoubleApple</t>
  </si>
  <si>
    <t>MadBlue</t>
  </si>
  <si>
    <t>WatermelonLemon</t>
  </si>
  <si>
    <t>CherryIce</t>
  </si>
  <si>
    <t>WatermelonIce</t>
  </si>
  <si>
    <t>TripleMango</t>
  </si>
  <si>
    <t>RoyalCarllos</t>
  </si>
  <si>
    <t>RollinBlend</t>
  </si>
  <si>
    <t>MintedxXx</t>
  </si>
  <si>
    <t>SpearmintMenthol</t>
  </si>
  <si>
    <t>SummerCloud</t>
  </si>
  <si>
    <t>Hberg</t>
  </si>
  <si>
    <t>NavyBlue</t>
  </si>
  <si>
    <t>AuroraPurple</t>
  </si>
  <si>
    <t>StrawberryIceCream</t>
  </si>
  <si>
    <t>BlueRazzLemonade</t>
  </si>
  <si>
    <t>CreamTobacco</t>
  </si>
  <si>
    <t>ApplePeach</t>
  </si>
  <si>
    <t>CherryBlossomGrape</t>
  </si>
  <si>
    <t>RainbowCandy</t>
  </si>
  <si>
    <t>ColaMajito</t>
  </si>
  <si>
    <t>RaspberryKiwi</t>
  </si>
  <si>
    <t>ApplePeachLyche</t>
  </si>
  <si>
    <t>ValentineFruit</t>
  </si>
  <si>
    <t>TripleBerry</t>
  </si>
  <si>
    <t>PinkLemon</t>
  </si>
  <si>
    <t>VimtoCrush</t>
  </si>
  <si>
    <t>BlueberryRaspberry</t>
  </si>
  <si>
    <t>RedAppleWatermelon</t>
  </si>
  <si>
    <t>SummerBlaze</t>
  </si>
  <si>
    <t>KiwiLemonKool</t>
  </si>
  <si>
    <t>HoneyDewLemonade</t>
  </si>
  <si>
    <t>BluebergBurst</t>
  </si>
  <si>
    <t>RioRush</t>
  </si>
  <si>
    <t>StrawberryWatermelonChew</t>
  </si>
  <si>
    <t>SourGreenApple</t>
  </si>
  <si>
    <t>FruitTwist</t>
  </si>
  <si>
    <t>NeonLime</t>
  </si>
  <si>
    <t>FreshLemonade</t>
  </si>
  <si>
    <t>BubbleGum</t>
  </si>
  <si>
    <t>ParadiseLagoon</t>
  </si>
  <si>
    <t>GreenEnergy</t>
  </si>
  <si>
    <t>RiberryLemonade</t>
  </si>
  <si>
    <t>CitrusLemonade</t>
  </si>
  <si>
    <t>OrangeMango</t>
  </si>
  <si>
    <t>BlueRaspberry</t>
  </si>
  <si>
    <t>HoneydewBlackcurrent</t>
  </si>
  <si>
    <t>DarkFruits</t>
  </si>
  <si>
    <t>AppleCranberry</t>
  </si>
  <si>
    <t>PassionfruitLychee</t>
  </si>
  <si>
    <t>CitrusFreeze</t>
  </si>
  <si>
    <t>PinkRaspberry</t>
  </si>
  <si>
    <t>BloodOrangeGrape</t>
  </si>
  <si>
    <t>FrozenPear</t>
  </si>
  <si>
    <t>PineappleGrapefruit</t>
  </si>
  <si>
    <t>CaribbeanSlush</t>
  </si>
  <si>
    <t>BlueberrySlush</t>
  </si>
  <si>
    <t>ColaSlush</t>
  </si>
  <si>
    <t>ParmaSlush</t>
  </si>
  <si>
    <t>GrapefruitLemonade</t>
  </si>
  <si>
    <t>SourAppleandWatermelon</t>
  </si>
  <si>
    <t>BlackcurrentLemonade</t>
  </si>
  <si>
    <t>RaspberryBubblegum</t>
  </si>
  <si>
    <t>MangosteenandGuava</t>
  </si>
  <si>
    <t>BubblegumSlush</t>
  </si>
  <si>
    <t>BlackCherryandRaspberry</t>
  </si>
  <si>
    <t>IronSlush</t>
  </si>
  <si>
    <t>StrawberrySlush</t>
  </si>
  <si>
    <t>RubyBlend</t>
  </si>
  <si>
    <t>BMGBlend</t>
  </si>
  <si>
    <t>RoyalCarlos</t>
  </si>
  <si>
    <t>MentholAndFruit</t>
  </si>
  <si>
    <t>QuotroMenthol</t>
  </si>
  <si>
    <t>WickisThere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</si>
</sst>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ostMar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stMa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58AD-4F1D-4216-9FB6-83CDC474E7AD}">
  <dimension ref="A1:E18"/>
  <sheetViews>
    <sheetView workbookViewId="0">
      <selection activeCell="E23" sqref="E23"/>
    </sheetView>
  </sheetViews>
  <sheetFormatPr defaultRowHeight="14.5"/>
  <cols>
    <col min="1" max="1" width="57.90625" customWidth="1"/>
    <col min="5" max="5" width="48" bestFit="1" customWidth="1"/>
  </cols>
  <sheetData>
    <row r="1" spans="1:5">
      <c r="A1" s="1" t="s">
        <v>30</v>
      </c>
      <c r="B1" s="1" t="s">
        <v>28</v>
      </c>
      <c r="C1" s="1" t="s">
        <v>29</v>
      </c>
      <c r="D1" s="1" t="s">
        <v>32</v>
      </c>
      <c r="E1" s="1" t="s">
        <v>31</v>
      </c>
    </row>
    <row r="2" spans="1:5">
      <c r="A2" t="s">
        <v>42</v>
      </c>
      <c r="B2">
        <v>1</v>
      </c>
      <c r="C2">
        <v>7.99</v>
      </c>
      <c r="D2" t="s">
        <v>33</v>
      </c>
      <c r="E2" s="2" t="str">
        <f>CONCATENATE("./pictures/VapePics/Elfbar/", A2)</f>
        <v>./pictures/VapePics/Elfbar/StrawberryRaspberryCherryIce</v>
      </c>
    </row>
    <row r="3" spans="1:5">
      <c r="A3" t="s">
        <v>0</v>
      </c>
      <c r="B3">
        <v>2</v>
      </c>
      <c r="C3">
        <v>7.99</v>
      </c>
      <c r="D3" t="s">
        <v>33</v>
      </c>
      <c r="E3" s="2" t="str">
        <f t="shared" ref="E3:E18" si="0">CONCATENATE("./pictures/VapePics/Elfbar/", A3)</f>
        <v>./pictures/VapePics/Elfbar/Blueberry</v>
      </c>
    </row>
    <row r="4" spans="1:5">
      <c r="A4" t="s">
        <v>1</v>
      </c>
      <c r="B4">
        <v>3</v>
      </c>
      <c r="C4">
        <v>7.99</v>
      </c>
      <c r="D4" t="s">
        <v>33</v>
      </c>
      <c r="E4" s="2" t="str">
        <f t="shared" si="0"/>
        <v>./pictures/VapePics/Elfbar/Watermelon</v>
      </c>
    </row>
    <row r="5" spans="1:5">
      <c r="A5" t="s">
        <v>2</v>
      </c>
      <c r="B5">
        <v>4</v>
      </c>
      <c r="C5">
        <v>7.99</v>
      </c>
      <c r="D5" t="s">
        <v>33</v>
      </c>
      <c r="E5" s="2" t="str">
        <f t="shared" si="0"/>
        <v>./pictures/VapePics/Elfbar/Grape</v>
      </c>
    </row>
    <row r="6" spans="1:5">
      <c r="A6" t="s">
        <v>43</v>
      </c>
      <c r="B6">
        <v>5</v>
      </c>
      <c r="C6">
        <v>7.99</v>
      </c>
      <c r="D6" t="s">
        <v>33</v>
      </c>
      <c r="E6" s="2" t="str">
        <f t="shared" si="0"/>
        <v>./pictures/VapePics/Elfbar/StrawberryIce</v>
      </c>
    </row>
    <row r="7" spans="1:5">
      <c r="A7" t="s">
        <v>44</v>
      </c>
      <c r="B7">
        <v>6</v>
      </c>
      <c r="C7">
        <v>7.99</v>
      </c>
      <c r="D7" t="s">
        <v>33</v>
      </c>
      <c r="E7" s="2" t="str">
        <f t="shared" si="0"/>
        <v>./pictures/VapePics/Elfbar/KiwiPassionfruitGuava</v>
      </c>
    </row>
    <row r="8" spans="1:5">
      <c r="A8" t="s">
        <v>45</v>
      </c>
      <c r="B8">
        <v>7</v>
      </c>
      <c r="C8">
        <v>7.99</v>
      </c>
      <c r="D8" t="s">
        <v>33</v>
      </c>
      <c r="E8" s="2" t="str">
        <f t="shared" si="0"/>
        <v>./pictures/VapePics/Elfbar/BananaIce</v>
      </c>
    </row>
    <row r="9" spans="1:5">
      <c r="A9" t="s">
        <v>46</v>
      </c>
      <c r="B9">
        <v>8</v>
      </c>
      <c r="C9">
        <v>7.99</v>
      </c>
      <c r="D9" t="s">
        <v>33</v>
      </c>
      <c r="E9" s="2" t="str">
        <f t="shared" si="0"/>
        <v>./pictures/VapePics/Elfbar/ElfbullIce</v>
      </c>
    </row>
    <row r="10" spans="1:5">
      <c r="A10" t="s">
        <v>3</v>
      </c>
      <c r="B10">
        <v>9</v>
      </c>
      <c r="C10">
        <v>7.99</v>
      </c>
      <c r="D10" t="s">
        <v>33</v>
      </c>
      <c r="E10" s="2" t="str">
        <f t="shared" si="0"/>
        <v>./pictures/VapePics/Elfbar/Spearmint</v>
      </c>
    </row>
    <row r="11" spans="1:5">
      <c r="A11" t="s">
        <v>4</v>
      </c>
      <c r="B11">
        <v>10</v>
      </c>
      <c r="C11">
        <v>7.99</v>
      </c>
      <c r="D11" t="s">
        <v>33</v>
      </c>
      <c r="E11" s="2" t="str">
        <f t="shared" si="0"/>
        <v>./pictures/VapePics/Elfbar/Cola</v>
      </c>
    </row>
    <row r="12" spans="1:5">
      <c r="A12" t="s">
        <v>47</v>
      </c>
      <c r="B12">
        <v>11</v>
      </c>
      <c r="C12">
        <v>7.99</v>
      </c>
      <c r="D12" t="s">
        <v>33</v>
      </c>
      <c r="E12" s="2" t="str">
        <f t="shared" si="0"/>
        <v>./pictures/VapePics/Elfbar/CherryCola</v>
      </c>
    </row>
    <row r="13" spans="1:5">
      <c r="A13" t="s">
        <v>48</v>
      </c>
      <c r="B13">
        <v>12</v>
      </c>
      <c r="C13">
        <v>7.99</v>
      </c>
      <c r="D13" t="s">
        <v>33</v>
      </c>
      <c r="E13" s="2" t="str">
        <f t="shared" si="0"/>
        <v>./pictures/VapePics/Elfbar/PinkLemonade</v>
      </c>
    </row>
    <row r="14" spans="1:5">
      <c r="A14" t="s">
        <v>49</v>
      </c>
      <c r="B14">
        <v>13</v>
      </c>
      <c r="C14">
        <v>7.99</v>
      </c>
      <c r="D14" t="s">
        <v>33</v>
      </c>
      <c r="E14" s="2" t="str">
        <f t="shared" si="0"/>
        <v>./pictures/VapePics/Elfbar/PeachIce</v>
      </c>
    </row>
    <row r="15" spans="1:5">
      <c r="A15" t="s">
        <v>5</v>
      </c>
      <c r="B15">
        <v>14</v>
      </c>
      <c r="C15">
        <v>7.99</v>
      </c>
      <c r="D15" t="s">
        <v>33</v>
      </c>
      <c r="E15" s="2" t="str">
        <f t="shared" si="0"/>
        <v>./pictures/VapePics/Elfbar/Mango</v>
      </c>
    </row>
    <row r="16" spans="1:5">
      <c r="A16" t="s">
        <v>50</v>
      </c>
      <c r="B16">
        <v>15</v>
      </c>
      <c r="C16">
        <v>7.99</v>
      </c>
      <c r="D16" t="s">
        <v>33</v>
      </c>
      <c r="E16" s="2" t="str">
        <f t="shared" si="0"/>
        <v>./pictures/VapePics/Elfbar/CottonCandyIce</v>
      </c>
    </row>
    <row r="17" spans="1:5">
      <c r="A17" t="s">
        <v>51</v>
      </c>
      <c r="B17">
        <v>16</v>
      </c>
      <c r="C17">
        <v>7.99</v>
      </c>
      <c r="D17" t="s">
        <v>33</v>
      </c>
      <c r="E17" s="2" t="str">
        <f t="shared" si="0"/>
        <v>./pictures/VapePics/Elfbar/Cherry</v>
      </c>
    </row>
    <row r="18" spans="1:5">
      <c r="A18" t="s">
        <v>52</v>
      </c>
      <c r="B18">
        <v>17</v>
      </c>
      <c r="C18">
        <v>7.99</v>
      </c>
      <c r="D18" t="s">
        <v>33</v>
      </c>
      <c r="E18" s="2" t="str">
        <f t="shared" si="0"/>
        <v>./pictures/VapePics/Elfbar/BlueberrySourRaspberry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CC21E-16C4-447E-8FDD-6ABF77DD2E4A}">
  <dimension ref="A1:E15"/>
  <sheetViews>
    <sheetView workbookViewId="0">
      <selection activeCell="G2" sqref="G2:G14"/>
    </sheetView>
  </sheetViews>
  <sheetFormatPr defaultRowHeight="14.5"/>
  <cols>
    <col min="1" max="1" width="52.453125" customWidth="1"/>
    <col min="5" max="5" width="47.36328125" bestFit="1" customWidth="1"/>
  </cols>
  <sheetData>
    <row r="1" spans="1:5">
      <c r="A1" s="1" t="s">
        <v>30</v>
      </c>
      <c r="B1" s="1" t="str">
        <f>'Lost Mary'!B1</f>
        <v>id</v>
      </c>
      <c r="C1" s="1" t="str">
        <f>'Lost Mary'!C1</f>
        <v>price</v>
      </c>
      <c r="D1" t="str">
        <f>'Lost Mary'!D1</f>
        <v>brand</v>
      </c>
      <c r="E1" t="s">
        <v>31</v>
      </c>
    </row>
    <row r="2" spans="1:5">
      <c r="A2" t="s">
        <v>134</v>
      </c>
      <c r="B2">
        <v>145</v>
      </c>
      <c r="C2">
        <v>4.99</v>
      </c>
      <c r="D2" t="s">
        <v>17</v>
      </c>
      <c r="E2" s="2" t="str">
        <f>CONCATENATE("pictures/VapePics/Slushie/", A2,"20")</f>
        <v>pictures/VapePics/Slushie/CaribbeanSlush20</v>
      </c>
    </row>
    <row r="3" spans="1:5">
      <c r="A3" t="s">
        <v>135</v>
      </c>
      <c r="B3">
        <v>146</v>
      </c>
      <c r="C3">
        <v>4.99</v>
      </c>
      <c r="D3" t="s">
        <v>17</v>
      </c>
      <c r="E3" s="2" t="str">
        <f t="shared" ref="E3:E14" si="0">CONCATENATE("pictures/VapePics/Slushie/", A3,"20")</f>
        <v>pictures/VapePics/Slushie/BlueberrySlush20</v>
      </c>
    </row>
    <row r="4" spans="1:5">
      <c r="A4" t="s">
        <v>136</v>
      </c>
      <c r="B4">
        <v>147</v>
      </c>
      <c r="C4">
        <v>4.99</v>
      </c>
      <c r="D4" t="s">
        <v>17</v>
      </c>
      <c r="E4" s="2" t="str">
        <f t="shared" si="0"/>
        <v>pictures/VapePics/Slushie/ColaSlush20</v>
      </c>
    </row>
    <row r="5" spans="1:5">
      <c r="A5" t="s">
        <v>137</v>
      </c>
      <c r="B5">
        <v>148</v>
      </c>
      <c r="C5">
        <v>4.99</v>
      </c>
      <c r="D5" t="s">
        <v>17</v>
      </c>
      <c r="E5" s="2" t="str">
        <f t="shared" si="0"/>
        <v>pictures/VapePics/Slushie/ParmaSlush20</v>
      </c>
    </row>
    <row r="6" spans="1:5">
      <c r="A6" t="s">
        <v>138</v>
      </c>
      <c r="B6">
        <v>149</v>
      </c>
      <c r="C6">
        <v>4.99</v>
      </c>
      <c r="D6" t="s">
        <v>17</v>
      </c>
      <c r="E6" s="2" t="str">
        <f t="shared" si="0"/>
        <v>pictures/VapePics/Slushie/GrapefruitLemonade20</v>
      </c>
    </row>
    <row r="7" spans="1:5">
      <c r="A7" t="s">
        <v>139</v>
      </c>
      <c r="B7">
        <v>150</v>
      </c>
      <c r="C7">
        <v>4.99</v>
      </c>
      <c r="D7" t="s">
        <v>17</v>
      </c>
      <c r="E7" s="2" t="str">
        <f t="shared" si="0"/>
        <v>pictures/VapePics/Slushie/SourAppleandWatermelon20</v>
      </c>
    </row>
    <row r="8" spans="1:5">
      <c r="A8" t="s">
        <v>140</v>
      </c>
      <c r="B8">
        <v>151</v>
      </c>
      <c r="C8">
        <v>4.99</v>
      </c>
      <c r="D8" t="s">
        <v>17</v>
      </c>
      <c r="E8" s="2" t="str">
        <f t="shared" si="0"/>
        <v>pictures/VapePics/Slushie/BlackcurrentLemonade20</v>
      </c>
    </row>
    <row r="9" spans="1:5">
      <c r="A9" t="s">
        <v>141</v>
      </c>
      <c r="B9">
        <v>152</v>
      </c>
      <c r="C9">
        <v>4.99</v>
      </c>
      <c r="D9" t="s">
        <v>17</v>
      </c>
      <c r="E9" s="2" t="str">
        <f t="shared" si="0"/>
        <v>pictures/VapePics/Slushie/RaspberryBubblegum20</v>
      </c>
    </row>
    <row r="10" spans="1:5">
      <c r="A10" t="s">
        <v>142</v>
      </c>
      <c r="B10">
        <v>153</v>
      </c>
      <c r="C10">
        <v>4.99</v>
      </c>
      <c r="D10" t="s">
        <v>17</v>
      </c>
      <c r="E10" s="2" t="str">
        <f t="shared" si="0"/>
        <v>pictures/VapePics/Slushie/MangosteenandGuava20</v>
      </c>
    </row>
    <row r="11" spans="1:5">
      <c r="A11" t="s">
        <v>143</v>
      </c>
      <c r="B11">
        <v>154</v>
      </c>
      <c r="C11">
        <v>4.99</v>
      </c>
      <c r="D11" t="s">
        <v>17</v>
      </c>
      <c r="E11" s="2" t="str">
        <f t="shared" si="0"/>
        <v>pictures/VapePics/Slushie/BubblegumSlush20</v>
      </c>
    </row>
    <row r="12" spans="1:5">
      <c r="A12" t="s">
        <v>144</v>
      </c>
      <c r="B12">
        <v>155</v>
      </c>
      <c r="C12">
        <v>4.99</v>
      </c>
      <c r="D12" t="s">
        <v>17</v>
      </c>
      <c r="E12" s="2" t="str">
        <f t="shared" si="0"/>
        <v>pictures/VapePics/Slushie/BlackCherryandRaspberry20</v>
      </c>
    </row>
    <row r="13" spans="1:5">
      <c r="A13" t="s">
        <v>145</v>
      </c>
      <c r="B13">
        <v>156</v>
      </c>
      <c r="C13">
        <v>4.99</v>
      </c>
      <c r="D13" t="s">
        <v>17</v>
      </c>
      <c r="E13" s="2" t="str">
        <f t="shared" si="0"/>
        <v>pictures/VapePics/Slushie/IronSlush20</v>
      </c>
    </row>
    <row r="14" spans="1:5">
      <c r="A14" t="s">
        <v>146</v>
      </c>
      <c r="B14">
        <v>157</v>
      </c>
      <c r="C14">
        <v>4.99</v>
      </c>
      <c r="D14" t="s">
        <v>17</v>
      </c>
      <c r="E14" s="2" t="str">
        <f t="shared" si="0"/>
        <v>pictures/VapePics/Slushie/StrawberrySlush20</v>
      </c>
    </row>
    <row r="15" spans="1:5">
      <c r="A15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B2E8-27F8-4FEF-BCBB-CE5327C56389}">
  <dimension ref="A1:F10"/>
  <sheetViews>
    <sheetView workbookViewId="0">
      <selection activeCell="F22" sqref="F22"/>
    </sheetView>
  </sheetViews>
  <sheetFormatPr defaultRowHeight="14.5"/>
  <cols>
    <col min="1" max="1" width="21.54296875" customWidth="1"/>
    <col min="6" max="6" width="31.7265625" bestFit="1" customWidth="1"/>
  </cols>
  <sheetData>
    <row r="1" spans="1:6">
      <c r="E1" s="1"/>
    </row>
    <row r="2" spans="1:6">
      <c r="A2" s="1" t="s">
        <v>30</v>
      </c>
      <c r="B2" s="1" t="s">
        <v>28</v>
      </c>
      <c r="C2" s="1" t="s">
        <v>29</v>
      </c>
      <c r="D2" t="s">
        <v>31</v>
      </c>
      <c r="E2" s="1" t="s">
        <v>32</v>
      </c>
      <c r="F2" s="1" t="s">
        <v>31</v>
      </c>
    </row>
    <row r="3" spans="1:6">
      <c r="A3" t="s">
        <v>147</v>
      </c>
      <c r="B3">
        <v>160</v>
      </c>
      <c r="C3">
        <v>4.99</v>
      </c>
      <c r="E3" t="s">
        <v>40</v>
      </c>
      <c r="F3" s="2" t="str">
        <f>CONCATENATE("./pictures/VapePics/BMG/", A3)</f>
        <v>./pictures/VapePics/BMG/RubyBlend</v>
      </c>
    </row>
    <row r="4" spans="1:6">
      <c r="A4" t="s">
        <v>148</v>
      </c>
      <c r="B4">
        <v>161</v>
      </c>
      <c r="C4">
        <v>4.99</v>
      </c>
      <c r="E4" t="s">
        <v>40</v>
      </c>
      <c r="F4" s="2" t="str">
        <f t="shared" ref="F4:F10" si="0">CONCATENATE("./pictures/VapePics/BMG/", A4)</f>
        <v>./pictures/VapePics/BMG/BMGBlend</v>
      </c>
    </row>
    <row r="5" spans="1:6">
      <c r="A5" t="s">
        <v>149</v>
      </c>
      <c r="B5">
        <v>162</v>
      </c>
      <c r="C5">
        <v>4.99</v>
      </c>
      <c r="E5" t="s">
        <v>40</v>
      </c>
      <c r="F5" s="2" t="str">
        <f t="shared" si="0"/>
        <v>./pictures/VapePics/BMG/RoyalCarlos</v>
      </c>
    </row>
    <row r="6" spans="1:6">
      <c r="A6" t="s">
        <v>26</v>
      </c>
      <c r="B6">
        <v>163</v>
      </c>
      <c r="C6">
        <v>4.99</v>
      </c>
      <c r="E6" t="s">
        <v>40</v>
      </c>
      <c r="F6" s="2" t="str">
        <f t="shared" si="0"/>
        <v>./pictures/VapePics/BMG/Platinum</v>
      </c>
    </row>
    <row r="7" spans="1:6">
      <c r="A7" t="s">
        <v>13</v>
      </c>
      <c r="B7">
        <v>164</v>
      </c>
      <c r="C7">
        <v>4.99</v>
      </c>
      <c r="E7" t="s">
        <v>40</v>
      </c>
      <c r="F7" s="2" t="str">
        <f t="shared" si="0"/>
        <v>./pictures/VapePics/BMG/Sapphire</v>
      </c>
    </row>
    <row r="8" spans="1:6">
      <c r="A8" t="s">
        <v>27</v>
      </c>
      <c r="B8">
        <v>165</v>
      </c>
      <c r="C8">
        <v>4.99</v>
      </c>
      <c r="E8" t="s">
        <v>40</v>
      </c>
      <c r="F8" s="2" t="str">
        <f t="shared" si="0"/>
        <v>./pictures/VapePics/BMG/Dakota</v>
      </c>
    </row>
    <row r="9" spans="1:6">
      <c r="A9" t="s">
        <v>10</v>
      </c>
      <c r="B9">
        <v>166</v>
      </c>
      <c r="C9">
        <v>4.99</v>
      </c>
      <c r="E9" t="s">
        <v>40</v>
      </c>
      <c r="F9" s="2" t="str">
        <f t="shared" si="0"/>
        <v>./pictures/VapePics/BMG/Blackfire</v>
      </c>
    </row>
    <row r="10" spans="1:6">
      <c r="A10" t="s">
        <v>86</v>
      </c>
      <c r="B10">
        <v>167</v>
      </c>
      <c r="C10">
        <v>4.99</v>
      </c>
      <c r="E10" t="s">
        <v>40</v>
      </c>
      <c r="F10" s="2" t="str">
        <f t="shared" si="0"/>
        <v>./pictures/VapePics/BMG/RollinBlend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01E6-C131-4AA7-A389-92F6AF81E220}">
  <dimension ref="A1:F16"/>
  <sheetViews>
    <sheetView tabSelected="1" workbookViewId="0">
      <selection activeCell="N11" sqref="N11"/>
    </sheetView>
  </sheetViews>
  <sheetFormatPr defaultRowHeight="14.5"/>
  <cols>
    <col min="1" max="1" width="15.90625" bestFit="1" customWidth="1"/>
    <col min="4" max="4" width="12.54296875" customWidth="1"/>
    <col min="6" max="6" width="37.26953125" bestFit="1" customWidth="1"/>
  </cols>
  <sheetData>
    <row r="1" spans="1:6">
      <c r="E1" s="1"/>
    </row>
    <row r="2" spans="1:6">
      <c r="A2" s="1" t="s">
        <v>30</v>
      </c>
      <c r="B2" s="1" t="s">
        <v>28</v>
      </c>
      <c r="C2" s="1" t="s">
        <v>29</v>
      </c>
      <c r="D2" t="s">
        <v>31</v>
      </c>
      <c r="E2" s="1" t="s">
        <v>32</v>
      </c>
      <c r="F2" s="1" t="s">
        <v>31</v>
      </c>
    </row>
    <row r="3" spans="1:6">
      <c r="A3" t="s">
        <v>150</v>
      </c>
      <c r="B3">
        <v>168</v>
      </c>
      <c r="C3">
        <v>4.99</v>
      </c>
      <c r="D3" t="str">
        <f>'Lost Mary'!D3</f>
        <v>LostMary</v>
      </c>
      <c r="E3" t="s">
        <v>41</v>
      </c>
      <c r="F3" s="2" t="str">
        <f t="shared" ref="F3:F15" si="0">CONCATENATE("./pictures/VapePics/Kinship/", A3,"6")</f>
        <v>./pictures/VapePics/Kinship/MentholAndFruit6</v>
      </c>
    </row>
    <row r="4" spans="1:6">
      <c r="A4" t="s">
        <v>5</v>
      </c>
      <c r="B4">
        <v>169</v>
      </c>
      <c r="C4">
        <v>4.99</v>
      </c>
      <c r="D4" t="str">
        <f>'Lost Mary'!D4</f>
        <v>LostMary</v>
      </c>
      <c r="E4" t="s">
        <v>41</v>
      </c>
      <c r="F4" s="2" t="str">
        <f t="shared" si="0"/>
        <v>./pictures/VapePics/Kinship/Mango6</v>
      </c>
    </row>
    <row r="5" spans="1:6">
      <c r="A5" t="s">
        <v>0</v>
      </c>
      <c r="B5">
        <v>170</v>
      </c>
      <c r="C5">
        <v>4.99</v>
      </c>
      <c r="D5" t="str">
        <f>'Lost Mary'!D5</f>
        <v>LostMary</v>
      </c>
      <c r="E5" t="s">
        <v>41</v>
      </c>
      <c r="F5" s="2" t="str">
        <f t="shared" si="0"/>
        <v>./pictures/VapePics/Kinship/Blueberry6</v>
      </c>
    </row>
    <row r="6" spans="1:6">
      <c r="A6" t="s">
        <v>8</v>
      </c>
      <c r="B6">
        <v>171</v>
      </c>
      <c r="C6">
        <v>4.99</v>
      </c>
      <c r="D6" t="str">
        <f>'Lost Mary'!D6</f>
        <v>LostMary</v>
      </c>
      <c r="E6" t="s">
        <v>41</v>
      </c>
      <c r="F6" s="2" t="str">
        <f t="shared" si="0"/>
        <v>./pictures/VapePics/Kinship/Raspberry6</v>
      </c>
    </row>
    <row r="7" spans="1:6">
      <c r="A7" t="s">
        <v>74</v>
      </c>
      <c r="B7">
        <v>172</v>
      </c>
      <c r="C7">
        <v>4.99</v>
      </c>
      <c r="D7" t="str">
        <f>'Lost Mary'!D7</f>
        <v>LostMary</v>
      </c>
      <c r="E7" t="s">
        <v>41</v>
      </c>
      <c r="F7" s="2" t="str">
        <f t="shared" si="0"/>
        <v>./pictures/VapePics/Kinship/StrawberryKiwi6</v>
      </c>
    </row>
    <row r="8" spans="1:6">
      <c r="A8" t="s">
        <v>9</v>
      </c>
      <c r="B8">
        <v>173</v>
      </c>
      <c r="C8">
        <v>4.99</v>
      </c>
      <c r="D8" t="str">
        <f>'Lost Mary'!D8</f>
        <v>LostMary</v>
      </c>
      <c r="E8" t="s">
        <v>41</v>
      </c>
      <c r="F8" s="2" t="str">
        <f t="shared" si="0"/>
        <v>./pictures/VapePics/Kinship/Strawberry6</v>
      </c>
    </row>
    <row r="9" spans="1:6">
      <c r="A9" t="s">
        <v>23</v>
      </c>
      <c r="B9">
        <v>174</v>
      </c>
      <c r="C9">
        <v>4.99</v>
      </c>
      <c r="D9" t="str">
        <f>'Lost Mary'!D9</f>
        <v>LostMary</v>
      </c>
      <c r="E9" t="s">
        <v>41</v>
      </c>
      <c r="F9" s="2" t="str">
        <f t="shared" si="0"/>
        <v>./pictures/VapePics/Kinship/Blackcurrant6</v>
      </c>
    </row>
    <row r="10" spans="1:6">
      <c r="A10" t="s">
        <v>4</v>
      </c>
      <c r="B10">
        <v>175</v>
      </c>
      <c r="C10">
        <v>4.99</v>
      </c>
      <c r="D10" t="str">
        <f>'Lost Mary'!D10</f>
        <v>LostMary</v>
      </c>
      <c r="E10" t="s">
        <v>41</v>
      </c>
      <c r="F10" s="2" t="str">
        <f t="shared" si="0"/>
        <v>./pictures/VapePics/Kinship/Cola6</v>
      </c>
    </row>
    <row r="11" spans="1:6">
      <c r="A11" t="s">
        <v>24</v>
      </c>
      <c r="B11">
        <v>176</v>
      </c>
      <c r="C11">
        <v>4.99</v>
      </c>
      <c r="D11" t="str">
        <f>'Lost Mary'!D11</f>
        <v>LostMary</v>
      </c>
      <c r="E11" t="s">
        <v>41</v>
      </c>
      <c r="F11" s="2" t="str">
        <f t="shared" si="0"/>
        <v>./pictures/VapePics/Kinship/Limozade6</v>
      </c>
    </row>
    <row r="12" spans="1:6">
      <c r="A12" t="s">
        <v>25</v>
      </c>
      <c r="B12">
        <v>177</v>
      </c>
      <c r="C12">
        <v>4.99</v>
      </c>
      <c r="D12" t="str">
        <f>'Lost Mary'!D12</f>
        <v>LostMary</v>
      </c>
      <c r="E12" t="s">
        <v>41</v>
      </c>
      <c r="F12" s="2" t="str">
        <f t="shared" si="0"/>
        <v>./pictures/VapePics/Kinship/Frost6</v>
      </c>
    </row>
    <row r="13" spans="1:6">
      <c r="A13" t="s">
        <v>151</v>
      </c>
      <c r="B13">
        <v>178</v>
      </c>
      <c r="C13">
        <v>4.99</v>
      </c>
      <c r="D13" t="str">
        <f>'Lost Mary'!D13</f>
        <v>LostMary</v>
      </c>
      <c r="E13" t="s">
        <v>41</v>
      </c>
      <c r="F13" s="2" t="str">
        <f t="shared" si="0"/>
        <v>./pictures/VapePics/Kinship/QuotroMenthol6</v>
      </c>
    </row>
    <row r="14" spans="1:6">
      <c r="A14" t="s">
        <v>11</v>
      </c>
      <c r="B14">
        <v>179</v>
      </c>
      <c r="C14">
        <v>4.99</v>
      </c>
      <c r="D14" t="str">
        <f>'Lost Mary'!D14</f>
        <v>LostMary</v>
      </c>
      <c r="E14" t="s">
        <v>41</v>
      </c>
      <c r="F14" s="2" t="str">
        <f t="shared" si="0"/>
        <v>./pictures/VapePics/Kinship/Apple6</v>
      </c>
    </row>
    <row r="15" spans="1:6">
      <c r="A15" t="s">
        <v>152</v>
      </c>
      <c r="B15">
        <v>180</v>
      </c>
      <c r="C15">
        <v>4.99</v>
      </c>
      <c r="D15" t="str">
        <f>'Lost Mary'!D15</f>
        <v>LostMary</v>
      </c>
      <c r="E15" t="s">
        <v>41</v>
      </c>
      <c r="F15" s="2" t="str">
        <f t="shared" si="0"/>
        <v>./pictures/VapePics/Kinship/WickisThere6</v>
      </c>
    </row>
    <row r="16" spans="1:6">
      <c r="A16" t="s">
        <v>7</v>
      </c>
      <c r="B16">
        <v>181</v>
      </c>
      <c r="C16">
        <v>4.99</v>
      </c>
      <c r="D16" t="str">
        <f>'Lost Mary'!D16</f>
        <v>LostMary</v>
      </c>
      <c r="E16" t="s">
        <v>41</v>
      </c>
      <c r="F16" s="2" t="str">
        <f>CONCATENATE("./pictures/VapePics/Kinship/", A16,"6")</f>
        <v>./pictures/VapePics/Kinship/Menthol6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CBE3-BF22-4A99-B3BE-CE2AC60544B2}">
  <dimension ref="A1:E19"/>
  <sheetViews>
    <sheetView workbookViewId="0">
      <selection activeCell="E24" sqref="E24"/>
    </sheetView>
  </sheetViews>
  <sheetFormatPr defaultRowHeight="14.5"/>
  <cols>
    <col min="1" max="1" width="56.36328125" customWidth="1"/>
    <col min="5" max="5" width="49.36328125" bestFit="1" customWidth="1"/>
  </cols>
  <sheetData>
    <row r="1" spans="1:5">
      <c r="A1" s="1" t="s">
        <v>30</v>
      </c>
      <c r="B1" t="s">
        <v>28</v>
      </c>
      <c r="C1" t="s">
        <v>29</v>
      </c>
      <c r="D1" s="1" t="s">
        <v>32</v>
      </c>
      <c r="E1" t="s">
        <v>31</v>
      </c>
    </row>
    <row r="2" spans="1:5">
      <c r="A2" t="s">
        <v>53</v>
      </c>
      <c r="B2">
        <v>18</v>
      </c>
      <c r="C2">
        <v>7.99</v>
      </c>
      <c r="D2" t="s">
        <v>34</v>
      </c>
      <c r="E2" s="2" t="str">
        <f>CONCATENATE("./pictures/VapePics/IVGBar/", A2)</f>
        <v>./pictures/VapePics/IVGBar/AlolaGrapeIce</v>
      </c>
    </row>
    <row r="3" spans="1:5">
      <c r="A3" t="s">
        <v>54</v>
      </c>
      <c r="B3">
        <v>19</v>
      </c>
      <c r="C3">
        <v>7.99</v>
      </c>
      <c r="D3" t="s">
        <v>34</v>
      </c>
      <c r="E3" s="2" t="str">
        <f t="shared" ref="E3:E19" si="0">CONCATENATE("./pictures/VapePics/IVGBar/", A3)</f>
        <v>./pictures/VapePics/IVGBar/PolarMint</v>
      </c>
    </row>
    <row r="4" spans="1:5">
      <c r="A4" t="s">
        <v>55</v>
      </c>
      <c r="B4">
        <v>20</v>
      </c>
      <c r="C4">
        <v>7.99</v>
      </c>
      <c r="D4" t="s">
        <v>34</v>
      </c>
      <c r="E4" s="2" t="str">
        <f t="shared" si="0"/>
        <v>./pictures/VapePics/IVGBar/BerryLemonadeIce</v>
      </c>
    </row>
    <row r="5" spans="1:5">
      <c r="A5" t="s">
        <v>56</v>
      </c>
      <c r="B5">
        <v>21</v>
      </c>
      <c r="C5">
        <v>7.99</v>
      </c>
      <c r="D5" t="s">
        <v>34</v>
      </c>
      <c r="E5" s="2" t="str">
        <f t="shared" si="0"/>
        <v>./pictures/VapePics/IVGBar/EnergyIce</v>
      </c>
    </row>
    <row r="6" spans="1:5">
      <c r="A6" t="s">
        <v>57</v>
      </c>
      <c r="B6">
        <v>22</v>
      </c>
      <c r="C6">
        <v>7.99</v>
      </c>
      <c r="D6" t="s">
        <v>34</v>
      </c>
      <c r="E6" s="2" t="str">
        <f t="shared" si="0"/>
        <v>./pictures/VapePics/IVGBar/ColaIce</v>
      </c>
    </row>
    <row r="7" spans="1:5">
      <c r="A7" t="s">
        <v>58</v>
      </c>
      <c r="B7">
        <v>23</v>
      </c>
      <c r="C7">
        <v>7.99</v>
      </c>
      <c r="D7" t="s">
        <v>34</v>
      </c>
      <c r="E7" s="2" t="str">
        <f t="shared" si="0"/>
        <v>./pictures/VapePics/IVGBar/StrawberryRaspberryPinkApple</v>
      </c>
    </row>
    <row r="8" spans="1:5">
      <c r="A8" t="s">
        <v>59</v>
      </c>
      <c r="B8">
        <v>24</v>
      </c>
      <c r="C8">
        <v>7.99</v>
      </c>
      <c r="D8" t="s">
        <v>34</v>
      </c>
      <c r="E8" s="2" t="str">
        <f t="shared" si="0"/>
        <v>./pictures/VapePics/IVGBar/RaspberryOrangeMix</v>
      </c>
    </row>
    <row r="9" spans="1:5">
      <c r="A9" t="s">
        <v>60</v>
      </c>
      <c r="B9">
        <v>25</v>
      </c>
      <c r="C9">
        <v>7.99</v>
      </c>
      <c r="D9" t="s">
        <v>34</v>
      </c>
      <c r="E9" s="2" t="str">
        <f t="shared" si="0"/>
        <v>./pictures/VapePics/IVGBar/RaspberryLemonade</v>
      </c>
    </row>
    <row r="10" spans="1:5">
      <c r="A10" t="s">
        <v>61</v>
      </c>
      <c r="B10">
        <v>26</v>
      </c>
      <c r="C10">
        <v>7.99</v>
      </c>
      <c r="D10" t="s">
        <v>34</v>
      </c>
      <c r="E10" s="2" t="str">
        <f t="shared" si="0"/>
        <v>./pictures/VapePics/IVGBar/StrawberryWatermelon</v>
      </c>
    </row>
    <row r="11" spans="1:5">
      <c r="A11" t="s">
        <v>62</v>
      </c>
      <c r="B11">
        <v>27</v>
      </c>
      <c r="C11">
        <v>7.99</v>
      </c>
      <c r="D11" t="s">
        <v>34</v>
      </c>
      <c r="E11" s="2" t="str">
        <f t="shared" si="0"/>
        <v>./pictures/VapePics/IVGBar/RubyGuavaIce</v>
      </c>
    </row>
    <row r="12" spans="1:5">
      <c r="A12" t="s">
        <v>48</v>
      </c>
      <c r="B12">
        <v>28</v>
      </c>
      <c r="C12">
        <v>7.99</v>
      </c>
      <c r="D12" t="s">
        <v>34</v>
      </c>
      <c r="E12" s="2" t="str">
        <f t="shared" si="0"/>
        <v>./pictures/VapePics/IVGBar/PinkLemonade</v>
      </c>
    </row>
    <row r="13" spans="1:5">
      <c r="A13" t="s">
        <v>63</v>
      </c>
      <c r="B13">
        <v>29</v>
      </c>
      <c r="C13">
        <v>7.99</v>
      </c>
      <c r="D13" t="s">
        <v>34</v>
      </c>
      <c r="E13" s="2" t="str">
        <f t="shared" si="0"/>
        <v>./pictures/VapePics/IVGBar/FujiAppleMelon</v>
      </c>
    </row>
    <row r="14" spans="1:5">
      <c r="A14" t="s">
        <v>6</v>
      </c>
      <c r="B14">
        <v>30</v>
      </c>
      <c r="C14">
        <v>7.99</v>
      </c>
      <c r="D14" t="s">
        <v>34</v>
      </c>
      <c r="E14" s="2" t="str">
        <f t="shared" si="0"/>
        <v>./pictures/VapePics/IVGBar/Rainbow</v>
      </c>
    </row>
    <row r="15" spans="1:5">
      <c r="A15" t="s">
        <v>64</v>
      </c>
      <c r="B15">
        <v>31</v>
      </c>
      <c r="C15">
        <v>7.99</v>
      </c>
      <c r="D15" t="s">
        <v>34</v>
      </c>
      <c r="E15" s="2" t="str">
        <f t="shared" si="0"/>
        <v>./pictures/VapePics/IVGBar/BlueRaspberryIce</v>
      </c>
    </row>
    <row r="16" spans="1:5">
      <c r="A16" t="s">
        <v>65</v>
      </c>
      <c r="B16">
        <v>32</v>
      </c>
      <c r="C16">
        <v>7.99</v>
      </c>
      <c r="D16" t="s">
        <v>34</v>
      </c>
      <c r="E16" s="2" t="str">
        <f t="shared" si="0"/>
        <v>./pictures/VapePics/IVGBar/PassionFruit</v>
      </c>
    </row>
    <row r="17" spans="1:5">
      <c r="A17" t="s">
        <v>66</v>
      </c>
      <c r="B17">
        <v>33</v>
      </c>
      <c r="C17">
        <v>7.99</v>
      </c>
      <c r="D17" t="s">
        <v>34</v>
      </c>
      <c r="E17" s="2" t="str">
        <f t="shared" si="0"/>
        <v>./pictures/VapePics/IVGBar/ClassicMenthol</v>
      </c>
    </row>
    <row r="18" spans="1:5">
      <c r="A18" t="s">
        <v>67</v>
      </c>
      <c r="B18">
        <v>34</v>
      </c>
      <c r="C18">
        <v>7.99</v>
      </c>
      <c r="D18" t="s">
        <v>34</v>
      </c>
      <c r="E18" s="2" t="str">
        <f t="shared" si="0"/>
        <v>./pictures/VapePics/IVGBar/MangoLychee</v>
      </c>
    </row>
    <row r="19" spans="1:5">
      <c r="A19" t="s">
        <v>68</v>
      </c>
      <c r="B19">
        <v>35</v>
      </c>
      <c r="C19">
        <v>7.99</v>
      </c>
      <c r="D19" t="s">
        <v>34</v>
      </c>
      <c r="E19" s="2" t="str">
        <f t="shared" si="0"/>
        <v>./pictures/VapePics/IVGBar/ExoticMango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DA70-B88F-40C5-BF43-62092C897A16}">
  <dimension ref="A1:E23"/>
  <sheetViews>
    <sheetView workbookViewId="0">
      <selection activeCell="I13" sqref="I13"/>
    </sheetView>
  </sheetViews>
  <sheetFormatPr defaultRowHeight="14.5"/>
  <cols>
    <col min="1" max="1" width="59.81640625" customWidth="1"/>
    <col min="3" max="3" width="8.90625" customWidth="1"/>
    <col min="4" max="4" width="9" bestFit="1" customWidth="1"/>
    <col min="5" max="5" width="38.81640625" bestFit="1" customWidth="1"/>
  </cols>
  <sheetData>
    <row r="1" spans="1:5">
      <c r="A1" s="1" t="s">
        <v>30</v>
      </c>
      <c r="B1" s="1" t="s">
        <v>28</v>
      </c>
      <c r="C1" s="1" t="s">
        <v>29</v>
      </c>
      <c r="D1" s="1" t="s">
        <v>32</v>
      </c>
      <c r="E1" s="1" t="s">
        <v>31</v>
      </c>
    </row>
    <row r="2" spans="1:5">
      <c r="A2" t="s">
        <v>69</v>
      </c>
      <c r="B2">
        <v>36</v>
      </c>
      <c r="C2">
        <v>7.99</v>
      </c>
      <c r="D2" t="s">
        <v>70</v>
      </c>
      <c r="E2" s="2" t="str">
        <f>CONCATENATE("./pictures/VapePics/Lost Mary/", A2)</f>
        <v>./pictures/VapePics/Lost Mary/BlueRazzCherry</v>
      </c>
    </row>
    <row r="3" spans="1:5">
      <c r="A3" t="s">
        <v>71</v>
      </c>
      <c r="B3">
        <v>37</v>
      </c>
      <c r="C3">
        <v>7.99</v>
      </c>
      <c r="D3" t="s">
        <v>70</v>
      </c>
      <c r="E3" s="2" t="str">
        <f t="shared" ref="E3:E23" si="0">CONCATENATE("./pictures/VapePics/Lost Mary/", A3)</f>
        <v>./pictures/VapePics/Lost Mary/MarybullIce</v>
      </c>
    </row>
    <row r="4" spans="1:5">
      <c r="A4" t="s">
        <v>7</v>
      </c>
      <c r="B4">
        <v>38</v>
      </c>
      <c r="C4">
        <v>7.99</v>
      </c>
      <c r="D4" t="s">
        <v>70</v>
      </c>
      <c r="E4" s="2" t="str">
        <f t="shared" si="0"/>
        <v>./pictures/VapePics/Lost Mary/Menthol</v>
      </c>
    </row>
    <row r="5" spans="1:5">
      <c r="A5" t="s">
        <v>72</v>
      </c>
      <c r="B5">
        <v>39</v>
      </c>
      <c r="C5">
        <v>7.99</v>
      </c>
      <c r="D5" t="s">
        <v>70</v>
      </c>
      <c r="E5" s="2" t="str">
        <f t="shared" si="0"/>
        <v>./pictures/VapePics/Lost Mary/RedAppleIce</v>
      </c>
    </row>
    <row r="6" spans="1:5">
      <c r="A6" t="s">
        <v>73</v>
      </c>
      <c r="B6">
        <v>40</v>
      </c>
      <c r="C6">
        <v>7.99</v>
      </c>
      <c r="D6" t="s">
        <v>70</v>
      </c>
      <c r="E6" s="2" t="str">
        <f t="shared" si="0"/>
        <v>./pictures/VapePics/Lost Mary/JuicyPeach</v>
      </c>
    </row>
    <row r="7" spans="1:5">
      <c r="A7" t="s">
        <v>74</v>
      </c>
      <c r="B7">
        <v>41</v>
      </c>
      <c r="C7">
        <v>7.99</v>
      </c>
      <c r="D7" t="s">
        <v>70</v>
      </c>
      <c r="E7" s="2" t="str">
        <f t="shared" si="0"/>
        <v>./pictures/VapePics/Lost Mary/StrawberryKiwi</v>
      </c>
    </row>
    <row r="8" spans="1:5">
      <c r="A8" t="s">
        <v>75</v>
      </c>
      <c r="B8">
        <v>42</v>
      </c>
      <c r="C8">
        <v>7.99</v>
      </c>
      <c r="D8" t="s">
        <v>70</v>
      </c>
      <c r="E8" s="2" t="str">
        <f t="shared" si="0"/>
        <v>./pictures/VapePics/Lost Mary/BlueRazzIce</v>
      </c>
    </row>
    <row r="9" spans="1:5">
      <c r="A9" t="s">
        <v>76</v>
      </c>
      <c r="B9">
        <v>43</v>
      </c>
      <c r="C9">
        <v>7.99</v>
      </c>
      <c r="D9" t="s">
        <v>70</v>
      </c>
      <c r="E9" s="2" t="str">
        <f t="shared" si="0"/>
        <v>./pictures/VapePics/Lost Mary/TripleMelon</v>
      </c>
    </row>
    <row r="10" spans="1:5">
      <c r="A10" t="s">
        <v>77</v>
      </c>
      <c r="B10">
        <v>44</v>
      </c>
      <c r="C10">
        <v>7.99</v>
      </c>
      <c r="D10" t="s">
        <v>70</v>
      </c>
      <c r="E10" s="2" t="str">
        <f t="shared" si="0"/>
        <v>./pictures/VapePics/Lost Mary/PineappleIce</v>
      </c>
    </row>
    <row r="11" spans="1:5">
      <c r="A11" t="s">
        <v>0</v>
      </c>
      <c r="B11">
        <v>45</v>
      </c>
      <c r="C11">
        <v>7.99</v>
      </c>
      <c r="D11" t="s">
        <v>70</v>
      </c>
      <c r="E11" s="2" t="str">
        <f t="shared" si="0"/>
        <v>./pictures/VapePics/Lost Mary/Blueberry</v>
      </c>
    </row>
    <row r="12" spans="1:5">
      <c r="A12" t="s">
        <v>78</v>
      </c>
      <c r="B12">
        <v>46</v>
      </c>
      <c r="C12">
        <v>7.99</v>
      </c>
      <c r="D12" t="s">
        <v>70</v>
      </c>
      <c r="E12" s="2" t="str">
        <f t="shared" si="0"/>
        <v>./pictures/VapePics/Lost Mary/PinkGrapefruit</v>
      </c>
    </row>
    <row r="13" spans="1:5">
      <c r="A13" t="s">
        <v>79</v>
      </c>
      <c r="B13">
        <v>47</v>
      </c>
      <c r="C13">
        <v>7.99</v>
      </c>
      <c r="D13" t="s">
        <v>70</v>
      </c>
      <c r="E13" s="2" t="str">
        <f t="shared" si="0"/>
        <v>./pictures/VapePics/Lost Mary/DoubleApple</v>
      </c>
    </row>
    <row r="14" spans="1:5">
      <c r="A14" t="s">
        <v>80</v>
      </c>
      <c r="B14">
        <v>48</v>
      </c>
      <c r="C14">
        <v>7.99</v>
      </c>
      <c r="D14" t="s">
        <v>70</v>
      </c>
      <c r="E14" s="2" t="str">
        <f t="shared" si="0"/>
        <v>./pictures/VapePics/Lost Mary/MadBlue</v>
      </c>
    </row>
    <row r="15" spans="1:5">
      <c r="A15" t="s">
        <v>2</v>
      </c>
      <c r="B15">
        <v>49</v>
      </c>
      <c r="C15">
        <v>7.99</v>
      </c>
      <c r="D15" t="s">
        <v>70</v>
      </c>
      <c r="E15" s="2" t="str">
        <f t="shared" si="0"/>
        <v>./pictures/VapePics/Lost Mary/Grape</v>
      </c>
    </row>
    <row r="16" spans="1:5">
      <c r="A16" t="s">
        <v>43</v>
      </c>
      <c r="B16">
        <v>50</v>
      </c>
      <c r="C16">
        <v>7.99</v>
      </c>
      <c r="D16" t="s">
        <v>70</v>
      </c>
      <c r="E16" s="2" t="str">
        <f t="shared" si="0"/>
        <v>./pictures/VapePics/Lost Mary/StrawberryIce</v>
      </c>
    </row>
    <row r="17" spans="1:5">
      <c r="A17" t="s">
        <v>81</v>
      </c>
      <c r="B17">
        <v>51</v>
      </c>
      <c r="C17">
        <v>7.99</v>
      </c>
      <c r="D17" t="s">
        <v>70</v>
      </c>
      <c r="E17" s="2" t="str">
        <f t="shared" si="0"/>
        <v>./pictures/VapePics/Lost Mary/WatermelonLemon</v>
      </c>
    </row>
    <row r="18" spans="1:5">
      <c r="A18" t="s">
        <v>48</v>
      </c>
      <c r="B18">
        <v>52</v>
      </c>
      <c r="C18">
        <v>7.99</v>
      </c>
      <c r="D18" t="s">
        <v>70</v>
      </c>
      <c r="E18" s="2" t="str">
        <f t="shared" si="0"/>
        <v>./pictures/VapePics/Lost Mary/PinkLemonade</v>
      </c>
    </row>
    <row r="19" spans="1:5">
      <c r="A19" t="s">
        <v>82</v>
      </c>
      <c r="B19">
        <v>53</v>
      </c>
      <c r="C19">
        <v>7.99</v>
      </c>
      <c r="D19" t="s">
        <v>70</v>
      </c>
      <c r="E19" s="2" t="str">
        <f t="shared" si="0"/>
        <v>./pictures/VapePics/Lost Mary/CherryIce</v>
      </c>
    </row>
    <row r="20" spans="1:5">
      <c r="A20" t="s">
        <v>83</v>
      </c>
      <c r="B20">
        <v>54</v>
      </c>
      <c r="C20">
        <v>7.99</v>
      </c>
      <c r="D20" t="s">
        <v>70</v>
      </c>
      <c r="E20" s="2" t="str">
        <f t="shared" si="0"/>
        <v>./pictures/VapePics/Lost Mary/WatermelonIce</v>
      </c>
    </row>
    <row r="21" spans="1:5">
      <c r="A21" t="s">
        <v>52</v>
      </c>
      <c r="B21">
        <v>55</v>
      </c>
      <c r="C21">
        <v>7.99</v>
      </c>
      <c r="D21" t="s">
        <v>70</v>
      </c>
      <c r="E21" s="2" t="str">
        <f t="shared" si="0"/>
        <v>./pictures/VapePics/Lost Mary/BlueberrySourRaspberry</v>
      </c>
    </row>
    <row r="22" spans="1:5">
      <c r="A22" t="s">
        <v>84</v>
      </c>
      <c r="B22">
        <v>56</v>
      </c>
      <c r="C22">
        <v>7.99</v>
      </c>
      <c r="D22" t="s">
        <v>70</v>
      </c>
      <c r="E22" s="2" t="str">
        <f t="shared" si="0"/>
        <v>./pictures/VapePics/Lost Mary/TripleMango</v>
      </c>
    </row>
    <row r="23" spans="1:5">
      <c r="A23" t="s">
        <v>44</v>
      </c>
      <c r="B23">
        <v>57</v>
      </c>
      <c r="C23">
        <v>7.99</v>
      </c>
      <c r="D23" t="s">
        <v>70</v>
      </c>
      <c r="E23" s="2" t="str">
        <f t="shared" si="0"/>
        <v>./pictures/VapePics/Lost Mary/KiwiPassionfruitGuava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57A5-2886-4AA3-A98F-10A5CDE34520}">
  <dimension ref="A1:H22"/>
  <sheetViews>
    <sheetView workbookViewId="0">
      <selection activeCell="D25" sqref="D25"/>
    </sheetView>
  </sheetViews>
  <sheetFormatPr defaultRowHeight="14.5"/>
  <cols>
    <col min="1" max="1" width="41.1796875" customWidth="1"/>
    <col min="2" max="2" width="12.7265625" customWidth="1"/>
    <col min="5" max="5" width="35.08984375" bestFit="1" customWidth="1"/>
  </cols>
  <sheetData>
    <row r="1" spans="1:8">
      <c r="A1" s="1" t="s">
        <v>30</v>
      </c>
      <c r="B1" s="1" t="e">
        <f>[1]LostMary!B1</f>
        <v>#REF!</v>
      </c>
      <c r="C1" s="1" t="e">
        <f>[1]LostMary!C1</f>
        <v>#REF!</v>
      </c>
      <c r="D1" t="str">
        <f>'Lost Mary'!D1</f>
        <v>brand</v>
      </c>
      <c r="E1" t="s">
        <v>31</v>
      </c>
    </row>
    <row r="2" spans="1:8">
      <c r="A2" t="s">
        <v>4</v>
      </c>
      <c r="B2">
        <v>57</v>
      </c>
      <c r="C2">
        <v>4.99</v>
      </c>
      <c r="D2" t="s">
        <v>35</v>
      </c>
    </row>
    <row r="3" spans="1:8">
      <c r="A3" t="s">
        <v>8</v>
      </c>
      <c r="B3">
        <v>58</v>
      </c>
      <c r="C3">
        <v>4.99</v>
      </c>
      <c r="D3" t="s">
        <v>35</v>
      </c>
      <c r="E3" t="str">
        <f>CONCATENATE("./pictures/VapePics/Hale/", A3,"6")</f>
        <v>./pictures/VapePics/Hale/Raspberry6</v>
      </c>
    </row>
    <row r="4" spans="1:8">
      <c r="A4" t="s">
        <v>9</v>
      </c>
      <c r="B4">
        <v>59</v>
      </c>
      <c r="C4">
        <v>4.99</v>
      </c>
      <c r="D4" t="s">
        <v>35</v>
      </c>
      <c r="E4" t="str">
        <f t="shared" ref="E4:E20" si="0">CONCATENATE("./pictures/VapePics/Hale/", A4,"6")</f>
        <v>./pictures/VapePics/Hale/Strawberry6</v>
      </c>
      <c r="G4" s="2"/>
      <c r="H4" s="2"/>
    </row>
    <row r="5" spans="1:8">
      <c r="A5" t="s">
        <v>10</v>
      </c>
      <c r="B5">
        <v>60</v>
      </c>
      <c r="C5">
        <v>4.99</v>
      </c>
      <c r="D5" t="s">
        <v>35</v>
      </c>
      <c r="E5" t="str">
        <f t="shared" si="0"/>
        <v>./pictures/VapePics/Hale/Blackfire6</v>
      </c>
      <c r="G5" s="2"/>
    </row>
    <row r="6" spans="1:8">
      <c r="A6" t="s">
        <v>85</v>
      </c>
      <c r="B6">
        <v>61</v>
      </c>
      <c r="C6">
        <v>4.99</v>
      </c>
      <c r="D6" t="s">
        <v>35</v>
      </c>
      <c r="E6" t="str">
        <f t="shared" si="0"/>
        <v>./pictures/VapePics/Hale/RoyalCarllos6</v>
      </c>
      <c r="G6" s="2"/>
    </row>
    <row r="7" spans="1:8">
      <c r="A7" t="s">
        <v>7</v>
      </c>
      <c r="B7">
        <v>62</v>
      </c>
      <c r="C7">
        <v>4.99</v>
      </c>
      <c r="D7" t="s">
        <v>35</v>
      </c>
      <c r="E7" t="str">
        <f t="shared" si="0"/>
        <v>./pictures/VapePics/Hale/Menthol6</v>
      </c>
      <c r="G7" s="2"/>
    </row>
    <row r="8" spans="1:8">
      <c r="A8" t="s">
        <v>0</v>
      </c>
      <c r="B8">
        <v>63</v>
      </c>
      <c r="C8">
        <v>4.99</v>
      </c>
      <c r="D8" t="s">
        <v>35</v>
      </c>
      <c r="E8" t="str">
        <f t="shared" si="0"/>
        <v>./pictures/VapePics/Hale/Blueberry6</v>
      </c>
      <c r="G8" s="2"/>
    </row>
    <row r="9" spans="1:8">
      <c r="A9" t="s">
        <v>89</v>
      </c>
      <c r="B9">
        <v>64</v>
      </c>
      <c r="C9">
        <v>4.99</v>
      </c>
      <c r="D9" t="s">
        <v>35</v>
      </c>
      <c r="E9" t="str">
        <f t="shared" si="0"/>
        <v>./pictures/VapePics/Hale/SummerCloud6</v>
      </c>
      <c r="G9" s="2"/>
    </row>
    <row r="10" spans="1:8">
      <c r="A10" t="s">
        <v>11</v>
      </c>
      <c r="B10">
        <v>65</v>
      </c>
      <c r="C10">
        <v>4.99</v>
      </c>
      <c r="D10" t="s">
        <v>35</v>
      </c>
      <c r="E10" t="str">
        <f t="shared" si="0"/>
        <v>./pictures/VapePics/Hale/Apple6</v>
      </c>
      <c r="G10" s="2"/>
    </row>
    <row r="11" spans="1:8">
      <c r="A11" t="s">
        <v>12</v>
      </c>
      <c r="B11">
        <v>66</v>
      </c>
      <c r="C11">
        <v>4.99</v>
      </c>
      <c r="D11" t="s">
        <v>35</v>
      </c>
      <c r="E11" t="str">
        <f t="shared" si="0"/>
        <v>./pictures/VapePics/Hale/RY46</v>
      </c>
      <c r="G11" s="2"/>
    </row>
    <row r="12" spans="1:8">
      <c r="A12" t="s">
        <v>13</v>
      </c>
      <c r="B12">
        <v>67</v>
      </c>
      <c r="C12">
        <v>4.99</v>
      </c>
      <c r="D12" t="s">
        <v>35</v>
      </c>
      <c r="E12" t="str">
        <f t="shared" si="0"/>
        <v>./pictures/VapePics/Hale/Sapphire6</v>
      </c>
      <c r="G12" s="2"/>
    </row>
    <row r="13" spans="1:8">
      <c r="A13" t="s">
        <v>90</v>
      </c>
      <c r="B13">
        <v>68</v>
      </c>
      <c r="C13">
        <v>4.99</v>
      </c>
      <c r="D13" t="s">
        <v>35</v>
      </c>
      <c r="E13" t="str">
        <f t="shared" si="0"/>
        <v>./pictures/VapePics/Hale/Hberg6</v>
      </c>
      <c r="G13" s="2"/>
    </row>
    <row r="14" spans="1:8">
      <c r="A14" t="s">
        <v>4</v>
      </c>
      <c r="B14">
        <v>69</v>
      </c>
      <c r="C14">
        <v>4.99</v>
      </c>
      <c r="D14" t="s">
        <v>35</v>
      </c>
      <c r="E14" t="str">
        <f t="shared" si="0"/>
        <v>./pictures/VapePics/Hale/Cola6</v>
      </c>
      <c r="G14" s="2"/>
    </row>
    <row r="15" spans="1:8">
      <c r="A15" t="s">
        <v>14</v>
      </c>
      <c r="B15">
        <v>70</v>
      </c>
      <c r="C15">
        <v>4.99</v>
      </c>
      <c r="D15" t="s">
        <v>35</v>
      </c>
      <c r="E15" t="str">
        <f t="shared" si="0"/>
        <v>./pictures/VapePics/Hale/Bubblegum6</v>
      </c>
      <c r="G15" s="2"/>
    </row>
    <row r="16" spans="1:8">
      <c r="A16" t="s">
        <v>5</v>
      </c>
      <c r="B16">
        <v>71</v>
      </c>
      <c r="C16">
        <v>4.99</v>
      </c>
      <c r="D16" t="s">
        <v>35</v>
      </c>
      <c r="E16" t="str">
        <f t="shared" si="0"/>
        <v>./pictures/VapePics/Hale/Mango6</v>
      </c>
      <c r="G16" s="2"/>
    </row>
    <row r="17" spans="1:7">
      <c r="A17" t="s">
        <v>86</v>
      </c>
      <c r="B17">
        <v>72</v>
      </c>
      <c r="C17">
        <v>4.99</v>
      </c>
      <c r="D17" t="s">
        <v>35</v>
      </c>
      <c r="E17" t="str">
        <f t="shared" si="0"/>
        <v>./pictures/VapePics/Hale/RollinBlend6</v>
      </c>
      <c r="G17" s="2"/>
    </row>
    <row r="18" spans="1:7">
      <c r="A18" t="s">
        <v>15</v>
      </c>
      <c r="B18">
        <v>73</v>
      </c>
      <c r="C18">
        <v>4.99</v>
      </c>
      <c r="D18" t="s">
        <v>35</v>
      </c>
      <c r="E18" t="str">
        <f t="shared" si="0"/>
        <v>./pictures/VapePics/Hale/Sunstone6</v>
      </c>
      <c r="G18" s="2"/>
    </row>
    <row r="19" spans="1:7">
      <c r="A19" t="s">
        <v>87</v>
      </c>
      <c r="B19">
        <v>74</v>
      </c>
      <c r="C19">
        <v>4.99</v>
      </c>
      <c r="D19" t="s">
        <v>35</v>
      </c>
      <c r="E19" t="str">
        <f t="shared" si="0"/>
        <v>./pictures/VapePics/Hale/MintedxXx6</v>
      </c>
      <c r="G19" s="2"/>
    </row>
    <row r="20" spans="1:7">
      <c r="A20" t="s">
        <v>88</v>
      </c>
      <c r="B20">
        <v>75</v>
      </c>
      <c r="C20">
        <v>4.99</v>
      </c>
      <c r="D20" t="s">
        <v>35</v>
      </c>
      <c r="E20" t="str">
        <f t="shared" si="0"/>
        <v>./pictures/VapePics/Hale/SpearmintMenthol6</v>
      </c>
      <c r="G20" s="2"/>
    </row>
    <row r="21" spans="1:7">
      <c r="G21" s="2"/>
    </row>
    <row r="22" spans="1:7">
      <c r="G22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D85C1-687B-49CA-842C-E00AAF8449EE}">
  <dimension ref="A1:E4"/>
  <sheetViews>
    <sheetView workbookViewId="0">
      <selection activeCell="D7" sqref="D7"/>
    </sheetView>
  </sheetViews>
  <sheetFormatPr defaultRowHeight="14.5"/>
  <cols>
    <col min="1" max="1" width="24.36328125" customWidth="1"/>
    <col min="5" max="5" width="24.08984375" bestFit="1" customWidth="1"/>
  </cols>
  <sheetData>
    <row r="1" spans="1:5">
      <c r="A1" s="1" t="s">
        <v>30</v>
      </c>
      <c r="B1" s="1" t="str">
        <f>'Lost Mary'!B1</f>
        <v>id</v>
      </c>
      <c r="C1" s="1" t="str">
        <f>'Lost Mary'!C1</f>
        <v>price</v>
      </c>
      <c r="D1" t="str">
        <f>'Lost Mary'!D1</f>
        <v>brand</v>
      </c>
      <c r="E1" t="s">
        <v>31</v>
      </c>
    </row>
    <row r="2" spans="1:5">
      <c r="A2" t="s">
        <v>16</v>
      </c>
      <c r="B2">
        <v>76</v>
      </c>
      <c r="C2">
        <v>8.99</v>
      </c>
      <c r="D2" t="s">
        <v>36</v>
      </c>
      <c r="E2" t="str">
        <f>CONCATENATE("./pictures/VapePics/", A2)</f>
        <v>./pictures/VapePics/Orange</v>
      </c>
    </row>
    <row r="3" spans="1:5">
      <c r="A3" t="s">
        <v>91</v>
      </c>
      <c r="B3">
        <v>77</v>
      </c>
      <c r="C3">
        <v>8.99</v>
      </c>
      <c r="D3" t="s">
        <v>36</v>
      </c>
      <c r="E3" t="str">
        <f t="shared" ref="E3:E4" si="0">CONCATENATE("./pictures/VapePics/", A3)</f>
        <v>./pictures/VapePics/NavyBlue</v>
      </c>
    </row>
    <row r="4" spans="1:5">
      <c r="A4" t="s">
        <v>92</v>
      </c>
      <c r="B4">
        <v>78</v>
      </c>
      <c r="C4">
        <v>8.99</v>
      </c>
      <c r="D4" t="s">
        <v>36</v>
      </c>
      <c r="E4" t="str">
        <f t="shared" si="0"/>
        <v>./pictures/VapePics/AuroraPurple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A5F8-61C2-4BC3-93D3-ABA262ECC51B}">
  <dimension ref="A1:E20"/>
  <sheetViews>
    <sheetView workbookViewId="0">
      <selection activeCell="F25" sqref="F25"/>
    </sheetView>
  </sheetViews>
  <sheetFormatPr defaultRowHeight="14.5"/>
  <cols>
    <col min="1" max="1" width="21.453125" bestFit="1" customWidth="1"/>
    <col min="5" max="5" width="38.26953125" bestFit="1" customWidth="1"/>
  </cols>
  <sheetData>
    <row r="1" spans="1:5">
      <c r="A1" s="1" t="s">
        <v>30</v>
      </c>
      <c r="B1" s="1" t="str">
        <f>'Lost Mary'!B1</f>
        <v>id</v>
      </c>
      <c r="C1" s="1" t="str">
        <f>'Lost Mary'!C1</f>
        <v>price</v>
      </c>
      <c r="D1" t="str">
        <f>'Lost Mary'!D1</f>
        <v>brand</v>
      </c>
      <c r="E1" t="s">
        <v>31</v>
      </c>
    </row>
    <row r="2" spans="1:5">
      <c r="A2" t="s">
        <v>4</v>
      </c>
      <c r="B2">
        <v>78</v>
      </c>
      <c r="C2">
        <v>5.99</v>
      </c>
      <c r="D2" t="s">
        <v>37</v>
      </c>
      <c r="E2" s="2" t="str">
        <f>CONCATENATE("./pictures/VapePics/", A2)</f>
        <v>./pictures/VapePics/Cola</v>
      </c>
    </row>
    <row r="3" spans="1:5">
      <c r="A3" t="s">
        <v>44</v>
      </c>
      <c r="B3">
        <v>79</v>
      </c>
      <c r="C3">
        <v>5.99</v>
      </c>
      <c r="D3" t="s">
        <v>37</v>
      </c>
      <c r="E3" s="2" t="str">
        <f t="shared" ref="E3:E20" si="0">CONCATENATE("./pictures/VapePics/", A3)</f>
        <v>./pictures/VapePics/KiwiPassionfruitGuava</v>
      </c>
    </row>
    <row r="4" spans="1:5">
      <c r="A4" t="s">
        <v>93</v>
      </c>
      <c r="B4">
        <v>80</v>
      </c>
      <c r="C4">
        <v>5.99</v>
      </c>
      <c r="D4" t="s">
        <v>37</v>
      </c>
      <c r="E4" s="2" t="str">
        <f t="shared" si="0"/>
        <v>./pictures/VapePics/StrawberryIceCream</v>
      </c>
    </row>
    <row r="5" spans="1:5">
      <c r="A5" t="s">
        <v>43</v>
      </c>
      <c r="B5">
        <v>81</v>
      </c>
      <c r="C5">
        <v>5.99</v>
      </c>
      <c r="D5" t="s">
        <v>37</v>
      </c>
      <c r="E5" s="2" t="str">
        <f t="shared" si="0"/>
        <v>./pictures/VapePics/StrawberryIce</v>
      </c>
    </row>
    <row r="6" spans="1:5">
      <c r="A6" t="s">
        <v>74</v>
      </c>
      <c r="B6">
        <v>82</v>
      </c>
      <c r="C6">
        <v>5.99</v>
      </c>
      <c r="D6" t="s">
        <v>37</v>
      </c>
      <c r="E6" s="2" t="str">
        <f t="shared" si="0"/>
        <v>./pictures/VapePics/StrawberryKiwi</v>
      </c>
    </row>
    <row r="7" spans="1:5">
      <c r="A7" t="s">
        <v>46</v>
      </c>
      <c r="B7">
        <v>83</v>
      </c>
      <c r="C7">
        <v>5.99</v>
      </c>
      <c r="D7" t="s">
        <v>37</v>
      </c>
      <c r="E7" s="2" t="str">
        <f t="shared" si="0"/>
        <v>./pictures/VapePics/ElfbullIce</v>
      </c>
    </row>
    <row r="8" spans="1:5">
      <c r="A8" t="s">
        <v>78</v>
      </c>
      <c r="B8">
        <v>84</v>
      </c>
      <c r="C8">
        <v>5.99</v>
      </c>
      <c r="D8" t="s">
        <v>37</v>
      </c>
      <c r="E8" s="2" t="str">
        <f t="shared" si="0"/>
        <v>./pictures/VapePics/PinkGrapefruit</v>
      </c>
    </row>
    <row r="9" spans="1:5">
      <c r="A9" t="s">
        <v>5</v>
      </c>
      <c r="B9">
        <v>85</v>
      </c>
      <c r="C9">
        <v>5.99</v>
      </c>
      <c r="D9" t="s">
        <v>37</v>
      </c>
      <c r="E9" s="2" t="str">
        <f t="shared" si="0"/>
        <v>./pictures/VapePics/Mango</v>
      </c>
    </row>
    <row r="10" spans="1:5">
      <c r="A10" t="s">
        <v>3</v>
      </c>
      <c r="B10">
        <v>86</v>
      </c>
      <c r="C10">
        <v>5.99</v>
      </c>
      <c r="D10" t="s">
        <v>37</v>
      </c>
      <c r="E10" s="2" t="str">
        <f t="shared" si="0"/>
        <v>./pictures/VapePics/Spearmint</v>
      </c>
    </row>
    <row r="11" spans="1:5">
      <c r="A11" t="s">
        <v>94</v>
      </c>
      <c r="B11">
        <v>87</v>
      </c>
      <c r="C11">
        <v>5.99</v>
      </c>
      <c r="D11" t="s">
        <v>37</v>
      </c>
      <c r="E11" s="2" t="str">
        <f t="shared" si="0"/>
        <v>./pictures/VapePics/BlueRazzLemonade</v>
      </c>
    </row>
    <row r="12" spans="1:5">
      <c r="A12" t="s">
        <v>95</v>
      </c>
      <c r="B12">
        <v>88</v>
      </c>
      <c r="C12">
        <v>5.99</v>
      </c>
      <c r="D12" t="s">
        <v>37</v>
      </c>
      <c r="E12" s="2" t="str">
        <f t="shared" si="0"/>
        <v>./pictures/VapePics/CreamTobacco</v>
      </c>
    </row>
    <row r="13" spans="1:5">
      <c r="A13" t="s">
        <v>96</v>
      </c>
      <c r="B13">
        <v>89</v>
      </c>
      <c r="C13">
        <v>5.99</v>
      </c>
      <c r="D13" t="s">
        <v>37</v>
      </c>
      <c r="E13" s="2" t="str">
        <f t="shared" si="0"/>
        <v>./pictures/VapePics/ApplePeach</v>
      </c>
    </row>
    <row r="14" spans="1:5">
      <c r="A14" t="s">
        <v>47</v>
      </c>
      <c r="B14">
        <v>90</v>
      </c>
      <c r="C14">
        <v>5.99</v>
      </c>
      <c r="D14" t="s">
        <v>37</v>
      </c>
      <c r="E14" s="2" t="str">
        <f t="shared" si="0"/>
        <v>./pictures/VapePics/CherryCola</v>
      </c>
    </row>
    <row r="15" spans="1:5">
      <c r="A15" t="s">
        <v>52</v>
      </c>
      <c r="B15">
        <v>91</v>
      </c>
      <c r="C15">
        <v>5.99</v>
      </c>
      <c r="D15" t="s">
        <v>37</v>
      </c>
      <c r="E15" s="2" t="str">
        <f t="shared" si="0"/>
        <v>./pictures/VapePics/BlueberrySourRaspberry</v>
      </c>
    </row>
    <row r="16" spans="1:5">
      <c r="A16" t="s">
        <v>50</v>
      </c>
      <c r="B16">
        <v>92</v>
      </c>
      <c r="C16">
        <v>5.99</v>
      </c>
      <c r="D16" t="s">
        <v>37</v>
      </c>
      <c r="E16" s="2" t="str">
        <f t="shared" si="0"/>
        <v>./pictures/VapePics/CottonCandyIce</v>
      </c>
    </row>
    <row r="17" spans="1:5">
      <c r="A17" t="s">
        <v>1</v>
      </c>
      <c r="B17">
        <v>93</v>
      </c>
      <c r="C17">
        <v>5.99</v>
      </c>
      <c r="D17" t="s">
        <v>37</v>
      </c>
      <c r="E17" s="2" t="str">
        <f t="shared" si="0"/>
        <v>./pictures/VapePics/Watermelon</v>
      </c>
    </row>
    <row r="18" spans="1:5">
      <c r="A18" t="s">
        <v>49</v>
      </c>
      <c r="B18">
        <v>94</v>
      </c>
      <c r="C18">
        <v>5.99</v>
      </c>
      <c r="D18" t="s">
        <v>37</v>
      </c>
      <c r="E18" s="2" t="str">
        <f t="shared" si="0"/>
        <v>./pictures/VapePics/PeachIce</v>
      </c>
    </row>
    <row r="19" spans="1:5">
      <c r="A19" t="s">
        <v>51</v>
      </c>
      <c r="B19">
        <v>95</v>
      </c>
      <c r="C19">
        <v>5.99</v>
      </c>
      <c r="D19" t="s">
        <v>37</v>
      </c>
      <c r="E19" s="2" t="str">
        <f t="shared" si="0"/>
        <v>./pictures/VapePics/Cherry</v>
      </c>
    </row>
    <row r="20" spans="1:5">
      <c r="A20" t="s">
        <v>19</v>
      </c>
      <c r="B20">
        <v>96</v>
      </c>
      <c r="C20">
        <v>5.99</v>
      </c>
      <c r="D20" t="s">
        <v>37</v>
      </c>
      <c r="E20" s="2" t="str">
        <f t="shared" si="0"/>
        <v xml:space="preserve">./pictures/VapePics/Blueberry  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B5865-6211-4475-86D3-554D809285E1}">
  <dimension ref="A1:E13"/>
  <sheetViews>
    <sheetView workbookViewId="0">
      <selection activeCell="E20" sqref="D19:E20"/>
    </sheetView>
  </sheetViews>
  <sheetFormatPr defaultRowHeight="14.5"/>
  <cols>
    <col min="1" max="1" width="39.90625" customWidth="1"/>
    <col min="4" max="4" width="16.7265625" customWidth="1"/>
    <col min="5" max="5" width="47.453125" bestFit="1" customWidth="1"/>
  </cols>
  <sheetData>
    <row r="1" spans="1:5">
      <c r="A1" s="1" t="s">
        <v>30</v>
      </c>
      <c r="B1" s="1" t="str">
        <f>'Lost Mary'!B1</f>
        <v>id</v>
      </c>
      <c r="C1" s="1" t="str">
        <f>'Lost Mary'!C1</f>
        <v>price</v>
      </c>
      <c r="D1" t="str">
        <f>'Lost Mary'!D1</f>
        <v>brand</v>
      </c>
      <c r="E1" t="s">
        <v>31</v>
      </c>
    </row>
    <row r="2" spans="1:5">
      <c r="A2" t="s">
        <v>97</v>
      </c>
      <c r="B2">
        <v>97</v>
      </c>
      <c r="C2">
        <v>7.99</v>
      </c>
      <c r="D2" t="s">
        <v>38</v>
      </c>
      <c r="E2" t="str">
        <f>CONCATENATE("./pictures/VapePics/Jewel Mini/", A2)</f>
        <v>./pictures/VapePics/Jewel Mini/CherryBlossomGrape</v>
      </c>
    </row>
    <row r="3" spans="1:5">
      <c r="A3" t="s">
        <v>98</v>
      </c>
      <c r="B3">
        <v>98</v>
      </c>
      <c r="C3">
        <v>7.99</v>
      </c>
      <c r="D3" t="s">
        <v>38</v>
      </c>
      <c r="E3" t="str">
        <f t="shared" ref="E3:E13" si="0">CONCATENATE("./pictures/VapePics/Jewel Mini/", A3)</f>
        <v>./pictures/VapePics/Jewel Mini/RainbowCandy</v>
      </c>
    </row>
    <row r="4" spans="1:5">
      <c r="A4" t="s">
        <v>99</v>
      </c>
      <c r="B4">
        <v>99</v>
      </c>
      <c r="C4">
        <v>7.99</v>
      </c>
      <c r="D4" t="s">
        <v>38</v>
      </c>
      <c r="E4" t="str">
        <f t="shared" si="0"/>
        <v>./pictures/VapePics/Jewel Mini/ColaMajito</v>
      </c>
    </row>
    <row r="5" spans="1:5">
      <c r="A5" t="s">
        <v>100</v>
      </c>
      <c r="B5">
        <v>100</v>
      </c>
      <c r="C5">
        <v>7.99</v>
      </c>
      <c r="D5" t="s">
        <v>38</v>
      </c>
      <c r="E5" t="str">
        <f t="shared" si="0"/>
        <v>./pictures/VapePics/Jewel Mini/RaspberryKiwi</v>
      </c>
    </row>
    <row r="6" spans="1:5">
      <c r="A6" t="s">
        <v>101</v>
      </c>
      <c r="B6">
        <v>101</v>
      </c>
      <c r="C6">
        <v>7.99</v>
      </c>
      <c r="D6" t="s">
        <v>38</v>
      </c>
      <c r="E6" t="str">
        <f t="shared" si="0"/>
        <v>./pictures/VapePics/Jewel Mini/ApplePeachLyche</v>
      </c>
    </row>
    <row r="7" spans="1:5">
      <c r="A7" t="s">
        <v>102</v>
      </c>
      <c r="B7">
        <v>102</v>
      </c>
      <c r="C7">
        <v>7.99</v>
      </c>
      <c r="D7" t="s">
        <v>38</v>
      </c>
      <c r="E7" t="str">
        <f t="shared" si="0"/>
        <v>./pictures/VapePics/Jewel Mini/ValentineFruit</v>
      </c>
    </row>
    <row r="8" spans="1:5">
      <c r="A8" t="s">
        <v>103</v>
      </c>
      <c r="B8">
        <v>103</v>
      </c>
      <c r="C8">
        <v>7.99</v>
      </c>
      <c r="D8" t="s">
        <v>38</v>
      </c>
      <c r="E8" t="str">
        <f t="shared" si="0"/>
        <v>./pictures/VapePics/Jewel Mini/TripleBerry</v>
      </c>
    </row>
    <row r="9" spans="1:5">
      <c r="A9" t="s">
        <v>84</v>
      </c>
      <c r="B9">
        <v>104</v>
      </c>
      <c r="C9">
        <v>7.99</v>
      </c>
      <c r="D9" t="s">
        <v>38</v>
      </c>
      <c r="E9" t="str">
        <f t="shared" si="0"/>
        <v>./pictures/VapePics/Jewel Mini/TripleMango</v>
      </c>
    </row>
    <row r="10" spans="1:5">
      <c r="A10" t="s">
        <v>104</v>
      </c>
      <c r="B10">
        <v>105</v>
      </c>
      <c r="C10">
        <v>7.99</v>
      </c>
      <c r="D10" t="s">
        <v>38</v>
      </c>
      <c r="E10" t="str">
        <f t="shared" si="0"/>
        <v>./pictures/VapePics/Jewel Mini/PinkLemon</v>
      </c>
    </row>
    <row r="11" spans="1:5">
      <c r="A11" t="s">
        <v>105</v>
      </c>
      <c r="B11">
        <v>106</v>
      </c>
      <c r="C11">
        <v>7.99</v>
      </c>
      <c r="D11" t="s">
        <v>38</v>
      </c>
      <c r="E11" t="str">
        <f t="shared" si="0"/>
        <v>./pictures/VapePics/Jewel Mini/VimtoCrush</v>
      </c>
    </row>
    <row r="12" spans="1:5">
      <c r="A12" t="s">
        <v>106</v>
      </c>
      <c r="B12">
        <v>107</v>
      </c>
      <c r="C12">
        <v>7.99</v>
      </c>
      <c r="D12" t="s">
        <v>38</v>
      </c>
      <c r="E12" t="str">
        <f t="shared" si="0"/>
        <v>./pictures/VapePics/Jewel Mini/BlueberryRaspberry</v>
      </c>
    </row>
    <row r="13" spans="1:5">
      <c r="A13" t="s">
        <v>107</v>
      </c>
      <c r="B13">
        <v>108</v>
      </c>
      <c r="C13">
        <v>7.99</v>
      </c>
      <c r="D13" t="s">
        <v>38</v>
      </c>
      <c r="E13" t="str">
        <f t="shared" si="0"/>
        <v>./pictures/VapePics/Jewel Mini/RedAppleWatermelon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867AE-712C-4610-A043-0194F5E16FC4}">
  <dimension ref="A1:E20"/>
  <sheetViews>
    <sheetView workbookViewId="0">
      <selection activeCell="G15" sqref="G15"/>
    </sheetView>
  </sheetViews>
  <sheetFormatPr defaultRowHeight="14.5"/>
  <cols>
    <col min="1" max="1" width="25.453125" bestFit="1" customWidth="1"/>
    <col min="5" max="5" width="46.453125" bestFit="1" customWidth="1"/>
  </cols>
  <sheetData>
    <row r="1" spans="1:5">
      <c r="A1" s="1" t="s">
        <v>30</v>
      </c>
      <c r="B1" s="1" t="str">
        <f>'Lost Mary'!B1</f>
        <v>id</v>
      </c>
      <c r="C1" s="1" t="str">
        <f>'Lost Mary'!C1</f>
        <v>price</v>
      </c>
      <c r="D1" t="str">
        <f>'Lost Mary'!D1</f>
        <v>brand</v>
      </c>
      <c r="E1" t="s">
        <v>31</v>
      </c>
    </row>
    <row r="2" spans="1:5">
      <c r="A2" t="s">
        <v>108</v>
      </c>
      <c r="B2">
        <v>109</v>
      </c>
      <c r="C2">
        <v>5.99</v>
      </c>
      <c r="D2" t="s">
        <v>39</v>
      </c>
      <c r="E2" s="2" t="str">
        <f>CONCATENATE("pictures/VapePics/IVG Salt/", A2)</f>
        <v>pictures/VapePics/IVG Salt/SummerBlaze</v>
      </c>
    </row>
    <row r="3" spans="1:5">
      <c r="A3" t="s">
        <v>109</v>
      </c>
      <c r="B3">
        <v>110</v>
      </c>
      <c r="C3">
        <v>5.99</v>
      </c>
      <c r="D3" t="s">
        <v>39</v>
      </c>
      <c r="E3" s="2" t="str">
        <f t="shared" ref="E3:E18" si="0">CONCATENATE("pictures/VapePics/IVG Salt/", A3)</f>
        <v>pictures/VapePics/IVG Salt/KiwiLemonKool</v>
      </c>
    </row>
    <row r="4" spans="1:5">
      <c r="A4" t="s">
        <v>110</v>
      </c>
      <c r="B4">
        <v>111</v>
      </c>
      <c r="C4">
        <v>5.99</v>
      </c>
      <c r="D4" t="s">
        <v>39</v>
      </c>
      <c r="E4" s="2" t="str">
        <f t="shared" si="0"/>
        <v>pictures/VapePics/IVG Salt/HoneyDewLemonade</v>
      </c>
    </row>
    <row r="5" spans="1:5">
      <c r="A5" t="s">
        <v>111</v>
      </c>
      <c r="B5">
        <v>112</v>
      </c>
      <c r="C5">
        <v>5.99</v>
      </c>
      <c r="D5" t="s">
        <v>39</v>
      </c>
      <c r="E5" s="2" t="str">
        <f t="shared" si="0"/>
        <v>pictures/VapePics/IVG Salt/BluebergBurst</v>
      </c>
    </row>
    <row r="6" spans="1:5">
      <c r="A6" t="s">
        <v>112</v>
      </c>
      <c r="B6">
        <v>113</v>
      </c>
      <c r="C6">
        <v>5.99</v>
      </c>
      <c r="D6" t="s">
        <v>39</v>
      </c>
      <c r="E6" s="2" t="str">
        <f t="shared" si="0"/>
        <v>pictures/VapePics/IVG Salt/RioRush</v>
      </c>
    </row>
    <row r="7" spans="1:5">
      <c r="A7" t="s">
        <v>113</v>
      </c>
      <c r="B7">
        <v>114</v>
      </c>
      <c r="C7">
        <v>5.99</v>
      </c>
      <c r="D7" t="s">
        <v>39</v>
      </c>
      <c r="E7" s="2" t="str">
        <f t="shared" si="0"/>
        <v>pictures/VapePics/IVG Salt/StrawberryWatermelonChew</v>
      </c>
    </row>
    <row r="8" spans="1:5">
      <c r="A8" t="s">
        <v>114</v>
      </c>
      <c r="B8">
        <v>115</v>
      </c>
      <c r="C8">
        <v>5.99</v>
      </c>
      <c r="D8" t="s">
        <v>39</v>
      </c>
      <c r="E8" s="2" t="str">
        <f t="shared" si="0"/>
        <v>pictures/VapePics/IVG Salt/SourGreenApple</v>
      </c>
    </row>
    <row r="9" spans="1:5">
      <c r="A9" t="s">
        <v>115</v>
      </c>
      <c r="B9">
        <v>116</v>
      </c>
      <c r="C9">
        <v>5.99</v>
      </c>
      <c r="D9" t="s">
        <v>39</v>
      </c>
      <c r="E9" s="2" t="str">
        <f t="shared" si="0"/>
        <v>pictures/VapePics/IVG Salt/FruitTwist</v>
      </c>
    </row>
    <row r="10" spans="1:5">
      <c r="A10" t="s">
        <v>48</v>
      </c>
      <c r="B10">
        <v>117</v>
      </c>
      <c r="C10">
        <v>5.99</v>
      </c>
      <c r="D10" t="s">
        <v>39</v>
      </c>
      <c r="E10" s="2" t="str">
        <f t="shared" si="0"/>
        <v>pictures/VapePics/IVG Salt/PinkLemonade</v>
      </c>
    </row>
    <row r="11" spans="1:5">
      <c r="A11" t="s">
        <v>3</v>
      </c>
      <c r="B11">
        <v>118</v>
      </c>
      <c r="C11">
        <v>5.99</v>
      </c>
      <c r="D11" t="s">
        <v>39</v>
      </c>
      <c r="E11" s="2" t="str">
        <f t="shared" si="0"/>
        <v>pictures/VapePics/IVG Salt/Spearmint</v>
      </c>
    </row>
    <row r="12" spans="1:5">
      <c r="A12" t="s">
        <v>116</v>
      </c>
      <c r="B12">
        <v>119</v>
      </c>
      <c r="C12">
        <v>5.99</v>
      </c>
      <c r="D12" t="s">
        <v>39</v>
      </c>
      <c r="E12" s="2" t="str">
        <f t="shared" si="0"/>
        <v>pictures/VapePics/IVG Salt/NeonLime</v>
      </c>
    </row>
    <row r="13" spans="1:5">
      <c r="A13" t="s">
        <v>117</v>
      </c>
      <c r="B13">
        <v>120</v>
      </c>
      <c r="C13">
        <v>5.99</v>
      </c>
      <c r="D13" t="s">
        <v>39</v>
      </c>
      <c r="E13" s="2" t="str">
        <f t="shared" si="0"/>
        <v>pictures/VapePics/IVG Salt/FreshLemonade</v>
      </c>
    </row>
    <row r="14" spans="1:5">
      <c r="A14" t="s">
        <v>118</v>
      </c>
      <c r="B14">
        <v>121</v>
      </c>
      <c r="C14">
        <v>5.99</v>
      </c>
      <c r="D14" t="s">
        <v>39</v>
      </c>
      <c r="E14" s="2" t="str">
        <f t="shared" si="0"/>
        <v>pictures/VapePics/IVG Salt/BubbleGum</v>
      </c>
    </row>
    <row r="15" spans="1:5">
      <c r="A15" t="s">
        <v>119</v>
      </c>
      <c r="B15">
        <v>122</v>
      </c>
      <c r="C15">
        <v>5.99</v>
      </c>
      <c r="D15" t="s">
        <v>39</v>
      </c>
      <c r="E15" s="2" t="str">
        <f t="shared" si="0"/>
        <v>pictures/VapePics/IVG Salt/ParadiseLagoon</v>
      </c>
    </row>
    <row r="16" spans="1:5">
      <c r="A16" t="s">
        <v>120</v>
      </c>
      <c r="B16">
        <v>123</v>
      </c>
      <c r="C16">
        <v>5.99</v>
      </c>
      <c r="D16" t="s">
        <v>39</v>
      </c>
      <c r="E16" s="2" t="str">
        <f t="shared" si="0"/>
        <v>pictures/VapePics/IVG Salt/GreenEnergy</v>
      </c>
    </row>
    <row r="17" spans="1:5">
      <c r="A17" t="s">
        <v>121</v>
      </c>
      <c r="B17">
        <v>124</v>
      </c>
      <c r="C17">
        <v>5.99</v>
      </c>
      <c r="D17" t="s">
        <v>39</v>
      </c>
      <c r="E17" s="2" t="str">
        <f t="shared" si="0"/>
        <v>pictures/VapePics/IVG Salt/RiberryLemonade</v>
      </c>
    </row>
    <row r="18" spans="1:5">
      <c r="A18" t="s">
        <v>122</v>
      </c>
      <c r="B18">
        <v>125</v>
      </c>
      <c r="C18">
        <v>5.99</v>
      </c>
      <c r="D18" t="s">
        <v>39</v>
      </c>
      <c r="E18" s="2" t="str">
        <f t="shared" si="0"/>
        <v>pictures/VapePics/IVG Salt/CitrusLemonade</v>
      </c>
    </row>
    <row r="20" spans="1:5">
      <c r="A2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9EC8D-0636-4476-9853-7CC6EFA4586F}">
  <dimension ref="A1:E20"/>
  <sheetViews>
    <sheetView workbookViewId="0">
      <selection activeCell="J27" sqref="J27"/>
    </sheetView>
  </sheetViews>
  <sheetFormatPr defaultRowHeight="14.5"/>
  <cols>
    <col min="1" max="1" width="20.26953125" bestFit="1" customWidth="1"/>
    <col min="5" max="5" width="22.26953125" bestFit="1" customWidth="1"/>
  </cols>
  <sheetData>
    <row r="1" spans="1:5">
      <c r="A1" t="s">
        <v>30</v>
      </c>
      <c r="B1" t="s">
        <v>28</v>
      </c>
      <c r="C1" t="s">
        <v>29</v>
      </c>
      <c r="D1" t="s">
        <v>32</v>
      </c>
      <c r="E1" t="s">
        <v>31</v>
      </c>
    </row>
    <row r="2" spans="1:5">
      <c r="A2" t="s">
        <v>21</v>
      </c>
      <c r="B2">
        <v>126</v>
      </c>
      <c r="C2">
        <v>5.99</v>
      </c>
      <c r="D2" t="s">
        <v>20</v>
      </c>
      <c r="E2" t="str">
        <f>CONCATENATE("./pictures/VapePics/Yeti/", A2)</f>
        <v>./pictures/VapePics/Yeti/Energy</v>
      </c>
    </row>
    <row r="3" spans="1:5">
      <c r="A3" t="s">
        <v>18</v>
      </c>
      <c r="B3">
        <v>127</v>
      </c>
      <c r="C3">
        <v>5.99</v>
      </c>
      <c r="D3" t="s">
        <v>20</v>
      </c>
      <c r="E3" t="str">
        <f t="shared" ref="E3:E20" si="0">CONCATENATE("./pictures/VapePics/Yeti/", A3)</f>
        <v>./pictures/VapePics/Yeti/Lemonade</v>
      </c>
    </row>
    <row r="4" spans="1:5">
      <c r="A4" t="s">
        <v>22</v>
      </c>
      <c r="B4">
        <v>128</v>
      </c>
      <c r="C4">
        <v>5.99</v>
      </c>
      <c r="D4" t="s">
        <v>20</v>
      </c>
      <c r="E4" t="str">
        <f t="shared" si="0"/>
        <v>./pictures/VapePics/Yeti/Frostbite</v>
      </c>
    </row>
    <row r="5" spans="1:5">
      <c r="A5" t="s">
        <v>123</v>
      </c>
      <c r="B5">
        <v>129</v>
      </c>
      <c r="C5">
        <v>5.99</v>
      </c>
      <c r="D5" t="s">
        <v>20</v>
      </c>
      <c r="E5" t="str">
        <f t="shared" si="0"/>
        <v>./pictures/VapePics/Yeti/OrangeMango</v>
      </c>
    </row>
    <row r="6" spans="1:5">
      <c r="A6" t="s">
        <v>124</v>
      </c>
      <c r="B6">
        <v>130</v>
      </c>
      <c r="C6">
        <v>5.99</v>
      </c>
      <c r="D6" t="s">
        <v>20</v>
      </c>
      <c r="E6" t="str">
        <f t="shared" si="0"/>
        <v>./pictures/VapePics/Yeti/BlueRaspberry</v>
      </c>
    </row>
    <row r="7" spans="1:5">
      <c r="A7" t="s">
        <v>125</v>
      </c>
      <c r="B7">
        <v>131</v>
      </c>
      <c r="C7">
        <v>5.99</v>
      </c>
      <c r="D7" t="s">
        <v>20</v>
      </c>
      <c r="E7" t="str">
        <f t="shared" si="0"/>
        <v>./pictures/VapePics/Yeti/HoneydewBlackcurrent</v>
      </c>
    </row>
    <row r="8" spans="1:5">
      <c r="A8" t="s">
        <v>1</v>
      </c>
      <c r="B8">
        <v>132</v>
      </c>
      <c r="C8">
        <v>5.99</v>
      </c>
      <c r="D8" t="s">
        <v>20</v>
      </c>
      <c r="E8" t="str">
        <f t="shared" si="0"/>
        <v>./pictures/VapePics/Yeti/Watermelon</v>
      </c>
    </row>
    <row r="9" spans="1:5">
      <c r="A9" t="s">
        <v>126</v>
      </c>
      <c r="B9">
        <v>133</v>
      </c>
      <c r="C9">
        <v>5.99</v>
      </c>
      <c r="D9" t="s">
        <v>20</v>
      </c>
      <c r="E9" t="str">
        <f t="shared" si="0"/>
        <v>./pictures/VapePics/Yeti/DarkFruits</v>
      </c>
    </row>
    <row r="10" spans="1:5">
      <c r="A10" t="s">
        <v>127</v>
      </c>
      <c r="B10">
        <v>134</v>
      </c>
      <c r="C10">
        <v>5.99</v>
      </c>
      <c r="D10" t="s">
        <v>20</v>
      </c>
      <c r="E10" t="str">
        <f t="shared" si="0"/>
        <v>./pictures/VapePics/Yeti/AppleCranberry</v>
      </c>
    </row>
    <row r="11" spans="1:5">
      <c r="A11" t="s">
        <v>2</v>
      </c>
      <c r="B11">
        <v>135</v>
      </c>
      <c r="C11">
        <v>5.99</v>
      </c>
      <c r="D11" t="s">
        <v>20</v>
      </c>
      <c r="E11" t="str">
        <f t="shared" si="0"/>
        <v>./pictures/VapePics/Yeti/Grape</v>
      </c>
    </row>
    <row r="12" spans="1:5">
      <c r="A12" t="s">
        <v>128</v>
      </c>
      <c r="B12">
        <v>136</v>
      </c>
      <c r="C12">
        <v>5.99</v>
      </c>
      <c r="D12" t="s">
        <v>20</v>
      </c>
      <c r="E12" t="str">
        <f t="shared" si="0"/>
        <v>./pictures/VapePics/Yeti/PassionfruitLychee</v>
      </c>
    </row>
    <row r="13" spans="1:5">
      <c r="A13" t="s">
        <v>129</v>
      </c>
      <c r="B13">
        <v>137</v>
      </c>
      <c r="C13">
        <v>5.99</v>
      </c>
      <c r="D13" t="s">
        <v>20</v>
      </c>
      <c r="E13" t="str">
        <f t="shared" si="0"/>
        <v>./pictures/VapePics/Yeti/CitrusFreeze</v>
      </c>
    </row>
    <row r="14" spans="1:5">
      <c r="A14" t="s">
        <v>130</v>
      </c>
      <c r="B14">
        <v>138</v>
      </c>
      <c r="C14">
        <v>5.99</v>
      </c>
      <c r="D14" t="s">
        <v>20</v>
      </c>
      <c r="E14" t="str">
        <f t="shared" si="0"/>
        <v>./pictures/VapePics/Yeti/PinkRaspberry</v>
      </c>
    </row>
    <row r="15" spans="1:5">
      <c r="A15" t="s">
        <v>131</v>
      </c>
      <c r="B15">
        <v>139</v>
      </c>
      <c r="C15">
        <v>5.99</v>
      </c>
      <c r="D15" t="s">
        <v>20</v>
      </c>
      <c r="E15" t="str">
        <f t="shared" si="0"/>
        <v>./pictures/VapePics/Yeti/BloodOrangeGrape</v>
      </c>
    </row>
    <row r="16" spans="1:5">
      <c r="A16" t="s">
        <v>127</v>
      </c>
      <c r="B16">
        <v>140</v>
      </c>
      <c r="C16">
        <v>5.99</v>
      </c>
      <c r="D16" t="s">
        <v>20</v>
      </c>
      <c r="E16" t="str">
        <f t="shared" si="0"/>
        <v>./pictures/VapePics/Yeti/AppleCranberry</v>
      </c>
    </row>
    <row r="17" spans="1:5">
      <c r="A17" t="s">
        <v>132</v>
      </c>
      <c r="B17">
        <v>141</v>
      </c>
      <c r="C17">
        <v>5.99</v>
      </c>
      <c r="D17" t="s">
        <v>20</v>
      </c>
      <c r="E17" t="str">
        <f t="shared" si="0"/>
        <v>./pictures/VapePics/Yeti/FrozenPear</v>
      </c>
    </row>
    <row r="18" spans="1:5">
      <c r="A18" t="s">
        <v>9</v>
      </c>
      <c r="B18">
        <v>142</v>
      </c>
      <c r="C18">
        <v>5.99</v>
      </c>
      <c r="D18" t="s">
        <v>20</v>
      </c>
      <c r="E18" t="str">
        <f t="shared" si="0"/>
        <v>./pictures/VapePics/Yeti/Strawberry</v>
      </c>
    </row>
    <row r="19" spans="1:5">
      <c r="A19" t="s">
        <v>133</v>
      </c>
      <c r="B19">
        <v>143</v>
      </c>
      <c r="C19">
        <v>5.99</v>
      </c>
      <c r="D19" t="s">
        <v>20</v>
      </c>
      <c r="E19" t="str">
        <f t="shared" si="0"/>
        <v>./pictures/VapePics/Yeti/PineappleGrapefruit</v>
      </c>
    </row>
    <row r="20" spans="1:5">
      <c r="A20" t="s">
        <v>0</v>
      </c>
      <c r="B20">
        <v>144</v>
      </c>
      <c r="C20">
        <v>5.99</v>
      </c>
      <c r="D20" t="s">
        <v>20</v>
      </c>
      <c r="E20" t="str">
        <f t="shared" si="0"/>
        <v>./pictures/VapePics/Yeti/Blueberry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Elfbar</vt:lpstr>
      <vt:lpstr>IVGBar</vt:lpstr>
      <vt:lpstr>Lost Mary</vt:lpstr>
      <vt:lpstr>Hale</vt:lpstr>
      <vt:lpstr>Elfa Bar</vt:lpstr>
      <vt:lpstr>Elfiq</vt:lpstr>
      <vt:lpstr>Jewel Mini</vt:lpstr>
      <vt:lpstr>IVG Salt</vt:lpstr>
      <vt:lpstr>Yeti</vt:lpstr>
      <vt:lpstr>Slushie</vt:lpstr>
      <vt:lpstr>BMG</vt:lpstr>
      <vt:lpstr>Kinship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Ryan</dc:creator>
  <cp:lastModifiedBy>Daniel Ryan</cp:lastModifiedBy>
  <dcterms:created xsi:type="dcterms:W3CDTF">2023-05-12T15:40:11Z</dcterms:created>
  <dcterms:modified xsi:type="dcterms:W3CDTF">2023-05-13T17:07:20Z</dcterms:modified>
</cp:coreProperties>
</file>