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<sst xmlns="http://schemas.openxmlformats.org/spreadsheetml/2006/main" count="10" uniqueCount="8">
  <si>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</si>
  <si>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</si>
  <si>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</si>
  <si>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</si>
  <si>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</si>
  <si>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multiple -</t>
  </si>
  <si>
    <t xml:space="preserve">Sum - Time worked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</si>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</sst>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9" createdVersion="3">
  <cacheSource type="worksheet">
    <worksheetSource ref="A1:B200" sheet="Calc"/>
  </cacheSource>
  <cacheFields count="2">
    <cacheField name="Time worked" numFmtId="0">
      <sharedItems containsSemiMixedTypes="0" containsString="0" containsNumber="1" minValue="0" maxValue="0.375" count="20">
        <n v="0"/>
        <n v="0.0625"/>
        <n v="0.0833333332986111"/>
        <n v="0.0833333333333333"/>
        <n v="0.0833333333680556"/>
        <n v="0.125"/>
        <n v="0.166666666597222"/>
        <n v="0.166666666631944"/>
        <n v="0.208333333298611"/>
        <n v="0.229166666701389"/>
        <n v="0.25"/>
        <n v="0.284722222199074"/>
        <n v="0.298611111099537"/>
        <n v="0.3125"/>
        <n v="0.319444444398148"/>
        <n v="0.333333333298611"/>
        <n v="0.340277777800926"/>
        <n v="0.347222222199074"/>
        <n v="0.361111111099537"/>
        <n v="0.375"/>
      </sharedItems>
    </cacheField>
    <cacheField name="Week" numFmtId="0">
      <sharedItems containsSemiMixedTypes="0" containsString="0" containsNumber="1" containsInteger="1" minValue="40" maxValue="52" count="6">
        <n v="40"/>
        <n v="41"/>
        <n v="42"/>
        <n v="43"/>
        <n v="44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15"/>
    <x v="0"/>
  </r>
  <r>
    <x v="9"/>
    <x v="0"/>
  </r>
  <r>
    <x v="6"/>
    <x v="0"/>
  </r>
  <r>
    <x v="6"/>
    <x v="0"/>
  </r>
  <r>
    <x v="13"/>
    <x v="1"/>
  </r>
  <r>
    <x v="11"/>
    <x v="1"/>
  </r>
  <r>
    <x v="18"/>
    <x v="1"/>
  </r>
  <r>
    <x v="12"/>
    <x v="1"/>
  </r>
  <r>
    <x v="10"/>
    <x v="1"/>
  </r>
  <r>
    <x v="19"/>
    <x v="2"/>
  </r>
  <r>
    <x v="2"/>
    <x v="2"/>
  </r>
  <r>
    <x v="5"/>
    <x v="2"/>
  </r>
  <r>
    <x v="16"/>
    <x v="3"/>
  </r>
  <r>
    <x v="14"/>
    <x v="3"/>
  </r>
  <r>
    <x v="17"/>
    <x v="3"/>
  </r>
  <r>
    <x v="1"/>
    <x v="3"/>
  </r>
  <r>
    <x v="4"/>
    <x v="4"/>
  </r>
  <r>
    <x v="8"/>
    <x v="4"/>
  </r>
  <r>
    <x v="7"/>
    <x v="4"/>
  </r>
  <r>
    <x v="3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10" firstHeaderRow="1" firstDataRow="1" firstDataCol="1" rowPageCount="1" colPageCount="1"/>
  <pivotFields count="2">
    <pivotField axis="axisPage" dataField="1" compact="0" showAll="0" defaultSubtotal="0" outline="0">
      <items count="20">
        <item x="6"/>
        <item x="9"/>
        <item x="11"/>
        <item x="13"/>
        <item x="15"/>
        <item x="18"/>
        <item x="12"/>
        <item x="10"/>
        <item h="1" x="2"/>
        <item x="5"/>
        <item x="16"/>
        <item x="19"/>
        <item x="14"/>
        <item x="17"/>
        <item x="1"/>
        <item x="0"/>
        <item x="8"/>
        <item h="1" x="3"/>
        <item h="1" x="4"/>
        <item h="1" x="7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21" activeCellId="0" sqref="B21"/>
    </sheetView>
  </sheetViews>
  <sheetFormatPr defaultColWidth="8.9023437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45211.6875</v>
      </c>
    </row>
    <row r="10" customFormat="false" ht="12.8" hidden="false" customHeight="false" outlineLevel="0" collapsed="false">
      <c r="A10" s="3" t="n">
        <v>45212.4722222222</v>
      </c>
      <c r="B10" s="5" t="n">
        <v>45212.7222222222</v>
      </c>
    </row>
    <row r="11" customFormat="false" ht="12.8" hidden="false" customHeight="false" outlineLevel="0" collapsed="false">
      <c r="A11" s="3" t="n">
        <v>45215.3472222222</v>
      </c>
      <c r="B11" s="5" t="n">
        <v>45215.7222222222</v>
      </c>
    </row>
    <row r="12" customFormat="false" ht="12.8" hidden="false" customHeight="false" outlineLevel="0" collapsed="false">
      <c r="A12" s="3" t="n">
        <v>45216.5138888889</v>
      </c>
      <c r="B12" s="5" t="n">
        <v>45216.5972222222</v>
      </c>
    </row>
    <row r="13" customFormat="false" ht="12.8" hidden="false" customHeight="false" outlineLevel="0" collapsed="false">
      <c r="A13" s="3" t="n">
        <v>45218.5138888889</v>
      </c>
      <c r="B13" s="5" t="n">
        <v>45218.6388888889</v>
      </c>
    </row>
    <row r="14" customFormat="false" ht="12.8" hidden="false" customHeight="false" outlineLevel="0" collapsed="false">
      <c r="A14" s="3" t="n">
        <v>45222.3402777778</v>
      </c>
      <c r="B14" s="5" t="n">
        <v>45222.6805555556</v>
      </c>
    </row>
    <row r="15" customFormat="false" ht="12.8" hidden="false" customHeight="false" outlineLevel="0" collapsed="false">
      <c r="A15" s="3" t="n">
        <v>45223.3888888889</v>
      </c>
      <c r="B15" s="5" t="n">
        <v>45223.7083333333</v>
      </c>
    </row>
    <row r="16" customFormat="false" ht="12.8" hidden="false" customHeight="false" outlineLevel="0" collapsed="false">
      <c r="A16" s="3" t="n">
        <v>45224.3611111111</v>
      </c>
      <c r="B16" s="5" t="n">
        <v>45224.7083333333</v>
      </c>
    </row>
    <row r="17" customFormat="false" ht="12.8" hidden="false" customHeight="false" outlineLevel="0" collapsed="false">
      <c r="A17" s="3" t="n">
        <v>45226.5208333333</v>
      </c>
      <c r="B17" s="5" t="n">
        <v>45226.5833333333</v>
      </c>
    </row>
    <row r="18" customFormat="false" ht="12.8" hidden="false" customHeight="false" outlineLevel="0" collapsed="false">
      <c r="A18" s="3" t="n">
        <v>45229.5833333333</v>
      </c>
      <c r="B18" s="5" t="n">
        <v>45229.6666666667</v>
      </c>
    </row>
    <row r="19" customFormat="false" ht="12.8" hidden="false" customHeight="false" outlineLevel="0" collapsed="false">
      <c r="A19" s="3" t="n">
        <v>45230.4166666667</v>
      </c>
      <c r="B19" s="5" t="n">
        <v>45230.625</v>
      </c>
    </row>
    <row r="20" customFormat="false" ht="12.8" hidden="false" customHeight="false" outlineLevel="0" collapsed="false">
      <c r="A20" s="3" t="n">
        <v>45232.4166666667</v>
      </c>
      <c r="B20" s="5" t="n">
        <v>45232.5833333333</v>
      </c>
    </row>
    <row r="21" customFormat="false" ht="12.8" hidden="false" customHeight="false" outlineLevel="0" collapsed="false">
      <c r="A21" s="3" t="n">
        <v>45229.5833333333</v>
      </c>
      <c r="B21" s="5" t="n">
        <v>45229.6666666667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92" colorId="64" zoomScale="200" zoomScaleNormal="200" zoomScalePageLayoutView="100" workbookViewId="0">
      <selection pane="topLeft" activeCell="A2" activeCellId="0" sqref="A2"/>
    </sheetView>
  </sheetViews>
  <sheetFormatPr defaultColWidth="11.8593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14.93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0.333333333298611</v>
      </c>
      <c r="B2" s="1" t="n">
        <f aca="false">WEEKNUM(Times!A2,1)</f>
        <v>40</v>
      </c>
      <c r="C2" s="0"/>
      <c r="E2" s="4" t="n">
        <f aca="false">SUM(A2:A1048576)</f>
        <v>4.5972222219213</v>
      </c>
    </row>
    <row r="3" customFormat="false" ht="12.75" hidden="false" customHeight="true" outlineLevel="0" collapsed="false">
      <c r="A3" s="4" t="n">
        <f aca="false">Times!B3-Times!A3</f>
        <v>0.229166666701389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0.166666666597222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0.166666666597222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  <c r="D6" s="6"/>
    </row>
    <row r="7" customFormat="false" ht="12.75" hidden="false" customHeight="true" outlineLevel="0" collapsed="false">
      <c r="A7" s="4" t="n">
        <f aca="false">Times!B7-Times!A7</f>
        <v>0.284722222199074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  <c r="E8" s="4" t="n">
        <f aca="false">SUM(A6:A10)</f>
        <v>1.50694444439815</v>
      </c>
    </row>
    <row r="9" customFormat="false" ht="12.75" hidden="false" customHeight="true" outlineLevel="0" collapsed="false">
      <c r="A9" s="4" t="n">
        <f aca="false">Times!B9-Times!A9</f>
        <v>0.298611111099537</v>
      </c>
      <c r="B9" s="1" t="n">
        <f aca="false">WEEKNUM(Times!A9,1)</f>
        <v>41</v>
      </c>
      <c r="E9" s="4" t="n">
        <f aca="false">SUM(A11:A13)</f>
        <v>0.583333333298611</v>
      </c>
    </row>
    <row r="10" customFormat="false" ht="12.75" hidden="false" customHeight="true" outlineLevel="0" collapsed="false">
      <c r="A10" s="4" t="n">
        <f aca="false">Times!B10-Times!A10</f>
        <v>0.25</v>
      </c>
      <c r="B10" s="1" t="n">
        <f aca="false">WEEKNUM(Times!A10,1)</f>
        <v>41</v>
      </c>
      <c r="E10" s="4" t="n">
        <f aca="false">SUM(A14:A17)</f>
        <v>1.06944444439815</v>
      </c>
    </row>
    <row r="11" customFormat="false" ht="12.75" hidden="false" customHeight="true" outlineLevel="0" collapsed="false">
      <c r="A11" s="4" t="n">
        <f aca="false">Times!B11-Times!A11</f>
        <v>0.375</v>
      </c>
      <c r="B11" s="1" t="n">
        <f aca="false">WEEKNUM(Times!A11,1)</f>
        <v>42</v>
      </c>
      <c r="E11" s="4" t="n">
        <f aca="false">SUM(A18:A20)</f>
        <v>0.458333333298611</v>
      </c>
    </row>
    <row r="12" customFormat="false" ht="12.75" hidden="false" customHeight="true" outlineLevel="0" collapsed="false">
      <c r="A12" s="4" t="n">
        <f aca="false">Times!B12-Times!A12</f>
        <v>0.0833333332986111</v>
      </c>
      <c r="B12" s="1" t="n">
        <f aca="false">WEEKNUM(Times!A12,1)</f>
        <v>42</v>
      </c>
    </row>
    <row r="13" customFormat="false" ht="12.75" hidden="false" customHeight="true" outlineLevel="0" collapsed="false">
      <c r="A13" s="4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4" t="n">
        <f aca="false">Times!B14-Times!A14</f>
        <v>0.340277777800926</v>
      </c>
      <c r="B14" s="1" t="n">
        <f aca="false">WEEKNUM(Times!A14,1)</f>
        <v>43</v>
      </c>
    </row>
    <row r="15" customFormat="false" ht="12.75" hidden="false" customHeight="true" outlineLevel="0" collapsed="false">
      <c r="A15" s="4" t="n">
        <f aca="false">Times!B15-Times!A15</f>
        <v>0.319444444398148</v>
      </c>
      <c r="B15" s="1" t="n">
        <f aca="false">WEEKNUM(Times!A15,1)</f>
        <v>43</v>
      </c>
    </row>
    <row r="16" customFormat="false" ht="12.75" hidden="false" customHeight="true" outlineLevel="0" collapsed="false">
      <c r="A16" s="4" t="n">
        <f aca="false">Times!B16-Times!A16</f>
        <v>0.347222222199074</v>
      </c>
      <c r="B16" s="1" t="n">
        <f aca="false">WEEKNUM(Times!A16,1)</f>
        <v>43</v>
      </c>
    </row>
    <row r="17" customFormat="false" ht="12.75" hidden="false" customHeight="true" outlineLevel="0" collapsed="false">
      <c r="A17" s="4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4" t="n">
        <f aca="false">Times!B18-Times!A18</f>
        <v>0.0833333333680556</v>
      </c>
      <c r="B18" s="1" t="n">
        <f aca="false">WEEKNUM(Times!A18,1)</f>
        <v>44</v>
      </c>
      <c r="D18" s="6"/>
    </row>
    <row r="19" customFormat="false" ht="12.75" hidden="false" customHeight="true" outlineLevel="0" collapsed="false">
      <c r="A19" s="4" t="n">
        <f aca="false">Times!B19-Times!A19</f>
        <v>0.208333333298611</v>
      </c>
      <c r="B19" s="1" t="n">
        <f aca="false">WEEKNUM(Times!A19,1)</f>
        <v>44</v>
      </c>
    </row>
    <row r="20" customFormat="false" ht="12.75" hidden="false" customHeight="true" outlineLevel="0" collapsed="false">
      <c r="A20" s="4" t="n">
        <f aca="false">Times!B20-Times!A20</f>
        <v>0.166666666631944</v>
      </c>
      <c r="B20" s="1" t="n">
        <f aca="false">WEEKNUM(Times!A20,1)</f>
        <v>44</v>
      </c>
    </row>
    <row r="21" customFormat="false" ht="12.75" hidden="false" customHeight="true" outlineLevel="0" collapsed="false">
      <c r="A21" s="4" t="n">
        <f aca="false">Times!B21-Times!A21</f>
        <v>0.0833333333333333</v>
      </c>
      <c r="B21" s="1" t="n">
        <f aca="false">WEEKNUM(Times!A21,1)</f>
        <v>44</v>
      </c>
    </row>
    <row r="22" customFormat="false" ht="12.75" hidden="false" customHeight="true" outlineLevel="0" collapsed="false">
      <c r="A22" s="4" t="n">
        <f aca="false">Times!B22-Times!A22</f>
        <v>0</v>
      </c>
      <c r="B22" s="1" t="n">
        <f aca="false">WEEKNUM(Times!A22,1)</f>
        <v>52</v>
      </c>
    </row>
    <row r="23" customFormat="false" ht="12.75" hidden="false" customHeight="true" outlineLevel="0" collapsed="false">
      <c r="A23" s="4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4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4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4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4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4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4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4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4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4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4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4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4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4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4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4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4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4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18.89"/>
    <col collapsed="false" customWidth="true" hidden="false" outlineLevel="0" max="6" min="6" style="0" width="18.61"/>
  </cols>
  <sheetData>
    <row r="1" customFormat="false" ht="12.8" hidden="false" customHeight="false" outlineLevel="0" collapsed="false">
      <c r="A1" s="7" t="s">
        <v>2</v>
      </c>
      <c r="B1" s="8" t="s">
        <v>5</v>
      </c>
    </row>
    <row r="3" customFormat="false" ht="12.8" hidden="false" customHeight="false" outlineLevel="0" collapsed="false">
      <c r="A3" s="9" t="s">
        <v>3</v>
      </c>
      <c r="B3" s="10" t="s">
        <v>6</v>
      </c>
      <c r="D3" s="11" t="n">
        <v>0.791666666666667</v>
      </c>
    </row>
    <row r="4" customFormat="false" ht="12.8" hidden="false" customHeight="false" outlineLevel="0" collapsed="false">
      <c r="A4" s="12" t="n">
        <v>40</v>
      </c>
      <c r="B4" s="13" t="n">
        <v>0.895833333194444</v>
      </c>
    </row>
    <row r="5" customFormat="false" ht="12.8" hidden="false" customHeight="false" outlineLevel="0" collapsed="false">
      <c r="A5" s="14" t="n">
        <v>41</v>
      </c>
      <c r="B5" s="15" t="n">
        <v>1.50694444439815</v>
      </c>
      <c r="C5" s="11" t="n">
        <f aca="false">$D$3-B5</f>
        <v>-0.715277777731482</v>
      </c>
    </row>
    <row r="6" customFormat="false" ht="12.8" hidden="false" customHeight="false" outlineLevel="0" collapsed="false">
      <c r="A6" s="14" t="n">
        <v>42</v>
      </c>
      <c r="B6" s="15" t="n">
        <v>0.583333333298611</v>
      </c>
      <c r="C6" s="11" t="n">
        <f aca="false">$D$3-B6</f>
        <v>0.208333333368056</v>
      </c>
    </row>
    <row r="7" customFormat="false" ht="12.8" hidden="false" customHeight="false" outlineLevel="0" collapsed="false">
      <c r="A7" s="14" t="n">
        <v>43</v>
      </c>
      <c r="B7" s="15" t="n">
        <v>1.06944444439815</v>
      </c>
      <c r="C7" s="11" t="n">
        <f aca="false">$D$3-B7</f>
        <v>-0.277777777731481</v>
      </c>
      <c r="F7" s="6" t="n">
        <f aca="false">Calc!A18</f>
        <v>0.0833333333680556</v>
      </c>
      <c r="G7" s="1" t="n">
        <f aca="false">Calc!B18</f>
        <v>44</v>
      </c>
    </row>
    <row r="8" customFormat="false" ht="12.8" hidden="false" customHeight="false" outlineLevel="0" collapsed="false">
      <c r="A8" s="14" t="n">
        <v>44</v>
      </c>
      <c r="B8" s="15" t="n">
        <v>0.458333333263889</v>
      </c>
      <c r="C8" s="11" t="n">
        <f aca="false">$D$3-B8-D8</f>
        <v>0.333333333402778</v>
      </c>
      <c r="D8" s="11"/>
    </row>
    <row r="9" customFormat="false" ht="12.8" hidden="false" customHeight="false" outlineLevel="0" collapsed="false">
      <c r="A9" s="14" t="n">
        <v>52</v>
      </c>
      <c r="B9" s="16" t="n">
        <v>0</v>
      </c>
      <c r="C9" s="11"/>
      <c r="F9" s="6" t="n">
        <f aca="false">F7-D3</f>
        <v>-0.708333333298611</v>
      </c>
    </row>
    <row r="10" customFormat="false" ht="12.8" hidden="false" customHeight="false" outlineLevel="0" collapsed="false">
      <c r="A10" s="17" t="s">
        <v>7</v>
      </c>
      <c r="B10" s="18" t="n">
        <v>4.51388888855324</v>
      </c>
      <c r="C10" s="11"/>
    </row>
    <row r="11" customFormat="false" ht="12.8" hidden="false" customHeight="false" outlineLevel="0" collapsed="false">
      <c r="C11" s="11"/>
    </row>
    <row r="12" customFormat="false" ht="12.8" hidden="false" customHeight="false" outlineLevel="0" collapsed="false">
      <c r="C12" s="11"/>
    </row>
    <row r="13" customFormat="false" ht="12.8" hidden="false" customHeight="false" outlineLevel="0" collapsed="false">
      <c r="C13" s="11"/>
    </row>
    <row r="14" customFormat="false" ht="12.8" hidden="false" customHeight="false" outlineLevel="0" collapsed="false">
      <c r="C14" s="11"/>
    </row>
    <row r="15" customFormat="false" ht="12.8" hidden="false" customHeight="false" outlineLevel="0" collapsed="false">
      <c r="C15" s="11" t="n">
        <f aca="false">SUM(C5:C13)</f>
        <v>-0.45138888869213</v>
      </c>
    </row>
    <row r="16" customFormat="false" ht="12.8" hidden="false" customHeight="false" outlineLevel="0" collapsed="false">
      <c r="C16" s="11"/>
    </row>
    <row r="17" customFormat="false" ht="12.8" hidden="false" customHeight="false" outlineLevel="0" collapsed="false">
      <c r="C17" s="11"/>
    </row>
    <row r="18" customFormat="false" ht="12.8" hidden="false" customHeight="false" outlineLevel="0" collapsed="false">
      <c r="C18" s="11"/>
    </row>
    <row r="19" customFormat="false" ht="12.8" hidden="false" customHeight="false" outlineLevel="0" collapsed="false">
      <c r="C19" s="11"/>
    </row>
    <row r="20" customFormat="false" ht="12.8" hidden="false" customHeight="false" outlineLevel="0" collapsed="false">
      <c r="C20" s="11"/>
    </row>
    <row r="21" customFormat="false" ht="12.8" hidden="false" customHeight="false" outlineLevel="0" collapsed="false">
      <c r="C2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2023-11-02T14:10:32Z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