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<sst xmlns="http://schemas.openxmlformats.org/spreadsheetml/2006/main" count="10" uniqueCount="8">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</sst>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6">
        <n v="0"/>
        <n v="0.0625"/>
        <n v="0.0833333333333333"/>
        <n v="0.125"/>
        <n v="0.166666666666667"/>
        <n v="0.229166666666667"/>
        <n v="0.25"/>
        <n v="0.284722222222222"/>
        <n v="0.298611111099537"/>
        <n v="0.30555555556713"/>
        <n v="0.3125"/>
        <n v="0.31944444443287"/>
        <n v="0.333333333333333"/>
        <n v="0.340277777777778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5">
        <n v="40"/>
        <n v="41"/>
        <n v="42"/>
        <n v="43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2"/>
    <x v="0"/>
  </r>
  <r>
    <x v="5"/>
    <x v="0"/>
  </r>
  <r>
    <x v="4"/>
    <x v="0"/>
  </r>
  <r>
    <x v="4"/>
    <x v="0"/>
  </r>
  <r>
    <x v="10"/>
    <x v="1"/>
  </r>
  <r>
    <x v="7"/>
    <x v="1"/>
  </r>
  <r>
    <x v="14"/>
    <x v="1"/>
  </r>
  <r>
    <x v="8"/>
    <x v="1"/>
  </r>
  <r>
    <x v="6"/>
    <x v="1"/>
  </r>
  <r>
    <x v="15"/>
    <x v="2"/>
  </r>
  <r>
    <x v="2"/>
    <x v="2"/>
  </r>
  <r>
    <x v="3"/>
    <x v="2"/>
  </r>
  <r>
    <x v="13"/>
    <x v="3"/>
  </r>
  <r>
    <x v="11"/>
    <x v="3"/>
  </r>
  <r>
    <x v="9"/>
    <x v="3"/>
  </r>
  <r>
    <x v="1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9" firstHeaderRow="1" firstDataRow="1" firstDataCol="1" rowPageCount="1" colPageCount="1"/>
  <pivotFields count="2">
    <pivotField axis="axisPage" dataField="1" compact="0" showAll="0" defaultSubtotal="0" outline="0">
      <items count="16">
        <item x="0"/>
        <item x="4"/>
        <item x="5"/>
        <item x="7"/>
        <item x="10"/>
        <item x="12"/>
        <item x="14"/>
        <item x="8"/>
        <item x="6"/>
        <item x="2"/>
        <item x="3"/>
        <item x="13"/>
        <item x="15"/>
        <item x="11"/>
        <item x="1"/>
        <item x="9"/>
      </items>
    </pivotField>
    <pivotField axis="axisRow" compact="0" showAll="0" defaultSubtotal="0" outline="0">
      <items count="5">
        <item x="0"/>
        <item x="1"/>
        <item x="4"/>
        <item x="2"/>
        <item x="3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8" activeCellId="0" sqref="B18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45224.6666666667</v>
      </c>
    </row>
    <row r="17" customFormat="false" ht="12.8" hidden="false" customHeight="false" outlineLevel="0" collapsed="false">
      <c r="A17" s="3" t="n">
        <v>45225.6458333333</v>
      </c>
      <c r="B17" s="5" t="n">
        <v>45225.7083333333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1" activeCellId="0" sqref="A11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4.01388888886574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1" t="n">
        <f aca="false">Times!B11-Times!A11</f>
        <v>0.375</v>
      </c>
      <c r="B11" s="1" t="n">
        <f aca="false">WEEKNUM(Times!A11,1)</f>
        <v>42</v>
      </c>
    </row>
    <row r="12" customFormat="false" ht="12.75" hidden="false" customHeight="true" outlineLevel="0" collapsed="false">
      <c r="A12" s="1" t="n">
        <f aca="false">Times!B12-Times!A12</f>
        <v>0.0833333333333333</v>
      </c>
      <c r="B12" s="1" t="n">
        <f aca="false">WEEKNUM(Times!A12,1)</f>
        <v>42</v>
      </c>
    </row>
    <row r="13" customFormat="false" ht="12.75" hidden="false" customHeight="true" outlineLevel="0" collapsed="false">
      <c r="A13" s="1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1" t="n">
        <f aca="false">Times!B14-Times!A14</f>
        <v>0.340277777777778</v>
      </c>
      <c r="B14" s="1" t="n">
        <f aca="false">WEEKNUM(Times!A14,1)</f>
        <v>43</v>
      </c>
    </row>
    <row r="15" customFormat="false" ht="12.75" hidden="false" customHeight="true" outlineLevel="0" collapsed="false">
      <c r="A15" s="1" t="n">
        <f aca="false">Times!B15-Times!A15</f>
        <v>0.31944444443287</v>
      </c>
      <c r="B15" s="1" t="n">
        <f aca="false">WEEKNUM(Times!A15,1)</f>
        <v>43</v>
      </c>
    </row>
    <row r="16" customFormat="false" ht="12.75" hidden="false" customHeight="true" outlineLevel="0" collapsed="false">
      <c r="A16" s="1" t="n">
        <f aca="false">Times!B16-Times!A16</f>
        <v>0.30555555556713</v>
      </c>
      <c r="B16" s="1" t="n">
        <f aca="false">WEEKNUM(Times!A16,1)</f>
        <v>43</v>
      </c>
    </row>
    <row r="17" customFormat="false" ht="12.75" hidden="false" customHeight="true" outlineLevel="0" collapsed="false">
      <c r="A17" s="1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  <c r="D3" s="10" t="n">
        <v>0.791666666666667</v>
      </c>
    </row>
    <row r="4" customFormat="false" ht="12.8" hidden="false" customHeight="false" outlineLevel="0" collapsed="false">
      <c r="A4" s="11" t="n">
        <v>40</v>
      </c>
      <c r="B4" s="12" t="n">
        <v>0.895833333333334</v>
      </c>
    </row>
    <row r="5" customFormat="false" ht="12.8" hidden="false" customHeight="false" outlineLevel="0" collapsed="false">
      <c r="A5" s="13" t="n">
        <v>41</v>
      </c>
      <c r="B5" s="14" t="n">
        <v>1.5069444444213</v>
      </c>
      <c r="C5" s="10" t="n">
        <f aca="false">$D$3-B5</f>
        <v>-0.71527777775463</v>
      </c>
    </row>
    <row r="6" customFormat="false" ht="12.8" hidden="false" customHeight="false" outlineLevel="0" collapsed="false">
      <c r="A6" s="13" t="n">
        <v>52</v>
      </c>
      <c r="B6" s="14" t="n">
        <v>0</v>
      </c>
      <c r="C6" s="10"/>
    </row>
    <row r="7" customFormat="false" ht="12.8" hidden="false" customHeight="false" outlineLevel="0" collapsed="false">
      <c r="A7" s="13" t="n">
        <v>42</v>
      </c>
      <c r="B7" s="14" t="n">
        <v>0.583333333333333</v>
      </c>
      <c r="C7" s="10" t="n">
        <f aca="false">$D$3-B7</f>
        <v>0.208333333333333</v>
      </c>
    </row>
    <row r="8" customFormat="false" ht="12.8" hidden="false" customHeight="false" outlineLevel="0" collapsed="false">
      <c r="A8" s="13" t="n">
        <v>43</v>
      </c>
      <c r="B8" s="15" t="n">
        <v>1.02777777777778</v>
      </c>
      <c r="C8" s="10" t="n">
        <f aca="false">$D$3-B8</f>
        <v>-0.236111111111111</v>
      </c>
    </row>
    <row r="9" customFormat="false" ht="12.8" hidden="false" customHeight="false" outlineLevel="0" collapsed="false">
      <c r="A9" s="16" t="s">
        <v>7</v>
      </c>
      <c r="B9" s="17" t="n">
        <v>4.01388888886574</v>
      </c>
      <c r="C9" s="10"/>
    </row>
    <row r="10" customFormat="false" ht="12.8" hidden="false" customHeight="false" outlineLevel="0" collapsed="false">
      <c r="C10" s="10"/>
    </row>
    <row r="11" customFormat="false" ht="12.8" hidden="false" customHeight="false" outlineLevel="0" collapsed="false">
      <c r="C11" s="10"/>
    </row>
    <row r="12" customFormat="false" ht="12.8" hidden="false" customHeight="false" outlineLevel="0" collapsed="false">
      <c r="C12" s="10"/>
    </row>
    <row r="13" customFormat="false" ht="12.8" hidden="false" customHeight="false" outlineLevel="0" collapsed="false">
      <c r="C13" s="10"/>
    </row>
    <row r="14" customFormat="false" ht="12.8" hidden="false" customHeight="false" outlineLevel="0" collapsed="false">
      <c r="C14" s="10"/>
    </row>
    <row r="15" customFormat="false" ht="12.8" hidden="false" customHeight="false" outlineLevel="0" collapsed="false">
      <c r="C15" s="10" t="n">
        <f aca="false">SUM(C5:C13)</f>
        <v>-0.743055555532408</v>
      </c>
    </row>
    <row r="16" customFormat="false" ht="12.8" hidden="false" customHeight="false" outlineLevel="0" collapsed="false">
      <c r="C16" s="10"/>
    </row>
    <row r="17" customFormat="false" ht="12.8" hidden="false" customHeight="false" outlineLevel="0" collapsed="false">
      <c r="C17" s="10"/>
    </row>
    <row r="18" customFormat="false" ht="12.8" hidden="false" customHeight="false" outlineLevel="0" collapsed="false">
      <c r="C18" s="10"/>
    </row>
    <row r="19" customFormat="false" ht="12.8" hidden="false" customHeight="false" outlineLevel="0" collapsed="false">
      <c r="C19" s="10"/>
    </row>
    <row r="20" customFormat="false" ht="12.8" hidden="false" customHeight="false" outlineLevel="0" collapsed="false">
      <c r="C20" s="10"/>
    </row>
    <row r="21" customFormat="false" ht="12.8" hidden="false" customHeight="false" outlineLevel="0" collapsed="false">
      <c r="C2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2023-10-26T17:00:30Z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