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FG\TFG---URJC-2020-2021\TFG---URJC-2020-2021-1\"/>
    </mc:Choice>
  </mc:AlternateContent>
  <xr:revisionPtr revIDLastSave="0" documentId="13_ncr:1_{C32575F6-2D67-4F33-96ED-D6A511CB562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ALANCE" sheetId="1" r:id="rId1"/>
    <sheet name="P&amp;G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B39" i="1"/>
  <c r="C36" i="1"/>
  <c r="D36" i="1"/>
  <c r="E36" i="1"/>
  <c r="B36" i="1"/>
  <c r="C29" i="1"/>
  <c r="D29" i="1"/>
  <c r="E29" i="1"/>
  <c r="B29" i="1"/>
  <c r="C20" i="1"/>
  <c r="D20" i="1"/>
  <c r="E20" i="1"/>
  <c r="B20" i="1"/>
  <c r="C10" i="1"/>
  <c r="D10" i="1"/>
  <c r="E10" i="1"/>
  <c r="B10" i="1"/>
</calcChain>
</file>

<file path=xl/sharedStrings.xml><?xml version="1.0" encoding="utf-8"?>
<sst xmlns="http://schemas.openxmlformats.org/spreadsheetml/2006/main" count="93" uniqueCount="82">
  <si>
    <t>Activos</t>
  </si>
  <si>
    <t>Activo corriente</t>
  </si>
  <si>
    <t>Efectivo</t>
  </si>
  <si>
    <t>Efectivo y otros activos líquidos equivalentes</t>
  </si>
  <si>
    <t>Otras inversiones a corto plazo</t>
  </si>
  <si>
    <t>Efectivo total</t>
  </si>
  <si>
    <t>Cuentas pendientes netas</t>
  </si>
  <si>
    <t>Inventario</t>
  </si>
  <si>
    <t>Activo corriente totale</t>
  </si>
  <si>
    <t>Activos fijos</t>
  </si>
  <si>
    <t>Activos fijos brutos</t>
  </si>
  <si>
    <t>Depreciación acumulada</t>
  </si>
  <si>
    <t>Activos fijos netos</t>
  </si>
  <si>
    <t>Fondo de comercio</t>
  </si>
  <si>
    <t>Activos intangibles</t>
  </si>
  <si>
    <t>Otro activo a largo plazo</t>
  </si>
  <si>
    <t>-</t>
  </si>
  <si>
    <t>Activo no corriente total</t>
  </si>
  <si>
    <t>Activos totales</t>
  </si>
  <si>
    <t>Pasivo y patrimonio de los accionistas</t>
  </si>
  <si>
    <t>Pasivo</t>
  </si>
  <si>
    <t>Pasivo corriente</t>
  </si>
  <si>
    <t>Deuda corriente</t>
  </si>
  <si>
    <t>Cuentas a pagar</t>
  </si>
  <si>
    <t>Otro pasivo corriente</t>
  </si>
  <si>
    <t>Pasivo corriente total</t>
  </si>
  <si>
    <t>Deuda a largo plazo</t>
  </si>
  <si>
    <t>Pasivo por impuestos diferidos</t>
  </si>
  <si>
    <t>Ingresos diferidos</t>
  </si>
  <si>
    <t>Otro pasivo a largo plazo</t>
  </si>
  <si>
    <t>Pasivo no corriente total</t>
  </si>
  <si>
    <t>Pasivo total</t>
  </si>
  <si>
    <t>Acción ordinaria</t>
  </si>
  <si>
    <t>Ganancias acumuladas</t>
  </si>
  <si>
    <t>Patrimonio de los accionistas total</t>
  </si>
  <si>
    <t>Pasivo total y patrimonio de los accionistas</t>
  </si>
  <si>
    <t>Ingresos totales</t>
  </si>
  <si>
    <t>Coste de ingresos</t>
  </si>
  <si>
    <t>Beneficio bruto</t>
  </si>
  <si>
    <t>Gastos de explotación</t>
  </si>
  <si>
    <t>Gastos totales de explotación</t>
  </si>
  <si>
    <t>Ingresos o pérdidas de explotación</t>
  </si>
  <si>
    <t>Gastos en concepto de intereses</t>
  </si>
  <si>
    <t>Ingresos antes de impuestos</t>
  </si>
  <si>
    <t>Impuesto sobre el beneficio</t>
  </si>
  <si>
    <t>Ingresos por operaciones continuas</t>
  </si>
  <si>
    <t>Ingresos netos</t>
  </si>
  <si>
    <t>Ingresos netos disponibles para accionistas comunes</t>
  </si>
  <si>
    <t>BPA básico</t>
  </si>
  <si>
    <t>1.43</t>
  </si>
  <si>
    <t>-2.83</t>
  </si>
  <si>
    <t>1.36</t>
  </si>
  <si>
    <t>BPA diluido</t>
  </si>
  <si>
    <t>Media de las acciones básica</t>
  </si>
  <si>
    <t>Media de las acciones diluidas</t>
  </si>
  <si>
    <t>EBITDA</t>
  </si>
  <si>
    <t>DesgloseTTM30/12/202030/12/201930/12/201830/12/2017</t>
  </si>
  <si>
    <t xml:space="preserve">Gastos de venta, administrativos y otros de carácter general </t>
  </si>
  <si>
    <t>Flujos de caja de actividades de explotación</t>
  </si>
  <si>
    <t>Depreciación y amortización</t>
  </si>
  <si>
    <t>Cambio en capital trabajo</t>
  </si>
  <si>
    <t>Otro capital trabajo</t>
  </si>
  <si>
    <t>Otras partidas no monetarias</t>
  </si>
  <si>
    <t>Efectivo neto proporcionado por actividades de explotación</t>
  </si>
  <si>
    <t xml:space="preserve">Flujos de caja de actividades de inversión </t>
  </si>
  <si>
    <t>Inversiones en activos fijos</t>
  </si>
  <si>
    <t>Adquisiciones, neto</t>
  </si>
  <si>
    <t>Compras de inversiones</t>
  </si>
  <si>
    <t>Ventas/vencimientos de inversiones</t>
  </si>
  <si>
    <t>Otras actividades de inversión</t>
  </si>
  <si>
    <t>Efectivo neto utilizado para actividades de inversión</t>
  </si>
  <si>
    <t>Cambio de caja neto</t>
  </si>
  <si>
    <t>Efectivo al inicio del periodo</t>
  </si>
  <si>
    <t>Efectivo al final del periodo</t>
  </si>
  <si>
    <t>Flujo de caja libre</t>
  </si>
  <si>
    <t>Flujo de caja de explotación</t>
  </si>
  <si>
    <t>Inversiones en bienes de capitales</t>
  </si>
  <si>
    <t>Otros</t>
  </si>
  <si>
    <t>Otros activos no corrientes</t>
  </si>
  <si>
    <t>Otros activos corrientes</t>
  </si>
  <si>
    <t>Otros pasivos corrientes</t>
  </si>
  <si>
    <t>Otros pasivos no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</si>
</sst>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25" workbookViewId="0">
      <selection activeCell="A39" sqref="A39"/>
    </sheetView>
  </sheetViews>
  <sheetFormatPr baseColWidth="10" defaultRowHeight="14.5" x14ac:dyDescent="0.35"/>
  <cols>
    <col min="1" max="1" width="38.54296875" style="2" bestFit="1" customWidth="1"/>
  </cols>
  <sheetData>
    <row r="1" spans="1:5" s="2" customFormat="1" x14ac:dyDescent="0.35">
      <c r="B1" s="3">
        <v>2020</v>
      </c>
      <c r="C1" s="3">
        <v>2019</v>
      </c>
      <c r="D1" s="3">
        <v>2018</v>
      </c>
      <c r="E1" s="3">
        <v>2017</v>
      </c>
    </row>
    <row r="2" spans="1:5" x14ac:dyDescent="0.35">
      <c r="A2" s="2" t="s">
        <v>0</v>
      </c>
    </row>
    <row r="3" spans="1:5" x14ac:dyDescent="0.35">
      <c r="A3" s="2" t="s">
        <v>1</v>
      </c>
    </row>
    <row r="4" spans="1:5" x14ac:dyDescent="0.35">
      <c r="A4" s="2" t="s">
        <v>2</v>
      </c>
    </row>
    <row r="5" spans="1:5" x14ac:dyDescent="0.35">
      <c r="A5" s="2" t="s">
        <v>3</v>
      </c>
      <c r="B5" s="1">
        <v>3927000</v>
      </c>
      <c r="C5" s="1">
        <v>2685000</v>
      </c>
      <c r="D5" s="1">
        <v>1716000</v>
      </c>
      <c r="E5" s="1">
        <v>3225000</v>
      </c>
    </row>
    <row r="6" spans="1:5" x14ac:dyDescent="0.35">
      <c r="A6" s="2" t="s">
        <v>4</v>
      </c>
      <c r="B6" s="1">
        <v>558000</v>
      </c>
      <c r="C6" s="1">
        <v>328000</v>
      </c>
      <c r="D6" s="1">
        <v>398000</v>
      </c>
      <c r="E6">
        <v>2000</v>
      </c>
    </row>
    <row r="7" spans="1:5" x14ac:dyDescent="0.35">
      <c r="A7" s="2" t="s">
        <v>5</v>
      </c>
      <c r="B7" s="1">
        <v>4485000</v>
      </c>
      <c r="C7" s="1">
        <v>3013000</v>
      </c>
      <c r="D7" s="1">
        <v>2114000</v>
      </c>
      <c r="E7" s="1">
        <v>3227000</v>
      </c>
    </row>
    <row r="8" spans="1:5" x14ac:dyDescent="0.35">
      <c r="A8" s="2" t="s">
        <v>6</v>
      </c>
      <c r="B8" s="1">
        <v>2688000</v>
      </c>
      <c r="C8" s="1">
        <v>3911000</v>
      </c>
      <c r="D8" s="1">
        <v>4415000</v>
      </c>
      <c r="E8" s="1">
        <v>4347000</v>
      </c>
    </row>
    <row r="9" spans="1:5" x14ac:dyDescent="0.35">
      <c r="A9" s="2" t="s">
        <v>7</v>
      </c>
      <c r="B9" s="1">
        <v>519000</v>
      </c>
      <c r="C9" s="1">
        <v>796000</v>
      </c>
      <c r="D9" s="1">
        <v>850000</v>
      </c>
      <c r="E9" s="1">
        <v>720000</v>
      </c>
    </row>
    <row r="10" spans="1:5" x14ac:dyDescent="0.35">
      <c r="A10" s="2" t="s">
        <v>79</v>
      </c>
      <c r="B10" s="1">
        <f>B11-B7-B8-B9</f>
        <v>5262000</v>
      </c>
      <c r="C10" s="1">
        <f t="shared" ref="C10:E10" si="0">C11-C7-C8-C9</f>
        <v>1067000</v>
      </c>
      <c r="D10" s="1">
        <f t="shared" si="0"/>
        <v>951000</v>
      </c>
      <c r="E10" s="1">
        <f t="shared" si="0"/>
        <v>2789000</v>
      </c>
    </row>
    <row r="11" spans="1:5" x14ac:dyDescent="0.35">
      <c r="A11" s="2" t="s">
        <v>8</v>
      </c>
      <c r="B11" s="1">
        <v>12954000</v>
      </c>
      <c r="C11" s="1">
        <v>8787000</v>
      </c>
      <c r="D11" s="1">
        <v>8330000</v>
      </c>
      <c r="E11" s="1">
        <v>11083000</v>
      </c>
    </row>
    <row r="12" spans="1:5" x14ac:dyDescent="0.35">
      <c r="A12" s="2" t="s">
        <v>1</v>
      </c>
    </row>
    <row r="13" spans="1:5" x14ac:dyDescent="0.35">
      <c r="A13" s="2" t="s">
        <v>9</v>
      </c>
    </row>
    <row r="14" spans="1:5" x14ac:dyDescent="0.35">
      <c r="A14" s="2" t="s">
        <v>10</v>
      </c>
      <c r="B14" s="1">
        <v>35582000</v>
      </c>
      <c r="C14" s="1">
        <v>37837000</v>
      </c>
      <c r="D14" s="1">
        <v>36970000</v>
      </c>
      <c r="E14" s="1">
        <v>35727000</v>
      </c>
    </row>
    <row r="15" spans="1:5" x14ac:dyDescent="0.35">
      <c r="A15" s="2" t="s">
        <v>11</v>
      </c>
      <c r="B15" s="1">
        <v>-18066000</v>
      </c>
      <c r="C15" s="1">
        <v>-16774000</v>
      </c>
      <c r="D15" s="1">
        <v>-16263000</v>
      </c>
      <c r="E15" s="1">
        <v>-13073000</v>
      </c>
    </row>
    <row r="16" spans="1:5" x14ac:dyDescent="0.35">
      <c r="A16" s="2" t="s">
        <v>12</v>
      </c>
      <c r="B16" s="1">
        <v>17516000</v>
      </c>
      <c r="C16" s="1">
        <v>21063000</v>
      </c>
      <c r="D16" s="1">
        <v>20707000</v>
      </c>
      <c r="E16" s="1">
        <v>22654000</v>
      </c>
    </row>
    <row r="17" spans="1:6" x14ac:dyDescent="0.35">
      <c r="A17" s="2" t="s">
        <v>13</v>
      </c>
      <c r="B17" s="1">
        <v>2892000</v>
      </c>
      <c r="C17" s="1">
        <v>3202000</v>
      </c>
      <c r="D17" s="1">
        <v>3215000</v>
      </c>
      <c r="E17" s="1">
        <v>4760000</v>
      </c>
    </row>
    <row r="18" spans="1:6" x14ac:dyDescent="0.35">
      <c r="A18" s="2" t="s">
        <v>14</v>
      </c>
      <c r="B18" s="1">
        <v>2683000</v>
      </c>
      <c r="C18" s="1">
        <v>4511000</v>
      </c>
      <c r="D18" s="1">
        <v>4630000</v>
      </c>
      <c r="E18" s="1">
        <v>5161000</v>
      </c>
    </row>
    <row r="19" spans="1:6" x14ac:dyDescent="0.35">
      <c r="A19" s="2" t="s">
        <v>15</v>
      </c>
      <c r="B19" s="1">
        <v>339000</v>
      </c>
      <c r="C19" s="1">
        <v>334000</v>
      </c>
      <c r="D19" s="1">
        <v>172000</v>
      </c>
      <c r="E19">
        <v>0</v>
      </c>
    </row>
    <row r="20" spans="1:6" x14ac:dyDescent="0.35">
      <c r="A20" s="2" t="s">
        <v>78</v>
      </c>
      <c r="B20" s="1">
        <f>+B21-B19-B18-B17-B16</f>
        <v>3161000</v>
      </c>
      <c r="C20" s="1">
        <f t="shared" ref="C20:E20" si="1">+C21-C19-C18-C17-C16</f>
        <v>3241000</v>
      </c>
      <c r="D20" s="1">
        <f t="shared" si="1"/>
        <v>3577000</v>
      </c>
      <c r="E20" s="1">
        <f t="shared" si="1"/>
        <v>3664000</v>
      </c>
    </row>
    <row r="21" spans="1:6" x14ac:dyDescent="0.35">
      <c r="A21" s="2" t="s">
        <v>17</v>
      </c>
      <c r="B21" s="1">
        <v>26591000</v>
      </c>
      <c r="C21" s="1">
        <v>32351000</v>
      </c>
      <c r="D21" s="1">
        <v>32301000</v>
      </c>
      <c r="E21" s="1">
        <v>36239000</v>
      </c>
    </row>
    <row r="22" spans="1:6" x14ac:dyDescent="0.35">
      <c r="A22" s="2" t="s">
        <v>18</v>
      </c>
      <c r="B22" s="1">
        <v>39545000</v>
      </c>
      <c r="C22" s="1">
        <v>41138000</v>
      </c>
      <c r="D22" s="1">
        <v>40631000</v>
      </c>
      <c r="E22" s="1">
        <v>47322000</v>
      </c>
      <c r="F22" s="1"/>
    </row>
    <row r="23" spans="1:6" x14ac:dyDescent="0.35">
      <c r="A23" s="2" t="s">
        <v>19</v>
      </c>
    </row>
    <row r="24" spans="1:6" x14ac:dyDescent="0.35">
      <c r="A24" s="2" t="s">
        <v>20</v>
      </c>
    </row>
    <row r="25" spans="1:6" x14ac:dyDescent="0.35">
      <c r="A25" s="2" t="s">
        <v>21</v>
      </c>
    </row>
    <row r="26" spans="1:6" x14ac:dyDescent="0.35">
      <c r="A26" s="2" t="s">
        <v>22</v>
      </c>
      <c r="B26" s="1">
        <v>2313000</v>
      </c>
      <c r="C26" s="1">
        <v>2053000</v>
      </c>
      <c r="D26" s="1">
        <v>2038000</v>
      </c>
      <c r="E26" s="1">
        <v>2476000</v>
      </c>
    </row>
    <row r="27" spans="1:6" x14ac:dyDescent="0.35">
      <c r="A27" s="2" t="s">
        <v>23</v>
      </c>
      <c r="B27" s="1">
        <v>2518000</v>
      </c>
      <c r="C27" s="1">
        <v>3118000</v>
      </c>
      <c r="D27" s="1">
        <v>3267000</v>
      </c>
      <c r="E27" s="1">
        <v>2885000</v>
      </c>
    </row>
    <row r="28" spans="1:6" x14ac:dyDescent="0.35">
      <c r="A28" s="2" t="s">
        <v>24</v>
      </c>
      <c r="B28" s="1">
        <v>53000</v>
      </c>
      <c r="C28" s="1">
        <v>28000</v>
      </c>
      <c r="D28" s="1">
        <v>89000</v>
      </c>
      <c r="E28" s="1">
        <v>28000</v>
      </c>
    </row>
    <row r="29" spans="1:6" x14ac:dyDescent="0.35">
      <c r="A29" s="2" t="s">
        <v>80</v>
      </c>
      <c r="B29" s="1">
        <f>+B30-B28-B27-B26</f>
        <v>4366000</v>
      </c>
      <c r="C29" s="1">
        <f t="shared" ref="C29:E29" si="2">+C30-C28-C27-C26</f>
        <v>1454000</v>
      </c>
      <c r="D29" s="1">
        <f t="shared" si="2"/>
        <v>1613000</v>
      </c>
      <c r="E29" s="1">
        <f t="shared" si="2"/>
        <v>2219000</v>
      </c>
    </row>
    <row r="30" spans="1:6" x14ac:dyDescent="0.35">
      <c r="A30" s="2" t="s">
        <v>25</v>
      </c>
      <c r="B30" s="1">
        <v>9250000</v>
      </c>
      <c r="C30" s="1">
        <v>6653000</v>
      </c>
      <c r="D30" s="1">
        <v>7007000</v>
      </c>
      <c r="E30" s="1">
        <v>7608000</v>
      </c>
    </row>
    <row r="31" spans="1:6" x14ac:dyDescent="0.35">
      <c r="A31" s="2" t="s">
        <v>21</v>
      </c>
    </row>
    <row r="32" spans="1:6" x14ac:dyDescent="0.35">
      <c r="A32" s="2" t="s">
        <v>26</v>
      </c>
      <c r="B32" s="1">
        <v>13499000</v>
      </c>
      <c r="C32" s="1">
        <v>14153000</v>
      </c>
      <c r="D32" s="1">
        <v>13297000</v>
      </c>
      <c r="E32" s="1">
        <v>15866000</v>
      </c>
    </row>
    <row r="33" spans="1:5" x14ac:dyDescent="0.35">
      <c r="A33" s="2" t="s">
        <v>27</v>
      </c>
      <c r="B33" s="1">
        <v>1793000</v>
      </c>
      <c r="C33" s="1">
        <v>2249000</v>
      </c>
      <c r="D33" s="1">
        <v>2149000</v>
      </c>
      <c r="E33" s="1">
        <v>2312000</v>
      </c>
    </row>
    <row r="34" spans="1:5" x14ac:dyDescent="0.35">
      <c r="A34" s="2" t="s">
        <v>28</v>
      </c>
      <c r="B34" s="1">
        <v>1084000</v>
      </c>
      <c r="C34" s="1">
        <v>1112000</v>
      </c>
      <c r="D34" s="1">
        <v>1073000</v>
      </c>
      <c r="E34" s="1">
        <v>1048000</v>
      </c>
    </row>
    <row r="35" spans="1:5" x14ac:dyDescent="0.35">
      <c r="A35" s="2" t="s">
        <v>29</v>
      </c>
      <c r="B35" s="1">
        <v>85000</v>
      </c>
      <c r="C35" s="1">
        <v>227000</v>
      </c>
      <c r="D35" s="1">
        <v>99000</v>
      </c>
      <c r="E35" s="1">
        <v>165000</v>
      </c>
    </row>
    <row r="36" spans="1:5" x14ac:dyDescent="0.35">
      <c r="A36" s="2" t="s">
        <v>81</v>
      </c>
      <c r="B36" s="1">
        <f>+B37-B35-B34-B33-B32</f>
        <v>2569000</v>
      </c>
      <c r="C36" s="1">
        <f t="shared" ref="C36:E36" si="3">+C37-C35-C34-C33-C32</f>
        <v>2768000</v>
      </c>
      <c r="D36" s="1">
        <f t="shared" si="3"/>
        <v>2411000</v>
      </c>
      <c r="E36" s="1">
        <f t="shared" si="3"/>
        <v>2018000</v>
      </c>
    </row>
    <row r="37" spans="1:5" x14ac:dyDescent="0.35">
      <c r="A37" s="2" t="s">
        <v>30</v>
      </c>
      <c r="B37" s="1">
        <v>19030000</v>
      </c>
      <c r="C37" s="1">
        <v>20509000</v>
      </c>
      <c r="D37" s="1">
        <v>19029000</v>
      </c>
      <c r="E37" s="1">
        <v>21409000</v>
      </c>
    </row>
    <row r="38" spans="1:5" x14ac:dyDescent="0.35">
      <c r="A38" s="2" t="s">
        <v>31</v>
      </c>
      <c r="B38" s="1">
        <v>28280000</v>
      </c>
      <c r="C38" s="1">
        <v>27162000</v>
      </c>
      <c r="D38" s="1">
        <v>26036000</v>
      </c>
      <c r="E38" s="1">
        <v>29017000</v>
      </c>
    </row>
    <row r="39" spans="1:5" x14ac:dyDescent="0.35">
      <c r="A39" s="2" t="s">
        <v>77</v>
      </c>
      <c r="B39" s="1">
        <f>+B43-B42-B41-B40-B38</f>
        <v>2614000</v>
      </c>
      <c r="C39" s="1">
        <f t="shared" ref="C39:E39" si="4">+C43-C42-C41-C40-C38</f>
        <v>1040000</v>
      </c>
      <c r="D39" s="1">
        <f t="shared" si="4"/>
        <v>5468000</v>
      </c>
      <c r="E39" s="1">
        <f t="shared" si="4"/>
        <v>1210000</v>
      </c>
    </row>
    <row r="40" spans="1:5" x14ac:dyDescent="0.35">
      <c r="A40" s="2" t="s">
        <v>32</v>
      </c>
      <c r="B40" s="1">
        <v>970000</v>
      </c>
      <c r="C40" s="1">
        <v>984000</v>
      </c>
      <c r="D40" s="1">
        <v>1001000</v>
      </c>
      <c r="E40" s="1">
        <v>1001000</v>
      </c>
    </row>
    <row r="41" spans="1:5" x14ac:dyDescent="0.35">
      <c r="A41" s="2" t="s">
        <v>33</v>
      </c>
      <c r="B41" s="1">
        <v>-347000</v>
      </c>
      <c r="C41" s="1">
        <v>1401000</v>
      </c>
      <c r="D41" s="1">
        <v>-2822000</v>
      </c>
      <c r="E41" s="1">
        <v>1360000</v>
      </c>
    </row>
    <row r="42" spans="1:5" x14ac:dyDescent="0.35">
      <c r="A42" s="2" t="s">
        <v>34</v>
      </c>
      <c r="B42" s="1">
        <v>8028000</v>
      </c>
      <c r="C42" s="1">
        <v>10551000</v>
      </c>
      <c r="D42" s="1">
        <v>10948000</v>
      </c>
      <c r="E42" s="1">
        <v>14734000</v>
      </c>
    </row>
    <row r="43" spans="1:5" x14ac:dyDescent="0.35">
      <c r="A43" s="2" t="s">
        <v>35</v>
      </c>
      <c r="B43" s="1">
        <v>39545000</v>
      </c>
      <c r="C43" s="1">
        <v>41138000</v>
      </c>
      <c r="D43" s="1">
        <v>40631000</v>
      </c>
      <c r="E43" s="1">
        <v>47322000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" sqref="B1:E1"/>
    </sheetView>
  </sheetViews>
  <sheetFormatPr baseColWidth="10" defaultRowHeight="14.5" x14ac:dyDescent="0.35"/>
  <cols>
    <col min="1" max="1" width="49" style="2" customWidth="1"/>
    <col min="2" max="5" width="13.6328125" bestFit="1" customWidth="1"/>
  </cols>
  <sheetData>
    <row r="1" spans="1:5" s="2" customFormat="1" x14ac:dyDescent="0.35">
      <c r="B1" s="3">
        <v>2020</v>
      </c>
      <c r="C1" s="3">
        <v>2019</v>
      </c>
      <c r="D1" s="3">
        <v>2018</v>
      </c>
      <c r="E1" s="3">
        <v>2017</v>
      </c>
    </row>
    <row r="2" spans="1:5" x14ac:dyDescent="0.35">
      <c r="A2" s="2" t="s">
        <v>36</v>
      </c>
      <c r="B2" s="4">
        <v>15345000</v>
      </c>
      <c r="C2" s="4">
        <v>23035000</v>
      </c>
      <c r="D2" s="4">
        <v>24339000</v>
      </c>
      <c r="E2" s="4">
        <v>23306000</v>
      </c>
    </row>
    <row r="3" spans="1:5" x14ac:dyDescent="0.35">
      <c r="A3" s="2" t="s">
        <v>37</v>
      </c>
      <c r="B3" s="4">
        <v>10334000</v>
      </c>
      <c r="C3" s="4">
        <v>16673000</v>
      </c>
      <c r="D3" s="4">
        <v>18091000</v>
      </c>
      <c r="E3" s="4">
        <v>17014000</v>
      </c>
    </row>
    <row r="4" spans="1:5" x14ac:dyDescent="0.35">
      <c r="A4" s="2" t="s">
        <v>38</v>
      </c>
      <c r="B4" s="4">
        <v>5011000</v>
      </c>
      <c r="C4" s="4">
        <v>6362000</v>
      </c>
      <c r="D4" s="4">
        <v>6248000</v>
      </c>
      <c r="E4" s="4">
        <v>6292000</v>
      </c>
    </row>
    <row r="5" spans="1:5" x14ac:dyDescent="0.35">
      <c r="A5" s="2" t="s">
        <v>39</v>
      </c>
      <c r="B5" s="4"/>
      <c r="C5" s="4"/>
      <c r="D5" s="4"/>
      <c r="E5" s="4"/>
    </row>
    <row r="6" spans="1:5" x14ac:dyDescent="0.35">
      <c r="A6" s="2" t="s">
        <v>57</v>
      </c>
      <c r="B6" s="4">
        <v>200000</v>
      </c>
      <c r="C6" s="4">
        <v>273000</v>
      </c>
      <c r="D6" s="4">
        <v>351000</v>
      </c>
      <c r="E6" s="4">
        <v>478000</v>
      </c>
    </row>
    <row r="7" spans="1:5" x14ac:dyDescent="0.35">
      <c r="A7" s="2" t="s">
        <v>40</v>
      </c>
      <c r="B7" s="4">
        <v>3047000</v>
      </c>
      <c r="C7" s="4">
        <v>3436000</v>
      </c>
      <c r="D7" s="4">
        <v>3924000</v>
      </c>
      <c r="E7" s="4">
        <v>4048000</v>
      </c>
    </row>
    <row r="8" spans="1:5" x14ac:dyDescent="0.35">
      <c r="A8" s="2" t="s">
        <v>41</v>
      </c>
      <c r="B8" s="4">
        <v>1964000</v>
      </c>
      <c r="C8" s="4">
        <v>2926000</v>
      </c>
      <c r="D8" s="4">
        <v>2324000</v>
      </c>
      <c r="E8" s="4">
        <v>2244000</v>
      </c>
    </row>
    <row r="9" spans="1:5" x14ac:dyDescent="0.35">
      <c r="A9" s="2" t="s">
        <v>42</v>
      </c>
      <c r="B9" s="4">
        <v>524000</v>
      </c>
      <c r="C9" s="4">
        <v>669000</v>
      </c>
      <c r="D9" s="4">
        <v>571000</v>
      </c>
      <c r="E9" s="4">
        <v>644000</v>
      </c>
    </row>
    <row r="10" spans="1:5" x14ac:dyDescent="0.35">
      <c r="A10" s="2" t="s">
        <v>43</v>
      </c>
      <c r="B10" s="4">
        <v>-36000</v>
      </c>
      <c r="C10" s="4">
        <v>2272000</v>
      </c>
      <c r="D10" s="4">
        <v>-3365000</v>
      </c>
      <c r="E10" s="4">
        <v>1427000</v>
      </c>
    </row>
    <row r="11" spans="1:5" x14ac:dyDescent="0.35">
      <c r="A11" s="2" t="s">
        <v>44</v>
      </c>
      <c r="B11" s="4">
        <v>19000</v>
      </c>
      <c r="C11" s="4">
        <v>476000</v>
      </c>
      <c r="D11" s="4">
        <v>-779000</v>
      </c>
      <c r="E11" s="4">
        <v>190000</v>
      </c>
    </row>
    <row r="12" spans="1:5" x14ac:dyDescent="0.35">
      <c r="A12" s="2" t="s">
        <v>45</v>
      </c>
      <c r="B12" s="4">
        <v>-55000</v>
      </c>
      <c r="C12" s="4">
        <v>1796000</v>
      </c>
      <c r="D12" s="4">
        <v>-2586000</v>
      </c>
      <c r="E12" s="4">
        <v>1237000</v>
      </c>
    </row>
    <row r="13" spans="1:5" x14ac:dyDescent="0.35">
      <c r="A13" s="2" t="s">
        <v>46</v>
      </c>
      <c r="B13" s="4">
        <v>-347000</v>
      </c>
      <c r="C13" s="4">
        <v>1401000</v>
      </c>
      <c r="D13" s="4">
        <v>-2822000</v>
      </c>
      <c r="E13" s="4">
        <v>1360000</v>
      </c>
    </row>
    <row r="14" spans="1:5" x14ac:dyDescent="0.35">
      <c r="A14" s="2" t="s">
        <v>47</v>
      </c>
      <c r="B14" s="4">
        <v>-347000</v>
      </c>
      <c r="C14" s="4">
        <v>1401000</v>
      </c>
      <c r="D14" s="4">
        <v>-2822000</v>
      </c>
      <c r="E14" s="4">
        <v>1360000</v>
      </c>
    </row>
    <row r="15" spans="1:5" x14ac:dyDescent="0.35">
      <c r="A15" s="2" t="s">
        <v>48</v>
      </c>
      <c r="B15" s="4" t="s">
        <v>16</v>
      </c>
      <c r="C15" s="4" t="s">
        <v>49</v>
      </c>
      <c r="D15" s="4" t="s">
        <v>50</v>
      </c>
      <c r="E15" s="4" t="s">
        <v>51</v>
      </c>
    </row>
    <row r="16" spans="1:5" x14ac:dyDescent="0.35">
      <c r="A16" s="2" t="s">
        <v>52</v>
      </c>
      <c r="B16" s="4" t="s">
        <v>16</v>
      </c>
      <c r="C16" s="4" t="s">
        <v>49</v>
      </c>
      <c r="D16" s="4" t="s">
        <v>50</v>
      </c>
      <c r="E16" s="4" t="s">
        <v>51</v>
      </c>
    </row>
    <row r="17" spans="1:5" x14ac:dyDescent="0.35">
      <c r="A17" s="2" t="s">
        <v>53</v>
      </c>
      <c r="B17" s="4" t="s">
        <v>16</v>
      </c>
      <c r="C17" s="4">
        <v>977636</v>
      </c>
      <c r="D17" s="4">
        <v>997664</v>
      </c>
      <c r="E17" s="4">
        <v>1000478</v>
      </c>
    </row>
    <row r="18" spans="1:5" x14ac:dyDescent="0.35">
      <c r="A18" s="2" t="s">
        <v>54</v>
      </c>
      <c r="B18" s="4" t="s">
        <v>16</v>
      </c>
      <c r="C18" s="4">
        <v>977636</v>
      </c>
      <c r="D18" s="4">
        <v>997664</v>
      </c>
      <c r="E18" s="4">
        <v>1000478</v>
      </c>
    </row>
    <row r="19" spans="1:5" x14ac:dyDescent="0.35">
      <c r="A19" s="2" t="s">
        <v>55</v>
      </c>
      <c r="B19" s="4">
        <v>3327000</v>
      </c>
      <c r="C19" s="4">
        <v>4599000</v>
      </c>
      <c r="D19" s="4">
        <v>3213000</v>
      </c>
      <c r="E19" s="4">
        <v>3766000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E12" sqref="E12"/>
    </sheetView>
  </sheetViews>
  <sheetFormatPr baseColWidth="10" defaultRowHeight="14.5" x14ac:dyDescent="0.35"/>
  <sheetData>
    <row r="1" spans="1:6" x14ac:dyDescent="0.35">
      <c r="A1" t="s">
        <v>56</v>
      </c>
      <c r="C1" s="3">
        <v>2020</v>
      </c>
      <c r="D1" s="3">
        <v>2019</v>
      </c>
      <c r="E1" s="3">
        <v>2018</v>
      </c>
      <c r="F1" s="3">
        <v>2017</v>
      </c>
    </row>
    <row r="2" spans="1:6" x14ac:dyDescent="0.35">
      <c r="A2" t="s">
        <v>58</v>
      </c>
    </row>
    <row r="3" spans="1:6" x14ac:dyDescent="0.35">
      <c r="A3" t="s">
        <v>46</v>
      </c>
      <c r="B3" s="1">
        <v>-347000</v>
      </c>
      <c r="C3" s="1">
        <v>-347000</v>
      </c>
      <c r="D3" s="1">
        <v>1401000</v>
      </c>
      <c r="E3" s="1">
        <v>-2822000</v>
      </c>
      <c r="F3" s="1">
        <v>1360000</v>
      </c>
    </row>
    <row r="4" spans="1:6" x14ac:dyDescent="0.35">
      <c r="A4" t="s">
        <v>59</v>
      </c>
      <c r="B4" s="1">
        <v>2839000</v>
      </c>
      <c r="C4" s="1">
        <v>2839000</v>
      </c>
      <c r="D4" s="1">
        <v>1658000</v>
      </c>
      <c r="E4" s="1">
        <v>6007000</v>
      </c>
      <c r="F4" s="1">
        <v>1695000</v>
      </c>
    </row>
    <row r="5" spans="1:6" x14ac:dyDescent="0.35">
      <c r="A5" t="s">
        <v>60</v>
      </c>
      <c r="B5" s="1">
        <v>733000</v>
      </c>
      <c r="C5" s="1">
        <v>733000</v>
      </c>
      <c r="D5" s="1">
        <v>508000</v>
      </c>
      <c r="E5" s="1">
        <v>-235000</v>
      </c>
      <c r="F5" s="1">
        <v>-147000</v>
      </c>
    </row>
    <row r="6" spans="1:6" x14ac:dyDescent="0.35">
      <c r="A6" t="s">
        <v>7</v>
      </c>
      <c r="B6" s="1">
        <v>249000</v>
      </c>
      <c r="C6" s="1">
        <v>249000</v>
      </c>
      <c r="D6" s="1">
        <v>32000</v>
      </c>
      <c r="E6" s="1">
        <v>-125000</v>
      </c>
      <c r="F6" s="1">
        <v>-15000</v>
      </c>
    </row>
    <row r="7" spans="1:6" x14ac:dyDescent="0.35">
      <c r="A7" t="s">
        <v>61</v>
      </c>
      <c r="B7" s="1">
        <v>1958000</v>
      </c>
      <c r="C7" s="1">
        <v>1958000</v>
      </c>
      <c r="D7" s="1">
        <v>2172000</v>
      </c>
      <c r="E7" s="1">
        <v>1073000</v>
      </c>
      <c r="F7" s="1">
        <v>994000</v>
      </c>
    </row>
    <row r="8" spans="1:6" x14ac:dyDescent="0.35">
      <c r="A8" t="s">
        <v>62</v>
      </c>
      <c r="B8" s="1">
        <v>451000</v>
      </c>
      <c r="C8" s="1">
        <v>451000</v>
      </c>
      <c r="D8" s="1">
        <v>494000</v>
      </c>
      <c r="E8" s="1">
        <v>643000</v>
      </c>
      <c r="F8" s="1">
        <v>655000</v>
      </c>
    </row>
    <row r="9" spans="1:6" x14ac:dyDescent="0.35">
      <c r="A9" t="s">
        <v>63</v>
      </c>
      <c r="B9" s="1">
        <v>3432000</v>
      </c>
      <c r="C9" s="1">
        <v>3432000</v>
      </c>
      <c r="D9" s="1">
        <v>4021000</v>
      </c>
      <c r="E9" s="1">
        <v>2881000</v>
      </c>
      <c r="F9" s="1">
        <v>2768000</v>
      </c>
    </row>
    <row r="10" spans="1:6" x14ac:dyDescent="0.35">
      <c r="A10" t="s">
        <v>64</v>
      </c>
    </row>
    <row r="11" spans="1:6" x14ac:dyDescent="0.35">
      <c r="A11" t="s">
        <v>65</v>
      </c>
      <c r="B11" s="1">
        <v>-1474000</v>
      </c>
      <c r="C11" s="1">
        <v>-1474000</v>
      </c>
      <c r="D11" s="1">
        <v>-1849000</v>
      </c>
      <c r="E11" s="1">
        <v>-1808000</v>
      </c>
      <c r="F11" s="1">
        <v>-1774000</v>
      </c>
    </row>
    <row r="12" spans="1:6" x14ac:dyDescent="0.35">
      <c r="A12" t="s">
        <v>66</v>
      </c>
      <c r="B12">
        <v>-4000</v>
      </c>
      <c r="C12">
        <v>-4000</v>
      </c>
      <c r="D12" s="1">
        <v>-10000</v>
      </c>
      <c r="E12" s="1">
        <v>-27000</v>
      </c>
      <c r="F12" s="1">
        <v>-14000</v>
      </c>
    </row>
    <row r="13" spans="1:6" x14ac:dyDescent="0.35">
      <c r="A13" t="s">
        <v>67</v>
      </c>
      <c r="B13" s="1">
        <v>-75000</v>
      </c>
      <c r="C13" s="1">
        <v>-75000</v>
      </c>
      <c r="D13" s="1">
        <v>-29000</v>
      </c>
      <c r="E13" s="1">
        <v>-69000</v>
      </c>
      <c r="F13" s="1">
        <v>-92000</v>
      </c>
    </row>
    <row r="14" spans="1:6" x14ac:dyDescent="0.35">
      <c r="A14" t="s">
        <v>68</v>
      </c>
      <c r="B14" s="1">
        <v>70000</v>
      </c>
      <c r="C14" s="1">
        <v>70000</v>
      </c>
      <c r="D14" s="1">
        <v>25000</v>
      </c>
      <c r="E14" s="1">
        <v>81000</v>
      </c>
      <c r="F14" s="1">
        <v>45000</v>
      </c>
    </row>
    <row r="15" spans="1:6" x14ac:dyDescent="0.35">
      <c r="A15" t="s">
        <v>69</v>
      </c>
      <c r="B15" s="1">
        <v>51000</v>
      </c>
      <c r="C15" s="1">
        <v>51000</v>
      </c>
      <c r="D15" s="1">
        <v>78000</v>
      </c>
      <c r="E15" s="1">
        <v>57000</v>
      </c>
      <c r="F15" s="1">
        <v>54000</v>
      </c>
    </row>
    <row r="16" spans="1:6" x14ac:dyDescent="0.35">
      <c r="A16" t="s">
        <v>70</v>
      </c>
      <c r="B16" s="1">
        <v>-1142000</v>
      </c>
      <c r="C16" s="1">
        <v>-1142000</v>
      </c>
      <c r="D16" s="1">
        <v>-1456000</v>
      </c>
      <c r="E16" s="1">
        <v>-617000</v>
      </c>
      <c r="F16" s="1">
        <v>-1606000</v>
      </c>
    </row>
    <row r="17" spans="1:6" x14ac:dyDescent="0.35">
      <c r="A17" t="s">
        <v>71</v>
      </c>
      <c r="B17" s="1">
        <v>1242000</v>
      </c>
      <c r="C17" s="1">
        <v>1242000</v>
      </c>
      <c r="D17" s="1">
        <v>969000</v>
      </c>
      <c r="E17" s="1">
        <v>-1509000</v>
      </c>
      <c r="F17" s="1">
        <v>1158000</v>
      </c>
    </row>
    <row r="18" spans="1:6" x14ac:dyDescent="0.35">
      <c r="A18" t="s">
        <v>72</v>
      </c>
      <c r="B18" s="1">
        <v>2685000</v>
      </c>
      <c r="C18" s="1">
        <v>2685000</v>
      </c>
      <c r="D18" s="1">
        <v>1716000</v>
      </c>
      <c r="E18" s="1">
        <v>3225000</v>
      </c>
      <c r="F18" s="1">
        <v>2067000</v>
      </c>
    </row>
    <row r="19" spans="1:6" x14ac:dyDescent="0.35">
      <c r="A19" t="s">
        <v>73</v>
      </c>
      <c r="B19" s="1">
        <v>3927000</v>
      </c>
      <c r="C19" s="1">
        <v>3927000</v>
      </c>
      <c r="D19" s="1">
        <v>2685000</v>
      </c>
      <c r="E19" s="1">
        <v>1716000</v>
      </c>
      <c r="F19" s="1">
        <v>3225000</v>
      </c>
    </row>
    <row r="20" spans="1:6" x14ac:dyDescent="0.35">
      <c r="A20" t="s">
        <v>74</v>
      </c>
    </row>
    <row r="21" spans="1:6" x14ac:dyDescent="0.35">
      <c r="A21" t="s">
        <v>75</v>
      </c>
      <c r="B21" s="1">
        <v>3432000</v>
      </c>
      <c r="C21" s="1">
        <v>3432000</v>
      </c>
      <c r="D21" s="1">
        <v>4021000</v>
      </c>
      <c r="E21" s="1">
        <v>2881000</v>
      </c>
      <c r="F21" s="1">
        <v>2768000</v>
      </c>
    </row>
    <row r="22" spans="1:6" x14ac:dyDescent="0.35">
      <c r="A22" t="s">
        <v>76</v>
      </c>
      <c r="B22" s="1">
        <v>-1474000</v>
      </c>
      <c r="C22" s="1">
        <v>-1474000</v>
      </c>
      <c r="D22" s="1">
        <v>-1849000</v>
      </c>
      <c r="E22" s="1">
        <v>-1808000</v>
      </c>
      <c r="F22" s="1">
        <v>-1774000</v>
      </c>
    </row>
    <row r="23" spans="1:6" x14ac:dyDescent="0.35">
      <c r="A23" t="s">
        <v>74</v>
      </c>
      <c r="B23" s="1">
        <v>1958000</v>
      </c>
      <c r="C23" s="1">
        <v>1958000</v>
      </c>
      <c r="D23" s="1">
        <v>2172000</v>
      </c>
      <c r="E23" s="1">
        <v>1073000</v>
      </c>
      <c r="F23" s="1">
        <v>994000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</vt:lpstr>
      <vt:lpstr>P&amp;G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GARRIDO</dc:creator>
  <cp:lastModifiedBy>REBECA GARRIDO</cp:lastModifiedBy>
  <dcterms:created xsi:type="dcterms:W3CDTF">2021-04-25T19:07:12Z</dcterms:created>
  <dcterms:modified xsi:type="dcterms:W3CDTF">2021-04-27T18:31:07Z</dcterms:modified>
</cp:coreProperties>
</file>