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bec\Desktop\UNIVERSIDAD\TFG\TFG URJC\TFG---URJC-2020-2021-1\"/>
    </mc:Choice>
  </mc:AlternateContent>
  <xr:revisionPtr revIDLastSave="0" documentId="8_{E455B0E4-A415-4B0A-9E5D-3E3AFEE8153C}" xr6:coauthVersionLast="46" xr6:coauthVersionMax="46" xr10:uidLastSave="{00000000-0000-0000-0000-000000000000}"/>
  <bookViews>
    <workbookView xWindow="-110" yWindow="-110" windowWidth="19420" windowHeight="10420" xr2:uid="{D26D9AE9-1D41-412A-957D-64F729B95E38}"/>
  </bookViews>
  <sheets>
    <sheet name="BETA EXCEL" sheetId="4" r:id="rId1"/>
  </sheets>
  <definedNames>
    <definedName name="_xlnm._FilterDatabase" localSheetId="0" hidden="1">'BETA EXCEL'!$A$1:$D$1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4" l="1"/>
  <c r="E127" i="4"/>
  <c r="E126" i="4"/>
  <c r="E125" i="4"/>
  <c r="E124" i="4"/>
  <c r="E123" i="4"/>
  <c r="E122" i="4"/>
  <c r="E121" i="4"/>
  <c r="E120" i="4"/>
  <c r="E119" i="4"/>
  <c r="E118" i="4"/>
  <c r="E117" i="4"/>
  <c r="E116" i="4"/>
  <c r="E115" i="4"/>
  <c r="E114" i="4"/>
  <c r="E113" i="4"/>
  <c r="E112" i="4"/>
  <c r="E111" i="4"/>
  <c r="E110" i="4"/>
  <c r="E109" i="4"/>
  <c r="E108" i="4"/>
  <c r="E107" i="4"/>
  <c r="E106" i="4"/>
  <c r="E105" i="4"/>
  <c r="E104" i="4"/>
  <c r="E103" i="4"/>
  <c r="E102" i="4"/>
  <c r="E101" i="4"/>
  <c r="E100" i="4"/>
  <c r="E99" i="4"/>
  <c r="E98" i="4"/>
  <c r="E97" i="4"/>
  <c r="E96" i="4"/>
  <c r="E95" i="4"/>
  <c r="E94" i="4"/>
  <c r="E93" i="4"/>
  <c r="E92" i="4"/>
  <c r="E91" i="4"/>
  <c r="E90" i="4"/>
  <c r="E89" i="4"/>
  <c r="E88" i="4"/>
  <c r="E87" i="4"/>
  <c r="E86" i="4"/>
  <c r="E85" i="4"/>
  <c r="E84" i="4"/>
  <c r="E83" i="4"/>
  <c r="E82" i="4"/>
  <c r="E81" i="4"/>
  <c r="E80" i="4"/>
  <c r="E79" i="4"/>
  <c r="E78" i="4"/>
  <c r="E77" i="4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</calcChain>
</file>

<file path=xl/sharedStrings.xml><?xml version="1.0" encoding="utf-8"?>
<sst xmlns="http://schemas.openxmlformats.org/spreadsheetml/2006/main" count="4" uniqueCount="4">
  <si>
    <t>Fecha</t>
  </si>
  <si>
    <t>CBK</t>
  </si>
  <si>
    <t>IBEX35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</si>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</sst>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9" formatCode="_-* #,##0.000_-;\-* #,##0.000_-;_-* &quot;-&quot;??_-;_-@_-"/>
    <numFmt numFmtId="172" formatCode="_-* #,##0.000000_-;\-* #,##0.000000_-;_-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7"/>
      <color rgb="FF000000"/>
      <name val="Arial"/>
      <family val="2"/>
    </font>
    <font>
      <sz val="6"/>
      <color rgb="FF5B636A"/>
      <name val="Arial"/>
      <family val="2"/>
    </font>
    <font>
      <sz val="7"/>
      <color theme="1"/>
      <name val="Arial"/>
      <family val="2"/>
    </font>
    <font>
      <b/>
      <sz val="6"/>
      <color rgb="FF5B636A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rgb="FFE0E4E9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43" fontId="0" fillId="0" borderId="0" xfId="1" applyFont="1"/>
    <xf numFmtId="43" fontId="5" fillId="0" borderId="1" xfId="1" applyFont="1" applyBorder="1" applyAlignment="1">
      <alignment horizontal="right" vertical="center"/>
    </xf>
    <xf numFmtId="43" fontId="6" fillId="0" borderId="0" xfId="1" applyFont="1" applyAlignment="1">
      <alignment horizontal="center" vertical="center" wrapText="1"/>
    </xf>
    <xf numFmtId="0" fontId="4" fillId="2" borderId="0" xfId="0" applyFont="1" applyFill="1" applyAlignment="1">
      <alignment horizontal="left" vertical="center" wrapText="1"/>
    </xf>
    <xf numFmtId="15" fontId="3" fillId="2" borderId="1" xfId="0" applyNumberFormat="1" applyFont="1" applyFill="1" applyBorder="1" applyAlignment="1">
      <alignment horizontal="left" vertical="center"/>
    </xf>
    <xf numFmtId="169" fontId="4" fillId="2" borderId="0" xfId="1" applyNumberFormat="1" applyFont="1" applyFill="1" applyAlignment="1">
      <alignment horizontal="center" vertical="center" wrapText="1"/>
    </xf>
    <xf numFmtId="169" fontId="3" fillId="2" borderId="1" xfId="1" applyNumberFormat="1" applyFont="1" applyFill="1" applyBorder="1" applyAlignment="1">
      <alignment horizontal="right" vertical="center"/>
    </xf>
    <xf numFmtId="169" fontId="0" fillId="0" borderId="0" xfId="1" applyNumberFormat="1" applyFont="1"/>
    <xf numFmtId="172" fontId="4" fillId="2" borderId="0" xfId="1" applyNumberFormat="1" applyFont="1" applyFill="1" applyAlignment="1">
      <alignment horizontal="center" vertical="center" wrapText="1"/>
    </xf>
    <xf numFmtId="172" fontId="3" fillId="2" borderId="1" xfId="1" applyNumberFormat="1" applyFont="1" applyFill="1" applyBorder="1" applyAlignment="1">
      <alignment horizontal="right" vertical="center"/>
    </xf>
    <xf numFmtId="172" fontId="0" fillId="0" borderId="0" xfId="1" applyNumberFormat="1" applyFont="1"/>
    <xf numFmtId="0" fontId="2" fillId="0" borderId="0" xfId="0" applyFont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17A684-35FF-49D0-A480-4498C2423F2E}">
  <dimension ref="A1:H127"/>
  <sheetViews>
    <sheetView tabSelected="1" topLeftCell="C1" workbookViewId="0">
      <selection activeCell="D13" sqref="D13"/>
    </sheetView>
  </sheetViews>
  <sheetFormatPr baseColWidth="10" defaultRowHeight="14.5" x14ac:dyDescent="0.35"/>
  <cols>
    <col min="2" max="2" width="10.90625" style="8"/>
    <col min="3" max="3" width="10.90625" style="11"/>
    <col min="4" max="4" width="10.90625" style="1"/>
    <col min="5" max="5" width="10.90625" style="11"/>
  </cols>
  <sheetData>
    <row r="1" spans="1:8" ht="15" thickBot="1" x14ac:dyDescent="0.4">
      <c r="A1" s="4" t="s">
        <v>0</v>
      </c>
      <c r="B1" s="6" t="s">
        <v>1</v>
      </c>
      <c r="C1" s="9"/>
      <c r="D1" s="3" t="s">
        <v>2</v>
      </c>
    </row>
    <row r="2" spans="1:8" ht="15" thickBot="1" x14ac:dyDescent="0.4">
      <c r="A2" s="5">
        <v>44111</v>
      </c>
      <c r="B2" s="7">
        <v>1.754</v>
      </c>
      <c r="C2" s="10" t="e">
        <f>LN((B2/#REF!))</f>
        <v>#REF!</v>
      </c>
      <c r="D2" s="2">
        <v>6910.1</v>
      </c>
      <c r="E2" s="10" t="e">
        <f>LN((D2/#REF!))</f>
        <v>#REF!</v>
      </c>
      <c r="G2" s="12" t="s">
        <v>3</v>
      </c>
      <c r="H2" s="12">
        <f>COVAR(C3:C127,E3:E127)/VAR(E3:E127)</f>
        <v>1.4698880689576195</v>
      </c>
    </row>
    <row r="3" spans="1:8" ht="15" thickBot="1" x14ac:dyDescent="0.4">
      <c r="A3" s="5">
        <v>44112</v>
      </c>
      <c r="B3" s="7">
        <v>1.786</v>
      </c>
      <c r="C3" s="10">
        <f t="shared" ref="C3:C66" si="0">LN((B3/B2))</f>
        <v>1.8079588504315954E-2</v>
      </c>
      <c r="D3" s="2">
        <v>6992.8</v>
      </c>
      <c r="E3" s="10">
        <f>LN((D3/D2))</f>
        <v>1.1896938829248799E-2</v>
      </c>
    </row>
    <row r="4" spans="1:8" ht="15" thickBot="1" x14ac:dyDescent="0.4">
      <c r="A4" s="5">
        <v>44113</v>
      </c>
      <c r="B4" s="7">
        <v>1.7475000000000001</v>
      </c>
      <c r="C4" s="10">
        <f t="shared" si="0"/>
        <v>-2.179228732847905E-2</v>
      </c>
      <c r="D4" s="2">
        <v>6950.9</v>
      </c>
      <c r="E4" s="10">
        <f>LN((D4/D3))</f>
        <v>-6.0099006884981807E-3</v>
      </c>
    </row>
    <row r="5" spans="1:8" ht="15" thickBot="1" x14ac:dyDescent="0.4">
      <c r="A5" s="5">
        <v>44116</v>
      </c>
      <c r="B5" s="7">
        <v>1.708</v>
      </c>
      <c r="C5" s="10">
        <f t="shared" si="0"/>
        <v>-2.2863099759450146E-2</v>
      </c>
      <c r="D5" s="2">
        <v>6951</v>
      </c>
      <c r="E5" s="10">
        <f>LN((D5/D4))</f>
        <v>1.4386522705839039E-5</v>
      </c>
    </row>
    <row r="6" spans="1:8" ht="15" thickBot="1" x14ac:dyDescent="0.4">
      <c r="A6" s="5">
        <v>44117</v>
      </c>
      <c r="B6" s="7">
        <v>1.625</v>
      </c>
      <c r="C6" s="10">
        <f t="shared" si="0"/>
        <v>-4.9815279584677311E-2</v>
      </c>
      <c r="D6" s="2">
        <v>6875.2</v>
      </c>
      <c r="E6" s="10">
        <f>LN((D6/D5))</f>
        <v>-1.0964800079755215E-2</v>
      </c>
    </row>
    <row r="7" spans="1:8" ht="15" thickBot="1" x14ac:dyDescent="0.4">
      <c r="A7" s="5">
        <v>44118</v>
      </c>
      <c r="B7" s="7">
        <v>1.6595</v>
      </c>
      <c r="C7" s="10">
        <f t="shared" si="0"/>
        <v>2.1008536396191376E-2</v>
      </c>
      <c r="D7" s="2">
        <v>6916.6</v>
      </c>
      <c r="E7" s="10">
        <f>LN((D7/D6))</f>
        <v>6.00358536933609E-3</v>
      </c>
    </row>
    <row r="8" spans="1:8" ht="15" thickBot="1" x14ac:dyDescent="0.4">
      <c r="A8" s="5">
        <v>44119</v>
      </c>
      <c r="B8" s="7">
        <v>1.6645000000000001</v>
      </c>
      <c r="C8" s="10">
        <f t="shared" si="0"/>
        <v>3.0084258550503299E-3</v>
      </c>
      <c r="D8" s="2">
        <v>6816.8</v>
      </c>
      <c r="E8" s="10">
        <f>LN((D8/D7))</f>
        <v>-1.4534165876320469E-2</v>
      </c>
    </row>
    <row r="9" spans="1:8" ht="15" thickBot="1" x14ac:dyDescent="0.4">
      <c r="A9" s="5">
        <v>44120</v>
      </c>
      <c r="B9" s="7">
        <v>1.6739999999999999</v>
      </c>
      <c r="C9" s="10">
        <f t="shared" si="0"/>
        <v>5.6911940343409087E-3</v>
      </c>
      <c r="D9" s="2">
        <v>6849.7</v>
      </c>
      <c r="E9" s="10">
        <f>LN((D9/D8))</f>
        <v>4.8147021630304898E-3</v>
      </c>
    </row>
    <row r="10" spans="1:8" ht="15" thickBot="1" x14ac:dyDescent="0.4">
      <c r="A10" s="5">
        <v>44123</v>
      </c>
      <c r="B10" s="7">
        <v>1.71</v>
      </c>
      <c r="C10" s="10">
        <f t="shared" si="0"/>
        <v>2.1277398447284879E-2</v>
      </c>
      <c r="D10" s="2">
        <v>6860.2</v>
      </c>
      <c r="E10" s="10">
        <f>LN((D10/D9))</f>
        <v>1.5317401371197396E-3</v>
      </c>
    </row>
    <row r="11" spans="1:8" ht="15" thickBot="1" x14ac:dyDescent="0.4">
      <c r="A11" s="5">
        <v>44124</v>
      </c>
      <c r="B11" s="7">
        <v>1.7015</v>
      </c>
      <c r="C11" s="10">
        <f t="shared" si="0"/>
        <v>-4.9831555557450502E-3</v>
      </c>
      <c r="D11" s="2">
        <v>6927.3</v>
      </c>
      <c r="E11" s="10">
        <f>LN((D11/D10))</f>
        <v>9.7335310625945581E-3</v>
      </c>
    </row>
    <row r="12" spans="1:8" ht="15" thickBot="1" x14ac:dyDescent="0.4">
      <c r="A12" s="5">
        <v>44125</v>
      </c>
      <c r="B12" s="7">
        <v>1.6815</v>
      </c>
      <c r="C12" s="10">
        <f t="shared" si="0"/>
        <v>-1.1823962760636108E-2</v>
      </c>
      <c r="D12" s="2">
        <v>6811.5</v>
      </c>
      <c r="E12" s="10">
        <f>LN((D12/D11))</f>
        <v>-1.6857766670375612E-2</v>
      </c>
    </row>
    <row r="13" spans="1:8" ht="15" thickBot="1" x14ac:dyDescent="0.4">
      <c r="A13" s="5">
        <v>44126</v>
      </c>
      <c r="B13" s="7">
        <v>1.6904999999999999</v>
      </c>
      <c r="C13" s="10">
        <f t="shared" si="0"/>
        <v>5.3380909676163995E-3</v>
      </c>
      <c r="D13" s="2">
        <v>6796.6</v>
      </c>
      <c r="E13" s="10">
        <f>LN((D13/D12))</f>
        <v>-2.1898730835996417E-3</v>
      </c>
    </row>
    <row r="14" spans="1:8" ht="15" thickBot="1" x14ac:dyDescent="0.4">
      <c r="A14" s="5">
        <v>44127</v>
      </c>
      <c r="B14" s="7">
        <v>1.7170000000000001</v>
      </c>
      <c r="C14" s="10">
        <f t="shared" si="0"/>
        <v>1.5554238749534903E-2</v>
      </c>
      <c r="D14" s="2">
        <v>6893.4</v>
      </c>
      <c r="E14" s="10">
        <f>LN((D14/D13))</f>
        <v>1.4141944964858214E-2</v>
      </c>
    </row>
    <row r="15" spans="1:8" ht="15" thickBot="1" x14ac:dyDescent="0.4">
      <c r="A15" s="5">
        <v>44130</v>
      </c>
      <c r="B15" s="7">
        <v>1.6855</v>
      </c>
      <c r="C15" s="10">
        <f t="shared" si="0"/>
        <v>-1.8516326223360146E-2</v>
      </c>
      <c r="D15" s="2">
        <v>6796.9</v>
      </c>
      <c r="E15" s="10">
        <f>LN((D15/D14))</f>
        <v>-1.4097806222069768E-2</v>
      </c>
    </row>
    <row r="16" spans="1:8" ht="15" thickBot="1" x14ac:dyDescent="0.4">
      <c r="A16" s="5">
        <v>44131</v>
      </c>
      <c r="B16" s="7">
        <v>1.62</v>
      </c>
      <c r="C16" s="10">
        <f t="shared" si="0"/>
        <v>-3.9636106447685567E-2</v>
      </c>
      <c r="D16" s="2">
        <v>6651.3</v>
      </c>
      <c r="E16" s="10">
        <f>LN((D16/D15))</f>
        <v>-2.1654301599030229E-2</v>
      </c>
    </row>
    <row r="17" spans="1:5" ht="15" thickBot="1" x14ac:dyDescent="0.4">
      <c r="A17" s="5">
        <v>44132</v>
      </c>
      <c r="B17" s="7">
        <v>1.5714999999999999</v>
      </c>
      <c r="C17" s="10">
        <f t="shared" si="0"/>
        <v>-3.0395571988807654E-2</v>
      </c>
      <c r="D17" s="2">
        <v>6474.4</v>
      </c>
      <c r="E17" s="10">
        <f>LN((D17/D16))</f>
        <v>-2.6956385084782004E-2</v>
      </c>
    </row>
    <row r="18" spans="1:5" ht="15" thickBot="1" x14ac:dyDescent="0.4">
      <c r="A18" s="5">
        <v>44133</v>
      </c>
      <c r="B18" s="7">
        <v>1.5740000000000001</v>
      </c>
      <c r="C18" s="10">
        <f t="shared" si="0"/>
        <v>1.5895727397263778E-3</v>
      </c>
      <c r="D18" s="2">
        <v>6411.8</v>
      </c>
      <c r="E18" s="10">
        <f>LN((D18/D17))</f>
        <v>-9.7158964544215454E-3</v>
      </c>
    </row>
    <row r="19" spans="1:5" ht="15" thickBot="1" x14ac:dyDescent="0.4">
      <c r="A19" s="5">
        <v>44134</v>
      </c>
      <c r="B19" s="7">
        <v>1.5620000000000001</v>
      </c>
      <c r="C19" s="10">
        <f t="shared" si="0"/>
        <v>-7.6530985777172713E-3</v>
      </c>
      <c r="D19" s="2">
        <v>6452.2</v>
      </c>
      <c r="E19" s="10">
        <f>LN((D19/D18))</f>
        <v>6.2811151777082425E-3</v>
      </c>
    </row>
    <row r="20" spans="1:5" ht="15" thickBot="1" x14ac:dyDescent="0.4">
      <c r="A20" s="5">
        <v>44137</v>
      </c>
      <c r="B20" s="7">
        <v>1.611</v>
      </c>
      <c r="C20" s="10">
        <f t="shared" si="0"/>
        <v>3.0888052777343085E-2</v>
      </c>
      <c r="D20" s="2">
        <v>6585.6</v>
      </c>
      <c r="E20" s="10">
        <f>LN((D20/D19))</f>
        <v>2.0464289294897135E-2</v>
      </c>
    </row>
    <row r="21" spans="1:5" ht="15" thickBot="1" x14ac:dyDescent="0.4">
      <c r="A21" s="5">
        <v>44138</v>
      </c>
      <c r="B21" s="7">
        <v>1.635</v>
      </c>
      <c r="C21" s="10">
        <f t="shared" si="0"/>
        <v>1.4787700154379371E-2</v>
      </c>
      <c r="D21" s="2">
        <v>6751.6</v>
      </c>
      <c r="E21" s="10">
        <f>LN((D21/D20))</f>
        <v>2.4894066615097014E-2</v>
      </c>
    </row>
    <row r="22" spans="1:5" ht="15" thickBot="1" x14ac:dyDescent="0.4">
      <c r="A22" s="5">
        <v>44139</v>
      </c>
      <c r="B22" s="7">
        <v>1.5914999999999999</v>
      </c>
      <c r="C22" s="10">
        <f t="shared" si="0"/>
        <v>-2.6965836609206338E-2</v>
      </c>
      <c r="D22" s="2">
        <v>6781.9</v>
      </c>
      <c r="E22" s="10">
        <f>LN((D22/D21))</f>
        <v>4.4777848490987699E-3</v>
      </c>
    </row>
    <row r="23" spans="1:5" ht="15" thickBot="1" x14ac:dyDescent="0.4">
      <c r="A23" s="5">
        <v>44140</v>
      </c>
      <c r="B23" s="7">
        <v>1.633</v>
      </c>
      <c r="C23" s="10">
        <f t="shared" si="0"/>
        <v>2.5741846248317692E-2</v>
      </c>
      <c r="D23" s="2">
        <v>6924.2</v>
      </c>
      <c r="E23" s="10">
        <f>LN((D23/D22))</f>
        <v>2.0765223252614241E-2</v>
      </c>
    </row>
    <row r="24" spans="1:5" ht="15" thickBot="1" x14ac:dyDescent="0.4">
      <c r="A24" s="5">
        <v>44141</v>
      </c>
      <c r="B24" s="7">
        <v>1.609</v>
      </c>
      <c r="C24" s="10">
        <f t="shared" si="0"/>
        <v>-1.4805945978081898E-2</v>
      </c>
      <c r="D24" s="2">
        <v>6870.4</v>
      </c>
      <c r="E24" s="10">
        <f>LN((D24/D23))</f>
        <v>-7.8001932320238693E-3</v>
      </c>
    </row>
    <row r="25" spans="1:5" ht="15" thickBot="1" x14ac:dyDescent="0.4">
      <c r="A25" s="5">
        <v>44144</v>
      </c>
      <c r="B25" s="7">
        <v>1.85</v>
      </c>
      <c r="C25" s="10">
        <f t="shared" si="0"/>
        <v>0.13957277107998739</v>
      </c>
      <c r="D25" s="2">
        <v>7459.4</v>
      </c>
      <c r="E25" s="10">
        <f>LN((D25/D24))</f>
        <v>8.2252653324339217E-2</v>
      </c>
    </row>
    <row r="26" spans="1:5" ht="15" thickBot="1" x14ac:dyDescent="0.4">
      <c r="A26" s="5">
        <v>44145</v>
      </c>
      <c r="B26" s="7">
        <v>2.036</v>
      </c>
      <c r="C26" s="10">
        <f t="shared" si="0"/>
        <v>9.5801459598042732E-2</v>
      </c>
      <c r="D26" s="2">
        <v>7711.4</v>
      </c>
      <c r="E26" s="10">
        <f>LN((D26/D25))</f>
        <v>3.3224771425063387E-2</v>
      </c>
    </row>
    <row r="27" spans="1:5" ht="15" thickBot="1" x14ac:dyDescent="0.4">
      <c r="A27" s="5">
        <v>44146</v>
      </c>
      <c r="B27" s="7">
        <v>2.0339999999999998</v>
      </c>
      <c r="C27" s="10">
        <f t="shared" si="0"/>
        <v>-9.8280106190820008E-4</v>
      </c>
      <c r="D27" s="2">
        <v>7793.7</v>
      </c>
      <c r="E27" s="10">
        <f>LN((D27/D26))</f>
        <v>1.0615961576950781E-2</v>
      </c>
    </row>
    <row r="28" spans="1:5" ht="15" thickBot="1" x14ac:dyDescent="0.4">
      <c r="A28" s="5">
        <v>44147</v>
      </c>
      <c r="B28" s="7">
        <v>2.0110000000000001</v>
      </c>
      <c r="C28" s="10">
        <f t="shared" si="0"/>
        <v>-1.1372186835853056E-2</v>
      </c>
      <c r="D28" s="2">
        <v>7726</v>
      </c>
      <c r="E28" s="10">
        <f>LN((D28/D27))</f>
        <v>-8.7244507845885121E-3</v>
      </c>
    </row>
    <row r="29" spans="1:5" ht="15" thickBot="1" x14ac:dyDescent="0.4">
      <c r="A29" s="5">
        <v>44148</v>
      </c>
      <c r="B29" s="7">
        <v>2.044</v>
      </c>
      <c r="C29" s="10">
        <f t="shared" si="0"/>
        <v>1.6276561550943067E-2</v>
      </c>
      <c r="D29" s="2">
        <v>7783.7</v>
      </c>
      <c r="E29" s="10">
        <f>LN((D29/D28))</f>
        <v>7.4405393008118471E-3</v>
      </c>
    </row>
    <row r="30" spans="1:5" ht="15" thickBot="1" x14ac:dyDescent="0.4">
      <c r="A30" s="5">
        <v>44151</v>
      </c>
      <c r="B30" s="7">
        <v>2.169</v>
      </c>
      <c r="C30" s="10">
        <f t="shared" si="0"/>
        <v>5.935755950327936E-2</v>
      </c>
      <c r="D30" s="2">
        <v>7986.2</v>
      </c>
      <c r="E30" s="10">
        <f>LN((D30/D29))</f>
        <v>2.5683248609233478E-2</v>
      </c>
    </row>
    <row r="31" spans="1:5" ht="15" thickBot="1" x14ac:dyDescent="0.4">
      <c r="A31" s="5">
        <v>44152</v>
      </c>
      <c r="B31" s="7">
        <v>2.1869999999999998</v>
      </c>
      <c r="C31" s="10">
        <f t="shared" si="0"/>
        <v>8.2645098498934314E-3</v>
      </c>
      <c r="D31" s="2">
        <v>7934.3</v>
      </c>
      <c r="E31" s="10">
        <f>LN((D31/D30))</f>
        <v>-6.5199188282744572E-3</v>
      </c>
    </row>
    <row r="32" spans="1:5" ht="15" thickBot="1" x14ac:dyDescent="0.4">
      <c r="A32" s="5">
        <v>44153</v>
      </c>
      <c r="B32" s="7">
        <v>2.2309999999999999</v>
      </c>
      <c r="C32" s="10">
        <f t="shared" si="0"/>
        <v>1.9919173755764776E-2</v>
      </c>
      <c r="D32" s="2">
        <v>7981.5</v>
      </c>
      <c r="E32" s="10">
        <f>LN((D32/D31))</f>
        <v>5.9312303965361633E-3</v>
      </c>
    </row>
    <row r="33" spans="1:5" ht="15" thickBot="1" x14ac:dyDescent="0.4">
      <c r="A33" s="5">
        <v>44154</v>
      </c>
      <c r="B33" s="7">
        <v>2.1890000000000001</v>
      </c>
      <c r="C33" s="10">
        <f t="shared" si="0"/>
        <v>-1.9005096909669471E-2</v>
      </c>
      <c r="D33" s="2">
        <v>7930.2</v>
      </c>
      <c r="E33" s="10">
        <f>LN((D33/D32))</f>
        <v>-6.448107712717672E-3</v>
      </c>
    </row>
    <row r="34" spans="1:5" ht="15" thickBot="1" x14ac:dyDescent="0.4">
      <c r="A34" s="5">
        <v>44155</v>
      </c>
      <c r="B34" s="7">
        <v>2.1880000000000002</v>
      </c>
      <c r="C34" s="10">
        <f t="shared" si="0"/>
        <v>-4.5693398099108667E-4</v>
      </c>
      <c r="D34" s="2">
        <v>7977.9</v>
      </c>
      <c r="E34" s="10">
        <f>LN((D34/D33))</f>
        <v>5.9969629251868158E-3</v>
      </c>
    </row>
    <row r="35" spans="1:5" ht="15" thickBot="1" x14ac:dyDescent="0.4">
      <c r="A35" s="5">
        <v>44158</v>
      </c>
      <c r="B35" s="7">
        <v>2.214</v>
      </c>
      <c r="C35" s="10">
        <f t="shared" si="0"/>
        <v>1.1812949726710167E-2</v>
      </c>
      <c r="D35" s="2">
        <v>7981.2</v>
      </c>
      <c r="E35" s="10">
        <f>LN((D35/D34))</f>
        <v>4.135571613728252E-4</v>
      </c>
    </row>
    <row r="36" spans="1:5" ht="15" thickBot="1" x14ac:dyDescent="0.4">
      <c r="A36" s="5">
        <v>44159</v>
      </c>
      <c r="B36" s="7">
        <v>2.2839999999999998</v>
      </c>
      <c r="C36" s="10">
        <f t="shared" si="0"/>
        <v>3.1127457507318563E-2</v>
      </c>
      <c r="D36" s="2">
        <v>8143.2</v>
      </c>
      <c r="E36" s="10">
        <f>LN((D36/D35))</f>
        <v>2.0094447059754328E-2</v>
      </c>
    </row>
    <row r="37" spans="1:5" ht="15" thickBot="1" x14ac:dyDescent="0.4">
      <c r="A37" s="5">
        <v>44160</v>
      </c>
      <c r="B37" s="7">
        <v>2.2440000000000002</v>
      </c>
      <c r="C37" s="10">
        <f t="shared" si="0"/>
        <v>-1.7668304133313689E-2</v>
      </c>
      <c r="D37" s="2">
        <v>8164.7</v>
      </c>
      <c r="E37" s="10">
        <f>LN((D37/D36))</f>
        <v>2.6367603991402856E-3</v>
      </c>
    </row>
    <row r="38" spans="1:5" ht="15" thickBot="1" x14ac:dyDescent="0.4">
      <c r="A38" s="5">
        <v>44161</v>
      </c>
      <c r="B38" s="7">
        <v>2.1960000000000002</v>
      </c>
      <c r="C38" s="10">
        <f t="shared" si="0"/>
        <v>-2.1622464013165657E-2</v>
      </c>
      <c r="D38" s="2">
        <v>8104.6</v>
      </c>
      <c r="E38" s="10">
        <f>LN((D38/D37))</f>
        <v>-7.3881818370528608E-3</v>
      </c>
    </row>
    <row r="39" spans="1:5" ht="15" thickBot="1" x14ac:dyDescent="0.4">
      <c r="A39" s="5">
        <v>44162</v>
      </c>
      <c r="B39" s="7">
        <v>2.2029999999999998</v>
      </c>
      <c r="C39" s="10">
        <f t="shared" si="0"/>
        <v>3.1825441729216369E-3</v>
      </c>
      <c r="D39" s="2">
        <v>8190.7</v>
      </c>
      <c r="E39" s="10">
        <f>LN((D39/D38))</f>
        <v>1.0567562580007931E-2</v>
      </c>
    </row>
    <row r="40" spans="1:5" ht="15" thickBot="1" x14ac:dyDescent="0.4">
      <c r="A40" s="5">
        <v>44165</v>
      </c>
      <c r="B40" s="7">
        <v>2.1469999999999998</v>
      </c>
      <c r="C40" s="10">
        <f t="shared" si="0"/>
        <v>-2.5748548923562087E-2</v>
      </c>
      <c r="D40" s="2">
        <v>8076.9</v>
      </c>
      <c r="E40" s="10">
        <f>LN((D40/D39))</f>
        <v>-1.3991228749040657E-2</v>
      </c>
    </row>
    <row r="41" spans="1:5" ht="15" thickBot="1" x14ac:dyDescent="0.4">
      <c r="A41" s="5">
        <v>44166</v>
      </c>
      <c r="B41" s="7">
        <v>2.1680000000000001</v>
      </c>
      <c r="C41" s="10">
        <f t="shared" si="0"/>
        <v>9.7335646807558719E-3</v>
      </c>
      <c r="D41" s="2">
        <v>8140.8</v>
      </c>
      <c r="E41" s="10">
        <f>LN((D41/D40))</f>
        <v>7.8803197345088359E-3</v>
      </c>
    </row>
    <row r="42" spans="1:5" ht="15" thickBot="1" x14ac:dyDescent="0.4">
      <c r="A42" s="5">
        <v>44167</v>
      </c>
      <c r="B42" s="7">
        <v>2.2400000000000002</v>
      </c>
      <c r="C42" s="10">
        <f t="shared" si="0"/>
        <v>3.26707822895487E-2</v>
      </c>
      <c r="D42" s="2">
        <v>8220.7999999999993</v>
      </c>
      <c r="E42" s="10">
        <f>LN((D42/D41))</f>
        <v>9.7790726498706883E-3</v>
      </c>
    </row>
    <row r="43" spans="1:5" ht="15" thickBot="1" x14ac:dyDescent="0.4">
      <c r="A43" s="5">
        <v>44168</v>
      </c>
      <c r="B43" s="7">
        <v>2.238</v>
      </c>
      <c r="C43" s="10">
        <f t="shared" si="0"/>
        <v>-8.9325597721510205E-4</v>
      </c>
      <c r="D43" s="2">
        <v>8200.7000000000007</v>
      </c>
      <c r="E43" s="10">
        <f>LN((D43/D42))</f>
        <v>-2.4480114530184014E-3</v>
      </c>
    </row>
    <row r="44" spans="1:5" ht="15" thickBot="1" x14ac:dyDescent="0.4">
      <c r="A44" s="5">
        <v>44169</v>
      </c>
      <c r="B44" s="7">
        <v>2.254</v>
      </c>
      <c r="C44" s="10">
        <f t="shared" si="0"/>
        <v>7.1238057278511461E-3</v>
      </c>
      <c r="D44" s="2">
        <v>8322.9</v>
      </c>
      <c r="E44" s="10">
        <f>LN((D44/D43))</f>
        <v>1.4791235312895458E-2</v>
      </c>
    </row>
    <row r="45" spans="1:5" ht="15" thickBot="1" x14ac:dyDescent="0.4">
      <c r="A45" s="5">
        <v>44172</v>
      </c>
      <c r="B45" s="7">
        <v>2.2480000000000002</v>
      </c>
      <c r="C45" s="10">
        <f t="shared" si="0"/>
        <v>-2.6654835861398426E-3</v>
      </c>
      <c r="D45" s="2">
        <v>8275.6</v>
      </c>
      <c r="E45" s="10">
        <f>LN((D45/D44))</f>
        <v>-5.6993256058533153E-3</v>
      </c>
    </row>
    <row r="46" spans="1:5" ht="15" thickBot="1" x14ac:dyDescent="0.4">
      <c r="A46" s="5">
        <v>44173</v>
      </c>
      <c r="B46" s="7">
        <v>2.2530000000000001</v>
      </c>
      <c r="C46" s="10">
        <f t="shared" si="0"/>
        <v>2.2217294186626384E-3</v>
      </c>
      <c r="D46" s="2">
        <v>8227.6</v>
      </c>
      <c r="E46" s="10">
        <f>LN((D46/D45))</f>
        <v>-5.8170700655799943E-3</v>
      </c>
    </row>
    <row r="47" spans="1:5" ht="15" thickBot="1" x14ac:dyDescent="0.4">
      <c r="A47" s="5">
        <v>44174</v>
      </c>
      <c r="B47" s="7">
        <v>2.29</v>
      </c>
      <c r="C47" s="10">
        <f t="shared" si="0"/>
        <v>1.628915611604085E-2</v>
      </c>
      <c r="D47" s="2">
        <v>8235.2999999999993</v>
      </c>
      <c r="E47" s="10">
        <f>LN((D47/D46))</f>
        <v>9.3543671667621208E-4</v>
      </c>
    </row>
    <row r="48" spans="1:5" ht="15" thickBot="1" x14ac:dyDescent="0.4">
      <c r="A48" s="5">
        <v>44175</v>
      </c>
      <c r="B48" s="7">
        <v>2.238</v>
      </c>
      <c r="C48" s="10">
        <f t="shared" si="0"/>
        <v>-2.2969207676414798E-2</v>
      </c>
      <c r="D48" s="2">
        <v>8182.3</v>
      </c>
      <c r="E48" s="10">
        <f>LN((D48/D47))</f>
        <v>-6.4565081516464555E-3</v>
      </c>
    </row>
    <row r="49" spans="1:5" ht="15" thickBot="1" x14ac:dyDescent="0.4">
      <c r="A49" s="5">
        <v>44176</v>
      </c>
      <c r="B49" s="7">
        <v>2.198</v>
      </c>
      <c r="C49" s="10">
        <f t="shared" si="0"/>
        <v>-1.8034753908303846E-2</v>
      </c>
      <c r="D49" s="2">
        <v>8063.1</v>
      </c>
      <c r="E49" s="10">
        <f>LN((D49/D48))</f>
        <v>-1.4675186729285828E-2</v>
      </c>
    </row>
    <row r="50" spans="1:5" ht="15" thickBot="1" x14ac:dyDescent="0.4">
      <c r="A50" s="5">
        <v>44179</v>
      </c>
      <c r="B50" s="7">
        <v>2.23</v>
      </c>
      <c r="C50" s="10">
        <f t="shared" si="0"/>
        <v>1.4453729490597892E-2</v>
      </c>
      <c r="D50" s="2">
        <v>8140.8</v>
      </c>
      <c r="E50" s="10">
        <f>LN((D50/D49))</f>
        <v>9.5903573259415731E-3</v>
      </c>
    </row>
    <row r="51" spans="1:5" ht="15" thickBot="1" x14ac:dyDescent="0.4">
      <c r="A51" s="5">
        <v>44180</v>
      </c>
      <c r="B51" s="7">
        <v>2.3050000000000002</v>
      </c>
      <c r="C51" s="10">
        <f t="shared" si="0"/>
        <v>3.3079090976584437E-2</v>
      </c>
      <c r="D51" s="2">
        <v>8152.4</v>
      </c>
      <c r="E51" s="10">
        <f>LN((D51/D50))</f>
        <v>1.4239071465306894E-3</v>
      </c>
    </row>
    <row r="52" spans="1:5" ht="15" thickBot="1" x14ac:dyDescent="0.4">
      <c r="A52" s="5">
        <v>44181</v>
      </c>
      <c r="B52" s="7">
        <v>2.274</v>
      </c>
      <c r="C52" s="10">
        <f t="shared" si="0"/>
        <v>-1.3540281120267594E-2</v>
      </c>
      <c r="D52" s="2">
        <v>8139.5</v>
      </c>
      <c r="E52" s="10">
        <f>LN((D52/D51))</f>
        <v>-1.5836093636597953E-3</v>
      </c>
    </row>
    <row r="53" spans="1:5" ht="15" thickBot="1" x14ac:dyDescent="0.4">
      <c r="A53" s="5">
        <v>44182</v>
      </c>
      <c r="B53" s="7">
        <v>2.246</v>
      </c>
      <c r="C53" s="10">
        <f t="shared" si="0"/>
        <v>-1.2389539012092922E-2</v>
      </c>
      <c r="D53" s="2">
        <v>8153.4</v>
      </c>
      <c r="E53" s="10">
        <f>LN((D53/D52))</f>
        <v>1.7062651059421734E-3</v>
      </c>
    </row>
    <row r="54" spans="1:5" ht="15" thickBot="1" x14ac:dyDescent="0.4">
      <c r="A54" s="5">
        <v>44183</v>
      </c>
      <c r="B54" s="7">
        <v>2.1989999999999998</v>
      </c>
      <c r="C54" s="10">
        <f t="shared" si="0"/>
        <v>-2.1148144743627403E-2</v>
      </c>
      <c r="D54" s="2">
        <v>8037.4</v>
      </c>
      <c r="E54" s="10">
        <f>LN((D54/D53))</f>
        <v>-1.4329370365657021E-2</v>
      </c>
    </row>
    <row r="55" spans="1:5" ht="15" thickBot="1" x14ac:dyDescent="0.4">
      <c r="A55" s="5">
        <v>44186</v>
      </c>
      <c r="B55" s="7">
        <v>2.1160000000000001</v>
      </c>
      <c r="C55" s="10">
        <f t="shared" si="0"/>
        <v>-3.8475197576571009E-2</v>
      </c>
      <c r="D55" s="2">
        <v>7789.8</v>
      </c>
      <c r="E55" s="10">
        <f>LN((D55/D54))</f>
        <v>-3.1290462194586879E-2</v>
      </c>
    </row>
    <row r="56" spans="1:5" ht="15" thickBot="1" x14ac:dyDescent="0.4">
      <c r="A56" s="5">
        <v>44187</v>
      </c>
      <c r="B56" s="7">
        <v>2.13</v>
      </c>
      <c r="C56" s="10">
        <f t="shared" si="0"/>
        <v>6.5944657252807485E-3</v>
      </c>
      <c r="D56" s="2">
        <v>7934.2</v>
      </c>
      <c r="E56" s="10">
        <f>LN((D56/D55))</f>
        <v>1.8367344128014395E-2</v>
      </c>
    </row>
    <row r="57" spans="1:5" ht="15" thickBot="1" x14ac:dyDescent="0.4">
      <c r="A57" s="5">
        <v>44188</v>
      </c>
      <c r="B57" s="7">
        <v>2.17</v>
      </c>
      <c r="C57" s="10">
        <f t="shared" si="0"/>
        <v>1.8605187831034486E-2</v>
      </c>
      <c r="D57" s="2">
        <v>8073.6</v>
      </c>
      <c r="E57" s="10">
        <f>LN((D57/D56))</f>
        <v>1.7416949724461468E-2</v>
      </c>
    </row>
    <row r="58" spans="1:5" ht="15" thickBot="1" x14ac:dyDescent="0.4">
      <c r="A58" s="5">
        <v>44189</v>
      </c>
      <c r="B58" s="7">
        <v>2.1389999999999998</v>
      </c>
      <c r="C58" s="10">
        <f t="shared" si="0"/>
        <v>-1.4388737452099669E-2</v>
      </c>
      <c r="D58" s="2">
        <v>8111.5</v>
      </c>
      <c r="E58" s="10">
        <f>LN((D58/D57))</f>
        <v>4.6833284037149205E-3</v>
      </c>
    </row>
    <row r="59" spans="1:5" ht="15" thickBot="1" x14ac:dyDescent="0.4">
      <c r="A59" s="5">
        <v>44193</v>
      </c>
      <c r="B59" s="7">
        <v>2.153</v>
      </c>
      <c r="C59" s="10">
        <f t="shared" si="0"/>
        <v>6.5237882819575311E-3</v>
      </c>
      <c r="D59" s="2">
        <v>8155.6</v>
      </c>
      <c r="E59" s="10">
        <f>LN((D59/D58))</f>
        <v>5.4219999923655823E-3</v>
      </c>
    </row>
    <row r="60" spans="1:5" ht="15" thickBot="1" x14ac:dyDescent="0.4">
      <c r="A60" s="5">
        <v>44194</v>
      </c>
      <c r="B60" s="7">
        <v>2.1440000000000001</v>
      </c>
      <c r="C60" s="10">
        <f t="shared" si="0"/>
        <v>-4.1889751736704003E-3</v>
      </c>
      <c r="D60" s="2">
        <v>8174.8</v>
      </c>
      <c r="E60" s="10">
        <f>LN((D60/D59))</f>
        <v>2.3514437915616473E-3</v>
      </c>
    </row>
    <row r="61" spans="1:5" ht="15" thickBot="1" x14ac:dyDescent="0.4">
      <c r="A61" s="5">
        <v>44195</v>
      </c>
      <c r="B61" s="7">
        <v>2.133</v>
      </c>
      <c r="C61" s="10">
        <f t="shared" si="0"/>
        <v>-5.1438037193421299E-3</v>
      </c>
      <c r="D61" s="2">
        <v>8154.4</v>
      </c>
      <c r="E61" s="10">
        <f>LN((D61/D60))</f>
        <v>-2.4985927801779773E-3</v>
      </c>
    </row>
    <row r="62" spans="1:5" ht="15" thickBot="1" x14ac:dyDescent="0.4">
      <c r="A62" s="5">
        <v>44196</v>
      </c>
      <c r="B62" s="7">
        <v>2.101</v>
      </c>
      <c r="C62" s="10">
        <f t="shared" si="0"/>
        <v>-1.5116017626350203E-2</v>
      </c>
      <c r="D62" s="2">
        <v>8073.7</v>
      </c>
      <c r="E62" s="10">
        <f>LN((D62/D61))</f>
        <v>-9.9457934358157373E-3</v>
      </c>
    </row>
    <row r="63" spans="1:5" ht="15" thickBot="1" x14ac:dyDescent="0.4">
      <c r="A63" s="5">
        <v>44200</v>
      </c>
      <c r="B63" s="7">
        <v>2.129</v>
      </c>
      <c r="C63" s="10">
        <f t="shared" si="0"/>
        <v>1.3238964048479107E-2</v>
      </c>
      <c r="D63" s="2">
        <v>8099.2</v>
      </c>
      <c r="E63" s="10">
        <f>LN((D63/D62))</f>
        <v>3.1534259324176015E-3</v>
      </c>
    </row>
    <row r="64" spans="1:5" ht="15" thickBot="1" x14ac:dyDescent="0.4">
      <c r="A64" s="5">
        <v>44201</v>
      </c>
      <c r="B64" s="7">
        <v>2.1339999999999999</v>
      </c>
      <c r="C64" s="10">
        <f t="shared" si="0"/>
        <v>2.3457669682190778E-3</v>
      </c>
      <c r="D64" s="2">
        <v>8091.5</v>
      </c>
      <c r="E64" s="10">
        <f>LN((D64/D63))</f>
        <v>-9.5116339386481434E-4</v>
      </c>
    </row>
    <row r="65" spans="1:5" ht="15" thickBot="1" x14ac:dyDescent="0.4">
      <c r="A65" s="5">
        <v>44202</v>
      </c>
      <c r="B65" s="7">
        <v>2.2549999999999999</v>
      </c>
      <c r="C65" s="10">
        <f t="shared" si="0"/>
        <v>5.5151820075080064E-2</v>
      </c>
      <c r="D65" s="2">
        <v>8350.2999999999993</v>
      </c>
      <c r="E65" s="10">
        <f>LN((D65/D64))</f>
        <v>3.1483338386273207E-2</v>
      </c>
    </row>
    <row r="66" spans="1:5" ht="15" thickBot="1" x14ac:dyDescent="0.4">
      <c r="A66" s="5">
        <v>44203</v>
      </c>
      <c r="B66" s="7">
        <v>2.34</v>
      </c>
      <c r="C66" s="10">
        <f t="shared" si="0"/>
        <v>3.7000956414968304E-2</v>
      </c>
      <c r="D66" s="2">
        <v>8385.7999999999993</v>
      </c>
      <c r="E66" s="10">
        <f>LN((D66/D65))</f>
        <v>4.2423328304988118E-3</v>
      </c>
    </row>
    <row r="67" spans="1:5" ht="15" thickBot="1" x14ac:dyDescent="0.4">
      <c r="A67" s="5">
        <v>44204</v>
      </c>
      <c r="B67" s="7">
        <v>2.3410000000000002</v>
      </c>
      <c r="C67" s="10">
        <f t="shared" ref="C67:C127" si="1">LN((B67/B66))</f>
        <v>4.2725913916387393E-4</v>
      </c>
      <c r="D67" s="2">
        <v>8407.7000000000007</v>
      </c>
      <c r="E67" s="10">
        <f>LN((D67/D66))</f>
        <v>2.6081534420456264E-3</v>
      </c>
    </row>
    <row r="68" spans="1:5" ht="15" thickBot="1" x14ac:dyDescent="0.4">
      <c r="A68" s="5">
        <v>44207</v>
      </c>
      <c r="B68" s="7">
        <v>2.2959999999999998</v>
      </c>
      <c r="C68" s="10">
        <f t="shared" si="1"/>
        <v>-1.9409710051453834E-2</v>
      </c>
      <c r="D68" s="2">
        <v>8357.5</v>
      </c>
      <c r="E68" s="10">
        <f>LN((D68/D67))</f>
        <v>-5.988613321504372E-3</v>
      </c>
    </row>
    <row r="69" spans="1:5" ht="15" thickBot="1" x14ac:dyDescent="0.4">
      <c r="A69" s="5">
        <v>44208</v>
      </c>
      <c r="B69" s="7">
        <v>2.3620000000000001</v>
      </c>
      <c r="C69" s="10">
        <f t="shared" si="1"/>
        <v>2.8340239317850725E-2</v>
      </c>
      <c r="D69" s="2">
        <v>8345.9</v>
      </c>
      <c r="E69" s="10">
        <f>LN((D69/D68))</f>
        <v>-1.3889390022206779E-3</v>
      </c>
    </row>
    <row r="70" spans="1:5" ht="15" thickBot="1" x14ac:dyDescent="0.4">
      <c r="A70" s="5">
        <v>44209</v>
      </c>
      <c r="B70" s="7">
        <v>2.343</v>
      </c>
      <c r="C70" s="10">
        <f t="shared" si="1"/>
        <v>-8.0765582495120353E-3</v>
      </c>
      <c r="D70" s="2">
        <v>8361.1</v>
      </c>
      <c r="E70" s="10">
        <f>LN((D70/D69))</f>
        <v>1.8195970783323003E-3</v>
      </c>
    </row>
    <row r="71" spans="1:5" ht="15" thickBot="1" x14ac:dyDescent="0.4">
      <c r="A71" s="5">
        <v>44210</v>
      </c>
      <c r="B71" s="7">
        <v>2.335</v>
      </c>
      <c r="C71" s="10">
        <f t="shared" si="1"/>
        <v>-3.42026840479801E-3</v>
      </c>
      <c r="D71" s="2">
        <v>8372.4</v>
      </c>
      <c r="E71" s="10">
        <f>LN((D71/D70))</f>
        <v>1.3505843628257971E-3</v>
      </c>
    </row>
    <row r="72" spans="1:5" ht="15" thickBot="1" x14ac:dyDescent="0.4">
      <c r="A72" s="5">
        <v>44211</v>
      </c>
      <c r="B72" s="7">
        <v>2.2229999999999999</v>
      </c>
      <c r="C72" s="10">
        <f t="shared" si="1"/>
        <v>-4.9154256138801138E-2</v>
      </c>
      <c r="D72" s="2">
        <v>8230.7000000000007</v>
      </c>
      <c r="E72" s="10">
        <f>LN((D72/D71))</f>
        <v>-1.7069516001012332E-2</v>
      </c>
    </row>
    <row r="73" spans="1:5" ht="15" thickBot="1" x14ac:dyDescent="0.4">
      <c r="A73" s="5">
        <v>44214</v>
      </c>
      <c r="B73" s="7">
        <v>2.2280000000000002</v>
      </c>
      <c r="C73" s="10">
        <f t="shared" si="1"/>
        <v>2.246687082978194E-3</v>
      </c>
      <c r="D73" s="2">
        <v>8254.5</v>
      </c>
      <c r="E73" s="10">
        <f>LN((D73/D72))</f>
        <v>2.8874404357443107E-3</v>
      </c>
    </row>
    <row r="74" spans="1:5" ht="15" thickBot="1" x14ac:dyDescent="0.4">
      <c r="A74" s="5">
        <v>44215</v>
      </c>
      <c r="B74" s="7">
        <v>2.1949999999999998</v>
      </c>
      <c r="C74" s="10">
        <f t="shared" si="1"/>
        <v>-1.4922275537903068E-2</v>
      </c>
      <c r="D74" s="2">
        <v>8199</v>
      </c>
      <c r="E74" s="10">
        <f>LN((D74/D73))</f>
        <v>-6.7463105717455027E-3</v>
      </c>
    </row>
    <row r="75" spans="1:5" ht="15" thickBot="1" x14ac:dyDescent="0.4">
      <c r="A75" s="5">
        <v>44216</v>
      </c>
      <c r="B75" s="7">
        <v>2.1349999999999998</v>
      </c>
      <c r="C75" s="10">
        <f t="shared" si="1"/>
        <v>-2.7715399846546768E-2</v>
      </c>
      <c r="D75" s="2">
        <v>8204.1</v>
      </c>
      <c r="E75" s="10">
        <f>LN((D75/D74))</f>
        <v>6.2183369781782698E-4</v>
      </c>
    </row>
    <row r="76" spans="1:5" ht="15" thickBot="1" x14ac:dyDescent="0.4">
      <c r="A76" s="5">
        <v>44217</v>
      </c>
      <c r="B76" s="7">
        <v>2.1360000000000001</v>
      </c>
      <c r="C76" s="10">
        <f t="shared" si="1"/>
        <v>4.682744173606188E-4</v>
      </c>
      <c r="D76" s="2">
        <v>8122.1</v>
      </c>
      <c r="E76" s="10">
        <f>LN((D76/D75))</f>
        <v>-1.0045287885182481E-2</v>
      </c>
    </row>
    <row r="77" spans="1:5" ht="15" thickBot="1" x14ac:dyDescent="0.4">
      <c r="A77" s="5">
        <v>44218</v>
      </c>
      <c r="B77" s="7">
        <v>2.052</v>
      </c>
      <c r="C77" s="10">
        <f t="shared" si="1"/>
        <v>-4.0119993789425289E-2</v>
      </c>
      <c r="D77" s="2">
        <v>8036.4</v>
      </c>
      <c r="E77" s="10">
        <f>LN((D77/D76))</f>
        <v>-1.0607519704808365E-2</v>
      </c>
    </row>
    <row r="78" spans="1:5" ht="15" thickBot="1" x14ac:dyDescent="0.4">
      <c r="A78" s="5">
        <v>44221</v>
      </c>
      <c r="B78" s="7">
        <v>1.9904999999999999</v>
      </c>
      <c r="C78" s="10">
        <f t="shared" si="1"/>
        <v>-3.0429063850288339E-2</v>
      </c>
      <c r="D78" s="2">
        <v>7897.3</v>
      </c>
      <c r="E78" s="10">
        <f>LN((D78/D77))</f>
        <v>-1.7460292818203167E-2</v>
      </c>
    </row>
    <row r="79" spans="1:5" ht="15" thickBot="1" x14ac:dyDescent="0.4">
      <c r="A79" s="5">
        <v>44222</v>
      </c>
      <c r="B79" s="7">
        <v>2.012</v>
      </c>
      <c r="C79" s="10">
        <f t="shared" si="1"/>
        <v>1.074338877925787E-2</v>
      </c>
      <c r="D79" s="2">
        <v>7964.9</v>
      </c>
      <c r="E79" s="10">
        <f>LN((D79/D78))</f>
        <v>8.5234594517242662E-3</v>
      </c>
    </row>
    <row r="80" spans="1:5" ht="15" thickBot="1" x14ac:dyDescent="0.4">
      <c r="A80" s="5">
        <v>44223</v>
      </c>
      <c r="B80" s="7">
        <v>1.9475</v>
      </c>
      <c r="C80" s="10">
        <f t="shared" si="1"/>
        <v>-3.25827534747265E-2</v>
      </c>
      <c r="D80" s="2">
        <v>7852.7</v>
      </c>
      <c r="E80" s="10">
        <f>LN((D80/D79))</f>
        <v>-1.418696665339882E-2</v>
      </c>
    </row>
    <row r="81" spans="1:5" ht="15" thickBot="1" x14ac:dyDescent="0.4">
      <c r="A81" s="5">
        <v>44224</v>
      </c>
      <c r="B81" s="7">
        <v>2.0230000000000001</v>
      </c>
      <c r="C81" s="10">
        <f t="shared" si="1"/>
        <v>3.8035059422842091E-2</v>
      </c>
      <c r="D81" s="2">
        <v>7932.5</v>
      </c>
      <c r="E81" s="10">
        <f>LN((D81/D80))</f>
        <v>1.0110822773223524E-2</v>
      </c>
    </row>
    <row r="82" spans="1:5" ht="15" thickBot="1" x14ac:dyDescent="0.4">
      <c r="A82" s="5">
        <v>44225</v>
      </c>
      <c r="B82" s="7">
        <v>2.0870000000000002</v>
      </c>
      <c r="C82" s="10">
        <f t="shared" si="1"/>
        <v>3.1146069909455416E-2</v>
      </c>
      <c r="D82" s="2">
        <v>7757.5</v>
      </c>
      <c r="E82" s="10">
        <f>LN((D82/D81))</f>
        <v>-2.230812713481533E-2</v>
      </c>
    </row>
    <row r="83" spans="1:5" ht="15" thickBot="1" x14ac:dyDescent="0.4">
      <c r="A83" s="5">
        <v>44228</v>
      </c>
      <c r="B83" s="7">
        <v>2.06</v>
      </c>
      <c r="C83" s="10">
        <f t="shared" si="1"/>
        <v>-1.3021645293574104E-2</v>
      </c>
      <c r="D83" s="2">
        <v>7798.2</v>
      </c>
      <c r="E83" s="10">
        <f>LN((D83/D82))</f>
        <v>5.2328204930623566E-3</v>
      </c>
    </row>
    <row r="84" spans="1:5" ht="15" thickBot="1" x14ac:dyDescent="0.4">
      <c r="A84" s="5">
        <v>44229</v>
      </c>
      <c r="B84" s="7">
        <v>2.1259999999999999</v>
      </c>
      <c r="C84" s="10">
        <f t="shared" si="1"/>
        <v>3.1536297118266374E-2</v>
      </c>
      <c r="D84" s="2">
        <v>7950.9</v>
      </c>
      <c r="E84" s="10">
        <f>LN((D84/D83))</f>
        <v>1.939219197245886E-2</v>
      </c>
    </row>
    <row r="85" spans="1:5" ht="15" thickBot="1" x14ac:dyDescent="0.4">
      <c r="A85" s="5">
        <v>44230</v>
      </c>
      <c r="B85" s="7">
        <v>2.1360000000000001</v>
      </c>
      <c r="C85" s="10">
        <f t="shared" si="1"/>
        <v>4.6926411781922249E-3</v>
      </c>
      <c r="D85" s="2">
        <v>8012.8</v>
      </c>
      <c r="E85" s="10">
        <f>LN((D85/D84))</f>
        <v>7.7551332376135235E-3</v>
      </c>
    </row>
    <row r="86" spans="1:5" ht="15" thickBot="1" x14ac:dyDescent="0.4">
      <c r="A86" s="5">
        <v>44231</v>
      </c>
      <c r="B86" s="7">
        <v>2.1789999999999998</v>
      </c>
      <c r="C86" s="10">
        <f t="shared" si="1"/>
        <v>1.9931134864534385E-2</v>
      </c>
      <c r="D86" s="2">
        <v>8122.6</v>
      </c>
      <c r="E86" s="10">
        <f>LN((D86/D85))</f>
        <v>1.3610036922255146E-2</v>
      </c>
    </row>
    <row r="87" spans="1:5" ht="15" thickBot="1" x14ac:dyDescent="0.4">
      <c r="A87" s="5">
        <v>44232</v>
      </c>
      <c r="B87" s="7">
        <v>2.1920000000000002</v>
      </c>
      <c r="C87" s="10">
        <f t="shared" si="1"/>
        <v>5.9483131232865236E-3</v>
      </c>
      <c r="D87" s="2">
        <v>8214.7000000000007</v>
      </c>
      <c r="E87" s="10">
        <f>LN((D87/D86))</f>
        <v>1.1274932293021192E-2</v>
      </c>
    </row>
    <row r="88" spans="1:5" ht="15" thickBot="1" x14ac:dyDescent="0.4">
      <c r="A88" s="5">
        <v>44235</v>
      </c>
      <c r="B88" s="7">
        <v>2.218</v>
      </c>
      <c r="C88" s="10">
        <f t="shared" si="1"/>
        <v>1.1791519842406053E-2</v>
      </c>
      <c r="D88" s="2">
        <v>8219</v>
      </c>
      <c r="E88" s="10">
        <f>LN((D88/D87))</f>
        <v>5.2331490755363065E-4</v>
      </c>
    </row>
    <row r="89" spans="1:5" ht="15" thickBot="1" x14ac:dyDescent="0.4">
      <c r="A89" s="5">
        <v>44236</v>
      </c>
      <c r="B89" s="7">
        <v>2.2029999999999998</v>
      </c>
      <c r="C89" s="10">
        <f t="shared" si="1"/>
        <v>-6.7858211079692213E-3</v>
      </c>
      <c r="D89" s="2">
        <v>8101</v>
      </c>
      <c r="E89" s="10">
        <f>LN((D89/D88))</f>
        <v>-1.4461036318008795E-2</v>
      </c>
    </row>
    <row r="90" spans="1:5" ht="15" thickBot="1" x14ac:dyDescent="0.4">
      <c r="A90" s="5">
        <v>44237</v>
      </c>
      <c r="B90" s="7">
        <v>2.2349999999999999</v>
      </c>
      <c r="C90" s="10">
        <f t="shared" si="1"/>
        <v>1.4421160245326079E-2</v>
      </c>
      <c r="D90" s="2">
        <v>8065.4</v>
      </c>
      <c r="E90" s="10">
        <f>LN((D90/D89))</f>
        <v>-4.4042034768952002E-3</v>
      </c>
    </row>
    <row r="91" spans="1:5" ht="15" thickBot="1" x14ac:dyDescent="0.4">
      <c r="A91" s="5">
        <v>44238</v>
      </c>
      <c r="B91" s="7">
        <v>2.2330000000000001</v>
      </c>
      <c r="C91" s="10">
        <f t="shared" si="1"/>
        <v>-8.9525520751127744E-4</v>
      </c>
      <c r="D91" s="2">
        <v>8037.6</v>
      </c>
      <c r="E91" s="10">
        <f>LN((D91/D90))</f>
        <v>-3.4527762054914861E-3</v>
      </c>
    </row>
    <row r="92" spans="1:5" ht="15" thickBot="1" x14ac:dyDescent="0.4">
      <c r="A92" s="5">
        <v>44239</v>
      </c>
      <c r="B92" s="7">
        <v>2.2530000000000001</v>
      </c>
      <c r="C92" s="10">
        <f t="shared" si="1"/>
        <v>8.9166885920866686E-3</v>
      </c>
      <c r="D92" s="2">
        <v>8055</v>
      </c>
      <c r="E92" s="10">
        <f>LN((D92/D91))</f>
        <v>2.1624854629702715E-3</v>
      </c>
    </row>
    <row r="93" spans="1:5" ht="15" thickBot="1" x14ac:dyDescent="0.4">
      <c r="A93" s="5">
        <v>44242</v>
      </c>
      <c r="B93" s="7">
        <v>2.3079999999999998</v>
      </c>
      <c r="C93" s="10">
        <f t="shared" si="1"/>
        <v>2.411868719574559E-2</v>
      </c>
      <c r="D93" s="2">
        <v>8203.5</v>
      </c>
      <c r="E93" s="10">
        <f>LN((D93/D92))</f>
        <v>1.8267875843862257E-2</v>
      </c>
    </row>
    <row r="94" spans="1:5" ht="15" thickBot="1" x14ac:dyDescent="0.4">
      <c r="A94" s="5">
        <v>44243</v>
      </c>
      <c r="B94" s="7">
        <v>2.3180000000000001</v>
      </c>
      <c r="C94" s="10">
        <f t="shared" si="1"/>
        <v>4.3233962717070225E-3</v>
      </c>
      <c r="D94" s="2">
        <v>8153.7</v>
      </c>
      <c r="E94" s="10">
        <f>LN((D94/D93))</f>
        <v>-6.0890805112178599E-3</v>
      </c>
    </row>
    <row r="95" spans="1:5" ht="15" thickBot="1" x14ac:dyDescent="0.4">
      <c r="A95" s="5">
        <v>44244</v>
      </c>
      <c r="B95" s="7">
        <v>2.3370000000000002</v>
      </c>
      <c r="C95" s="10">
        <f t="shared" si="1"/>
        <v>8.1633106391610557E-3</v>
      </c>
      <c r="D95" s="2">
        <v>8122.7</v>
      </c>
      <c r="E95" s="10">
        <f>LN((D95/D94))</f>
        <v>-3.8092007426930273E-3</v>
      </c>
    </row>
    <row r="96" spans="1:5" ht="15" thickBot="1" x14ac:dyDescent="0.4">
      <c r="A96" s="5">
        <v>44245</v>
      </c>
      <c r="B96" s="7">
        <v>2.3130000000000002</v>
      </c>
      <c r="C96" s="10">
        <f t="shared" si="1"/>
        <v>-1.0322672307418837E-2</v>
      </c>
      <c r="D96" s="2">
        <v>8058.1</v>
      </c>
      <c r="E96" s="10">
        <f>LN((D96/D95))</f>
        <v>-7.98481449943538E-3</v>
      </c>
    </row>
    <row r="97" spans="1:5" ht="15" thickBot="1" x14ac:dyDescent="0.4">
      <c r="A97" s="5">
        <v>44246</v>
      </c>
      <c r="B97" s="7">
        <v>2.35</v>
      </c>
      <c r="C97" s="10">
        <f t="shared" si="1"/>
        <v>1.586994490676541E-2</v>
      </c>
      <c r="D97" s="2">
        <v>8151.6</v>
      </c>
      <c r="E97" s="10">
        <f>LN((D97/D96))</f>
        <v>1.1536430283665779E-2</v>
      </c>
    </row>
    <row r="98" spans="1:5" ht="15" thickBot="1" x14ac:dyDescent="0.4">
      <c r="A98" s="5">
        <v>44249</v>
      </c>
      <c r="B98" s="7">
        <v>2.34</v>
      </c>
      <c r="C98" s="10">
        <f t="shared" si="1"/>
        <v>-4.2643987864576507E-3</v>
      </c>
      <c r="D98" s="2">
        <v>8112.2</v>
      </c>
      <c r="E98" s="10">
        <f>LN((D98/D97))</f>
        <v>-4.8451256258704558E-3</v>
      </c>
    </row>
    <row r="99" spans="1:5" ht="15" thickBot="1" x14ac:dyDescent="0.4">
      <c r="A99" s="5">
        <v>44250</v>
      </c>
      <c r="B99" s="7">
        <v>2.4049999999999998</v>
      </c>
      <c r="C99" s="10">
        <f t="shared" si="1"/>
        <v>2.7398974188114347E-2</v>
      </c>
      <c r="D99" s="2">
        <v>8252.1</v>
      </c>
      <c r="E99" s="10">
        <f>LN((D99/D98))</f>
        <v>1.7098612032688351E-2</v>
      </c>
    </row>
    <row r="100" spans="1:5" ht="15" thickBot="1" x14ac:dyDescent="0.4">
      <c r="A100" s="5">
        <v>44251</v>
      </c>
      <c r="B100" s="7">
        <v>2.415</v>
      </c>
      <c r="C100" s="10">
        <f t="shared" si="1"/>
        <v>4.1493835468116181E-3</v>
      </c>
      <c r="D100" s="2">
        <v>8269.6</v>
      </c>
      <c r="E100" s="10">
        <f>LN((D100/D99))</f>
        <v>2.118426862200597E-3</v>
      </c>
    </row>
    <row r="101" spans="1:5" ht="15" thickBot="1" x14ac:dyDescent="0.4">
      <c r="A101" s="5">
        <v>44252</v>
      </c>
      <c r="B101" s="7">
        <v>2.488</v>
      </c>
      <c r="C101" s="10">
        <f t="shared" si="1"/>
        <v>2.9779887772396933E-2</v>
      </c>
      <c r="D101" s="2">
        <v>8317.7999999999993</v>
      </c>
      <c r="E101" s="10">
        <f>LN((D101/D100))</f>
        <v>5.811656518110166E-3</v>
      </c>
    </row>
    <row r="102" spans="1:5" ht="15" thickBot="1" x14ac:dyDescent="0.4">
      <c r="A102" s="5">
        <v>44253</v>
      </c>
      <c r="B102" s="7">
        <v>2.407</v>
      </c>
      <c r="C102" s="10">
        <f t="shared" si="1"/>
        <v>-3.3098016075998091E-2</v>
      </c>
      <c r="D102" s="2">
        <v>8225</v>
      </c>
      <c r="E102" s="10">
        <f>LN((D102/D101))</f>
        <v>-1.1219500138812693E-2</v>
      </c>
    </row>
    <row r="103" spans="1:5" ht="15" thickBot="1" x14ac:dyDescent="0.4">
      <c r="A103" s="5">
        <v>44256</v>
      </c>
      <c r="B103" s="7">
        <v>2.4350000000000001</v>
      </c>
      <c r="C103" s="10">
        <f t="shared" si="1"/>
        <v>1.1565597733618213E-2</v>
      </c>
      <c r="D103" s="2">
        <v>8378.1</v>
      </c>
      <c r="E103" s="10">
        <f>LN((D103/D102))</f>
        <v>1.8442861825091077E-2</v>
      </c>
    </row>
    <row r="104" spans="1:5" ht="15" thickBot="1" x14ac:dyDescent="0.4">
      <c r="A104" s="5">
        <v>44257</v>
      </c>
      <c r="B104" s="7">
        <v>2.504</v>
      </c>
      <c r="C104" s="10">
        <f t="shared" si="1"/>
        <v>2.7942696703298988E-2</v>
      </c>
      <c r="D104" s="2">
        <v>8355.7999999999993</v>
      </c>
      <c r="E104" s="10">
        <f>LN((D104/D103))</f>
        <v>-2.6652499657315318E-3</v>
      </c>
    </row>
    <row r="105" spans="1:5" ht="15" thickBot="1" x14ac:dyDescent="0.4">
      <c r="A105" s="5">
        <v>44258</v>
      </c>
      <c r="B105" s="7">
        <v>2.516</v>
      </c>
      <c r="C105" s="10">
        <f t="shared" si="1"/>
        <v>4.7808856003418946E-3</v>
      </c>
      <c r="D105" s="2">
        <v>8329.2999999999993</v>
      </c>
      <c r="E105" s="10">
        <f>LN((D105/D104))</f>
        <v>-3.1764894765111537E-3</v>
      </c>
    </row>
    <row r="106" spans="1:5" ht="15" thickBot="1" x14ac:dyDescent="0.4">
      <c r="A106" s="5">
        <v>44259</v>
      </c>
      <c r="B106" s="7">
        <v>2.4929999999999999</v>
      </c>
      <c r="C106" s="10">
        <f t="shared" si="1"/>
        <v>-9.1835342967733647E-3</v>
      </c>
      <c r="D106" s="2">
        <v>8354</v>
      </c>
      <c r="E106" s="10">
        <f>LN((D106/D105))</f>
        <v>2.961047040699724E-3</v>
      </c>
    </row>
    <row r="107" spans="1:5" ht="15" thickBot="1" x14ac:dyDescent="0.4">
      <c r="A107" s="5">
        <v>44260</v>
      </c>
      <c r="B107" s="7">
        <v>2.4729999999999999</v>
      </c>
      <c r="C107" s="10">
        <f t="shared" si="1"/>
        <v>-8.054816002141656E-3</v>
      </c>
      <c r="D107" s="2">
        <v>8286.7999999999993</v>
      </c>
      <c r="E107" s="10">
        <f>LN((D107/D106))</f>
        <v>-8.0765786853869755E-3</v>
      </c>
    </row>
    <row r="108" spans="1:5" ht="15" thickBot="1" x14ac:dyDescent="0.4">
      <c r="A108" s="5">
        <v>44263</v>
      </c>
      <c r="B108" s="7">
        <v>2.54</v>
      </c>
      <c r="C108" s="10">
        <f t="shared" si="1"/>
        <v>2.6732092491166176E-2</v>
      </c>
      <c r="D108" s="2">
        <v>8444.2000000000007</v>
      </c>
      <c r="E108" s="10">
        <f>LN((D108/D107))</f>
        <v>1.8815927773110877E-2</v>
      </c>
    </row>
    <row r="109" spans="1:5" ht="15" thickBot="1" x14ac:dyDescent="0.4">
      <c r="A109" s="5">
        <v>44264</v>
      </c>
      <c r="B109" s="7">
        <v>2.4900000000000002</v>
      </c>
      <c r="C109" s="10">
        <f t="shared" si="1"/>
        <v>-1.9881370553828933E-2</v>
      </c>
      <c r="D109" s="2">
        <v>8496.4</v>
      </c>
      <c r="E109" s="10">
        <f>LN((D109/D108))</f>
        <v>6.1627292078852104E-3</v>
      </c>
    </row>
    <row r="110" spans="1:5" ht="15" thickBot="1" x14ac:dyDescent="0.4">
      <c r="A110" s="5">
        <v>44265</v>
      </c>
      <c r="B110" s="7">
        <v>2.5009999999999999</v>
      </c>
      <c r="C110" s="10">
        <f t="shared" si="1"/>
        <v>4.4079414188656317E-3</v>
      </c>
      <c r="D110" s="2">
        <v>8525.2000000000007</v>
      </c>
      <c r="E110" s="10">
        <f>LN((D110/D109))</f>
        <v>3.3839389343537449E-3</v>
      </c>
    </row>
    <row r="111" spans="1:5" ht="15" thickBot="1" x14ac:dyDescent="0.4">
      <c r="A111" s="5">
        <v>44266</v>
      </c>
      <c r="B111" s="7">
        <v>2.4510000000000001</v>
      </c>
      <c r="C111" s="10">
        <f t="shared" si="1"/>
        <v>-2.0194547349506372E-2</v>
      </c>
      <c r="D111" s="2">
        <v>8593</v>
      </c>
      <c r="E111" s="10">
        <f>LN((D111/D110))</f>
        <v>7.9214350261392584E-3</v>
      </c>
    </row>
    <row r="112" spans="1:5" ht="15" thickBot="1" x14ac:dyDescent="0.4">
      <c r="A112" s="5">
        <v>44267</v>
      </c>
      <c r="B112" s="7">
        <v>2.508</v>
      </c>
      <c r="C112" s="10">
        <f t="shared" si="1"/>
        <v>2.2989518224698781E-2</v>
      </c>
      <c r="D112" s="2">
        <v>8644.5</v>
      </c>
      <c r="E112" s="10">
        <f>LN((D112/D111))</f>
        <v>5.9753622316077249E-3</v>
      </c>
    </row>
    <row r="113" spans="1:5" ht="15" thickBot="1" x14ac:dyDescent="0.4">
      <c r="A113" s="5">
        <v>44270</v>
      </c>
      <c r="B113" s="7">
        <v>2.5030000000000001</v>
      </c>
      <c r="C113" s="10">
        <f t="shared" si="1"/>
        <v>-1.9956103210370456E-3</v>
      </c>
      <c r="D113" s="2">
        <v>8635.4</v>
      </c>
      <c r="E113" s="10">
        <f>LN((D113/D112))</f>
        <v>-1.0532469332856949E-3</v>
      </c>
    </row>
    <row r="114" spans="1:5" ht="15" thickBot="1" x14ac:dyDescent="0.4">
      <c r="A114" s="5">
        <v>44271</v>
      </c>
      <c r="B114" s="7">
        <v>2.5619999999999998</v>
      </c>
      <c r="C114" s="10">
        <f t="shared" si="1"/>
        <v>2.3298191024905331E-2</v>
      </c>
      <c r="D114" s="2">
        <v>8657.7000000000007</v>
      </c>
      <c r="E114" s="10">
        <f>LN((D114/D113))</f>
        <v>2.5790647554046059E-3</v>
      </c>
    </row>
    <row r="115" spans="1:5" ht="15" thickBot="1" x14ac:dyDescent="0.4">
      <c r="A115" s="5">
        <v>44272</v>
      </c>
      <c r="B115" s="7">
        <v>2.5739999999999998</v>
      </c>
      <c r="C115" s="10">
        <f t="shared" si="1"/>
        <v>4.6729056993924231E-3</v>
      </c>
      <c r="D115" s="2">
        <v>8599.5</v>
      </c>
      <c r="E115" s="10">
        <f>LN((D115/D114))</f>
        <v>-6.7450363504025076E-3</v>
      </c>
    </row>
    <row r="116" spans="1:5" ht="15" thickBot="1" x14ac:dyDescent="0.4">
      <c r="A116" s="5">
        <v>44273</v>
      </c>
      <c r="B116" s="7">
        <v>2.6539999999999999</v>
      </c>
      <c r="C116" s="10">
        <f t="shared" si="1"/>
        <v>3.0606826736080974E-2</v>
      </c>
      <c r="D116" s="2">
        <v>8624.6</v>
      </c>
      <c r="E116" s="10">
        <f>LN((D116/D115))</f>
        <v>2.914522995981615E-3</v>
      </c>
    </row>
    <row r="117" spans="1:5" ht="15" thickBot="1" x14ac:dyDescent="0.4">
      <c r="A117" s="5">
        <v>44274</v>
      </c>
      <c r="B117" s="7">
        <v>2.573</v>
      </c>
      <c r="C117" s="10">
        <f t="shared" si="1"/>
        <v>-3.0995402610408684E-2</v>
      </c>
      <c r="D117" s="2">
        <v>8493</v>
      </c>
      <c r="E117" s="10">
        <f>LN((D117/D116))</f>
        <v>-1.5376290232519529E-2</v>
      </c>
    </row>
    <row r="118" spans="1:5" ht="15" thickBot="1" x14ac:dyDescent="0.4">
      <c r="A118" s="5">
        <v>44277</v>
      </c>
      <c r="B118" s="7">
        <v>2.52</v>
      </c>
      <c r="C118" s="10">
        <f t="shared" si="1"/>
        <v>-2.0813631776275158E-2</v>
      </c>
      <c r="D118" s="2">
        <v>8343.5</v>
      </c>
      <c r="E118" s="10">
        <f>LN((D118/D117))</f>
        <v>-1.775950219305179E-2</v>
      </c>
    </row>
    <row r="119" spans="1:5" ht="15" thickBot="1" x14ac:dyDescent="0.4">
      <c r="A119" s="5">
        <v>44278</v>
      </c>
      <c r="B119" s="7">
        <v>2.556</v>
      </c>
      <c r="C119" s="10">
        <f t="shared" si="1"/>
        <v>1.4184634991956381E-2</v>
      </c>
      <c r="D119" s="2">
        <v>8390.2999999999993</v>
      </c>
      <c r="E119" s="10">
        <f>LN((D119/D118))</f>
        <v>5.5934840884301279E-3</v>
      </c>
    </row>
    <row r="120" spans="1:5" ht="15" thickBot="1" x14ac:dyDescent="0.4">
      <c r="A120" s="5">
        <v>44279</v>
      </c>
      <c r="B120" s="7">
        <v>2.6040000000000001</v>
      </c>
      <c r="C120" s="10">
        <f t="shared" si="1"/>
        <v>1.8605187831034486E-2</v>
      </c>
      <c r="D120" s="2">
        <v>8443.7000000000007</v>
      </c>
      <c r="E120" s="10">
        <f>LN((D120/D119))</f>
        <v>6.3443244759887512E-3</v>
      </c>
    </row>
    <row r="121" spans="1:5" ht="15" thickBot="1" x14ac:dyDescent="0.4">
      <c r="A121" s="5">
        <v>44280</v>
      </c>
      <c r="B121" s="7">
        <v>2.548</v>
      </c>
      <c r="C121" s="10">
        <f t="shared" si="1"/>
        <v>-2.1739986636405875E-2</v>
      </c>
      <c r="D121" s="2">
        <v>8409.5</v>
      </c>
      <c r="E121" s="10">
        <f>LN((D121/D120))</f>
        <v>-4.0585819838888223E-3</v>
      </c>
    </row>
    <row r="122" spans="1:5" ht="15" thickBot="1" x14ac:dyDescent="0.4">
      <c r="A122" s="5">
        <v>44281</v>
      </c>
      <c r="B122" s="7">
        <v>2.6110000000000002</v>
      </c>
      <c r="C122" s="10">
        <f t="shared" si="1"/>
        <v>2.4424552007075013E-2</v>
      </c>
      <c r="D122" s="2">
        <v>8498.2000000000007</v>
      </c>
      <c r="E122" s="10">
        <f>LN((D122/D121))</f>
        <v>1.0492357179726734E-2</v>
      </c>
    </row>
    <row r="123" spans="1:5" ht="15" thickBot="1" x14ac:dyDescent="0.4">
      <c r="A123" s="5">
        <v>44284</v>
      </c>
      <c r="B123" s="7">
        <v>2.59</v>
      </c>
      <c r="C123" s="10">
        <f t="shared" si="1"/>
        <v>-8.0754140055455306E-3</v>
      </c>
      <c r="D123" s="2">
        <v>8492.1</v>
      </c>
      <c r="E123" s="10">
        <f>LN((D123/D122))</f>
        <v>-7.1805680442372025E-4</v>
      </c>
    </row>
    <row r="124" spans="1:5" ht="15" thickBot="1" x14ac:dyDescent="0.4">
      <c r="A124" s="5">
        <v>44285</v>
      </c>
      <c r="B124" s="7">
        <v>2.6859999999999999</v>
      </c>
      <c r="C124" s="10">
        <f t="shared" si="1"/>
        <v>3.639522238959942E-2</v>
      </c>
      <c r="D124" s="2">
        <v>8595.2000000000007</v>
      </c>
      <c r="E124" s="10">
        <f>LN((D124/D123))</f>
        <v>1.2067588346073164E-2</v>
      </c>
    </row>
    <row r="125" spans="1:5" ht="15" thickBot="1" x14ac:dyDescent="0.4">
      <c r="A125" s="5">
        <v>44286</v>
      </c>
      <c r="B125" s="7">
        <v>2.6389999999999998</v>
      </c>
      <c r="C125" s="10">
        <f t="shared" si="1"/>
        <v>-1.7653040579858885E-2</v>
      </c>
      <c r="D125" s="2">
        <v>8580</v>
      </c>
      <c r="E125" s="10">
        <f>LN((D125/D124))</f>
        <v>-1.7699944068558502E-3</v>
      </c>
    </row>
    <row r="126" spans="1:5" ht="15" thickBot="1" x14ac:dyDescent="0.4">
      <c r="A126" s="5">
        <v>44287</v>
      </c>
      <c r="B126" s="7">
        <v>2.6</v>
      </c>
      <c r="C126" s="10">
        <f t="shared" si="1"/>
        <v>-1.4888612493750524E-2</v>
      </c>
      <c r="D126" s="2">
        <v>8577.6</v>
      </c>
      <c r="E126" s="10">
        <f>LN((D126/D125))</f>
        <v>-2.7975940873462967E-4</v>
      </c>
    </row>
    <row r="127" spans="1:5" x14ac:dyDescent="0.35">
      <c r="A127" s="5">
        <v>44292</v>
      </c>
      <c r="B127" s="7">
        <v>2.5979999999999999</v>
      </c>
      <c r="C127" s="10">
        <f t="shared" si="1"/>
        <v>-7.6952677902865211E-4</v>
      </c>
      <c r="D127" s="2">
        <v>8634.6</v>
      </c>
      <c r="E127" s="10">
        <f>LN((D127/D126))</f>
        <v>6.6232333309096843E-3</v>
      </c>
    </row>
  </sheetData>
  <autoFilter ref="A1:D1" xr:uid="{1552077E-737D-4C1B-A5B3-86543A06F338}">
    <sortState xmlns:xlrd2="http://schemas.microsoft.com/office/spreadsheetml/2017/richdata2" ref="A2:D127">
      <sortCondition ref="A1"/>
    </sortState>
  </autoFilter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D 5 2 H U l B v 8 Z + k A A A A 9 Q A A A B I A H A B D b 2 5 m a W c v U G F j a 2 F n Z S 5 4 b W w g o h g A K K A U A A A A A A A A A A A A A A A A A A A A A A A A A A A A h Y 8 x D o I w G I W v Q r r T l h o T J D 9 l M G 6 S m J A Y 1 6 Z U a I R i a L H c z c E j e Q U x i r o 5 v u 9 9 w 3 v 3 6 w 2 y s W 2 C i + q t 7 k y K I k x R o I z s S m 2 q F A 3 u G M Y o 4 7 A T 8 i Q q F U y y s c l o y x T V z p 0 T Q r z 3 2 C 9 w 1 1 e E U R q R Q 7 4 t Z K 1 a g T 6 y / i + H 2 l g n j F S I w / 4 1 h j O 8 o n g Z M 0 y B z A x y b b 4 9 m + Y + 2 x 8 I 6 6 F x Q 6 + 4 s u G m A D J H I O 8 L / A F Q S w M E F A A C A A g A D 5 2 H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+ d h 1 I o i k e 4 D g A A A B E A A A A T A B w A R m 9 y b X V s Y X M v U 2 V j d G l v b j E u b S C i G A A o o B Q A A A A A A A A A A A A A A A A A A A A A A A A A A A A r T k 0 u y c z P U w i G 0 I b W A F B L A Q I t A B Q A A g A I A A + d h 1 J Q b / G f p A A A A P U A A A A S A A A A A A A A A A A A A A A A A A A A A A B D b 2 5 m a W c v U G F j a 2 F n Z S 5 4 b W x Q S w E C L Q A U A A I A C A A P n Y d S D 8 r p q 6 Q A A A D p A A A A E w A A A A A A A A A A A A A A A A D w A A A A W 0 N v b n R l b n R f V H l w Z X N d L n h t b F B L A Q I t A B Q A A g A I A A + d h 1 I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W X Z W U n F o B R q u c 5 L Q F R m z I A A A A A A I A A A A A A B B m A A A A A Q A A I A A A A M s C g S + N d X m C S M j i 3 E 6 x f F + j I v k s i 4 P I F Y X n D u 8 o v q O b A A A A A A 6 A A A A A A g A A I A A A A O R V Z T N p Z V 3 M X z f D X 3 c r W k I j b I 8 6 4 g h Z k D X i x G u 5 S X o r U A A A A F 4 Z J / h D E N E j t G v g + H e Z 5 6 f I q l t + i m D N P + q u F 2 A x k T j w g y H 5 2 W o P C a I d C f g A X l 9 8 j h 3 q 1 A C h J r b 6 I D W k D g e 6 O T q z 0 + v S F r J V T 4 z N G f A s r Y V b Q A A A A A R n D w 0 8 i e t T o e d l W 0 S + 2 m p S 6 M P u 5 J u M M c i 2 V u K P 9 U s Q O T P u s g W 8 f W z t 9 o J A l S k C W w n a U I l o 6 3 M 4 S J p D 6 M b C C + U = < / D a t a M a s h u p > 
</file>

<file path=customXml/itemProps1.xml><?xml version="1.0" encoding="utf-8"?>
<ds:datastoreItem xmlns:ds="http://schemas.openxmlformats.org/officeDocument/2006/customXml" ds:itemID="{09A79D78-6218-4DDA-A02B-5558F0C385B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BETA EXCEL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REBECA GARRIDO</dc:creator>
  <cp:lastModifiedBy>REBECA GARRIDO</cp:lastModifiedBy>
  <dcterms:created xsi:type="dcterms:W3CDTF">2021-04-07T17:37:15Z</dcterms:created>
  <dcterms:modified xsi:type="dcterms:W3CDTF">2021-04-07T19:10:10Z</dcterms:modified>
</cp:coreProperties>
</file>