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Sprint</t>
        </is>
      </c>
      <c r="D1" t="inlineStr">
        <is>
          <t>Sprint 1</t>
        </is>
      </c>
      <c r="E1" t="inlineStr">
        <is>
          <t>Sprint 2</t>
        </is>
      </c>
      <c r="F1" t="inlineStr">
        <is>
          <t>Sprint 3</t>
        </is>
      </c>
      <c r="G1" t="inlineStr">
        <is>
          <t>Sprint 4</t>
        </is>
      </c>
      <c r="H1" t="inlineStr">
        <is>
          <t>Sprint 5</t>
        </is>
      </c>
      <c r="I1" t="inlineStr">
        <is>
          <t>Sprint 6</t>
        </is>
      </c>
    </row>
    <row r="2">
      <c r="A2" t="inlineStr">
        <is>
          <t>Dates</t>
        </is>
      </c>
      <c r="D2" t="inlineStr">
        <is>
          <t>2023-07-31 -- 2023-08-11</t>
        </is>
      </c>
      <c r="E2" t="inlineStr">
        <is>
          <t>2023-08-14 -- 2023-08-25</t>
        </is>
      </c>
      <c r="F2" t="inlineStr">
        <is>
          <t>2023-08-28 -- 2023-09-08</t>
        </is>
      </c>
      <c r="G2" t="inlineStr">
        <is>
          <t>2023-09-11 -- 2023-09-22</t>
        </is>
      </c>
      <c r="H2" t="inlineStr">
        <is>
          <t>2023-09-25 -- 2023-10-06</t>
        </is>
      </c>
      <c r="I2" t="inlineStr">
        <is>
          <t>2023-10-09 -- 2023-10-20</t>
        </is>
      </c>
    </row>
    <row r="3">
      <c r="A3" t="inlineStr">
        <is>
          <t>Capacity</t>
        </is>
      </c>
      <c r="D3" t="n">
        <v>121</v>
      </c>
      <c r="E3" t="n">
        <v>280</v>
      </c>
      <c r="F3" t="n">
        <v>280</v>
      </c>
      <c r="G3" t="n">
        <v>0</v>
      </c>
      <c r="H3" t="n">
        <v>0</v>
      </c>
      <c r="I3" t="n">
        <v>0</v>
      </c>
    </row>
    <row r="4">
      <c r="A4" t="inlineStr">
        <is>
          <t>Total Allocated</t>
        </is>
      </c>
      <c r="D4">
        <f>D46</f>
        <v/>
      </c>
      <c r="E4">
        <f>E46</f>
        <v/>
      </c>
      <c r="F4">
        <f>F46</f>
        <v/>
      </c>
      <c r="G4">
        <f>G46</f>
        <v/>
      </c>
      <c r="H4">
        <f>H46</f>
        <v/>
      </c>
      <c r="I4">
        <f>I46</f>
        <v/>
      </c>
    </row>
    <row r="5">
      <c r="A5" t="inlineStr">
        <is>
          <t>Overallocated?</t>
        </is>
      </c>
      <c r="D5">
        <f>D4 &gt; D3</f>
        <v/>
      </c>
      <c r="E5">
        <f>E4 &gt; E3</f>
        <v/>
      </c>
      <c r="F5">
        <f>F4 &gt; F3</f>
        <v/>
      </c>
      <c r="G5">
        <f>G4 &gt; G3</f>
        <v/>
      </c>
      <c r="H5">
        <f>H4 &gt; H3</f>
        <v/>
      </c>
      <c r="I5">
        <f>I4 &gt; I3</f>
        <v/>
      </c>
    </row>
    <row r="9">
      <c r="A9" t="inlineStr">
        <is>
          <t>Epic</t>
        </is>
      </c>
      <c r="D9" t="inlineStr">
        <is>
          <t>Epic A</t>
        </is>
      </c>
    </row>
    <row r="10">
      <c r="A10" t="inlineStr">
        <is>
          <t>Feature</t>
        </is>
      </c>
      <c r="D10" t="inlineStr">
        <is>
          <t>Feature A-1</t>
        </is>
      </c>
    </row>
    <row r="11">
      <c r="A11" t="inlineStr">
        <is>
          <t>% of Iteration Capacity</t>
        </is>
      </c>
      <c r="D11" s="1" t="n">
        <v>0.15</v>
      </c>
      <c r="E11" s="1" t="n">
        <v>0.15</v>
      </c>
      <c r="F11" s="1" t="n">
        <v>0.15</v>
      </c>
      <c r="G11" s="1" t="n">
        <v>0.15</v>
      </c>
      <c r="H11" s="1" t="n">
        <v>0.15</v>
      </c>
      <c r="I11" s="1" t="n">
        <v>0.15</v>
      </c>
    </row>
    <row r="12" hidden="1">
      <c r="A12" t="inlineStr">
        <is>
          <t>Desired Iteration Capacity</t>
        </is>
      </c>
      <c r="D12">
        <f>MIN(D11*D3,C14, B14)</f>
        <v/>
      </c>
      <c r="E12">
        <f>MIN(E11*E3,D14, B14)</f>
        <v/>
      </c>
      <c r="F12">
        <f>MIN(F11*F3,E14, B14)</f>
        <v/>
      </c>
      <c r="G12">
        <f>MIN(G11*G3,F14, B14)</f>
        <v/>
      </c>
      <c r="H12">
        <f>MIN(H11*H3,G14, B14)</f>
        <v/>
      </c>
      <c r="I12">
        <f>MIN(I11*I3,H14, B14)</f>
        <v/>
      </c>
    </row>
    <row r="13">
      <c r="A13" t="inlineStr">
        <is>
          <t>Actual Iteration Effort</t>
        </is>
      </c>
      <c r="D13">
        <f>IF(D3-SUM(0)-D12&gt;=0, D12, D3-SUM(0))</f>
        <v/>
      </c>
      <c r="E13">
        <f>IF(E3-SUM(0)-E12&gt;=0, E12, E3-SUM(0))</f>
        <v/>
      </c>
      <c r="F13">
        <f>IF(F3-SUM(0)-F12&gt;=0, F12, F3-SUM(0))</f>
        <v/>
      </c>
      <c r="G13">
        <f>IF(G3-SUM(0)-G12&gt;=0, G12, G3-SUM(0))</f>
        <v/>
      </c>
      <c r="H13">
        <f>IF(H3-SUM(0)-H12&gt;=0, H12, H3-SUM(0))</f>
        <v/>
      </c>
      <c r="I13">
        <f>IF(I3-SUM(0)-I12&gt;=0, I12, I3-SUM(0))</f>
        <v/>
      </c>
    </row>
    <row r="14">
      <c r="A14" t="inlineStr">
        <is>
          <t>Remaining Effort</t>
        </is>
      </c>
      <c r="B14" t="n">
        <v>13</v>
      </c>
      <c r="D14">
        <f>IF(SUM(D13:D13) &gt;= B14, 0, B14-SUM(D13:D13))</f>
        <v/>
      </c>
      <c r="E14">
        <f>IF(SUM(D13:E13) &gt;= B14, 0, B14-SUM(D13:E13))</f>
        <v/>
      </c>
      <c r="F14">
        <f>IF(SUM(D13:F13) &gt;= B14, 0, B14-SUM(D13:F13))</f>
        <v/>
      </c>
      <c r="G14">
        <f>IF(SUM(D13:G13) &gt;= B14, 0, B14-SUM(D13:G13))</f>
        <v/>
      </c>
      <c r="H14">
        <f>IF(SUM(D13:H13) &gt;= B14, 0, B14-SUM(D13:H13))</f>
        <v/>
      </c>
      <c r="I14">
        <f>IF(SUM(D13:I13) &gt;= B14, 0, B14-SUM(D13:I13))</f>
        <v/>
      </c>
    </row>
    <row r="17">
      <c r="A17" t="inlineStr">
        <is>
          <t>Feature</t>
        </is>
      </c>
      <c r="D17" t="inlineStr">
        <is>
          <t>Feature A-2</t>
        </is>
      </c>
    </row>
    <row r="18">
      <c r="A18" t="inlineStr">
        <is>
          <t>% of Iteration Capacity</t>
        </is>
      </c>
      <c r="D18" s="1" t="n">
        <v>0.15</v>
      </c>
      <c r="E18" s="1" t="n">
        <v>0.15</v>
      </c>
      <c r="F18" s="1" t="n">
        <v>0.15</v>
      </c>
      <c r="G18" s="1" t="n">
        <v>0.15</v>
      </c>
      <c r="H18" s="1" t="n">
        <v>0.15</v>
      </c>
      <c r="I18" s="1" t="n">
        <v>0.15</v>
      </c>
    </row>
    <row r="19" hidden="1">
      <c r="A19" t="inlineStr">
        <is>
          <t>Desired Iteration Capacity</t>
        </is>
      </c>
      <c r="D19">
        <f>MIN(D18*D3,C21, B21)</f>
        <v/>
      </c>
      <c r="E19">
        <f>MIN(E18*E3,D21, B21)</f>
        <v/>
      </c>
      <c r="F19">
        <f>MIN(F18*F3,E21, B21)</f>
        <v/>
      </c>
      <c r="G19">
        <f>MIN(G18*G3,F21, B21)</f>
        <v/>
      </c>
      <c r="H19">
        <f>MIN(H18*H3,G21, B21)</f>
        <v/>
      </c>
      <c r="I19">
        <f>MIN(I18*I3,H21, B21)</f>
        <v/>
      </c>
    </row>
    <row r="20">
      <c r="A20" t="inlineStr">
        <is>
          <t>Actual Iteration Effort</t>
        </is>
      </c>
      <c r="D20">
        <f>IF(D3-SUM(D13)-D19&gt;=0, D19, D3-SUM(D13))</f>
        <v/>
      </c>
      <c r="E20">
        <f>IF(E3-SUM(E13)-E19&gt;=0, E19, E3-SUM(E13))</f>
        <v/>
      </c>
      <c r="F20">
        <f>IF(F3-SUM(F13)-F19&gt;=0, F19, F3-SUM(F13))</f>
        <v/>
      </c>
      <c r="G20">
        <f>IF(G3-SUM(G13)-G19&gt;=0, G19, G3-SUM(G13))</f>
        <v/>
      </c>
      <c r="H20">
        <f>IF(H3-SUM(H13)-H19&gt;=0, H19, H3-SUM(H13))</f>
        <v/>
      </c>
      <c r="I20">
        <f>IF(I3-SUM(I13)-I19&gt;=0, I19, I3-SUM(I13))</f>
        <v/>
      </c>
    </row>
    <row r="21">
      <c r="A21" t="inlineStr">
        <is>
          <t>Remaining Effort</t>
        </is>
      </c>
      <c r="B21" t="n">
        <v>28</v>
      </c>
      <c r="D21">
        <f>IF(SUM(D20:D20) &gt;= B21, 0, B21-SUM(D20:D20))</f>
        <v/>
      </c>
      <c r="E21">
        <f>IF(SUM(D20:E20) &gt;= B21, 0, B21-SUM(D20:E20))</f>
        <v/>
      </c>
      <c r="F21">
        <f>IF(SUM(D20:F20) &gt;= B21, 0, B21-SUM(D20:F20))</f>
        <v/>
      </c>
      <c r="G21">
        <f>IF(SUM(D20:G20) &gt;= B21, 0, B21-SUM(D20:G20))</f>
        <v/>
      </c>
      <c r="H21">
        <f>IF(SUM(D20:H20) &gt;= B21, 0, B21-SUM(D20:H20))</f>
        <v/>
      </c>
      <c r="I21">
        <f>IF(SUM(D20:I20) &gt;= B21, 0, B21-SUM(D20:I20))</f>
        <v/>
      </c>
    </row>
    <row r="24">
      <c r="A24" t="inlineStr">
        <is>
          <t>Feature</t>
        </is>
      </c>
      <c r="D24" t="inlineStr">
        <is>
          <t>Feature A-3</t>
        </is>
      </c>
    </row>
    <row r="25">
      <c r="A25" t="inlineStr">
        <is>
          <t>% of Iteration Capacity</t>
        </is>
      </c>
      <c r="D25" s="1" t="n">
        <v>0.15</v>
      </c>
      <c r="E25" s="1" t="n">
        <v>0.15</v>
      </c>
      <c r="F25" s="1" t="n">
        <v>0.15</v>
      </c>
      <c r="G25" s="1" t="n">
        <v>0.15</v>
      </c>
      <c r="H25" s="1" t="n">
        <v>0.15</v>
      </c>
      <c r="I25" s="1" t="n">
        <v>0.15</v>
      </c>
    </row>
    <row r="26" hidden="1">
      <c r="A26" t="inlineStr">
        <is>
          <t>Desired Iteration Capacity</t>
        </is>
      </c>
      <c r="D26">
        <f>MIN(D25*D3,C28, B28)</f>
        <v/>
      </c>
      <c r="E26">
        <f>MIN(E25*E3,D28, B28)</f>
        <v/>
      </c>
      <c r="F26">
        <f>MIN(F25*F3,E28, B28)</f>
        <v/>
      </c>
      <c r="G26">
        <f>MIN(G25*G3,F28, B28)</f>
        <v/>
      </c>
      <c r="H26">
        <f>MIN(H25*H3,G28, B28)</f>
        <v/>
      </c>
      <c r="I26">
        <f>MIN(I25*I3,H28, B28)</f>
        <v/>
      </c>
    </row>
    <row r="27">
      <c r="A27" t="inlineStr">
        <is>
          <t>Actual Iteration Effort</t>
        </is>
      </c>
      <c r="D27">
        <f>IF(D3-SUM(D13,D20)-D26&gt;=0, D26, D3-SUM(D13,D20))</f>
        <v/>
      </c>
      <c r="E27">
        <f>IF(E3-SUM(E13,E20)-E26&gt;=0, E26, E3-SUM(E13,E20))</f>
        <v/>
      </c>
      <c r="F27">
        <f>IF(F3-SUM(F13,F20)-F26&gt;=0, F26, F3-SUM(F13,F20))</f>
        <v/>
      </c>
      <c r="G27">
        <f>IF(G3-SUM(G13,G20)-G26&gt;=0, G26, G3-SUM(G13,G20))</f>
        <v/>
      </c>
      <c r="H27">
        <f>IF(H3-SUM(H13,H20)-H26&gt;=0, H26, H3-SUM(H13,H20))</f>
        <v/>
      </c>
      <c r="I27">
        <f>IF(I3-SUM(I13,I20)-I26&gt;=0, I26, I3-SUM(I13,I20))</f>
        <v/>
      </c>
    </row>
    <row r="28">
      <c r="A28" t="inlineStr">
        <is>
          <t>Remaining Effort</t>
        </is>
      </c>
      <c r="B28" t="n">
        <v>16</v>
      </c>
      <c r="D28">
        <f>IF(SUM(D27:D27) &gt;= B28, 0, B28-SUM(D27:D27))</f>
        <v/>
      </c>
      <c r="E28">
        <f>IF(SUM(D27:E27) &gt;= B28, 0, B28-SUM(D27:E27))</f>
        <v/>
      </c>
      <c r="F28">
        <f>IF(SUM(D27:F27) &gt;= B28, 0, B28-SUM(D27:F27))</f>
        <v/>
      </c>
      <c r="G28">
        <f>IF(SUM(D27:G27) &gt;= B28, 0, B28-SUM(D27:G27))</f>
        <v/>
      </c>
      <c r="H28">
        <f>IF(SUM(D27:H27) &gt;= B28, 0, B28-SUM(D27:H27))</f>
        <v/>
      </c>
      <c r="I28">
        <f>IF(SUM(D27:I27) &gt;= B28, 0, B28-SUM(D27:I27))</f>
        <v/>
      </c>
    </row>
    <row r="31">
      <c r="A31" t="inlineStr">
        <is>
          <t>Epic</t>
        </is>
      </c>
      <c r="D31" t="inlineStr">
        <is>
          <t>Epic B</t>
        </is>
      </c>
    </row>
    <row r="32">
      <c r="A32" t="inlineStr">
        <is>
          <t>Feature</t>
        </is>
      </c>
      <c r="D32" t="inlineStr">
        <is>
          <t>Feature B-1</t>
        </is>
      </c>
    </row>
    <row r="33">
      <c r="A33" t="inlineStr">
        <is>
          <t>% of Iteration Capacity</t>
        </is>
      </c>
      <c r="D33" s="1" t="n">
        <v>0.15</v>
      </c>
      <c r="E33" s="1" t="n">
        <v>0.15</v>
      </c>
      <c r="F33" s="1" t="n">
        <v>0.15</v>
      </c>
      <c r="G33" s="1" t="n">
        <v>0.15</v>
      </c>
      <c r="H33" s="1" t="n">
        <v>0.15</v>
      </c>
      <c r="I33" s="1" t="n">
        <v>0.15</v>
      </c>
    </row>
    <row r="34" hidden="1">
      <c r="A34" t="inlineStr">
        <is>
          <t>Desired Iteration Capacity</t>
        </is>
      </c>
      <c r="D34">
        <f>MIN(D33*D3,C36, B36)</f>
        <v/>
      </c>
      <c r="E34">
        <f>MIN(E33*E3,D36, B36)</f>
        <v/>
      </c>
      <c r="F34">
        <f>MIN(F33*F3,E36, B36)</f>
        <v/>
      </c>
      <c r="G34">
        <f>MIN(G33*G3,F36, B36)</f>
        <v/>
      </c>
      <c r="H34">
        <f>MIN(H33*H3,G36, B36)</f>
        <v/>
      </c>
      <c r="I34">
        <f>MIN(I33*I3,H36, B36)</f>
        <v/>
      </c>
    </row>
    <row r="35">
      <c r="A35" t="inlineStr">
        <is>
          <t>Actual Iteration Effort</t>
        </is>
      </c>
      <c r="D35">
        <f>IF(D3-SUM(D13,D20,D27)-D34&gt;=0, D34, D3-SUM(D13,D20,D27))</f>
        <v/>
      </c>
      <c r="E35">
        <f>IF(E3-SUM(E13,E20,E27)-E34&gt;=0, E34, E3-SUM(E13,E20,E27))</f>
        <v/>
      </c>
      <c r="F35">
        <f>IF(F3-SUM(F13,F20,F27)-F34&gt;=0, F34, F3-SUM(F13,F20,F27))</f>
        <v/>
      </c>
      <c r="G35">
        <f>IF(G3-SUM(G13,G20,G27)-G34&gt;=0, G34, G3-SUM(G13,G20,G27))</f>
        <v/>
      </c>
      <c r="H35">
        <f>IF(H3-SUM(H13,H20,H27)-H34&gt;=0, H34, H3-SUM(H13,H20,H27))</f>
        <v/>
      </c>
      <c r="I35">
        <f>IF(I3-SUM(I13,I20,I27)-I34&gt;=0, I34, I3-SUM(I13,I20,I27))</f>
        <v/>
      </c>
    </row>
    <row r="36">
      <c r="A36" t="inlineStr">
        <is>
          <t>Remaining Effort</t>
        </is>
      </c>
      <c r="B36" t="n">
        <v>48</v>
      </c>
      <c r="D36">
        <f>IF(SUM(D35:D35) &gt;= B36, 0, B36-SUM(D35:D35))</f>
        <v/>
      </c>
      <c r="E36">
        <f>IF(SUM(D35:E35) &gt;= B36, 0, B36-SUM(D35:E35))</f>
        <v/>
      </c>
      <c r="F36">
        <f>IF(SUM(D35:F35) &gt;= B36, 0, B36-SUM(D35:F35))</f>
        <v/>
      </c>
      <c r="G36">
        <f>IF(SUM(D35:G35) &gt;= B36, 0, B36-SUM(D35:G35))</f>
        <v/>
      </c>
      <c r="H36">
        <f>IF(SUM(D35:H35) &gt;= B36, 0, B36-SUM(D35:H35))</f>
        <v/>
      </c>
      <c r="I36">
        <f>IF(SUM(D35:I35) &gt;= B36, 0, B36-SUM(D35:I35))</f>
        <v/>
      </c>
    </row>
    <row r="46">
      <c r="A46" t="inlineStr">
        <is>
          <t>Total Allocated</t>
        </is>
      </c>
      <c r="D46">
        <f>sum(D13,D20,D27,D35)</f>
        <v/>
      </c>
      <c r="E46">
        <f>sum(E13,E20,E27,E35)</f>
        <v/>
      </c>
      <c r="F46">
        <f>sum(F13,F20,F27,F35)</f>
        <v/>
      </c>
      <c r="G46">
        <f>sum(G13,G20,G27,G35)</f>
        <v/>
      </c>
      <c r="H46">
        <f>sum(H13,H20,H27,H35)</f>
        <v/>
      </c>
      <c r="I46">
        <f>sum(I13,I20,I27,I35)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2023-08-21T18:13:59Z</dcterms:created>
  <dcterms:modified xsi:type="dcterms:W3CDTF">2023-08-21T18:13:59Z</dcterms:modified>
</cp:coreProperties>
</file>